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7.xml" ContentType="application/vnd.openxmlformats-officedocument.drawingml.chart+xml"/>
  <Override PartName="/xl/drawings/drawing1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23.xml" ContentType="application/vnd.openxmlformats-officedocument.drawing+xml"/>
  <Override PartName="/xl/charts/chart14.xml" ContentType="application/vnd.openxmlformats-officedocument.drawingml.chart+xml"/>
  <Override PartName="/xl/drawings/drawing2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25.xml" ContentType="application/vnd.openxmlformats-officedocument.drawingml.chartshapes+xml"/>
  <Override PartName="/xl/charts/chart17.xml" ContentType="application/vnd.openxmlformats-officedocument.drawingml.chart+xml"/>
  <Override PartName="/xl/drawings/drawing26.xml" ContentType="application/vnd.openxmlformats-officedocument.drawing+xml"/>
  <Override PartName="/xl/charts/chart18.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38.xml" ContentType="application/vnd.openxmlformats-officedocument.drawing+xml"/>
  <Override PartName="/xl/charts/chart27.xml" ContentType="application/vnd.openxmlformats-officedocument.drawingml.chart+xml"/>
  <Override PartName="/xl/drawings/drawing39.xml" ContentType="application/vnd.openxmlformats-officedocument.drawingml.chartshapes+xml"/>
  <Override PartName="/xl/charts/chart28.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4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43.xml" ContentType="application/vnd.openxmlformats-officedocument.drawing+xml"/>
  <Override PartName="/xl/charts/chart33.xml" ContentType="application/vnd.openxmlformats-officedocument.drawingml.chart+xml"/>
  <Override PartName="/xl/drawings/drawing44.xml" ContentType="application/vnd.openxmlformats-officedocument.drawingml.chartshapes+xml"/>
  <Override PartName="/xl/charts/chart34.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48.xml" ContentType="application/vnd.openxmlformats-officedocument.drawing+xml"/>
  <Override PartName="/xl/charts/chart39.xml" ContentType="application/vnd.openxmlformats-officedocument.drawingml.chart+xml"/>
  <Override PartName="/xl/drawings/drawing49.xml" ContentType="application/vnd.openxmlformats-officedocument.drawingml.chartshapes+xml"/>
  <Override PartName="/xl/charts/chart40.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5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AMPART\Redirected$\dmaricic\Desktop\AŽURIRANI MI\2012\"/>
    </mc:Choice>
  </mc:AlternateContent>
  <bookViews>
    <workbookView xWindow="-15" yWindow="-15" windowWidth="25230" windowHeight="3990"/>
  </bookViews>
  <sheets>
    <sheet name="Naslovnica" sheetId="4" r:id="rId1"/>
    <sheet name="2 Sadržaj" sheetId="3" r:id="rId2"/>
    <sheet name="3 Tablica-Grafikon 1" sheetId="2" r:id="rId3"/>
    <sheet name="4 Tablica-Grafikon 2" sheetId="127" r:id="rId4"/>
    <sheet name="5 Tablice 3,4" sheetId="5" r:id="rId5"/>
    <sheet name="6 Tablice 5,6" sheetId="6" r:id="rId6"/>
    <sheet name="7 Tablice 7,8" sheetId="7" r:id="rId7"/>
    <sheet name="8 Tablica 9-Grafikon 3,4" sheetId="8" r:id="rId8"/>
    <sheet name="9 Grafikon 5" sheetId="88" r:id="rId9"/>
    <sheet name="10 Tablica 10-Grafikon 6" sheetId="9" r:id="rId10"/>
    <sheet name="11 Grafikon 7" sheetId="72" r:id="rId11"/>
    <sheet name="12 Grafikon 8" sheetId="73" r:id="rId12"/>
    <sheet name=" 13 Grafikon 9" sheetId="74" r:id="rId13"/>
    <sheet name=" 14 Grafikon 10" sheetId="75" r:id="rId14"/>
    <sheet name="15 Grafikon 11" sheetId="76" r:id="rId15"/>
    <sheet name=" 16 Tablica 11.1 " sheetId="85" r:id="rId16"/>
    <sheet name="17 Tablica 11.2" sheetId="92" r:id="rId17"/>
    <sheet name=" 18 Tablica 11.3" sheetId="87" r:id="rId18"/>
    <sheet name=" 19 Tablica 11.4" sheetId="82" r:id="rId19"/>
    <sheet name="20 Tablica 11.5 MIREX" sheetId="89" r:id="rId20"/>
    <sheet name="Opis Ekvivalentnih Prinosa" sheetId="77" r:id="rId21"/>
    <sheet name="21 Grafikon 12" sheetId="71" r:id="rId22"/>
    <sheet name=" 22 Grafikon 13" sheetId="67" r:id="rId23"/>
    <sheet name=" 23 Grafikon 14" sheetId="68" r:id="rId24"/>
    <sheet name="24 Grafikon 15" sheetId="69" r:id="rId25"/>
    <sheet name="25 Grafikon 16" sheetId="70" r:id="rId26"/>
    <sheet name="26 Tablica 12" sheetId="10" r:id="rId27"/>
    <sheet name="27 Tablica 13-Grafikon 17" sheetId="11" r:id="rId28"/>
    <sheet name="28 Tablica 14 - Grafikon 18" sheetId="130" r:id="rId29"/>
    <sheet name="29 Tablica 15- Grafikon 19" sheetId="12" r:id="rId30"/>
    <sheet name="30 Tablica 16-Grafikon 20,21" sheetId="13" r:id="rId31"/>
    <sheet name="31 Tablica 17- Grafikon 22" sheetId="14" r:id="rId32"/>
    <sheet name="32 Tablica 18" sheetId="15" r:id="rId33"/>
    <sheet name="33 Tablice 19,20" sheetId="16" r:id="rId34"/>
    <sheet name="34 Tablica 21-Grafikon 23" sheetId="131" r:id="rId35"/>
    <sheet name="35 Tablica 22- Grafikon 24" sheetId="17" r:id="rId36"/>
    <sheet name="36 Tablica 23" sheetId="64" r:id="rId37"/>
    <sheet name="37 Tablica 24 - Grafikon 25" sheetId="18" r:id="rId38"/>
    <sheet name="38 Grafiikon 25.1" sheetId="91" r:id="rId39"/>
    <sheet name="39 Grafikon 26.1" sheetId="62" r:id="rId40"/>
    <sheet name="40 Grafikon 26.2" sheetId="63" r:id="rId41"/>
    <sheet name="41 Grafikon 27.1;27.2" sheetId="90" r:id="rId42"/>
    <sheet name="42 Grafikon 27.3" sheetId="126" r:id="rId43"/>
    <sheet name="43 Tablica 25" sheetId="19" r:id="rId44"/>
    <sheet name="44 Tablice 26,26.1,26.2,26.3" sheetId="20" r:id="rId45"/>
    <sheet name="45 Tablica 27 " sheetId="21" r:id="rId46"/>
    <sheet name="46 Grafikon 28" sheetId="132" r:id="rId47"/>
    <sheet name="47 Tablica 27.1" sheetId="98" r:id="rId48"/>
    <sheet name="48 Grafikon 29" sheetId="99" r:id="rId49"/>
    <sheet name="49 Grafikon 30 " sheetId="100" r:id="rId50"/>
    <sheet name="50 Grafikon 31" sheetId="101" r:id="rId51"/>
    <sheet name="51 Tablica 27.2" sheetId="114" r:id="rId52"/>
    <sheet name="52 Grafikon 32" sheetId="115" r:id="rId53"/>
    <sheet name="53 Grafikon 33" sheetId="116" r:id="rId54"/>
    <sheet name="54 Grafikon 34" sheetId="117" r:id="rId55"/>
    <sheet name="55 Tablica 27.3" sheetId="118" r:id="rId56"/>
    <sheet name="56 Grafikon 35" sheetId="119" r:id="rId57"/>
    <sheet name="57 Grafikon 36" sheetId="120" r:id="rId58"/>
    <sheet name="58 Grafikon 37" sheetId="121" r:id="rId59"/>
    <sheet name="59 Tablica 27.4" sheetId="122" r:id="rId60"/>
    <sheet name="60 Grafikon 38" sheetId="123" r:id="rId61"/>
    <sheet name="61 Grafikon 39" sheetId="124" r:id="rId62"/>
    <sheet name="62 Grafikon 40" sheetId="125" r:id="rId63"/>
    <sheet name="63 Tablica 28" sheetId="22" r:id="rId64"/>
    <sheet name="64 Tablica 28.1" sheetId="129" r:id="rId65"/>
    <sheet name="65 Tablica 29 " sheetId="128" r:id="rId66"/>
    <sheet name="66 Tablice 30,31,32" sheetId="23" r:id="rId67"/>
    <sheet name="67 Tablice 33,34" sheetId="133" r:id="rId68"/>
    <sheet name="68 Tablice 35,36,37 -Graf 41,42" sheetId="24" r:id="rId69"/>
    <sheet name="69 Tablica 38" sheetId="25" r:id="rId70"/>
    <sheet name="70 Tablice 39,40" sheetId="26" r:id="rId71"/>
  </sheets>
  <definedNames>
    <definedName name="_Fill" hidden="1">#REF!</definedName>
    <definedName name="_xlnm.Print_Area" localSheetId="12">' 13 Grafikon 9'!$A$1:$S$49</definedName>
    <definedName name="_xlnm.Print_Area" localSheetId="13">' 14 Grafikon 10'!$A$1:$S$49</definedName>
    <definedName name="_xlnm.Print_Area" localSheetId="15">' 16 Tablica 11.1 '!$A$1:$P$49</definedName>
    <definedName name="_xlnm.Print_Area" localSheetId="17">' 18 Tablica 11.3'!$A$1:$P$47</definedName>
    <definedName name="_xlnm.Print_Area" localSheetId="18">' 19 Tablica 11.4'!$A$1:$P$47</definedName>
    <definedName name="_xlnm.Print_Area" localSheetId="22">' 22 Grafikon 13'!$A$1:$S$49</definedName>
    <definedName name="_xlnm.Print_Area" localSheetId="23">' 23 Grafikon 14'!$A$1:$S$49</definedName>
    <definedName name="_xlnm.Print_Area" localSheetId="9">'10 Tablica 10-Grafikon 6'!$A$1:$F$56</definedName>
    <definedName name="_xlnm.Print_Area" localSheetId="10">'11 Grafikon 7'!$A$1:$S$49</definedName>
    <definedName name="_xlnm.Print_Area" localSheetId="11">'12 Grafikon 8'!$A$1:$S$49</definedName>
    <definedName name="_xlnm.Print_Area" localSheetId="14">'15 Grafikon 11'!$A$1:$S$49</definedName>
    <definedName name="_xlnm.Print_Area" localSheetId="16">'17 Tablica 11.2'!$A$1:$P$47</definedName>
    <definedName name="_xlnm.Print_Area" localSheetId="1">'2 Sadržaj'!$A$1:$C$262</definedName>
    <definedName name="_xlnm.Print_Area" localSheetId="19">'20 Tablica 11.5 MIREX'!$A$1:$P$47</definedName>
    <definedName name="_xlnm.Print_Area" localSheetId="21">'21 Grafikon 12'!$A$1:$S$49</definedName>
    <definedName name="_xlnm.Print_Area" localSheetId="24">'24 Grafikon 15'!$A$1:$S$49</definedName>
    <definedName name="_xlnm.Print_Area" localSheetId="25">'25 Grafikon 16'!$A$1:$S$49</definedName>
    <definedName name="_xlnm.Print_Area" localSheetId="26">'26 Tablica 12'!$A$1:$K$48</definedName>
    <definedName name="_xlnm.Print_Area" localSheetId="27">'27 Tablica 13-Grafikon 17'!$A$1:$H$48</definedName>
    <definedName name="_xlnm.Print_Area" localSheetId="28">'28 Tablica 14 - Grafikon 18'!$A$1:$J$71</definedName>
    <definedName name="_xlnm.Print_Area" localSheetId="29">'29 Tablica 15- Grafikon 19'!$A$1:$F$49</definedName>
    <definedName name="_xlnm.Print_Area" localSheetId="2">'3 Tablica-Grafikon 1'!$A$1:$F$45</definedName>
    <definedName name="_xlnm.Print_Area" localSheetId="30">'30 Tablica 16-Grafikon 20,21'!$A$1:$G$62</definedName>
    <definedName name="_xlnm.Print_Area" localSheetId="31">'31 Tablica 17- Grafikon 22'!$A$1:$I$40</definedName>
    <definedName name="_xlnm.Print_Area" localSheetId="32">'32 Tablica 18'!$A$1:$O$41</definedName>
    <definedName name="_xlnm.Print_Area" localSheetId="33">'33 Tablice 19,20'!$A$1:$D$48</definedName>
    <definedName name="_xlnm.Print_Area" localSheetId="34">'34 Tablica 21-Grafikon 23'!$A$1:$J$71</definedName>
    <definedName name="_xlnm.Print_Area" localSheetId="35">'35 Tablica 22- Grafikon 24'!$A$1:$J$71</definedName>
    <definedName name="_xlnm.Print_Area" localSheetId="36">'36 Tablica 23'!$A$1:$P$41</definedName>
    <definedName name="_xlnm.Print_Area" localSheetId="37">'37 Tablica 24 - Grafikon 25'!$A$1:$F$81</definedName>
    <definedName name="_xlnm.Print_Area" localSheetId="38">'38 Grafiikon 25.1'!$A$1:$Q$91</definedName>
    <definedName name="_xlnm.Print_Area" localSheetId="39">'39 Grafikon 26.1'!$A$1:$Z$48</definedName>
    <definedName name="_xlnm.Print_Area" localSheetId="3">'4 Tablica-Grafikon 2'!$A$1:$J$71</definedName>
    <definedName name="_xlnm.Print_Area" localSheetId="40">'40 Grafikon 26.2'!$A$1:$AA$45</definedName>
    <definedName name="_xlnm.Print_Area" localSheetId="41">'41 Grafikon 27.1;27.2'!$A$1:$J$58</definedName>
    <definedName name="_xlnm.Print_Area" localSheetId="42">'42 Grafikon 27.3'!$A$1:$J$58</definedName>
    <definedName name="_xlnm.Print_Area" localSheetId="43">'43 Tablica 25'!$A$1:$G$43</definedName>
    <definedName name="_xlnm.Print_Area" localSheetId="44">'44 Tablice 26,26.1,26.2,26.3'!$A$1:$H$71</definedName>
    <definedName name="_xlnm.Print_Area" localSheetId="45">'45 Tablica 27 '!$A$1:$J$196</definedName>
    <definedName name="_xlnm.Print_Area" localSheetId="46">'46 Grafikon 28'!$A$1:$J$58</definedName>
    <definedName name="_xlnm.Print_Area" localSheetId="47">'47 Tablica 27.1'!$A$1:$J$207</definedName>
    <definedName name="_xlnm.Print_Area" localSheetId="48">'48 Grafikon 29'!$A$1:$J$74</definedName>
    <definedName name="_xlnm.Print_Area" localSheetId="49">'49 Grafikon 30 '!$A$1:$J$72</definedName>
    <definedName name="_xlnm.Print_Area" localSheetId="4">'5 Tablice 3,4'!$A$1:$M$45</definedName>
    <definedName name="_xlnm.Print_Area" localSheetId="50">'50 Grafikon 31'!$A$1:$K$75</definedName>
    <definedName name="_xlnm.Print_Area" localSheetId="51">'51 Tablica 27.2'!$A$1:$J$87</definedName>
    <definedName name="_xlnm.Print_Area" localSheetId="52">'52 Grafikon 32'!$A$1:$J$74</definedName>
    <definedName name="_xlnm.Print_Area" localSheetId="53">'53 Grafikon 33'!$A$1:$J$72</definedName>
    <definedName name="_xlnm.Print_Area" localSheetId="54">'54 Grafikon 34'!$A$1:$K$75</definedName>
    <definedName name="_xlnm.Print_Area" localSheetId="55">'55 Tablica 27.3'!$A$1:$J$94</definedName>
    <definedName name="_xlnm.Print_Area" localSheetId="56">'56 Grafikon 35'!$A$1:$J$74</definedName>
    <definedName name="_xlnm.Print_Area" localSheetId="57">'57 Grafikon 36'!$A$1:$J$72</definedName>
    <definedName name="_xlnm.Print_Area" localSheetId="58">'58 Grafikon 37'!$A$1:$K$77</definedName>
    <definedName name="_xlnm.Print_Area" localSheetId="59">'59 Tablica 27.4'!$A$1:$J$92</definedName>
    <definedName name="_xlnm.Print_Area" localSheetId="5">'6 Tablice 5,6'!$A$1:$K$34</definedName>
    <definedName name="_xlnm.Print_Area" localSheetId="60">'60 Grafikon 38'!$A$1:$J$74</definedName>
    <definedName name="_xlnm.Print_Area" localSheetId="61">'61 Grafikon 39'!$A$1:$J$72</definedName>
    <definedName name="_xlnm.Print_Area" localSheetId="62">'62 Grafikon 40'!$A$1:$K$75</definedName>
    <definedName name="_xlnm.Print_Area" localSheetId="63">'63 Tablica 28'!$A$1:$G$119</definedName>
    <definedName name="_xlnm.Print_Area" localSheetId="64">'64 Tablica 28.1'!$A$1:$G$120</definedName>
    <definedName name="_xlnm.Print_Area" localSheetId="65">'65 Tablica 29 '!$A$1:$K$52</definedName>
    <definedName name="_xlnm.Print_Area" localSheetId="66">'66 Tablice 30,31,32'!$A$1:$D$46</definedName>
    <definedName name="_xlnm.Print_Area" localSheetId="67">'67 Tablice 33,34'!$A$1:$F$73</definedName>
    <definedName name="_xlnm.Print_Area" localSheetId="68">'68 Tablice 35,36,37 -Graf 41,42'!$A$1:$G$97</definedName>
    <definedName name="_xlnm.Print_Area" localSheetId="69">'69 Tablica 38'!$A$1:$E$103</definedName>
    <definedName name="_xlnm.Print_Area" localSheetId="6">'7 Tablice 7,8'!$A$1:$H$44</definedName>
    <definedName name="_xlnm.Print_Area" localSheetId="70">'70 Tablice 39,40'!$A$1:$G$84</definedName>
    <definedName name="_xlnm.Print_Area" localSheetId="7">'8 Tablica 9-Grafikon 3,4'!$A$1:$G$57</definedName>
    <definedName name="_xlnm.Print_Area" localSheetId="8">'9 Grafikon 5'!$A$1:$S$48</definedName>
  </definedNames>
  <calcPr calcId="162913"/>
</workbook>
</file>

<file path=xl/calcChain.xml><?xml version="1.0" encoding="utf-8"?>
<calcChain xmlns="http://schemas.openxmlformats.org/spreadsheetml/2006/main">
  <c r="E22" i="133" l="1"/>
  <c r="C8" i="133"/>
  <c r="B39" i="20"/>
  <c r="B35" i="20"/>
  <c r="B40" i="20" s="1"/>
  <c r="B53" i="20"/>
  <c r="D22" i="133"/>
  <c r="C22" i="133"/>
  <c r="G133" i="21"/>
  <c r="E133" i="21"/>
  <c r="E2" i="20"/>
  <c r="E1" i="20"/>
  <c r="C5" i="127"/>
  <c r="J2" i="132"/>
  <c r="J1" i="132"/>
  <c r="F5" i="127"/>
  <c r="G1" i="129"/>
  <c r="G2" i="129"/>
  <c r="G2" i="22"/>
  <c r="K1" i="128"/>
  <c r="K2" i="128"/>
  <c r="F6" i="127"/>
  <c r="C6" i="127"/>
  <c r="J2" i="127"/>
  <c r="J1" i="127"/>
  <c r="K58" i="125"/>
  <c r="K56" i="125"/>
  <c r="K54" i="125"/>
  <c r="K58" i="121"/>
  <c r="K56" i="121"/>
  <c r="K54" i="121"/>
  <c r="K21" i="125"/>
  <c r="K19" i="125"/>
  <c r="K17" i="125"/>
  <c r="K21" i="121"/>
  <c r="K19" i="121"/>
  <c r="K17" i="121"/>
  <c r="K58" i="117"/>
  <c r="K56" i="117"/>
  <c r="K54" i="117"/>
  <c r="K21" i="117"/>
  <c r="K19" i="117"/>
  <c r="K17" i="117"/>
  <c r="K58" i="101"/>
  <c r="K56" i="101"/>
  <c r="K54" i="101"/>
  <c r="K21" i="101"/>
  <c r="K19" i="101"/>
  <c r="K17" i="101"/>
  <c r="J2" i="126"/>
  <c r="J1" i="126"/>
  <c r="K69" i="125"/>
  <c r="K66" i="125"/>
  <c r="K62" i="125"/>
  <c r="K49" i="125"/>
  <c r="K47" i="125"/>
  <c r="K45" i="125"/>
  <c r="K32" i="125"/>
  <c r="K29" i="125"/>
  <c r="K25" i="125"/>
  <c r="K12" i="125"/>
  <c r="K10" i="125"/>
  <c r="K8" i="125"/>
  <c r="K69" i="121"/>
  <c r="K66" i="121"/>
  <c r="K62" i="121"/>
  <c r="K49" i="121"/>
  <c r="K47" i="121"/>
  <c r="K45" i="121"/>
  <c r="K32" i="121"/>
  <c r="K29" i="121"/>
  <c r="K25" i="121"/>
  <c r="K12" i="121"/>
  <c r="K10" i="121"/>
  <c r="K8" i="121"/>
  <c r="K69" i="117"/>
  <c r="K66" i="117"/>
  <c r="K62" i="117"/>
  <c r="K49" i="117"/>
  <c r="K47" i="117"/>
  <c r="K45" i="117"/>
  <c r="K32" i="117"/>
  <c r="K29" i="117"/>
  <c r="K25" i="117"/>
  <c r="K12" i="117"/>
  <c r="K10" i="117"/>
  <c r="K8" i="117"/>
  <c r="K69" i="101"/>
  <c r="K66" i="101"/>
  <c r="K62" i="101"/>
  <c r="K49" i="101"/>
  <c r="K47" i="101"/>
  <c r="K45" i="101"/>
  <c r="K32" i="101"/>
  <c r="K29" i="101"/>
  <c r="K25" i="101"/>
  <c r="K12" i="101"/>
  <c r="K10" i="101"/>
  <c r="K8" i="101"/>
  <c r="G71" i="121"/>
  <c r="F71" i="121"/>
  <c r="E71" i="121"/>
  <c r="C71" i="121"/>
  <c r="B71" i="121"/>
  <c r="A71" i="121"/>
  <c r="G71" i="125"/>
  <c r="F71" i="125"/>
  <c r="E71" i="125"/>
  <c r="C71" i="125"/>
  <c r="B71" i="125"/>
  <c r="A71" i="125"/>
  <c r="G34" i="125"/>
  <c r="F34" i="125"/>
  <c r="E34" i="125"/>
  <c r="C34" i="125"/>
  <c r="B34" i="125"/>
  <c r="A34" i="125"/>
  <c r="J66" i="124"/>
  <c r="J64" i="124"/>
  <c r="J56" i="124"/>
  <c r="J48" i="124"/>
  <c r="H66" i="124"/>
  <c r="D66" i="124"/>
  <c r="J31" i="124"/>
  <c r="J29" i="124"/>
  <c r="H31" i="124"/>
  <c r="D31" i="124"/>
  <c r="J21" i="124"/>
  <c r="J13" i="124"/>
  <c r="G34" i="121"/>
  <c r="F34" i="121"/>
  <c r="E34" i="121"/>
  <c r="C34" i="121"/>
  <c r="B34" i="121"/>
  <c r="A34" i="121"/>
  <c r="J66" i="120"/>
  <c r="J64" i="120"/>
  <c r="J56" i="120"/>
  <c r="J48" i="120"/>
  <c r="H66" i="120"/>
  <c r="D66" i="120"/>
  <c r="G71" i="117"/>
  <c r="F71" i="117"/>
  <c r="E71" i="117"/>
  <c r="C71" i="117"/>
  <c r="B71" i="117"/>
  <c r="A71" i="117"/>
  <c r="G34" i="117"/>
  <c r="F34" i="117"/>
  <c r="E34" i="117"/>
  <c r="C34" i="117"/>
  <c r="B34" i="117"/>
  <c r="A34" i="117"/>
  <c r="G71" i="101"/>
  <c r="F71" i="101"/>
  <c r="E71" i="101"/>
  <c r="C71" i="101"/>
  <c r="B71" i="101"/>
  <c r="A71" i="101"/>
  <c r="G34" i="101"/>
  <c r="F34" i="101"/>
  <c r="E34" i="101"/>
  <c r="C34" i="101"/>
  <c r="B34" i="101"/>
  <c r="A34" i="101"/>
  <c r="J31" i="120"/>
  <c r="J29" i="120"/>
  <c r="H31" i="120"/>
  <c r="D31" i="120"/>
  <c r="J21" i="120"/>
  <c r="J13" i="120"/>
  <c r="K1" i="125"/>
  <c r="K2" i="125"/>
  <c r="K39" i="125"/>
  <c r="J1" i="124"/>
  <c r="J2" i="124"/>
  <c r="J37" i="124"/>
  <c r="J1" i="123"/>
  <c r="J2" i="123"/>
  <c r="J37" i="123"/>
  <c r="E6" i="122"/>
  <c r="E7" i="122"/>
  <c r="E33" i="122"/>
  <c r="K1" i="121"/>
  <c r="K2" i="121"/>
  <c r="K39" i="121"/>
  <c r="J1" i="120"/>
  <c r="J2" i="120"/>
  <c r="J37" i="120"/>
  <c r="J1" i="119"/>
  <c r="J2" i="119"/>
  <c r="J37" i="119"/>
  <c r="E6" i="118"/>
  <c r="E7" i="118"/>
  <c r="E43" i="118"/>
  <c r="J66" i="116"/>
  <c r="J64" i="116"/>
  <c r="H66" i="116"/>
  <c r="D66" i="116"/>
  <c r="J56" i="116"/>
  <c r="J48" i="116"/>
  <c r="J31" i="116"/>
  <c r="J29" i="116"/>
  <c r="H31" i="116"/>
  <c r="D31" i="116"/>
  <c r="J21" i="116"/>
  <c r="J13" i="116"/>
  <c r="J13" i="100"/>
  <c r="J21" i="100"/>
  <c r="J29" i="100"/>
  <c r="J31" i="100"/>
  <c r="H31" i="100"/>
  <c r="D31" i="100"/>
  <c r="J48" i="100"/>
  <c r="J56" i="100"/>
  <c r="J64" i="100"/>
  <c r="J66" i="100"/>
  <c r="H66" i="100"/>
  <c r="D66" i="100"/>
  <c r="K1" i="117"/>
  <c r="K2" i="117"/>
  <c r="K39" i="117"/>
  <c r="J1" i="116"/>
  <c r="J2" i="116"/>
  <c r="J37" i="116"/>
  <c r="J1" i="115"/>
  <c r="J2" i="115"/>
  <c r="J37" i="115"/>
  <c r="E6" i="114"/>
  <c r="E7" i="114"/>
  <c r="E47" i="114"/>
  <c r="K39" i="101"/>
  <c r="J37" i="100"/>
  <c r="K2" i="101"/>
  <c r="K1" i="101"/>
  <c r="J2" i="100"/>
  <c r="J1" i="100"/>
  <c r="J37" i="99"/>
  <c r="J2" i="99"/>
  <c r="J1" i="99"/>
  <c r="E75" i="98"/>
  <c r="E6" i="98"/>
  <c r="E7" i="98"/>
  <c r="D1" i="23"/>
  <c r="D2" i="23"/>
  <c r="C10" i="23"/>
  <c r="D15" i="23"/>
  <c r="C22" i="23"/>
  <c r="D26" i="23"/>
  <c r="D27" i="23"/>
  <c r="G1" i="22"/>
  <c r="E5" i="21"/>
  <c r="E6" i="21"/>
  <c r="G6" i="21"/>
  <c r="B16" i="20"/>
  <c r="G1" i="19"/>
  <c r="G2" i="19"/>
  <c r="J1" i="90"/>
  <c r="J2" i="90"/>
  <c r="J1" i="17"/>
  <c r="J2" i="17"/>
  <c r="C5" i="17"/>
  <c r="E5" i="17"/>
  <c r="C6" i="17"/>
  <c r="D6" i="17"/>
  <c r="E6" i="17"/>
  <c r="F6" i="17"/>
  <c r="J30" i="17"/>
  <c r="J31" i="17"/>
  <c r="D1" i="16"/>
  <c r="D2" i="16"/>
  <c r="D27" i="16"/>
  <c r="D28" i="16"/>
  <c r="B31" i="16"/>
  <c r="B33" i="16"/>
  <c r="C33" i="16"/>
  <c r="O1" i="15"/>
  <c r="O2" i="15"/>
  <c r="I1" i="14"/>
  <c r="I2" i="14"/>
  <c r="B5" i="14"/>
  <c r="D5" i="14"/>
  <c r="B6" i="14"/>
  <c r="C6" i="14"/>
  <c r="D6" i="14"/>
  <c r="E6" i="14"/>
  <c r="I20" i="14"/>
  <c r="I21" i="14"/>
  <c r="G1" i="13"/>
  <c r="G2" i="13"/>
  <c r="B6" i="13"/>
  <c r="B7" i="13"/>
  <c r="D7" i="13"/>
  <c r="G19" i="13"/>
  <c r="G20" i="13"/>
  <c r="G40" i="13"/>
  <c r="G41" i="13"/>
  <c r="F1" i="12"/>
  <c r="F2" i="12"/>
  <c r="B6" i="12"/>
  <c r="B7" i="12"/>
  <c r="C7" i="12"/>
  <c r="F21" i="12"/>
  <c r="F22" i="12"/>
  <c r="H1" i="11"/>
  <c r="H2" i="11"/>
  <c r="H18" i="11"/>
  <c r="H19" i="11"/>
  <c r="K1" i="10"/>
  <c r="K2" i="10"/>
  <c r="S1" i="70"/>
  <c r="S2" i="70"/>
  <c r="S1" i="69"/>
  <c r="S2" i="69"/>
  <c r="S1" i="68"/>
  <c r="S2" i="68"/>
  <c r="S1" i="67"/>
  <c r="S2" i="67"/>
  <c r="S1" i="71"/>
  <c r="S2" i="71"/>
  <c r="N1" i="89"/>
  <c r="N2" i="89"/>
  <c r="N1" i="82"/>
  <c r="N2" i="82"/>
  <c r="N1" i="87"/>
  <c r="N2" i="87"/>
  <c r="N1" i="92"/>
  <c r="N2" i="92"/>
  <c r="N1" i="85"/>
  <c r="N2" i="85"/>
  <c r="S1" i="76"/>
  <c r="S2" i="76"/>
  <c r="S1" i="75"/>
  <c r="S2" i="75"/>
  <c r="S1" i="74"/>
  <c r="S2" i="74"/>
  <c r="S1" i="73"/>
  <c r="S2" i="73"/>
  <c r="S1" i="72"/>
  <c r="S2" i="72"/>
  <c r="F1" i="9"/>
  <c r="F2" i="9"/>
  <c r="B5" i="9"/>
  <c r="B6" i="9"/>
  <c r="C6" i="9"/>
  <c r="F19" i="9"/>
  <c r="F20" i="9"/>
  <c r="S1" i="88"/>
  <c r="S2" i="88"/>
  <c r="G1" i="8"/>
  <c r="G2" i="8"/>
  <c r="B6" i="8"/>
  <c r="B7" i="8"/>
  <c r="D7" i="8"/>
  <c r="G18" i="8"/>
  <c r="G19" i="8"/>
  <c r="G38" i="8"/>
  <c r="G39" i="8"/>
  <c r="H1" i="7"/>
  <c r="H2" i="7"/>
  <c r="B6" i="7"/>
  <c r="B7" i="7"/>
  <c r="C7" i="7"/>
  <c r="H18" i="7"/>
  <c r="H19" i="7"/>
  <c r="B23" i="7"/>
  <c r="B24" i="7"/>
  <c r="C24" i="7"/>
  <c r="K1" i="6"/>
  <c r="K2" i="6"/>
  <c r="A5" i="6"/>
  <c r="B5" i="6"/>
  <c r="B6" i="6"/>
  <c r="K12" i="6"/>
  <c r="K13" i="6"/>
  <c r="A17" i="6"/>
  <c r="B17" i="6"/>
  <c r="B18" i="6"/>
  <c r="M1" i="5"/>
  <c r="M2" i="5"/>
  <c r="A7" i="5"/>
  <c r="B7" i="5"/>
  <c r="M17" i="5"/>
  <c r="M18" i="5"/>
  <c r="A23" i="5"/>
  <c r="B23" i="5"/>
  <c r="B24" i="5"/>
  <c r="F4" i="2"/>
  <c r="F5" i="2"/>
  <c r="F26" i="2"/>
  <c r="F27" i="2"/>
  <c r="K38" i="125"/>
  <c r="J36" i="124"/>
  <c r="J36" i="123"/>
  <c r="E32" i="122"/>
  <c r="K38" i="121"/>
  <c r="J36" i="120"/>
  <c r="J36" i="119"/>
  <c r="E42" i="118"/>
  <c r="K38" i="117"/>
  <c r="J36" i="116"/>
  <c r="J36" i="115"/>
  <c r="E46" i="114"/>
  <c r="K38" i="101"/>
  <c r="J36" i="100"/>
  <c r="J36" i="99"/>
  <c r="E74" i="98"/>
  <c r="D14" i="23"/>
  <c r="G5" i="21"/>
  <c r="D5" i="17"/>
  <c r="F5" i="17"/>
  <c r="C31" i="16"/>
  <c r="C5" i="14"/>
  <c r="E5" i="14"/>
  <c r="D6" i="13"/>
  <c r="C6" i="12"/>
  <c r="C5" i="9"/>
  <c r="D6" i="8"/>
  <c r="C6" i="7"/>
  <c r="C23" i="7"/>
  <c r="A6" i="6"/>
  <c r="A18" i="6"/>
  <c r="A24" i="5"/>
</calcChain>
</file>

<file path=xl/sharedStrings.xml><?xml version="1.0" encoding="utf-8"?>
<sst xmlns="http://schemas.openxmlformats.org/spreadsheetml/2006/main" count="4521" uniqueCount="1525">
  <si>
    <t>Raspon promjene neto imovine  i vrijednosti udjela MJEŠOVITIH OIF-ova</t>
  </si>
  <si>
    <t>ZDMF Sindikat hrvatskih željezničara</t>
  </si>
  <si>
    <t>15.11.2007.</t>
  </si>
  <si>
    <r>
      <t xml:space="preserve">Likvidirane štete bruto iznosi * 
</t>
    </r>
    <r>
      <rPr>
        <b/>
        <i/>
        <sz val="8"/>
        <color indexed="12"/>
        <rFont val="Arial"/>
        <family val="2"/>
        <charset val="238"/>
      </rPr>
      <t>Settled Claims Gross Amount *</t>
    </r>
  </si>
  <si>
    <r>
      <t xml:space="preserve">Najveći rast vrijednosti udjela / 
</t>
    </r>
    <r>
      <rPr>
        <i/>
        <sz val="8"/>
        <color indexed="12"/>
        <rFont val="Arial"/>
        <family val="2"/>
        <charset val="238"/>
      </rPr>
      <t>Largest growth of unit value</t>
    </r>
  </si>
  <si>
    <r>
      <t>Table 6: Turnover on the provisional account</t>
    </r>
    <r>
      <rPr>
        <b/>
        <i/>
        <vertAlign val="superscript"/>
        <sz val="9"/>
        <color indexed="12"/>
        <rFont val="Arial"/>
        <family val="2"/>
        <charset val="238"/>
      </rPr>
      <t xml:space="preserve">1 ) </t>
    </r>
  </si>
  <si>
    <t>21.02.2005.</t>
  </si>
  <si>
    <t>Grafikon 38.: Promjena neto imovine i vrijednosti udjela obvezničkih OIF-ova</t>
  </si>
  <si>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</si>
  <si>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60</t>
    </r>
  </si>
  <si>
    <t>Grafikon 39.:Raspon promjene neto imovine i vrijednosti udjela obvezničkih OIF-ova</t>
  </si>
  <si>
    <t>Grafikon 40.: Distribucija promjene neto imovine i udjela obvezničkih OIF-ova</t>
  </si>
  <si>
    <t>Kratice ZBP i LŠ redom predstavljaju zaračunatu bruto premijiu i likvidirane štete</t>
  </si>
  <si>
    <t>Grafikon 25.1: Udio zaračunate bruto premije i likvidiranih šteta po društvima za osiguranje po vrstama osiguranja</t>
  </si>
  <si>
    <t>Chart 25.1 :Share of written premium and claims settled per line of insurances</t>
  </si>
  <si>
    <t>Table 24 Insurance data</t>
  </si>
  <si>
    <t>Tablica 24.: Podaci o osiguranju</t>
  </si>
  <si>
    <t>Tablica 26.1.: Obveznice s najvećim prometom</t>
  </si>
  <si>
    <t>Tablica 26.2.: Pregled trgovine pravima</t>
  </si>
  <si>
    <t>CROBEX</t>
  </si>
  <si>
    <t>CROBIS</t>
  </si>
  <si>
    <r>
      <t xml:space="preserve">Osobni automobili / </t>
    </r>
    <r>
      <rPr>
        <i/>
        <sz val="7"/>
        <color indexed="12"/>
        <rFont val="Arial"/>
        <family val="2"/>
        <charset val="238"/>
      </rPr>
      <t>Motor vehicle</t>
    </r>
  </si>
  <si>
    <r>
      <t xml:space="preserve">Operativni / </t>
    </r>
    <r>
      <rPr>
        <i/>
        <sz val="8"/>
        <color indexed="12"/>
        <rFont val="Arial"/>
        <family val="2"/>
        <charset val="238"/>
      </rPr>
      <t>Operative leasing</t>
    </r>
  </si>
  <si>
    <r>
      <t xml:space="preserve">Zajam / </t>
    </r>
    <r>
      <rPr>
        <i/>
        <sz val="8"/>
        <color indexed="12"/>
        <rFont val="Arial"/>
        <family val="2"/>
        <charset val="238"/>
      </rPr>
      <t>Loan</t>
    </r>
  </si>
  <si>
    <t xml:space="preserve">Erste Exclusive </t>
  </si>
  <si>
    <t xml:space="preserve">Erste Money </t>
  </si>
  <si>
    <t>Allianz Invest d.o.o.</t>
  </si>
  <si>
    <t xml:space="preserve">Allianz Portfolio </t>
  </si>
  <si>
    <r>
      <t xml:space="preserve">Prelasci u drugi OMF / 
</t>
    </r>
    <r>
      <rPr>
        <i/>
        <sz val="8"/>
        <color indexed="12"/>
        <rFont val="Arial"/>
        <family val="2"/>
        <charset val="238"/>
      </rPr>
      <t>Transfer to other OMF</t>
    </r>
  </si>
  <si>
    <t>Rast NAV-a</t>
  </si>
  <si>
    <t>NAV growth</t>
  </si>
  <si>
    <r>
      <t xml:space="preserve">INOZEMNA IMOVINA
</t>
    </r>
    <r>
      <rPr>
        <b/>
        <sz val="7"/>
        <color indexed="12"/>
        <rFont val="Arial"/>
        <family val="2"/>
        <charset val="238"/>
      </rPr>
      <t>FOREIGN ASSETS</t>
    </r>
  </si>
  <si>
    <r>
      <t xml:space="preserve">Operativni / </t>
    </r>
    <r>
      <rPr>
        <i/>
        <sz val="8"/>
        <color indexed="12"/>
        <rFont val="Arial"/>
        <family val="2"/>
        <charset val="238"/>
      </rPr>
      <t>Operating Lease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</si>
  <si>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</si>
  <si>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Dionice + GDR
</t>
    </r>
    <r>
      <rPr>
        <i/>
        <sz val="7"/>
        <color indexed="12"/>
        <rFont val="Arial"/>
        <family val="2"/>
        <charset val="238"/>
      </rPr>
      <t>Shares and GDRs</t>
    </r>
  </si>
  <si>
    <r>
      <t xml:space="preserve">Municipalne obveznice
</t>
    </r>
    <r>
      <rPr>
        <i/>
        <sz val="7"/>
        <color indexed="12"/>
        <rFont val="Arial"/>
        <family val="2"/>
        <charset val="238"/>
      </rPr>
      <t>Municipal bonds</t>
    </r>
  </si>
  <si>
    <t xml:space="preserve">Table 5: Regos transit account balance, end-period </t>
  </si>
  <si>
    <r>
      <t>Tablica 6.: Promet na privremenom računu</t>
    </r>
    <r>
      <rPr>
        <b/>
        <vertAlign val="superscript"/>
        <sz val="10"/>
        <rFont val="Arial"/>
        <family val="2"/>
        <charset val="238"/>
      </rPr>
      <t xml:space="preserve">1) </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</si>
  <si>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</si>
  <si>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</si>
  <si>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</si>
  <si>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t xml:space="preserve">OTP INDEKSNI FOND </t>
  </si>
  <si>
    <t xml:space="preserve">OTP MERIDIAN 20 </t>
  </si>
  <si>
    <t xml:space="preserve">OTP novčani </t>
  </si>
  <si>
    <t>PBZ INVEST d.o.o.</t>
  </si>
  <si>
    <t>Grafikon 37: Distribucija promjene neto imovine i udjela novčanih OIF-ova</t>
  </si>
  <si>
    <t>Chart 26.1: Crobex daily rates of return distribution in 2011</t>
  </si>
  <si>
    <t>Grafikon 26.2: Distribucija dnevnih prinosa Crobex-a u 2010.godini</t>
  </si>
  <si>
    <t>Chart 26.2: Crobex daily rates of return distribution in 2010</t>
  </si>
  <si>
    <t>Distribucija promjene neto imovine i vrijednosti udjela NOVČANIH OIF-ova</t>
  </si>
  <si>
    <t>Distribucija promjene neto imovine i vrijednosti udjela MJEŠOVITIH OIF-ova</t>
  </si>
  <si>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</si>
  <si>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</si>
  <si>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t>Chart 13: Annualized eqvivalent rates of return  - ERSTE Plavi mandatory pension fund</t>
  </si>
  <si>
    <r>
      <t>Offering</t>
    </r>
    <r>
      <rPr>
        <b/>
        <i/>
        <vertAlign val="superscript"/>
        <sz val="8"/>
        <color indexed="12"/>
        <rFont val="Arial"/>
        <family val="2"/>
        <charset val="238"/>
      </rPr>
      <t xml:space="preserve"> 1)</t>
    </r>
  </si>
  <si>
    <r>
      <t xml:space="preserve">Vrsta </t>
    </r>
    <r>
      <rPr>
        <b/>
        <vertAlign val="superscript"/>
        <sz val="8"/>
        <rFont val="Arial"/>
        <family val="2"/>
        <charset val="238"/>
      </rPr>
      <t>2)</t>
    </r>
  </si>
  <si>
    <r>
      <t xml:space="preserve">Type </t>
    </r>
    <r>
      <rPr>
        <i/>
        <vertAlign val="superscript"/>
        <sz val="8"/>
        <color indexed="12"/>
        <rFont val="Arial"/>
        <family val="2"/>
        <charset val="238"/>
      </rPr>
      <t>2)</t>
    </r>
  </si>
  <si>
    <t>Raspon promjene neto imovine  i vrijednosti udjela DIONIČKIH OIF-ova</t>
  </si>
  <si>
    <r>
      <t>Izvor /</t>
    </r>
    <r>
      <rPr>
        <sz val="8"/>
        <color indexed="12"/>
        <rFont val="Arial"/>
        <family val="2"/>
        <charset val="238"/>
      </rPr>
      <t xml:space="preserve"> Source</t>
    </r>
    <r>
      <rPr>
        <i/>
        <sz val="8"/>
        <rFont val="Arial"/>
        <family val="2"/>
      </rPr>
      <t>: HANFA</t>
    </r>
  </si>
  <si>
    <r>
      <t xml:space="preserve">u kn / </t>
    </r>
    <r>
      <rPr>
        <i/>
        <sz val="8"/>
        <color indexed="12"/>
        <rFont val="Arial"/>
        <family val="2"/>
        <charset val="238"/>
      </rPr>
      <t>in HRK</t>
    </r>
  </si>
  <si>
    <t>Chart 8:Value of unit of account - ERSTE Plavi  mandatory pension fund</t>
  </si>
  <si>
    <r>
      <t xml:space="preserve">I. dio: Mirovinski fondovi / </t>
    </r>
    <r>
      <rPr>
        <b/>
        <i/>
        <sz val="10"/>
        <color indexed="12"/>
        <rFont val="Arial"/>
        <family val="2"/>
        <charset val="238"/>
      </rPr>
      <t>Section I: Pension Funds</t>
    </r>
  </si>
  <si>
    <r>
      <t xml:space="preserve">II. dio: Osiguranja / </t>
    </r>
    <r>
      <rPr>
        <b/>
        <i/>
        <sz val="10"/>
        <color indexed="12"/>
        <rFont val="Arial"/>
        <family val="2"/>
        <charset val="238"/>
      </rPr>
      <t>Section II: Insurances</t>
    </r>
  </si>
  <si>
    <t>Funds with NAV growth and unit value fall</t>
  </si>
  <si>
    <t>AZ VIP ZDMF</t>
  </si>
  <si>
    <t>08.03.2004.</t>
  </si>
  <si>
    <t>VELEBIT ZIF d.d. - u likvidaciji</t>
  </si>
  <si>
    <r>
      <t xml:space="preserve">stranica / </t>
    </r>
    <r>
      <rPr>
        <i/>
        <sz val="8"/>
        <color indexed="12"/>
        <rFont val="Arial"/>
        <family val="2"/>
        <charset val="238"/>
      </rPr>
      <t>page</t>
    </r>
    <r>
      <rPr>
        <sz val="8"/>
        <rFont val="Arial"/>
        <family val="2"/>
        <charset val="238"/>
      </rPr>
      <t xml:space="preserve"> 38</t>
    </r>
  </si>
  <si>
    <t>Distribution of change in net asset and unit value - CASH FUNDS</t>
  </si>
  <si>
    <r>
      <t xml:space="preserve">Promet u kn 
</t>
    </r>
    <r>
      <rPr>
        <b/>
        <i/>
        <sz val="8"/>
        <color indexed="12"/>
        <rFont val="Arial"/>
        <family val="2"/>
        <charset val="238"/>
      </rPr>
      <t>Turnover in HRK</t>
    </r>
  </si>
  <si>
    <t>Distribution of change in net asset and unit value - BOND FUNDS</t>
  </si>
  <si>
    <t>Raspon promjene neto imovine  i vrijednosti udjela NOVČANIH OIF-ova</t>
  </si>
  <si>
    <r>
      <t xml:space="preserve">Korporativne obveznice
</t>
    </r>
    <r>
      <rPr>
        <sz val="7"/>
        <color indexed="12"/>
        <rFont val="Arial"/>
        <family val="2"/>
        <charset val="238"/>
      </rPr>
      <t>Corporate bonds</t>
    </r>
  </si>
  <si>
    <r>
      <t xml:space="preserve">Neto imovina / 
</t>
    </r>
    <r>
      <rPr>
        <b/>
        <i/>
        <sz val="7"/>
        <color indexed="12"/>
        <rFont val="Arial"/>
        <family val="2"/>
        <charset val="238"/>
      </rPr>
      <t>Net assets</t>
    </r>
  </si>
  <si>
    <r>
      <t xml:space="preserve">Novi članovi
</t>
    </r>
    <r>
      <rPr>
        <i/>
        <sz val="8"/>
        <color indexed="12"/>
        <rFont val="Arial"/>
        <family val="2"/>
        <charset val="238"/>
      </rPr>
      <t>New members</t>
    </r>
  </si>
  <si>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</si>
  <si>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</si>
  <si>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Korporativne obveznice  
</t>
    </r>
    <r>
      <rPr>
        <i/>
        <sz val="7"/>
        <color indexed="12"/>
        <rFont val="Arial"/>
        <family val="2"/>
        <charset val="238"/>
      </rPr>
      <t>Corporate bonds</t>
    </r>
  </si>
  <si>
    <r>
      <t>Ukupno /</t>
    </r>
    <r>
      <rPr>
        <b/>
        <i/>
        <sz val="8"/>
        <color indexed="12"/>
        <rFont val="Arial"/>
        <family val="2"/>
        <charset val="238"/>
      </rPr>
      <t xml:space="preserve"> Total</t>
    </r>
  </si>
  <si>
    <r>
      <t xml:space="preserve">Datum početka poslovanja 1)
</t>
    </r>
    <r>
      <rPr>
        <i/>
        <sz val="8"/>
        <color indexed="12"/>
        <rFont val="Arial"/>
        <family val="2"/>
        <charset val="238"/>
      </rPr>
      <t>First day of business1)</t>
    </r>
  </si>
  <si>
    <r>
      <t xml:space="preserve">Podaci
</t>
    </r>
    <r>
      <rPr>
        <i/>
        <sz val="8"/>
        <color indexed="12"/>
        <rFont val="Arial"/>
        <family val="2"/>
        <charset val="238"/>
      </rPr>
      <t>Data</t>
    </r>
  </si>
  <si>
    <t xml:space="preserve">JP </t>
  </si>
  <si>
    <t>Grafikon 10: Vrijednost obračunske jedince - Raiffeisen OMF</t>
  </si>
  <si>
    <t>Open-end Investment funds</t>
  </si>
  <si>
    <t>Fund Management Company</t>
  </si>
  <si>
    <r>
      <t>Muškarci</t>
    </r>
    <r>
      <rPr>
        <sz val="8"/>
        <rFont val="Arial"/>
        <family val="2"/>
        <charset val="238"/>
      </rPr>
      <t xml:space="preserve"> 
</t>
    </r>
    <r>
      <rPr>
        <b/>
        <i/>
        <sz val="8"/>
        <color indexed="12"/>
        <rFont val="Arial"/>
        <family val="2"/>
        <charset val="238"/>
      </rPr>
      <t>Male</t>
    </r>
  </si>
  <si>
    <r>
      <t xml:space="preserve">Prelasci iz drugih fondova / 
</t>
    </r>
    <r>
      <rPr>
        <i/>
        <sz val="8"/>
        <color indexed="12"/>
        <rFont val="Arial"/>
        <family val="2"/>
        <charset val="238"/>
      </rPr>
      <t>Transfer from other OMF</t>
    </r>
  </si>
  <si>
    <r>
      <t>Izvor /</t>
    </r>
    <r>
      <rPr>
        <sz val="8"/>
        <color indexed="12"/>
        <rFont val="Arial"/>
        <family val="2"/>
        <charset val="238"/>
      </rPr>
      <t xml:space="preserve"> Source</t>
    </r>
    <r>
      <rPr>
        <i/>
        <sz val="8"/>
        <rFont val="Arial"/>
        <family val="2"/>
        <charset val="238"/>
      </rPr>
      <t>: HANFA</t>
    </r>
  </si>
  <si>
    <r>
      <t xml:space="preserve">Izvor / </t>
    </r>
    <r>
      <rPr>
        <i/>
        <sz val="8"/>
        <color indexed="12"/>
        <rFont val="Arial"/>
        <family val="2"/>
      </rPr>
      <t>Source:</t>
    </r>
    <r>
      <rPr>
        <sz val="8"/>
        <rFont val="Arial"/>
        <family val="2"/>
      </rPr>
      <t xml:space="preserve"> HANFA</t>
    </r>
  </si>
  <si>
    <r>
      <t xml:space="preserve">Korporativne obveznice
</t>
    </r>
    <r>
      <rPr>
        <i/>
        <sz val="7"/>
        <color indexed="12"/>
        <rFont val="Arial"/>
        <family val="2"/>
        <charset val="238"/>
      </rPr>
      <t>Corporate bonds</t>
    </r>
  </si>
  <si>
    <t>14.03.2005.</t>
  </si>
  <si>
    <t>Croatia osiguranje DMD</t>
  </si>
  <si>
    <t>Total net contributions growth in current month</t>
  </si>
  <si>
    <t>Erste Plavi Expert ODMF</t>
  </si>
  <si>
    <t>Erste Plavi Protect ODMF</t>
  </si>
  <si>
    <r>
      <t>Tablica 13.: Članstvo ODMF-ova</t>
    </r>
    <r>
      <rPr>
        <b/>
        <vertAlign val="superscript"/>
        <sz val="10"/>
        <rFont val="Arial"/>
        <family val="2"/>
        <charset val="238"/>
      </rPr>
      <t xml:space="preserve">1) </t>
    </r>
  </si>
  <si>
    <r>
      <t>Table 13: ODMF's Membership</t>
    </r>
    <r>
      <rPr>
        <b/>
        <i/>
        <vertAlign val="superscript"/>
        <sz val="9"/>
        <color indexed="12"/>
        <rFont val="Arial"/>
        <family val="2"/>
        <charset val="238"/>
      </rPr>
      <t>1)</t>
    </r>
  </si>
  <si>
    <t xml:space="preserve">Grafikon 17: Udjel ODMFova u ukupnom broju članova </t>
  </si>
  <si>
    <r>
      <t xml:space="preserve">Novčana sredstva 
</t>
    </r>
    <r>
      <rPr>
        <b/>
        <i/>
        <sz val="7"/>
        <color indexed="12"/>
        <rFont val="Arial"/>
        <family val="2"/>
        <charset val="238"/>
      </rPr>
      <t>Cash</t>
    </r>
  </si>
  <si>
    <t>Grafikon 32.: Promjena neto imovine i vrijednosti udjela mješovitih OIF-ova</t>
  </si>
  <si>
    <t>Chart 32.: Change in net assets and unit values of balanced open-end investment funds</t>
  </si>
  <si>
    <t>Tablica 17.: Vrijednosti obračunskih jedinica i prinosi ODMF-ova</t>
  </si>
  <si>
    <t>Umirovljenički fond</t>
  </si>
  <si>
    <t>HPB INVEST d.o.o.</t>
  </si>
  <si>
    <t>Anualizirani prinosi Mirex-a</t>
  </si>
  <si>
    <t>Mirex</t>
  </si>
  <si>
    <t>Ukupni prinosi Mirex-a</t>
  </si>
  <si>
    <t>ICAM d.o.o.</t>
  </si>
  <si>
    <t xml:space="preserve">Capital Two </t>
  </si>
  <si>
    <t xml:space="preserve">Hermes </t>
  </si>
  <si>
    <r>
      <t xml:space="preserve">stranica / </t>
    </r>
    <r>
      <rPr>
        <i/>
        <sz val="8"/>
        <color indexed="12"/>
        <rFont val="Arial"/>
        <family val="2"/>
        <charset val="238"/>
      </rPr>
      <t>page</t>
    </r>
    <r>
      <rPr>
        <sz val="8"/>
        <rFont val="Arial"/>
        <family val="2"/>
      </rPr>
      <t xml:space="preserve"> 18</t>
    </r>
    <r>
      <rPr>
        <sz val="10"/>
        <rFont val="Arial"/>
      </rPr>
      <t/>
    </r>
  </si>
  <si>
    <r>
      <t xml:space="preserve">stranica / </t>
    </r>
    <r>
      <rPr>
        <i/>
        <sz val="8"/>
        <color indexed="12"/>
        <rFont val="Arial"/>
        <family val="2"/>
        <charset val="238"/>
      </rPr>
      <t>page</t>
    </r>
    <r>
      <rPr>
        <sz val="8"/>
        <rFont val="Arial"/>
        <family val="2"/>
      </rPr>
      <t xml:space="preserve"> 19</t>
    </r>
    <r>
      <rPr>
        <sz val="10"/>
        <rFont val="Arial"/>
      </rPr>
      <t/>
    </r>
  </si>
  <si>
    <r>
      <t xml:space="preserve">stranica / </t>
    </r>
    <r>
      <rPr>
        <i/>
        <sz val="8"/>
        <color indexed="12"/>
        <rFont val="Arial"/>
        <family val="2"/>
        <charset val="238"/>
      </rPr>
      <t>page</t>
    </r>
    <r>
      <rPr>
        <sz val="8"/>
        <rFont val="Arial"/>
        <family val="2"/>
      </rPr>
      <t xml:space="preserve"> 20</t>
    </r>
    <r>
      <rPr>
        <sz val="10"/>
        <rFont val="Arial"/>
      </rPr>
      <t/>
    </r>
  </si>
  <si>
    <r>
      <t xml:space="preserve">Članstvo /
</t>
    </r>
    <r>
      <rPr>
        <b/>
        <i/>
        <sz val="8"/>
        <color indexed="12"/>
        <rFont val="Arial"/>
        <family val="2"/>
        <charset val="238"/>
      </rPr>
      <t>Membership</t>
    </r>
  </si>
  <si>
    <r>
      <t xml:space="preserve">Dob 
</t>
    </r>
    <r>
      <rPr>
        <b/>
        <i/>
        <sz val="8"/>
        <color indexed="12"/>
        <rFont val="Arial"/>
        <family val="2"/>
        <charset val="238"/>
      </rPr>
      <t>Age</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</si>
  <si>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</si>
  <si>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</si>
  <si>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KRATKOTRAJNA POTRAŽIVANJA / </t>
    </r>
    <r>
      <rPr>
        <i/>
        <sz val="7"/>
        <color indexed="12"/>
        <rFont val="Arial"/>
        <family val="2"/>
        <charset val="238"/>
      </rPr>
      <t>SHORT TERM RECEIVABLES</t>
    </r>
  </si>
  <si>
    <r>
      <t xml:space="preserve">Obveze za dugoročne kredite ino banaka i financijskih instucija / </t>
    </r>
    <r>
      <rPr>
        <i/>
        <sz val="7"/>
        <color indexed="12"/>
        <rFont val="Arial"/>
        <family val="2"/>
        <charset val="238"/>
      </rPr>
      <t>Long-term loans from foreign banks and financial institutions</t>
    </r>
  </si>
  <si>
    <r>
      <t xml:space="preserve">Neto promjena /
</t>
    </r>
    <r>
      <rPr>
        <b/>
        <i/>
        <sz val="8"/>
        <color indexed="12"/>
        <rFont val="Arial"/>
        <family val="2"/>
        <charset val="238"/>
      </rPr>
      <t>Net transfer</t>
    </r>
  </si>
  <si>
    <t>AGRAM PRIVATE</t>
  </si>
  <si>
    <r>
      <t xml:space="preserve">Dobrovoljno mirovinsko društvo
</t>
    </r>
    <r>
      <rPr>
        <i/>
        <sz val="8"/>
        <color indexed="12"/>
        <rFont val="Arial"/>
        <family val="2"/>
        <charset val="238"/>
      </rPr>
      <t>Voluntary pension fund management company</t>
    </r>
  </si>
  <si>
    <r>
      <t xml:space="preserve">2) Iznosi uključuju redovne i prijavljene transakcije / </t>
    </r>
    <r>
      <rPr>
        <i/>
        <sz val="7"/>
        <color indexed="12"/>
        <rFont val="Arial"/>
        <family val="2"/>
        <charset val="238"/>
      </rPr>
      <t>The data includes regular and reported transactions</t>
    </r>
  </si>
  <si>
    <t>Chart 5 : Net asset - net contributions relation for all mandatory pension funds</t>
  </si>
  <si>
    <t xml:space="preserve">Raiffeisen Emerging Markets </t>
  </si>
  <si>
    <t xml:space="preserve">Raiffeisen hrvatske dionice </t>
  </si>
  <si>
    <r>
      <t xml:space="preserve">Ukupno prema predmetu leasinga 
</t>
    </r>
    <r>
      <rPr>
        <b/>
        <i/>
        <sz val="8"/>
        <color indexed="12"/>
        <rFont val="Arial"/>
        <family val="2"/>
        <charset val="238"/>
      </rPr>
      <t>Total leasing by leased asset</t>
    </r>
  </si>
  <si>
    <r>
      <t xml:space="preserve">Financijski / </t>
    </r>
    <r>
      <rPr>
        <i/>
        <sz val="8"/>
        <color indexed="12"/>
        <rFont val="Arial"/>
        <family val="2"/>
        <charset val="238"/>
      </rPr>
      <t>Finance Lease</t>
    </r>
  </si>
  <si>
    <r>
      <t xml:space="preserve">stranica / </t>
    </r>
    <r>
      <rPr>
        <i/>
        <sz val="8"/>
        <color indexed="12"/>
        <rFont val="Arial"/>
        <family val="2"/>
        <charset val="238"/>
      </rPr>
      <t>page</t>
    </r>
    <r>
      <rPr>
        <sz val="8"/>
        <rFont val="Arial"/>
        <family val="2"/>
        <charset val="238"/>
      </rPr>
      <t xml:space="preserve"> 65</t>
    </r>
  </si>
  <si>
    <t xml:space="preserve">Tablica 30: Zatvoreni investicijski fondovi s javnom ponudom </t>
  </si>
  <si>
    <t>Grafikon 33.: Raspon promjene neto imovine i vrijednosti udjela mješovitih OIF-ova</t>
  </si>
  <si>
    <t>Chart 33.: Range of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</si>
  <si>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67</t>
    </r>
  </si>
  <si>
    <r>
      <t xml:space="preserve">stranica / </t>
    </r>
    <r>
      <rPr>
        <i/>
        <sz val="8"/>
        <color indexed="12"/>
        <rFont val="Arial"/>
        <family val="2"/>
        <charset val="238"/>
      </rPr>
      <t>page</t>
    </r>
    <r>
      <rPr>
        <sz val="8"/>
        <rFont val="Arial"/>
        <family val="2"/>
        <charset val="238"/>
      </rPr>
      <t xml:space="preserve"> 68</t>
    </r>
  </si>
  <si>
    <t>Table 15: Gross pension contributions paid to ODMFs</t>
  </si>
  <si>
    <r>
      <t xml:space="preserve">2) N - novčani, O - obveznički, M - mješoviti, D - dionički / </t>
    </r>
    <r>
      <rPr>
        <i/>
        <sz val="7"/>
        <color indexed="12"/>
        <rFont val="Arial"/>
        <family val="2"/>
        <charset val="238"/>
      </rPr>
      <t>N - money, O - bond, M - balanced, D - equity</t>
    </r>
  </si>
  <si>
    <t xml:space="preserve">FIMA Equity </t>
  </si>
  <si>
    <t xml:space="preserve">HPB Dionički </t>
  </si>
  <si>
    <r>
      <t xml:space="preserve">Ostala dugotrajna financijska imovina / </t>
    </r>
    <r>
      <rPr>
        <i/>
        <sz val="7"/>
        <color indexed="12"/>
        <rFont val="Arial"/>
        <family val="2"/>
        <charset val="238"/>
      </rPr>
      <t>Other long term Financial assets</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</si>
  <si>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</si>
  <si>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</si>
  <si>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</si>
  <si>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</si>
  <si>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t>Tablica 28.1.: Pregled najviše i najniže vrijednosti udjela OIF-a  tijekom zadnjih 90 dana</t>
  </si>
  <si>
    <t>2) The first day of business of any given DMF shall be the date of the first contribution pay-ins, or the date on which the initial value of the unit of account is 100,0000.</t>
  </si>
  <si>
    <t xml:space="preserve">AGRAM EURO CASH </t>
  </si>
  <si>
    <t>Distribution of change in net asset and unit value funds - BALANCED FUNDS</t>
  </si>
  <si>
    <r>
      <t xml:space="preserve">Ukupno u tekućoj godini
</t>
    </r>
    <r>
      <rPr>
        <i/>
        <sz val="7"/>
        <color indexed="12"/>
        <rFont val="Arial"/>
        <family val="2"/>
        <charset val="238"/>
      </rPr>
      <t>Year - to - date</t>
    </r>
  </si>
  <si>
    <t>CROATIAN FINANCIAL SERVICES SUPERVISORY AGENCY</t>
  </si>
  <si>
    <t>Grafikon 26.2 : Distribucija dnevnih prinosa Crobex-a u 2010.godini</t>
  </si>
  <si>
    <t xml:space="preserve">Chart 26.2 : Crobex daily rates of return distribution in 2010 </t>
  </si>
  <si>
    <t>Range of change in net asset and unit value - CASH FUNDS</t>
  </si>
  <si>
    <t>Cestarski ZDMF</t>
  </si>
  <si>
    <t>Those using data from the Monthly Report are requested to cite the source.</t>
  </si>
  <si>
    <t>1) Prolazni račun Regosa</t>
  </si>
  <si>
    <t>Tablica 15.: Bruto mirovinski doprinosi uplaćeni ODMF-ovima</t>
  </si>
  <si>
    <t>Fondovi bez promjene neto imovine  i vrijednosti udjela i fondovi sa ekstremno velikom promjenom neto imovine i vrijednosti udjela nisu uključeni.</t>
  </si>
  <si>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</si>
  <si>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</si>
  <si>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 xml:space="preserve">Aktivni izvanbilančni zapisi / </t>
    </r>
    <r>
      <rPr>
        <i/>
        <sz val="7"/>
        <color indexed="12"/>
        <rFont val="Arial"/>
        <family val="2"/>
        <charset val="238"/>
      </rPr>
      <t>Off-balance sheet items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</si>
  <si>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</si>
  <si>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</si>
  <si>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</si>
  <si>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</si>
  <si>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</si>
  <si>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t>QUAESTUS INVEST d.o.o.</t>
  </si>
  <si>
    <t>ZIF BREZA d.d.</t>
  </si>
  <si>
    <t>KAPITALNI ZIF d.d.</t>
  </si>
  <si>
    <t>SLAVONSKI ZIF d.d.</t>
  </si>
  <si>
    <r>
      <t xml:space="preserve">Ukupno
</t>
    </r>
    <r>
      <rPr>
        <i/>
        <sz val="7"/>
        <color indexed="12"/>
        <rFont val="Arial"/>
        <family val="2"/>
        <charset val="238"/>
      </rPr>
      <t>Total</t>
    </r>
  </si>
  <si>
    <r>
      <t xml:space="preserve">Ostala kratkotrajna imovina / </t>
    </r>
    <r>
      <rPr>
        <i/>
        <sz val="7"/>
        <color indexed="12"/>
        <rFont val="Arial"/>
        <family val="2"/>
        <charset val="238"/>
      </rPr>
      <t>Other short term assets</t>
    </r>
  </si>
  <si>
    <t xml:space="preserve">EQUINOX 1 </t>
  </si>
  <si>
    <t xml:space="preserve">PBZ Dollar </t>
  </si>
  <si>
    <t xml:space="preserve">PBZ Novčani </t>
  </si>
  <si>
    <t xml:space="preserve">Raiffeisen World </t>
  </si>
  <si>
    <t xml:space="preserve">RF Advantage </t>
  </si>
  <si>
    <r>
      <t xml:space="preserve">stranica / </t>
    </r>
    <r>
      <rPr>
        <i/>
        <sz val="8"/>
        <color indexed="12"/>
        <rFont val="Arial"/>
        <family val="2"/>
        <charset val="238"/>
      </rPr>
      <t>page</t>
    </r>
    <r>
      <rPr>
        <sz val="8"/>
        <rFont val="Arial"/>
        <family val="2"/>
        <charset val="238"/>
      </rPr>
      <t xml:space="preserve"> 8</t>
    </r>
  </si>
  <si>
    <r>
      <t xml:space="preserve">Najveći rast neto imovine / 
</t>
    </r>
    <r>
      <rPr>
        <i/>
        <sz val="8"/>
        <color indexed="12"/>
        <rFont val="Arial"/>
        <family val="2"/>
        <charset val="238"/>
      </rPr>
      <t>Largest growth in net asset</t>
    </r>
  </si>
  <si>
    <t>Fondovi s padom NAV-a i padom udjela</t>
  </si>
  <si>
    <t xml:space="preserve">Locusta Cash </t>
  </si>
  <si>
    <t xml:space="preserve">Table 23.: Written premium </t>
  </si>
  <si>
    <t>Grafikon 30.: Raspon promjene neto imovine i udjela dioničkih OIF-ova</t>
  </si>
  <si>
    <t>Table 28 : Highest and lowest value of units of open-end investment funds over the last 52 weeks</t>
  </si>
  <si>
    <t>Tablica 29 : Struktura ulaganja imovine OIF-ova s javnom ponudom</t>
  </si>
  <si>
    <t>Table 29 : Open-end investment funds total assets investment structure</t>
  </si>
  <si>
    <t xml:space="preserve">Table 19:  List of closed-end voluntary pension funds </t>
  </si>
  <si>
    <r>
      <t>Tablica 20 :Podaci o zatvorenim dobrovoljnim mirovinskim fondovima (ZDMF-ovima)</t>
    </r>
    <r>
      <rPr>
        <b/>
        <vertAlign val="superscript"/>
        <sz val="9"/>
        <rFont val="Arial"/>
        <family val="2"/>
        <charset val="238"/>
      </rPr>
      <t>1</t>
    </r>
  </si>
  <si>
    <t>Prosječna promjena</t>
  </si>
  <si>
    <t>Monthly change</t>
  </si>
  <si>
    <r>
      <t xml:space="preserve">u tisućama kuna / </t>
    </r>
    <r>
      <rPr>
        <b/>
        <sz val="10"/>
        <color indexed="12"/>
        <rFont val="Arial"/>
        <family val="2"/>
        <charset val="238"/>
      </rPr>
      <t>000 HRK</t>
    </r>
  </si>
  <si>
    <t>Distribution of change in net asset and unit value funds - EQUITY FUNDS</t>
  </si>
  <si>
    <t>Tablica 9.: Neto imovina OMF-ova</t>
  </si>
  <si>
    <t>Chart 30: Range of change in net assets and unit value of equity open-end investment funds</t>
  </si>
  <si>
    <t>Grafikon 31: Distribucija promjene neto imovine i udjela dioničkih OIF-ova</t>
  </si>
  <si>
    <t>Chart 31: distribution of change in net assets and unit value of equity open-end investment funds</t>
  </si>
  <si>
    <t>AGRAM Invest d.d.</t>
  </si>
  <si>
    <t>N</t>
  </si>
  <si>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</si>
  <si>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</si>
  <si>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</si>
  <si>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</si>
  <si>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</si>
  <si>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</si>
  <si>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t>Grafikon 38: Promjena neto imovine i vrijednosti udjela obvezničkih OIF-ova</t>
  </si>
  <si>
    <t>Chart 38 : Change in net assets and unit value of bond open-end investment funds</t>
  </si>
  <si>
    <t>Grafikon 39 : Raspon promjene neto imovine i vrijednosti udjela obvezničkih OIF-ova</t>
  </si>
  <si>
    <t>1) Broj članova na kraju razdoblja ne sadrži raspored osiguranika kojima je zakonski rok za odabir OMF-a istekao u promatranom razdoblju.</t>
  </si>
  <si>
    <t xml:space="preserve">HPB Euronovčani </t>
  </si>
  <si>
    <t>Grafikon 12: Anualizirani ekvivalentni prinosi  - AZ obvezni mirovinski fond</t>
  </si>
  <si>
    <t xml:space="preserve">MP-BRIC.HR </t>
  </si>
  <si>
    <t>Chart 13: Annualized eqvivalent rates of return based on year of first payment of the contribution by the members - ERSTE Plavi mandatory pension fund</t>
  </si>
  <si>
    <t>Chart 10: Value of unit of account - Raiffeisen mandatory pension fund</t>
  </si>
  <si>
    <t>Grafikon 11: Vrijednost obračunske jedince - MIREX</t>
  </si>
  <si>
    <t>Chart 11:Value of unit of account - MIREX</t>
  </si>
  <si>
    <t>Otvoreni investicijski fondovi</t>
  </si>
  <si>
    <t>Fondovi s rastom NAV-a i rastom udjela</t>
  </si>
  <si>
    <t xml:space="preserve">Table 30: Closed-end Investment funds with public offering </t>
  </si>
  <si>
    <t>IV. dio: Investicijski fondovi</t>
  </si>
  <si>
    <t>Tablica 12.: Struktura ulaganja ukupne imovine OMF-ova</t>
  </si>
  <si>
    <r>
      <t xml:space="preserve">Promjena / </t>
    </r>
    <r>
      <rPr>
        <b/>
        <i/>
        <sz val="8"/>
        <color indexed="12"/>
        <rFont val="Arial"/>
        <family val="2"/>
        <charset val="238"/>
      </rPr>
      <t>Change</t>
    </r>
  </si>
  <si>
    <t>AZ benefit 
ODMF</t>
  </si>
  <si>
    <t>AZ profit 
ODMF</t>
  </si>
  <si>
    <t>Chart 9:Value of unit of account - PBZ CO mandatory pension fund</t>
  </si>
  <si>
    <t>Section IV: Investment Funds</t>
  </si>
  <si>
    <t>1) Kao datum početka poslovanja pojedinog DMF-a uzima se datum uplate prvih doprinosa, odnosno datum na koji je početna vrijednost obračunske jedinice bila 100,0000.</t>
  </si>
  <si>
    <r>
      <t xml:space="preserve">Udjel u ukupnom broju članova (u %) /
</t>
    </r>
    <r>
      <rPr>
        <b/>
        <i/>
        <sz val="8"/>
        <color indexed="12"/>
        <rFont val="Arial"/>
        <family val="2"/>
        <charset val="238"/>
      </rPr>
      <t>Share in total membership (in %)</t>
    </r>
  </si>
  <si>
    <t>Annualized equivalent rates of return MPF's - Desccription</t>
  </si>
  <si>
    <t>1) Mirex represents the value of the unit of account of an average OMF, and is calculated as a weighted arithmetic mean. The weight represent OMFs' share of total net assets.</t>
  </si>
  <si>
    <t>Tekuća godina</t>
  </si>
  <si>
    <t>Chart 6: Mirex daily rates of return (last 6 months)</t>
  </si>
  <si>
    <t>Grafikon 29: Promjena neto imovine i vrijednosti udjela dioničkih OIF-ova</t>
  </si>
  <si>
    <t>Chart 40 :Distribution of change in net assets and unit value of bond open-end investment funds</t>
  </si>
  <si>
    <r>
      <t xml:space="preserve">Zatvoreni dobrovoljni mirovinski fond 
</t>
    </r>
    <r>
      <rPr>
        <i/>
        <sz val="8"/>
        <color indexed="12"/>
        <rFont val="Arial"/>
        <family val="2"/>
        <charset val="238"/>
      </rPr>
      <t>Closed-end voluntary pension fund</t>
    </r>
  </si>
  <si>
    <r>
      <t xml:space="preserve">Ukupno u tekućoj godini
</t>
    </r>
    <r>
      <rPr>
        <b/>
        <i/>
        <sz val="7"/>
        <color indexed="12"/>
        <rFont val="Arial"/>
        <family val="2"/>
        <charset val="238"/>
      </rPr>
      <t>Year - to - date</t>
    </r>
  </si>
  <si>
    <r>
      <t xml:space="preserve">Ukupno
</t>
    </r>
    <r>
      <rPr>
        <b/>
        <i/>
        <sz val="8"/>
        <color indexed="12"/>
        <rFont val="Arial"/>
        <family val="2"/>
        <charset val="238"/>
      </rPr>
      <t>Total</t>
    </r>
  </si>
  <si>
    <r>
      <t xml:space="preserve">Neto imovina OMF-ova / </t>
    </r>
    <r>
      <rPr>
        <b/>
        <i/>
        <sz val="9"/>
        <color indexed="12"/>
        <rFont val="Arial"/>
        <family val="2"/>
        <charset val="238"/>
      </rPr>
      <t>OMFs' net assets</t>
    </r>
  </si>
  <si>
    <r>
      <t xml:space="preserve">Promjena u razdoblju  / </t>
    </r>
    <r>
      <rPr>
        <b/>
        <i/>
        <sz val="9"/>
        <color indexed="12"/>
        <rFont val="Arial"/>
        <family val="2"/>
        <charset val="238"/>
      </rPr>
      <t>Change in the period</t>
    </r>
  </si>
  <si>
    <r>
      <t xml:space="preserve">Izvor / </t>
    </r>
    <r>
      <rPr>
        <sz val="8"/>
        <color indexed="12"/>
        <rFont val="Arial"/>
        <family val="2"/>
        <charset val="238"/>
      </rPr>
      <t>Source:</t>
    </r>
    <r>
      <rPr>
        <i/>
        <sz val="8"/>
        <rFont val="Arial"/>
        <family val="2"/>
        <charset val="238"/>
      </rPr>
      <t xml:space="preserve"> HANFA</t>
    </r>
  </si>
  <si>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</si>
  <si>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Ulaganja u kratkotrajne vrijednosne papire / </t>
    </r>
    <r>
      <rPr>
        <i/>
        <sz val="7"/>
        <color indexed="12"/>
        <rFont val="Arial"/>
        <family val="2"/>
        <charset val="238"/>
      </rPr>
      <t>Investments in short-term securities</t>
    </r>
  </si>
  <si>
    <t xml:space="preserve">Erste Euro - Money </t>
  </si>
  <si>
    <t xml:space="preserve">VB Crobex10 </t>
  </si>
  <si>
    <r>
      <t xml:space="preserve">Povrati uplatiteljima
</t>
    </r>
    <r>
      <rPr>
        <i/>
        <sz val="7"/>
        <color indexed="12"/>
        <rFont val="Arial"/>
        <family val="2"/>
        <charset val="238"/>
      </rPr>
      <t>Refunds to payers</t>
    </r>
  </si>
  <si>
    <t>Tablica 11.1.: Prinosi  AZ OMF</t>
  </si>
  <si>
    <r>
      <t xml:space="preserve">Investicijski fond  
</t>
    </r>
    <r>
      <rPr>
        <i/>
        <sz val="8"/>
        <color indexed="12"/>
        <rFont val="Arial"/>
        <family val="2"/>
        <charset val="238"/>
      </rPr>
      <t>Investment Fund</t>
    </r>
  </si>
  <si>
    <t>Year-to-date</t>
  </si>
  <si>
    <t>Year-on-year</t>
  </si>
  <si>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</si>
  <si>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</si>
  <si>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t>Table 30 : Closed-end investment funds with public offering</t>
  </si>
  <si>
    <t xml:space="preserve">Chart 3: OMFs' shares in total net assets </t>
  </si>
  <si>
    <t>Grafikon 4: Mjesečna promjena neto imovine OMF-ova</t>
  </si>
  <si>
    <t>Chart 4: OMFs net assets monthly change</t>
  </si>
  <si>
    <t>Chart 16: Annualized eqvivalent rates of return based on year of first payment of the contribution by the fund members - MIREX</t>
  </si>
  <si>
    <t>Chart 12: Annualized eqvivalent rates of return  - AZ mandatory pension fund</t>
  </si>
  <si>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</si>
  <si>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</si>
  <si>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Udio u premiji svih društava u %  
</t>
    </r>
    <r>
      <rPr>
        <i/>
        <sz val="9"/>
        <color indexed="12"/>
        <rFont val="Arial"/>
        <family val="2"/>
        <charset val="238"/>
      </rPr>
      <t>Premium share for all insurance companies in%</t>
    </r>
  </si>
  <si>
    <r>
      <t xml:space="preserve">Društvo 
</t>
    </r>
    <r>
      <rPr>
        <b/>
        <i/>
        <sz val="9"/>
        <color indexed="12"/>
        <rFont val="Arial"/>
        <family val="2"/>
        <charset val="238"/>
      </rPr>
      <t>Company</t>
    </r>
  </si>
  <si>
    <r>
      <t xml:space="preserve">KRATKOTRAJNA FINANCIJSKA IMOVINA / </t>
    </r>
    <r>
      <rPr>
        <i/>
        <sz val="7"/>
        <color indexed="12"/>
        <rFont val="Arial"/>
        <family val="2"/>
        <charset val="238"/>
      </rPr>
      <t>SHORT-TERM FINANCIAL ASSETS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</si>
  <si>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</si>
  <si>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</si>
  <si>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Naknadno dovršene prijave /
</t>
    </r>
    <r>
      <rPr>
        <i/>
        <sz val="8"/>
        <color indexed="12"/>
        <rFont val="Arial"/>
        <family val="2"/>
        <charset val="238"/>
      </rPr>
      <t>Subsequently completed registrations</t>
    </r>
  </si>
  <si>
    <t>Tablica 5.: Stanje prolaznog računa Regosa</t>
  </si>
  <si>
    <t>Table 5: Regos transit account balance</t>
  </si>
  <si>
    <t>Tablica 6.: Promet na privremenom računu</t>
  </si>
  <si>
    <r>
      <t xml:space="preserve">Otvoreni dobrovoljni mirovinski fond
</t>
    </r>
    <r>
      <rPr>
        <i/>
        <sz val="8"/>
        <color indexed="12"/>
        <rFont val="Arial"/>
        <family val="2"/>
        <charset val="238"/>
      </rPr>
      <t>Open-end voluntary  pension fund</t>
    </r>
  </si>
  <si>
    <r>
      <t xml:space="preserve">Izvor / </t>
    </r>
    <r>
      <rPr>
        <sz val="8"/>
        <color indexed="12"/>
        <rFont val="Arial"/>
        <family val="2"/>
        <charset val="238"/>
      </rPr>
      <t>Source:</t>
    </r>
    <r>
      <rPr>
        <i/>
        <sz val="8"/>
        <rFont val="Arial"/>
        <family val="2"/>
        <charset val="238"/>
      </rPr>
      <t xml:space="preserve"> Regos</t>
    </r>
  </si>
  <si>
    <t xml:space="preserve">Raiffeisen Prestige </t>
  </si>
  <si>
    <t xml:space="preserve">ZB BRIC+ </t>
  </si>
  <si>
    <t>ZIF FIMA PROPRIUS d.d.</t>
  </si>
  <si>
    <t xml:space="preserve">Table 6: Turnover on the provisional account </t>
  </si>
  <si>
    <t>JADRAN KAPITAL ZIF d.d.</t>
  </si>
  <si>
    <t>Broj fondova</t>
  </si>
  <si>
    <t>Number of funds</t>
  </si>
  <si>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</si>
  <si>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Ukupan prestanak članstva / 
</t>
    </r>
    <r>
      <rPr>
        <b/>
        <i/>
        <sz val="8"/>
        <color indexed="12"/>
        <rFont val="Arial"/>
        <family val="2"/>
        <charset val="238"/>
      </rPr>
      <t>Membership termination total</t>
    </r>
  </si>
  <si>
    <t>Tablica 31 . Zatvoreni investicijski fondovi s javnom ponudom za ulaganje u nekretnine</t>
  </si>
  <si>
    <t xml:space="preserve">Grafikon 41: Udjel broja aktivnih ugovora u ukupnom broju ugovora </t>
  </si>
  <si>
    <t xml:space="preserve">Chart 41: Share of the number of active contracts in total number of contracts </t>
  </si>
  <si>
    <t xml:space="preserve">Table 3: Payments to the transit account of Regos </t>
  </si>
  <si>
    <r>
      <t>Najveća /</t>
    </r>
    <r>
      <rPr>
        <i/>
        <sz val="8"/>
        <color indexed="12"/>
        <rFont val="Arial"/>
        <family val="2"/>
        <charset val="238"/>
      </rPr>
      <t xml:space="preserve"> Max</t>
    </r>
  </si>
  <si>
    <t>Chart 16: Annualized eqvivalent rates of return  - MIREX</t>
  </si>
  <si>
    <r>
      <t xml:space="preserve">Izvor / </t>
    </r>
    <r>
      <rPr>
        <i/>
        <sz val="8"/>
        <color indexed="12"/>
        <rFont val="Arial"/>
        <family val="2"/>
      </rPr>
      <t>Source</t>
    </r>
    <r>
      <rPr>
        <sz val="8"/>
        <rFont val="Arial"/>
        <family val="2"/>
      </rPr>
      <t>: HANFA</t>
    </r>
  </si>
  <si>
    <r>
      <t xml:space="preserve">stranica / </t>
    </r>
    <r>
      <rPr>
        <i/>
        <sz val="8"/>
        <color indexed="12"/>
        <rFont val="Arial"/>
        <family val="2"/>
        <charset val="238"/>
      </rPr>
      <t>page</t>
    </r>
    <r>
      <rPr>
        <sz val="8"/>
        <rFont val="Arial"/>
        <family val="2"/>
        <charset val="238"/>
      </rPr>
      <t xml:space="preserve"> 50</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</si>
  <si>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</si>
  <si>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</si>
  <si>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</si>
  <si>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Obveznica
</t>
    </r>
    <r>
      <rPr>
        <b/>
        <i/>
        <sz val="8"/>
        <color indexed="12"/>
        <rFont val="Arial"/>
        <family val="2"/>
        <charset val="238"/>
      </rPr>
      <t>Bond</t>
    </r>
  </si>
  <si>
    <t>Početak razdoblja
Beginning of the period</t>
  </si>
  <si>
    <t xml:space="preserve">2) Članove kojima je na kraju proteklog mjeseca istekao zakonski rok za osobni odabir OMF-a Regos je po službenoj dužnosti, temeljem razmjerne metode, rasporedio u jedan od OMF-ova prvi radni dan tekućeg mjeseca. </t>
  </si>
  <si>
    <r>
      <t xml:space="preserve">Preuzeta imovina / </t>
    </r>
    <r>
      <rPr>
        <sz val="7"/>
        <color indexed="48"/>
        <rFont val="Arial"/>
        <family val="2"/>
        <charset val="238"/>
      </rPr>
      <t>Foreclosed assets</t>
    </r>
  </si>
  <si>
    <r>
      <t xml:space="preserve">ODGOĐENA POREZNA IMOVINA / </t>
    </r>
    <r>
      <rPr>
        <sz val="7"/>
        <color indexed="48"/>
        <rFont val="Arial"/>
        <family val="2"/>
        <charset val="238"/>
      </rPr>
      <t>DEFERRED TAX ASSETS</t>
    </r>
  </si>
  <si>
    <r>
      <t xml:space="preserve">Ulaganja u podružnice, pridružena društva i zajedničke pothvate / </t>
    </r>
    <r>
      <rPr>
        <sz val="7"/>
        <color indexed="48"/>
        <rFont val="Arial"/>
        <family val="2"/>
        <charset val="238"/>
      </rPr>
      <t>Investments in subsidiaries, associates and joint ventures</t>
    </r>
  </si>
  <si>
    <r>
      <t>UKUPNA AKTIVA /</t>
    </r>
    <r>
      <rPr>
        <b/>
        <sz val="8"/>
        <color indexed="12"/>
        <rFont val="Arial"/>
        <family val="2"/>
        <charset val="238"/>
      </rPr>
      <t xml:space="preserve"> TOTAL ASSETS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</si>
  <si>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</si>
  <si>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</si>
  <si>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Odgođena porezna obveza / </t>
    </r>
    <r>
      <rPr>
        <sz val="7"/>
        <color indexed="48"/>
        <rFont val="Arial"/>
        <family val="2"/>
        <charset val="238"/>
      </rPr>
      <t>Deferred tax liabilities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</si>
  <si>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</si>
  <si>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</si>
  <si>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t>30.12.2008.</t>
  </si>
  <si>
    <r>
      <t xml:space="preserve">Ukupna prosj. promjena
</t>
    </r>
    <r>
      <rPr>
        <b/>
        <i/>
        <sz val="8"/>
        <color indexed="12"/>
        <rFont val="Arial"/>
        <family val="2"/>
        <charset val="238"/>
      </rPr>
      <t>Total average change</t>
    </r>
  </si>
  <si>
    <r>
      <t xml:space="preserve">Obveze za dugoročne kredite domaćih banaka i financijskih institucija / </t>
    </r>
    <r>
      <rPr>
        <i/>
        <sz val="7"/>
        <color indexed="12"/>
        <rFont val="Arial"/>
        <family val="2"/>
        <charset val="238"/>
      </rPr>
      <t>Long-term loans from domestic banks and financial institutions</t>
    </r>
  </si>
  <si>
    <r>
      <t xml:space="preserve">Stanje na početku razdoblja 
</t>
    </r>
    <r>
      <rPr>
        <i/>
        <sz val="7"/>
        <color indexed="12"/>
        <rFont val="Arial"/>
        <family val="2"/>
        <charset val="238"/>
      </rPr>
      <t>Opening balance, beginning of period</t>
    </r>
  </si>
  <si>
    <t>Sindikat pomoraca Hrvatske ZDMF</t>
  </si>
  <si>
    <t>21.10.2004.</t>
  </si>
  <si>
    <t>CROATIA OSIGURANJE ZDMF</t>
  </si>
  <si>
    <t>20.09.2005.</t>
  </si>
  <si>
    <t>ZDMF HEP grupe</t>
  </si>
  <si>
    <t>09.05.2006.</t>
  </si>
  <si>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</si>
  <si>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</si>
  <si>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DOMAĆA IMOVINA
</t>
    </r>
    <r>
      <rPr>
        <b/>
        <i/>
        <sz val="7"/>
        <color indexed="12"/>
        <rFont val="Arial"/>
        <family val="2"/>
        <charset val="238"/>
      </rPr>
      <t>DOMESTIC ASSETS</t>
    </r>
  </si>
  <si>
    <r>
      <t xml:space="preserve">Neto imovina
</t>
    </r>
    <r>
      <rPr>
        <b/>
        <i/>
        <sz val="10"/>
        <color indexed="12"/>
        <rFont val="Arial"/>
        <family val="2"/>
        <charset val="238"/>
      </rPr>
      <t>Net asset</t>
    </r>
  </si>
  <si>
    <r>
      <t xml:space="preserve">u tisućama kn / </t>
    </r>
    <r>
      <rPr>
        <i/>
        <sz val="8"/>
        <color indexed="12"/>
        <rFont val="Arial"/>
        <family val="2"/>
        <charset val="238"/>
      </rPr>
      <t>in 000 HRK</t>
    </r>
  </si>
  <si>
    <t>Funds with growth in NAV and unit value</t>
  </si>
  <si>
    <t>Fondovi s rastom NAV-a i padom udjela</t>
  </si>
  <si>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</si>
  <si>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</si>
  <si>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Najveći pad vrijednosti udjela /</t>
    </r>
    <r>
      <rPr>
        <i/>
        <sz val="8"/>
        <color indexed="12"/>
        <rFont val="Arial"/>
        <family val="2"/>
        <charset val="238"/>
      </rPr>
      <t xml:space="preserve"> 
Largest fall in unit value</t>
    </r>
  </si>
  <si>
    <t>Table 10: Values of OMFs' units of account</t>
  </si>
  <si>
    <t>Chart 15: Annualized eqvivalent rates of return based on year of first payment of the contribution by the members - Raiffeisen mandatory pension fund</t>
  </si>
  <si>
    <t xml:space="preserve">OTP uravnoteženi </t>
  </si>
  <si>
    <t xml:space="preserve">PBZ Bond  </t>
  </si>
  <si>
    <t xml:space="preserve">Raiffeisen Central Europe </t>
  </si>
  <si>
    <t>ILIRIKA BRIC</t>
  </si>
  <si>
    <r>
      <t xml:space="preserve">Naziv fonda
</t>
    </r>
    <r>
      <rPr>
        <i/>
        <sz val="8"/>
        <color indexed="12"/>
        <rFont val="Arial"/>
        <family val="2"/>
        <charset val="238"/>
      </rPr>
      <t>Fund's name</t>
    </r>
  </si>
  <si>
    <t>Tablica 18.: Struktura ulaganja ukupne imovine ODMF-ova</t>
  </si>
  <si>
    <t>Table 18: ODMFs' total assets investment structure</t>
  </si>
  <si>
    <t>Tablica 19: Popis Zatvorenih dobrovoljnih mirovinskih fondova (ZDMF-ova)</t>
  </si>
  <si>
    <t>Table 19:  List of closed-end voluntary pension funds (ZDMFs)</t>
  </si>
  <si>
    <t>Tablica 20 : Podaci o ZDMF - ovima</t>
  </si>
  <si>
    <t>Current month in previous year</t>
  </si>
  <si>
    <t xml:space="preserve">Year on year </t>
  </si>
  <si>
    <r>
      <t xml:space="preserve">Potraživanja 
</t>
    </r>
    <r>
      <rPr>
        <b/>
        <i/>
        <sz val="7"/>
        <color indexed="12"/>
        <rFont val="Arial"/>
        <family val="2"/>
        <charset val="238"/>
      </rPr>
      <t>Receivables</t>
    </r>
  </si>
  <si>
    <r>
      <t xml:space="preserve">Prijenos s privremenog računa
</t>
    </r>
    <r>
      <rPr>
        <i/>
        <sz val="7"/>
        <color indexed="12"/>
        <rFont val="Arial"/>
        <family val="2"/>
        <charset val="238"/>
      </rPr>
      <t>Transfer from the provisional account</t>
    </r>
  </si>
  <si>
    <t>PLATINUM INVEST d.o.o.</t>
  </si>
  <si>
    <t xml:space="preserve">PLATINUM CASH </t>
  </si>
  <si>
    <t xml:space="preserve">POBA ICO Equity </t>
  </si>
  <si>
    <t>POBA ICO INVEST d.o.o.</t>
  </si>
  <si>
    <r>
      <t xml:space="preserve">Povezane uplate i uplate za povrat uplatiteljima 
</t>
    </r>
    <r>
      <rPr>
        <i/>
        <sz val="7"/>
        <color indexed="12"/>
        <rFont val="Arial"/>
        <family val="2"/>
        <charset val="238"/>
      </rPr>
      <t xml:space="preserve">Related payments and refund payments </t>
    </r>
  </si>
  <si>
    <r>
      <t xml:space="preserve">Otvoreni investicijski fond / 
</t>
    </r>
    <r>
      <rPr>
        <b/>
        <i/>
        <sz val="8"/>
        <color indexed="12"/>
        <rFont val="Arial"/>
        <family val="2"/>
        <charset val="238"/>
      </rPr>
      <t>Open -end investment fund</t>
    </r>
  </si>
  <si>
    <r>
      <t xml:space="preserve">Promjena na godišnjoj razini 
</t>
    </r>
    <r>
      <rPr>
        <i/>
        <sz val="7"/>
        <color indexed="12"/>
        <rFont val="Arial"/>
        <family val="2"/>
        <charset val="238"/>
      </rPr>
      <t>Year -on- year</t>
    </r>
  </si>
  <si>
    <t>Najveći pad vrijednosti udjela</t>
  </si>
  <si>
    <t>Tablica 28.1.: Pregled najviše i najniže vrijednosti udjela* OIF-a  tijekom zadnjih 90 dana</t>
  </si>
  <si>
    <t>Sveukupno od početka djelovanja</t>
  </si>
  <si>
    <r>
      <t xml:space="preserve">Promet u kunama, tržišna kapitalizacija u miljunima kuna /                                                                                  
</t>
    </r>
    <r>
      <rPr>
        <i/>
        <sz val="8"/>
        <color indexed="12"/>
        <rFont val="Arial"/>
        <family val="2"/>
        <charset val="238"/>
      </rPr>
      <t>Turnover in HRK, market capitalization in millions of HRK</t>
    </r>
  </si>
  <si>
    <r>
      <t xml:space="preserve">Izvor / </t>
    </r>
    <r>
      <rPr>
        <i/>
        <sz val="8"/>
        <color indexed="12"/>
        <rFont val="Arial"/>
        <family val="2"/>
        <charset val="238"/>
      </rPr>
      <t>Source</t>
    </r>
    <r>
      <rPr>
        <i/>
        <sz val="8"/>
        <rFont val="Arial"/>
        <family val="2"/>
      </rPr>
      <t>: HANFA</t>
    </r>
  </si>
  <si>
    <r>
      <t xml:space="preserve">Izvor / </t>
    </r>
    <r>
      <rPr>
        <i/>
        <sz val="7"/>
        <color indexed="12"/>
        <rFont val="Arial"/>
        <family val="2"/>
        <charset val="238"/>
      </rPr>
      <t xml:space="preserve">Source: </t>
    </r>
    <r>
      <rPr>
        <i/>
        <sz val="7"/>
        <rFont val="Arial"/>
        <family val="2"/>
        <charset val="238"/>
      </rPr>
      <t>HANFA</t>
    </r>
  </si>
  <si>
    <t>Chart 36: Range of change in net assets and units of cash open-end investment funds</t>
  </si>
  <si>
    <t>Chart 37: Distribution of change in net assets and unit value of cash open-end investment funds</t>
  </si>
  <si>
    <t>Najviša</t>
  </si>
  <si>
    <t>Najniža</t>
  </si>
  <si>
    <t>Zadnja</t>
  </si>
  <si>
    <t>Promet</t>
  </si>
  <si>
    <t>High</t>
  </si>
  <si>
    <t>Low</t>
  </si>
  <si>
    <t>Close</t>
  </si>
  <si>
    <t>Turnover</t>
  </si>
  <si>
    <t>Volumen</t>
  </si>
  <si>
    <t>Volume</t>
  </si>
  <si>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</si>
  <si>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stranica / </t>
    </r>
    <r>
      <rPr>
        <i/>
        <sz val="8"/>
        <color indexed="12"/>
        <rFont val="Arial"/>
        <family val="2"/>
        <charset val="238"/>
      </rPr>
      <t>page</t>
    </r>
    <r>
      <rPr>
        <sz val="8"/>
        <rFont val="Arial"/>
        <family val="2"/>
        <charset val="238"/>
      </rPr>
      <t xml:space="preserve"> 33</t>
    </r>
  </si>
  <si>
    <r>
      <t>stranica/</t>
    </r>
    <r>
      <rPr>
        <i/>
        <sz val="8"/>
        <color indexed="12"/>
        <rFont val="Arial"/>
        <family val="2"/>
        <charset val="238"/>
      </rPr>
      <t>page</t>
    </r>
    <r>
      <rPr>
        <sz val="8"/>
        <rFont val="Arial"/>
        <family val="2"/>
        <charset val="238"/>
      </rPr>
      <t xml:space="preserve"> 34</t>
    </r>
  </si>
  <si>
    <t xml:space="preserve">Tablica 22 :Vrijednosti obračunskih jedinica i prinosi zatvorenih dobrovoljnih mirovinskih fondova (ZDMF) </t>
  </si>
  <si>
    <t xml:space="preserve">Table 22 :Values of units of account and rates of return of closed-end voluntary pension funds (ZMDFs) </t>
  </si>
  <si>
    <t>Grafikon 24:  Mjesečni prinosi ZDMF-ova</t>
  </si>
  <si>
    <t>Chart  24: ZDMF monthly rates of return</t>
  </si>
  <si>
    <t>Grafikon 37.: Distribucija promjene neto imovine i udjela novčanih OIF-ova</t>
  </si>
  <si>
    <t>Chart 21: ODMFs net assets monthly change</t>
  </si>
  <si>
    <r>
      <t>stranica /</t>
    </r>
    <r>
      <rPr>
        <i/>
        <sz val="8"/>
        <color indexed="12"/>
        <rFont val="Arial"/>
        <family val="2"/>
        <charset val="238"/>
      </rPr>
      <t xml:space="preserve"> page</t>
    </r>
    <r>
      <rPr>
        <sz val="8"/>
        <rFont val="Arial"/>
        <family val="2"/>
        <charset val="238"/>
      </rPr>
      <t xml:space="preserve"> 30</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</si>
  <si>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</si>
  <si>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</si>
  <si>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</si>
  <si>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</si>
  <si>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</si>
  <si>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</si>
  <si>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t xml:space="preserve">Hi-growth </t>
  </si>
  <si>
    <t xml:space="preserve">Capital One </t>
  </si>
  <si>
    <t xml:space="preserve">Locusta Value I </t>
  </si>
  <si>
    <t>1) Bruto doprinosi jednaki su ukupno uplaćenim doprinosima članova dobrovoljnih mirovinskih fondova, prije odbitka naknade DMD-ova od uplaćenih doprinosa.</t>
  </si>
  <si>
    <t>30.09.2010.</t>
  </si>
  <si>
    <t xml:space="preserve">Table 32: Investment Funds established under special legal act </t>
  </si>
  <si>
    <r>
      <t xml:space="preserve">stranica / </t>
    </r>
    <r>
      <rPr>
        <i/>
        <sz val="8"/>
        <color indexed="12"/>
        <rFont val="Arial"/>
        <family val="2"/>
        <charset val="238"/>
      </rPr>
      <t>page</t>
    </r>
    <r>
      <rPr>
        <sz val="8"/>
        <rFont val="Arial"/>
        <family val="2"/>
        <charset val="238"/>
      </rPr>
      <t xml:space="preserve"> 66</t>
    </r>
  </si>
  <si>
    <t>Društvo za upravljanje</t>
  </si>
  <si>
    <t>Neto imovina</t>
  </si>
  <si>
    <t>HRV. MIR. INV. DRUŠTVO d.o.o.</t>
  </si>
  <si>
    <t>SL-INVEST d.o.o.</t>
  </si>
  <si>
    <r>
      <t>Izvor /</t>
    </r>
    <r>
      <rPr>
        <i/>
        <sz val="8"/>
        <color indexed="12"/>
        <rFont val="Arial"/>
        <family val="2"/>
        <charset val="238"/>
      </rPr>
      <t xml:space="preserve"> Source:</t>
    </r>
    <r>
      <rPr>
        <i/>
        <sz val="8"/>
        <rFont val="Arial"/>
        <family val="2"/>
        <charset val="238"/>
      </rPr>
      <t xml:space="preserve"> HANFA</t>
    </r>
  </si>
  <si>
    <t>Allianz ZB DMD</t>
  </si>
  <si>
    <r>
      <t xml:space="preserve">Povezane uplate osiguranika koji nisu odabrali OMF 
</t>
    </r>
    <r>
      <rPr>
        <i/>
        <sz val="7"/>
        <color indexed="12"/>
        <rFont val="Arial"/>
        <family val="2"/>
        <charset val="238"/>
      </rPr>
      <t>Related payments of persons who have not selected an OMF</t>
    </r>
  </si>
  <si>
    <r>
      <t xml:space="preserve">Promjena 
</t>
    </r>
    <r>
      <rPr>
        <i/>
        <sz val="8"/>
        <color indexed="12"/>
        <rFont val="Arial"/>
        <family val="2"/>
        <charset val="238"/>
      </rPr>
      <t xml:space="preserve">Change </t>
    </r>
  </si>
  <si>
    <r>
      <t xml:space="preserve">Ukupno članova ZDMF-ova 
</t>
    </r>
    <r>
      <rPr>
        <i/>
        <sz val="8"/>
        <color indexed="12"/>
        <rFont val="Arial"/>
        <family val="2"/>
        <charset val="238"/>
      </rPr>
      <t>Total membership ZDMFs</t>
    </r>
  </si>
  <si>
    <t>Grafikon 40 . Distribucija promjene neto imovine i vrijednosti udjela obvezničkih OIF-ova</t>
  </si>
  <si>
    <t>Chart 14: Annualized eqvivalent rates of return based on year of first payment of the contribution by the members - PBZ CO mandatory pension fund</t>
  </si>
  <si>
    <t>Grafikon 15: Anualizirani ekvivalentni prinosi  - Raiffeisen obvezni mirovinski fond</t>
  </si>
  <si>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</si>
  <si>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Suradnici / </t>
    </r>
    <r>
      <rPr>
        <i/>
        <sz val="10"/>
        <color indexed="12"/>
        <rFont val="Arial"/>
        <family val="2"/>
        <charset val="238"/>
      </rPr>
      <t>Contibutors</t>
    </r>
  </si>
  <si>
    <t>Table 11.2: Erste Plavi OMF rates of return</t>
  </si>
  <si>
    <t>Grafikon 8: Vrijednost obračunske jedince - ERSTE Plavi OMF</t>
  </si>
  <si>
    <t>Grafikon 9: Vrijednost obračunske jedince - PBZ CO OMF</t>
  </si>
  <si>
    <t>Grafikon 7: Vrijednost obračunske jedince - AZ OMF</t>
  </si>
  <si>
    <r>
      <t xml:space="preserve">V. dio: Leasing društva / </t>
    </r>
    <r>
      <rPr>
        <b/>
        <i/>
        <sz val="10"/>
        <color indexed="12"/>
        <rFont val="Arial"/>
        <family val="2"/>
        <charset val="238"/>
      </rPr>
      <t>Section V: Leasing companies</t>
    </r>
  </si>
  <si>
    <t>Tablica 27.4: OBVEZNIČKI FONDOVI - promjena neto imovine i vrijednosti udjela</t>
  </si>
  <si>
    <r>
      <t>Tablica 17.: Vrijednosti obračunskih jedinica i prinosi</t>
    </r>
    <r>
      <rPr>
        <b/>
        <vertAlign val="superscript"/>
        <sz val="10"/>
        <rFont val="Arial"/>
        <family val="2"/>
        <charset val="238"/>
      </rPr>
      <t>1)</t>
    </r>
    <r>
      <rPr>
        <b/>
        <sz val="10"/>
        <rFont val="Arial"/>
        <family val="2"/>
      </rPr>
      <t>ODMF-ova</t>
    </r>
  </si>
  <si>
    <t>1) Membership at the end of the period does not include the allocation of persons that missed the deadline for choosing OMF during the observed period.</t>
  </si>
  <si>
    <t xml:space="preserve">Locusta Value III </t>
  </si>
  <si>
    <t>Tablica 10.: Vrijednosti obračunskih jedinica OMF-ova</t>
  </si>
  <si>
    <r>
      <t xml:space="preserve">Datum / 
</t>
    </r>
    <r>
      <rPr>
        <b/>
        <i/>
        <sz val="8"/>
        <color indexed="12"/>
        <rFont val="Arial"/>
        <family val="2"/>
        <charset val="238"/>
      </rPr>
      <t>Date</t>
    </r>
  </si>
  <si>
    <r>
      <t>u % /</t>
    </r>
    <r>
      <rPr>
        <b/>
        <i/>
        <sz val="9"/>
        <color indexed="12"/>
        <rFont val="Arial"/>
        <family val="2"/>
        <charset val="238"/>
      </rPr>
      <t xml:space="preserve"> in %</t>
    </r>
  </si>
  <si>
    <r>
      <t xml:space="preserve">Naziv fonda
</t>
    </r>
    <r>
      <rPr>
        <i/>
        <sz val="8"/>
        <color indexed="12"/>
        <rFont val="Arial"/>
        <family val="2"/>
        <charset val="238"/>
      </rPr>
      <t>Fund name</t>
    </r>
  </si>
  <si>
    <r>
      <t xml:space="preserve">Neto imovina / 
</t>
    </r>
    <r>
      <rPr>
        <b/>
        <i/>
        <sz val="8"/>
        <color indexed="12"/>
        <rFont val="Arial"/>
        <family val="2"/>
        <charset val="238"/>
      </rPr>
      <t>Net assets</t>
    </r>
  </si>
  <si>
    <r>
      <t xml:space="preserve">Prijenos imovine
</t>
    </r>
    <r>
      <rPr>
        <i/>
        <sz val="7"/>
        <color indexed="12"/>
        <rFont val="Arial"/>
        <family val="2"/>
        <charset val="238"/>
      </rPr>
      <t>Transfer of assets</t>
    </r>
  </si>
  <si>
    <t>20.12.2006.</t>
  </si>
  <si>
    <t xml:space="preserve">Locusta Value II </t>
  </si>
  <si>
    <r>
      <t xml:space="preserve">stranica / </t>
    </r>
    <r>
      <rPr>
        <i/>
        <sz val="8"/>
        <color indexed="12"/>
        <rFont val="Arial"/>
        <family val="2"/>
        <charset val="238"/>
      </rPr>
      <t>page</t>
    </r>
    <r>
      <rPr>
        <sz val="8"/>
        <rFont val="Arial"/>
        <family val="2"/>
        <charset val="238"/>
      </rPr>
      <t xml:space="preserve"> 44</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</si>
  <si>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</si>
  <si>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t xml:space="preserve">KD Nova Europa </t>
  </si>
  <si>
    <t xml:space="preserve">KD Victoria </t>
  </si>
  <si>
    <t xml:space="preserve">Erste Moderate </t>
  </si>
  <si>
    <t xml:space="preserve">HPB Dynamic </t>
  </si>
  <si>
    <t xml:space="preserve">HPB Global </t>
  </si>
  <si>
    <r>
      <t xml:space="preserve">Šifra / 
</t>
    </r>
    <r>
      <rPr>
        <b/>
        <i/>
        <sz val="8"/>
        <color indexed="12"/>
        <rFont val="Arial"/>
        <family val="2"/>
        <charset val="238"/>
      </rPr>
      <t>Code</t>
    </r>
  </si>
  <si>
    <r>
      <t xml:space="preserve">Broj osiguranja /
</t>
    </r>
    <r>
      <rPr>
        <b/>
        <i/>
        <sz val="8"/>
        <color indexed="12"/>
        <rFont val="Arial"/>
        <family val="2"/>
        <charset val="238"/>
      </rPr>
      <t>Number of policies</t>
    </r>
  </si>
  <si>
    <t>Net Assets</t>
  </si>
  <si>
    <t>Unit</t>
  </si>
  <si>
    <t>Table 32: Investment Funds established under special legal act</t>
  </si>
  <si>
    <r>
      <t xml:space="preserve">stranica / </t>
    </r>
    <r>
      <rPr>
        <i/>
        <sz val="8"/>
        <color indexed="12"/>
        <rFont val="Arial"/>
        <family val="2"/>
        <charset val="238"/>
      </rPr>
      <t>page</t>
    </r>
    <r>
      <rPr>
        <sz val="8"/>
        <rFont val="Arial"/>
        <family val="2"/>
      </rPr>
      <t xml:space="preserve"> 15</t>
    </r>
  </si>
  <si>
    <r>
      <t xml:space="preserve">  Ukupno
</t>
    </r>
    <r>
      <rPr>
        <b/>
        <i/>
        <sz val="10"/>
        <color indexed="12"/>
        <rFont val="Arial"/>
        <family val="2"/>
        <charset val="238"/>
      </rPr>
      <t>Total</t>
    </r>
  </si>
  <si>
    <t>First day of business</t>
  </si>
  <si>
    <t>Novinar ZDMF</t>
  </si>
  <si>
    <t>14.10.2005.</t>
  </si>
  <si>
    <t>T-HT ZDMF</t>
  </si>
  <si>
    <r>
      <t xml:space="preserve">Prve prijave / 
</t>
    </r>
    <r>
      <rPr>
        <i/>
        <sz val="8"/>
        <color indexed="12"/>
        <rFont val="Arial"/>
        <family val="2"/>
        <charset val="238"/>
      </rPr>
      <t>First membership registration</t>
    </r>
  </si>
  <si>
    <t xml:space="preserve">Tablica 14.: Struktura članova ODMF-a prema dobi i spolu  </t>
  </si>
  <si>
    <t xml:space="preserve">Table 14: Open voluntary pension funds members age and sex structure  </t>
  </si>
  <si>
    <t xml:space="preserve">Tablica 21.: Struktura članova ZDMF-a prema dobi i spolu </t>
  </si>
  <si>
    <t xml:space="preserve">Table 21: Closed voluntary pension funds members age and sex structure </t>
  </si>
  <si>
    <t xml:space="preserve">HPB Novčani </t>
  </si>
  <si>
    <t xml:space="preserve">HPB Titan </t>
  </si>
  <si>
    <t xml:space="preserve">HPB World Absolute Value - DJE </t>
  </si>
  <si>
    <t xml:space="preserve">Hi-balanced </t>
  </si>
  <si>
    <t>HYPO-ALPE-ADRIA INVEST d.d.</t>
  </si>
  <si>
    <t xml:space="preserve">C-Zenit </t>
  </si>
  <si>
    <t xml:space="preserve">Erste Adriatic Equity </t>
  </si>
  <si>
    <t>ERSTE - INVEST d.o.o.</t>
  </si>
  <si>
    <t xml:space="preserve">Erste Bond </t>
  </si>
  <si>
    <t xml:space="preserve">Erste Elite </t>
  </si>
  <si>
    <t>Table 25: Capital Markets</t>
  </si>
  <si>
    <t>Tablica 27.: Otvoreni investicijski fondovi</t>
  </si>
  <si>
    <t>Table 27: Open-end Investment funds</t>
  </si>
  <si>
    <t>Table 26.2: Rights trading summary</t>
  </si>
  <si>
    <t>Tablica 26.3.: Pregled trgovine zapisima</t>
  </si>
  <si>
    <t>Table 26.3: Certificates trading summary</t>
  </si>
  <si>
    <t>Tablica 26.1: Obveznice s najvećim prometom</t>
  </si>
  <si>
    <t>Table 26.1: Bonds with highest turnover</t>
  </si>
  <si>
    <t>Table 26.3: Certifikations trading summary</t>
  </si>
  <si>
    <r>
      <t>Table3: Payments to the transit account of Regos</t>
    </r>
    <r>
      <rPr>
        <b/>
        <i/>
        <vertAlign val="superscript"/>
        <sz val="9"/>
        <color indexed="12"/>
        <rFont val="Arial"/>
        <family val="2"/>
        <charset val="238"/>
      </rPr>
      <t xml:space="preserve">1) </t>
    </r>
  </si>
  <si>
    <r>
      <t>cijene su izražene u % nominalne, a promet u kn/</t>
    </r>
    <r>
      <rPr>
        <i/>
        <sz val="8"/>
        <color indexed="12"/>
        <rFont val="Arial"/>
        <family val="2"/>
        <charset val="238"/>
      </rPr>
      <t xml:space="preserve"> prices are % per value, and turnover is in HRK</t>
    </r>
  </si>
  <si>
    <r>
      <t xml:space="preserve">Stanje na početku razdoblja
 </t>
    </r>
    <r>
      <rPr>
        <i/>
        <sz val="7"/>
        <color indexed="12"/>
        <rFont val="Arial"/>
        <family val="2"/>
        <charset val="238"/>
      </rPr>
      <t>Balance at the beginning of the period</t>
    </r>
  </si>
  <si>
    <t>2) Kao datum početka poslovanja pojedinog DMF-a uzima se datum uplate prvih doprinosa, odnosno datum na koji je početna vrijednost obračunske jedinice bila 100,0000.</t>
  </si>
  <si>
    <t xml:space="preserve">ICF Balanced </t>
  </si>
  <si>
    <t xml:space="preserve">ICF West </t>
  </si>
  <si>
    <t>Table 9: OMFs' net assets</t>
  </si>
  <si>
    <t xml:space="preserve">Monthly change </t>
  </si>
  <si>
    <t>Grafikon 26.1: Distribucija dnevnih prinosa Crobex-a u 2011.godini</t>
  </si>
  <si>
    <t xml:space="preserve">Chart 26.1: Crobex daily rates of return distribution in 2011 </t>
  </si>
  <si>
    <t xml:space="preserve">1) Mirex predstavlja vrijednost obračunske jedinice prosječnog OMF-a i računa se kao ponderirana aritmetička sredina. Ponder predstavlja udjel neto imovine pojedinog fonda u ukupnoj neto imovini. </t>
  </si>
  <si>
    <r>
      <t xml:space="preserve">Zatvoreni investicijski fondovi  
</t>
    </r>
    <r>
      <rPr>
        <i/>
        <sz val="8"/>
        <color indexed="12"/>
        <rFont val="Arial"/>
        <family val="2"/>
        <charset val="238"/>
      </rPr>
      <t>Closed-end Investment Fund</t>
    </r>
  </si>
  <si>
    <t>Zadnjih 12 mjeseci</t>
  </si>
  <si>
    <t xml:space="preserve">Tablica 4.: Isplate s prolaznog računa Regosa </t>
  </si>
  <si>
    <t xml:space="preserve">III. dio:Tržište kapitala </t>
  </si>
  <si>
    <t xml:space="preserve">Croatia osiguranje ODMF </t>
  </si>
  <si>
    <t xml:space="preserve">Napomena: Grafikon prikazuje društva za osiguranje sa zaračunatom bruto premijom većom od 5% ukupne zaračunate bruto premije u promatranoj vrsti osiguranja. </t>
  </si>
  <si>
    <t xml:space="preserve">Raiffeisen Balanced </t>
  </si>
  <si>
    <t xml:space="preserve">Erste TOTAL EAST </t>
  </si>
  <si>
    <t xml:space="preserve">Tablica 12.: Struktura ulaganja ukupne imovine OMF-ova </t>
  </si>
  <si>
    <t xml:space="preserve">Table 12: OMFs' total assets investment structure </t>
  </si>
  <si>
    <t>Grafikon 5 : Omjer neto imovine i neto doprinosa svih obveznih mirovinskih fondova</t>
  </si>
  <si>
    <r>
      <t>*</t>
    </r>
    <r>
      <rPr>
        <sz val="7"/>
        <rFont val="Arial"/>
        <family val="2"/>
      </rPr>
      <t xml:space="preserve"> Privremeni podaci / </t>
    </r>
    <r>
      <rPr>
        <sz val="7"/>
        <color indexed="12"/>
        <rFont val="Arial"/>
        <family val="2"/>
        <charset val="238"/>
      </rPr>
      <t>Preliminary data</t>
    </r>
  </si>
  <si>
    <r>
      <t>Tablica 27.: Otvoreni investicijski fondovi</t>
    </r>
    <r>
      <rPr>
        <b/>
        <sz val="10"/>
        <color indexed="10"/>
        <rFont val="Arial"/>
        <family val="2"/>
        <charset val="238"/>
      </rPr>
      <t>*</t>
    </r>
    <r>
      <rPr>
        <b/>
        <sz val="10"/>
        <rFont val="Arial"/>
        <family val="2"/>
        <charset val="238"/>
      </rPr>
      <t xml:space="preserve"> </t>
    </r>
  </si>
  <si>
    <r>
      <t>Table 27: Open-end Investment funds</t>
    </r>
    <r>
      <rPr>
        <b/>
        <i/>
        <sz val="9"/>
        <color indexed="10"/>
        <rFont val="Arial"/>
        <family val="2"/>
        <charset val="238"/>
      </rPr>
      <t>*</t>
    </r>
    <r>
      <rPr>
        <b/>
        <i/>
        <sz val="9"/>
        <color indexed="12"/>
        <rFont val="Arial"/>
        <family val="2"/>
        <charset val="238"/>
      </rPr>
      <t xml:space="preserve"> </t>
    </r>
  </si>
  <si>
    <t>1) Net contribution is a pension contribution based on individual capitalised savings, calculated and paid in accordance with the rate determined by law and reduced by an OMD's entry fee.</t>
  </si>
  <si>
    <t xml:space="preserve"> </t>
  </si>
  <si>
    <t>Mandatory pension fund</t>
  </si>
  <si>
    <t>Table 11.5: MIREX OMF rates of return</t>
  </si>
  <si>
    <r>
      <t xml:space="preserve">III. dio: Tržište kapitala / </t>
    </r>
    <r>
      <rPr>
        <b/>
        <i/>
        <sz val="10"/>
        <color indexed="12"/>
        <rFont val="Arial"/>
        <family val="2"/>
        <charset val="238"/>
      </rPr>
      <t>Section III: Capital Markets</t>
    </r>
  </si>
  <si>
    <r>
      <t xml:space="preserve">IV. dio: Investicijski fondovi / </t>
    </r>
    <r>
      <rPr>
        <b/>
        <i/>
        <sz val="10"/>
        <color indexed="12"/>
        <rFont val="Arial"/>
        <family val="2"/>
        <charset val="238"/>
      </rPr>
      <t>Section IV: Investment Funds</t>
    </r>
  </si>
  <si>
    <r>
      <t xml:space="preserve">Ispravci po zahtjevu 
</t>
    </r>
    <r>
      <rPr>
        <i/>
        <sz val="7"/>
        <color indexed="12"/>
        <rFont val="Arial"/>
        <family val="2"/>
        <charset val="238"/>
      </rPr>
      <t>Requested adjust-ments</t>
    </r>
  </si>
  <si>
    <r>
      <t xml:space="preserve">stranica / </t>
    </r>
    <r>
      <rPr>
        <i/>
        <sz val="8"/>
        <color indexed="12"/>
        <rFont val="Arial"/>
        <family val="2"/>
        <charset val="238"/>
      </rPr>
      <t>page</t>
    </r>
    <r>
      <rPr>
        <sz val="8"/>
        <rFont val="Arial"/>
        <family val="2"/>
        <charset val="238"/>
      </rPr>
      <t xml:space="preserve"> 45</t>
    </r>
  </si>
  <si>
    <r>
      <t xml:space="preserve">stranica / </t>
    </r>
    <r>
      <rPr>
        <i/>
        <sz val="8"/>
        <color indexed="12"/>
        <rFont val="Arial"/>
        <family val="2"/>
        <charset val="238"/>
      </rPr>
      <t>page</t>
    </r>
    <r>
      <rPr>
        <sz val="8"/>
        <rFont val="Arial"/>
        <family val="2"/>
        <charset val="238"/>
      </rPr>
      <t xml:space="preserve"> 49</t>
    </r>
  </si>
  <si>
    <t>Share</t>
  </si>
  <si>
    <t>in %</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</si>
  <si>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</si>
  <si>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t>Table 28.1.: Highest and lowest value of units *of open-end investment over the last 90 days</t>
  </si>
  <si>
    <t>Grafikon  25: Udio bruto zaračunate premije po vrstama osiguranja</t>
  </si>
  <si>
    <t>Chart  25: Gross Written Premium by Line of Insurance</t>
  </si>
  <si>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</si>
  <si>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41</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</si>
  <si>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</si>
  <si>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</si>
  <si>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Uplate
</t>
    </r>
    <r>
      <rPr>
        <i/>
        <sz val="7"/>
        <color indexed="12"/>
        <rFont val="Arial"/>
        <family val="2"/>
        <charset val="238"/>
      </rPr>
      <t>Pay-in</t>
    </r>
  </si>
  <si>
    <t>Chart 5 : Net asset - net contributins relation for all mandatory pension funds</t>
  </si>
  <si>
    <t>Chart 7:Value of unit of account - AZ mandatory pension fund</t>
  </si>
  <si>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</si>
  <si>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t>Range of change in net asset and unit value - BOND FUNDS</t>
  </si>
  <si>
    <t xml:space="preserve">HPB Obveznički </t>
  </si>
  <si>
    <t xml:space="preserve">Hi-conservative </t>
  </si>
  <si>
    <t xml:space="preserve">EQUINOX 2 </t>
  </si>
  <si>
    <t xml:space="preserve">EQUINOX 3 </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</si>
  <si>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</si>
  <si>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</si>
  <si>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</si>
  <si>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r>
      <t xml:space="preserve">Raspon / </t>
    </r>
    <r>
      <rPr>
        <i/>
        <sz val="8"/>
        <color indexed="12"/>
        <rFont val="Arial"/>
        <family val="2"/>
        <charset val="238"/>
      </rPr>
      <t>Range</t>
    </r>
  </si>
  <si>
    <r>
      <t xml:space="preserve">Ugovori o djelu 
</t>
    </r>
    <r>
      <rPr>
        <i/>
        <sz val="7"/>
        <color indexed="12"/>
        <rFont val="Arial"/>
        <family val="2"/>
        <charset val="238"/>
      </rPr>
      <t xml:space="preserve">Work contracts </t>
    </r>
  </si>
  <si>
    <t xml:space="preserve">KD Energija </t>
  </si>
  <si>
    <t>AZ Zagreb ZDMF</t>
  </si>
  <si>
    <r>
      <t xml:space="preserve">NAJVIŠA VRIJEDNOST UDJELA U KN / 
</t>
    </r>
    <r>
      <rPr>
        <b/>
        <i/>
        <sz val="8"/>
        <color indexed="12"/>
        <rFont val="Arial"/>
        <family val="2"/>
        <charset val="238"/>
      </rPr>
      <t>HIGHEST UNIT VALUE IN HRK</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</si>
  <si>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</si>
  <si>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</si>
  <si>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t>Table 31 : Closed-end investment funds with public offering in real estate</t>
  </si>
  <si>
    <r>
      <t>Žene</t>
    </r>
    <r>
      <rPr>
        <sz val="8"/>
        <rFont val="Arial"/>
        <family val="2"/>
        <charset val="238"/>
      </rPr>
      <t xml:space="preserve"> 
</t>
    </r>
    <r>
      <rPr>
        <b/>
        <i/>
        <sz val="8"/>
        <color indexed="12"/>
        <rFont val="Arial"/>
        <family val="2"/>
        <charset val="238"/>
      </rPr>
      <t>Female</t>
    </r>
  </si>
  <si>
    <t xml:space="preserve">   ≤  18 </t>
  </si>
  <si>
    <t>19 - 24</t>
  </si>
  <si>
    <r>
      <t xml:space="preserve">Izvor / </t>
    </r>
    <r>
      <rPr>
        <sz val="8"/>
        <color indexed="12"/>
        <rFont val="Arial"/>
        <family val="2"/>
        <charset val="238"/>
      </rPr>
      <t>Source</t>
    </r>
    <r>
      <rPr>
        <i/>
        <sz val="8"/>
        <rFont val="Arial"/>
        <family val="2"/>
        <charset val="238"/>
      </rPr>
      <t>: HANFA</t>
    </r>
  </si>
  <si>
    <t>u %</t>
  </si>
  <si>
    <t>Amount</t>
  </si>
  <si>
    <r>
      <t xml:space="preserve">stranica / </t>
    </r>
    <r>
      <rPr>
        <i/>
        <sz val="8"/>
        <color indexed="12"/>
        <rFont val="Arial"/>
        <family val="2"/>
        <charset val="238"/>
      </rPr>
      <t>page</t>
    </r>
    <r>
      <rPr>
        <sz val="8"/>
        <rFont val="Arial"/>
        <family val="2"/>
        <charset val="238"/>
      </rPr>
      <t xml:space="preserve"> 40</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</si>
  <si>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</si>
  <si>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</si>
  <si>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Opis / 
</t>
    </r>
    <r>
      <rPr>
        <i/>
        <sz val="8"/>
        <color indexed="12"/>
        <rFont val="Arial"/>
        <family val="2"/>
        <charset val="238"/>
      </rPr>
      <t>Description</t>
    </r>
  </si>
  <si>
    <r>
      <t xml:space="preserve">Prijenos na privremeni račun
</t>
    </r>
    <r>
      <rPr>
        <i/>
        <sz val="7"/>
        <color indexed="12"/>
        <rFont val="Arial"/>
        <family val="2"/>
        <charset val="238"/>
      </rPr>
      <t>Transfers to the provisional account</t>
    </r>
  </si>
  <si>
    <t xml:space="preserve">Grafikon 23.: Dobna i spolna struktura članova ZDMF-a </t>
  </si>
  <si>
    <r>
      <t>u tisućama kn /</t>
    </r>
    <r>
      <rPr>
        <i/>
        <sz val="8"/>
        <color indexed="12"/>
        <rFont val="Arial"/>
        <family val="2"/>
        <charset val="238"/>
      </rPr>
      <t xml:space="preserve"> in 000 HRK</t>
    </r>
  </si>
  <si>
    <t xml:space="preserve">Chart 1: OMFs' shares in total membership </t>
  </si>
  <si>
    <r>
      <t xml:space="preserve">II. dio: Osiguranja / </t>
    </r>
    <r>
      <rPr>
        <b/>
        <i/>
        <sz val="11"/>
        <color indexed="12"/>
        <rFont val="Arial"/>
        <family val="2"/>
      </rPr>
      <t>Section II: Insurances</t>
    </r>
  </si>
  <si>
    <t>31.12.2010.</t>
  </si>
  <si>
    <t>Range of change in net asset and unit value - BALANCED FUNDS</t>
  </si>
  <si>
    <t>AZ Dalekovod ZDMF</t>
  </si>
  <si>
    <t>14.12.2004.</t>
  </si>
  <si>
    <t>AZ Hrvatska kontrola zračne plovidbe ZDMF</t>
  </si>
  <si>
    <t>Chart 30 : Range of change in net assets and unit value of equity open-end investment funds</t>
  </si>
  <si>
    <t>Grafikon 31.: Distribucija promjene neto imovine i udjela dioničkih OIF-ova</t>
  </si>
  <si>
    <r>
      <t xml:space="preserve">01 - Osiguranje od nezgode / </t>
    </r>
    <r>
      <rPr>
        <sz val="8"/>
        <color indexed="12"/>
        <rFont val="Arial"/>
        <family val="2"/>
        <charset val="238"/>
      </rPr>
      <t>Personal accident insurance</t>
    </r>
  </si>
  <si>
    <t>Ilirika Indija</t>
  </si>
  <si>
    <r>
      <t xml:space="preserve">Osiguranja / </t>
    </r>
    <r>
      <rPr>
        <b/>
        <i/>
        <sz val="9"/>
        <color indexed="12"/>
        <rFont val="Arial"/>
        <family val="2"/>
        <charset val="238"/>
      </rPr>
      <t>Policies</t>
    </r>
  </si>
  <si>
    <r>
      <t xml:space="preserve">Štete / </t>
    </r>
    <r>
      <rPr>
        <b/>
        <i/>
        <sz val="9"/>
        <color indexed="12"/>
        <rFont val="Arial"/>
        <family val="2"/>
        <charset val="238"/>
      </rPr>
      <t>Claims</t>
    </r>
  </si>
  <si>
    <t xml:space="preserve">Tablica 2.: Struktura članova OMF-a prema dobi i spolu </t>
  </si>
  <si>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</si>
  <si>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</si>
  <si>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Materijalna imovina dana u operativni leasing / </t>
    </r>
    <r>
      <rPr>
        <i/>
        <sz val="7"/>
        <color indexed="12"/>
        <rFont val="Arial"/>
        <family val="2"/>
        <charset val="238"/>
      </rPr>
      <t>Tangible assets given under Operating lease</t>
    </r>
  </si>
  <si>
    <t>Grafikon 36.: Raspon promjene neto imovine i vrijednosti udjela novčanih OIF-ova</t>
  </si>
  <si>
    <t>Chart 36.: Range of change in net assets and unit values of cash open-end investment funds</t>
  </si>
  <si>
    <t>Chart 39.:Range of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</si>
  <si>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</si>
  <si>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LOCUSTA INVEST d.o.o.</t>
  </si>
  <si>
    <t xml:space="preserve">MP-Balkan.HR </t>
  </si>
  <si>
    <t>Table 2: Mandatory pension funds members age and sex structure</t>
  </si>
  <si>
    <t>Tablica 3.: Uplate na prolazni račun Regosa</t>
  </si>
  <si>
    <t xml:space="preserve">1) Rate of return of a pension fund is the percentual difference between the value of its unit of account on the last day of the reporting period and this unit's value on the last day of the previous period. </t>
  </si>
  <si>
    <r>
      <t>Ostale dugoročne obveze /</t>
    </r>
    <r>
      <rPr>
        <i/>
        <sz val="7"/>
        <color indexed="12"/>
        <rFont val="Arial"/>
        <family val="2"/>
        <charset val="238"/>
      </rPr>
      <t xml:space="preserve"> Others long-term liabilities</t>
    </r>
  </si>
  <si>
    <t>KVARTALNI  PODACI  za:</t>
  </si>
  <si>
    <t>QUARTERLY  DATA  for:</t>
  </si>
  <si>
    <r>
      <t xml:space="preserve">Promet / </t>
    </r>
    <r>
      <rPr>
        <b/>
        <i/>
        <sz val="10"/>
        <color indexed="9"/>
        <rFont val="Arial"/>
        <family val="2"/>
        <charset val="238"/>
      </rPr>
      <t>Turnover</t>
    </r>
  </si>
  <si>
    <t>Promjena / Change</t>
  </si>
  <si>
    <t>Ukupni prinosi vrijednosti obračunske jedinice</t>
  </si>
  <si>
    <t>od</t>
  </si>
  <si>
    <t>do</t>
  </si>
  <si>
    <t>O</t>
  </si>
  <si>
    <t>CEBA INVEST d.o.o.</t>
  </si>
  <si>
    <r>
      <t xml:space="preserve">I n o z e m n i 
</t>
    </r>
    <r>
      <rPr>
        <i/>
        <sz val="7"/>
        <color indexed="12"/>
        <rFont val="Arial"/>
        <family val="2"/>
        <charset val="238"/>
      </rPr>
      <t>F o r e i g n</t>
    </r>
  </si>
  <si>
    <r>
      <t xml:space="preserve">stranica / </t>
    </r>
    <r>
      <rPr>
        <i/>
        <sz val="8"/>
        <color indexed="12"/>
        <rFont val="Arial"/>
        <family val="2"/>
        <charset val="238"/>
      </rPr>
      <t>page</t>
    </r>
    <r>
      <rPr>
        <sz val="8"/>
        <rFont val="Arial"/>
        <family val="2"/>
        <charset val="238"/>
      </rPr>
      <t xml:space="preserve"> 26</t>
    </r>
  </si>
  <si>
    <t xml:space="preserve">ZB bond </t>
  </si>
  <si>
    <t xml:space="preserve">ZB euroaktiv </t>
  </si>
  <si>
    <t xml:space="preserve">ZB europlus </t>
  </si>
  <si>
    <t xml:space="preserve">ZB global </t>
  </si>
  <si>
    <t xml:space="preserve">ZB plus </t>
  </si>
  <si>
    <r>
      <t xml:space="preserve">Potraživanja po osnovi operativnog leasinga / </t>
    </r>
    <r>
      <rPr>
        <i/>
        <sz val="7"/>
        <color indexed="12"/>
        <rFont val="Arial"/>
        <family val="2"/>
        <charset val="238"/>
      </rPr>
      <t>Receivables under Operating lease</t>
    </r>
  </si>
  <si>
    <r>
      <t xml:space="preserve">stranica / </t>
    </r>
    <r>
      <rPr>
        <i/>
        <sz val="8"/>
        <color indexed="12"/>
        <rFont val="Arial"/>
        <family val="2"/>
        <charset val="238"/>
      </rPr>
      <t>page</t>
    </r>
    <r>
      <rPr>
        <sz val="8"/>
        <rFont val="Arial"/>
        <family val="2"/>
        <charset val="238"/>
      </rPr>
      <t xml:space="preserve"> 59</t>
    </r>
  </si>
  <si>
    <r>
      <t xml:space="preserve">Nepovezane uplate 
</t>
    </r>
    <r>
      <rPr>
        <i/>
        <sz val="7"/>
        <color indexed="12"/>
        <rFont val="Arial"/>
        <family val="2"/>
        <charset val="238"/>
      </rPr>
      <t>Unrelated payments</t>
    </r>
  </si>
  <si>
    <t>NAV</t>
  </si>
  <si>
    <t xml:space="preserve">NAV </t>
  </si>
  <si>
    <t xml:space="preserve"> Udjel</t>
  </si>
  <si>
    <r>
      <t xml:space="preserve">Vrijednosti obračunskih jedinica ZDMF-ova 
</t>
    </r>
    <r>
      <rPr>
        <b/>
        <i/>
        <sz val="8"/>
        <color indexed="12"/>
        <rFont val="Arial"/>
        <family val="2"/>
        <charset val="238"/>
      </rPr>
      <t xml:space="preserve">Values of  ZDMFs' units of account </t>
    </r>
  </si>
  <si>
    <t>AC Global Utility</t>
  </si>
  <si>
    <r>
      <t xml:space="preserve">Vrsta imovine  
</t>
    </r>
    <r>
      <rPr>
        <b/>
        <i/>
        <sz val="7"/>
        <color indexed="12"/>
        <rFont val="Arial"/>
        <family val="2"/>
        <charset val="238"/>
      </rPr>
      <t>Type of assets</t>
    </r>
  </si>
  <si>
    <r>
      <t xml:space="preserve">Udjel
</t>
    </r>
    <r>
      <rPr>
        <b/>
        <i/>
        <sz val="8"/>
        <color indexed="12"/>
        <rFont val="Arial"/>
        <family val="2"/>
        <charset val="238"/>
      </rPr>
      <t>Share</t>
    </r>
  </si>
  <si>
    <t>Ilirika Gold</t>
  </si>
  <si>
    <t>Platinum Global Opportunity</t>
  </si>
  <si>
    <r>
      <t xml:space="preserve">Ostalo / 
</t>
    </r>
    <r>
      <rPr>
        <sz val="8"/>
        <color indexed="12"/>
        <rFont val="Arial"/>
        <family val="2"/>
        <charset val="238"/>
      </rPr>
      <t>Other</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</si>
  <si>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</si>
  <si>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</si>
  <si>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</si>
  <si>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t>Range of change in net asset and unit value - EQUITY FUNDS</t>
  </si>
  <si>
    <t>Fond hrvatskih branitelja iz Domovinskog rata i članova njihovih obitelji</t>
  </si>
  <si>
    <t>ERSTE INVEST d.o.o.</t>
  </si>
  <si>
    <r>
      <t xml:space="preserve">Razdoblje
</t>
    </r>
    <r>
      <rPr>
        <i/>
        <sz val="7"/>
        <color indexed="12"/>
        <rFont val="Arial"/>
        <family val="2"/>
        <charset val="238"/>
      </rPr>
      <t xml:space="preserve">Period   </t>
    </r>
    <r>
      <rPr>
        <sz val="7"/>
        <rFont val="Arial"/>
        <family val="2"/>
        <charset val="238"/>
      </rPr>
      <t xml:space="preserve">                                      </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</si>
  <si>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</si>
  <si>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</si>
  <si>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Uplate kamata (Fina)
</t>
    </r>
    <r>
      <rPr>
        <i/>
        <sz val="7"/>
        <color indexed="12"/>
        <rFont val="Arial"/>
        <family val="2"/>
        <charset val="238"/>
      </rPr>
      <t>Interest payments (Fina)</t>
    </r>
  </si>
  <si>
    <r>
      <t xml:space="preserve">Razdoblje
</t>
    </r>
    <r>
      <rPr>
        <i/>
        <sz val="7"/>
        <color indexed="12"/>
        <rFont val="Arial"/>
        <family val="2"/>
        <charset val="238"/>
      </rPr>
      <t xml:space="preserve">Period         </t>
    </r>
    <r>
      <rPr>
        <sz val="7"/>
        <rFont val="Arial"/>
        <family val="2"/>
        <charset val="238"/>
      </rPr>
      <t xml:space="preserve">                                </t>
    </r>
  </si>
  <si>
    <r>
      <t xml:space="preserve">1) Preliminarni podaci / </t>
    </r>
    <r>
      <rPr>
        <i/>
        <sz val="7"/>
        <color indexed="12"/>
        <rFont val="Arial"/>
        <family val="2"/>
        <charset val="238"/>
      </rPr>
      <t>Preliminary data</t>
    </r>
  </si>
  <si>
    <t>Erste Plavi
OMF</t>
  </si>
  <si>
    <t>Erste Plavi OMF</t>
  </si>
  <si>
    <t>PBZ/CO OMF</t>
  </si>
  <si>
    <t>Raiffeisen OMF</t>
  </si>
  <si>
    <t>Erste DMD</t>
  </si>
  <si>
    <t>2) Total net contributions include state subsidies.</t>
  </si>
  <si>
    <t xml:space="preserve">Promjena </t>
  </si>
  <si>
    <t xml:space="preserve">Change </t>
  </si>
  <si>
    <t>Početak poslovanja</t>
  </si>
  <si>
    <r>
      <t xml:space="preserve">Stanje na kraju tekućeg mjeseca /
</t>
    </r>
    <r>
      <rPr>
        <b/>
        <i/>
        <sz val="8"/>
        <color indexed="9"/>
        <rFont val="Arial"/>
        <family val="2"/>
        <charset val="238"/>
      </rPr>
      <t>OMF membership at the end of the month</t>
    </r>
  </si>
  <si>
    <r>
      <t>Stavka /</t>
    </r>
    <r>
      <rPr>
        <b/>
        <i/>
        <sz val="8"/>
        <color indexed="12"/>
        <rFont val="Arial"/>
        <family val="2"/>
        <charset val="238"/>
      </rPr>
      <t xml:space="preserve"> Item</t>
    </r>
  </si>
  <si>
    <r>
      <t xml:space="preserve">Ukupno 
</t>
    </r>
    <r>
      <rPr>
        <b/>
        <i/>
        <sz val="8"/>
        <color indexed="12"/>
        <rFont val="Arial"/>
        <family val="2"/>
        <charset val="238"/>
      </rPr>
      <t>Total</t>
    </r>
  </si>
  <si>
    <r>
      <t xml:space="preserve">Promjena 
</t>
    </r>
    <r>
      <rPr>
        <i/>
        <sz val="7"/>
        <color indexed="12"/>
        <rFont val="Arial"/>
        <family val="2"/>
        <charset val="238"/>
      </rPr>
      <t>Change</t>
    </r>
  </si>
  <si>
    <t xml:space="preserve">ZB Private East </t>
  </si>
  <si>
    <t xml:space="preserve">ZB trend </t>
  </si>
  <si>
    <t>MJESEČNI IZVJEŠTAJ</t>
  </si>
  <si>
    <t xml:space="preserve">MONTHLY REPORT </t>
  </si>
  <si>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</si>
  <si>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</si>
  <si>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</si>
  <si>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</si>
  <si>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Ukupno / </t>
    </r>
    <r>
      <rPr>
        <b/>
        <i/>
        <sz val="8"/>
        <color indexed="12"/>
        <rFont val="Arial"/>
        <family val="2"/>
        <charset val="238"/>
      </rPr>
      <t>Total</t>
    </r>
  </si>
  <si>
    <r>
      <t xml:space="preserve">Zaračunata bruto premija
</t>
    </r>
    <r>
      <rPr>
        <i/>
        <sz val="9"/>
        <color indexed="12"/>
        <rFont val="Arial"/>
        <family val="2"/>
        <charset val="238"/>
      </rPr>
      <t>Gross Written premium</t>
    </r>
  </si>
  <si>
    <r>
      <t xml:space="preserve">Dani kratkotrajni depoziti / </t>
    </r>
    <r>
      <rPr>
        <i/>
        <sz val="7"/>
        <color indexed="12"/>
        <rFont val="Arial"/>
        <family val="2"/>
        <charset val="238"/>
      </rPr>
      <t>Short term Deposits</t>
    </r>
  </si>
  <si>
    <t>Grafikon 29.: Promjena neto imovine i vrijednosti udjela dioničkih OIF-ova</t>
  </si>
  <si>
    <t>Chart 29: Change in net assets and unit values of equity open-end investment funds</t>
  </si>
  <si>
    <t>Grafikon 30.: Raspon promjene neto imovine i vrijednosti udjela dioničkih OIF-ova</t>
  </si>
  <si>
    <t xml:space="preserve">Grafikon 3.: Udjeli OMF-ova u ukupnoj neto imovini </t>
  </si>
  <si>
    <t xml:space="preserve">Table 9: OMFs' net assets </t>
  </si>
  <si>
    <t>OTP INVEST d.o.o.</t>
  </si>
  <si>
    <t xml:space="preserve">OTP euro obveznički </t>
  </si>
  <si>
    <t xml:space="preserve">OTP Europa Plus </t>
  </si>
  <si>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</si>
  <si>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</si>
  <si>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</si>
  <si>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</si>
  <si>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Depoziti / 
</t>
    </r>
    <r>
      <rPr>
        <i/>
        <sz val="7"/>
        <color indexed="12"/>
        <rFont val="Arial"/>
        <family val="2"/>
        <charset val="238"/>
      </rPr>
      <t>Deposits</t>
    </r>
  </si>
  <si>
    <t>Molimo Vas da pri korištenju podataka iz Mjesečnog izvještaja obvezno navedete izvor.</t>
  </si>
  <si>
    <t>Abbreviations ZBP and LŠ  stands for written premium and claims settled respectively.</t>
  </si>
  <si>
    <r>
      <t xml:space="preserve">Vrijednosni papiri i depoziti /
</t>
    </r>
    <r>
      <rPr>
        <b/>
        <i/>
        <sz val="7"/>
        <color indexed="12"/>
        <rFont val="Arial"/>
        <family val="2"/>
        <charset val="238"/>
      </rPr>
      <t>Securities and deposits</t>
    </r>
  </si>
  <si>
    <r>
      <t xml:space="preserve">Kamate (Sporazum o upravljanju privremenim računom)
</t>
    </r>
    <r>
      <rPr>
        <i/>
        <sz val="7"/>
        <color indexed="12"/>
        <rFont val="Arial"/>
        <family val="2"/>
        <charset val="238"/>
      </rPr>
      <t>Interest (Provisional Account Management Agreement)</t>
    </r>
  </si>
  <si>
    <r>
      <t xml:space="preserve">Ukupno
</t>
    </r>
    <r>
      <rPr>
        <b/>
        <i/>
        <sz val="8"/>
        <color indexed="12"/>
        <rFont val="Arial"/>
        <family val="2"/>
        <charset val="238"/>
      </rPr>
      <t>Total</t>
    </r>
  </si>
  <si>
    <t xml:space="preserve">PBZ Equity </t>
  </si>
  <si>
    <t xml:space="preserve">PBZ Euro novčani </t>
  </si>
  <si>
    <r>
      <t xml:space="preserve">Materijalna imovina u pripremi (investicije u tijeku) / </t>
    </r>
    <r>
      <rPr>
        <i/>
        <sz val="7"/>
        <color indexed="12"/>
        <rFont val="Arial"/>
        <family val="2"/>
        <charset val="238"/>
      </rPr>
      <t>Tangible assets in preparation (construction in progress)</t>
    </r>
  </si>
  <si>
    <t>Table 11.1: AZ OMF rates of return</t>
  </si>
  <si>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</si>
  <si>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</si>
  <si>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</si>
  <si>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</si>
  <si>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t xml:space="preserve">Grafikon 1.: Udjel OMFova u ukupnom broju članova </t>
  </si>
  <si>
    <r>
      <t>stranica/</t>
    </r>
    <r>
      <rPr>
        <i/>
        <sz val="8"/>
        <color indexed="12"/>
        <rFont val="Arial"/>
        <family val="2"/>
        <charset val="238"/>
      </rPr>
      <t>page</t>
    </r>
    <r>
      <rPr>
        <sz val="8"/>
        <rFont val="Arial"/>
        <family val="2"/>
        <charset val="238"/>
      </rPr>
      <t xml:space="preserve"> 4</t>
    </r>
  </si>
  <si>
    <t>Fondovi bez promjene neto imovine  i vrijednosti udjela i fondovi sa ekstremno velikom promjenom neto imovine i vrijednosti udjela nisu uključeni</t>
  </si>
  <si>
    <r>
      <t xml:space="preserve">Uplate državnog proračuna 
</t>
    </r>
    <r>
      <rPr>
        <i/>
        <sz val="7"/>
        <color indexed="12"/>
        <rFont val="Arial"/>
        <family val="2"/>
        <charset val="238"/>
      </rPr>
      <t>Payments from state budget</t>
    </r>
  </si>
  <si>
    <t>Prethodni mjesec</t>
  </si>
  <si>
    <r>
      <t xml:space="preserve">Kraj razdoblja
</t>
    </r>
    <r>
      <rPr>
        <i/>
        <sz val="8"/>
        <color indexed="9"/>
        <rFont val="Arial"/>
        <family val="2"/>
        <charset val="238"/>
      </rPr>
      <t>End of the period</t>
    </r>
  </si>
  <si>
    <r>
      <t xml:space="preserve">Udjel / 
</t>
    </r>
    <r>
      <rPr>
        <i/>
        <sz val="8"/>
        <color indexed="12"/>
        <rFont val="Arial"/>
        <family val="2"/>
        <charset val="238"/>
      </rPr>
      <t>Share</t>
    </r>
  </si>
  <si>
    <t>Previous month</t>
  </si>
  <si>
    <t xml:space="preserve">Ponuda </t>
  </si>
  <si>
    <r>
      <t>Offering</t>
    </r>
    <r>
      <rPr>
        <b/>
        <i/>
        <vertAlign val="superscript"/>
        <sz val="8"/>
        <color indexed="12"/>
        <rFont val="Arial"/>
        <family val="2"/>
        <charset val="238"/>
      </rPr>
      <t xml:space="preserve"> </t>
    </r>
  </si>
  <si>
    <t xml:space="preserve">Vrsta </t>
  </si>
  <si>
    <t xml:space="preserve">Type </t>
  </si>
  <si>
    <t xml:space="preserve">Tablica 31 : Zatvoreni investicijski fondovi s javnom ponudom za ulaganje u nekretnine </t>
  </si>
  <si>
    <t>ADRIATICA CAPITAL d.o.o.</t>
  </si>
  <si>
    <t>PP</t>
  </si>
  <si>
    <t>D</t>
  </si>
  <si>
    <t>JP</t>
  </si>
  <si>
    <t>M</t>
  </si>
  <si>
    <t xml:space="preserve">AC Global Dynamic Emerging Markets </t>
  </si>
  <si>
    <t xml:space="preserve">AC RUSIJA </t>
  </si>
  <si>
    <t>Tablica 28 : Pregled najviše i najniže vrijednosti udjela OIF-a  tijekom zadnja 52 tjedna</t>
  </si>
  <si>
    <r>
      <t xml:space="preserve">Volumen / </t>
    </r>
    <r>
      <rPr>
        <i/>
        <sz val="10"/>
        <color indexed="12"/>
        <rFont val="Arial"/>
        <family val="2"/>
        <charset val="238"/>
      </rPr>
      <t>Volume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</si>
  <si>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</si>
  <si>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</si>
  <si>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t>2) Persons for whoom the legaly prescribed dedline for selecting the fund expired at the end of previous month  were alocated  by Regos, using a proportional method, to one of pension funds.</t>
  </si>
  <si>
    <t>Tablica 13.: Broj članova otvorenih dobrovoljnih mirovinskih fondova (ODMF-ova)</t>
  </si>
  <si>
    <t>The largest unit value growth</t>
  </si>
  <si>
    <r>
      <t xml:space="preserve">Ukupan prestanak članstva 
</t>
    </r>
    <r>
      <rPr>
        <i/>
        <sz val="8"/>
        <color indexed="12"/>
        <rFont val="Arial"/>
        <family val="2"/>
        <charset val="238"/>
      </rPr>
      <t>Membership termination total</t>
    </r>
  </si>
  <si>
    <r>
      <t xml:space="preserve">Ostali / </t>
    </r>
    <r>
      <rPr>
        <i/>
        <sz val="9"/>
        <color indexed="12"/>
        <rFont val="Arial"/>
        <family val="2"/>
        <charset val="238"/>
      </rPr>
      <t>Others</t>
    </r>
  </si>
  <si>
    <r>
      <t xml:space="preserve">stranica / </t>
    </r>
    <r>
      <rPr>
        <i/>
        <sz val="8"/>
        <color indexed="12"/>
        <rFont val="Arial"/>
        <family val="2"/>
        <charset val="238"/>
      </rPr>
      <t>page</t>
    </r>
    <r>
      <rPr>
        <sz val="8"/>
        <rFont val="Arial"/>
        <family val="2"/>
        <charset val="238"/>
      </rPr>
      <t xml:space="preserve"> 24</t>
    </r>
  </si>
  <si>
    <t>stranica / page 25</t>
  </si>
  <si>
    <t>AZ benefit ODMF</t>
  </si>
  <si>
    <t>AZ profit ODMF</t>
  </si>
  <si>
    <t>Grafikon 32: Promjene neto imovine i udjela mješovitih OIF-ova</t>
  </si>
  <si>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</si>
  <si>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</si>
  <si>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</si>
  <si>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</si>
  <si>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r>
      <t xml:space="preserve">stranica / </t>
    </r>
    <r>
      <rPr>
        <i/>
        <sz val="8"/>
        <color indexed="12"/>
        <rFont val="Arial"/>
        <family val="2"/>
        <charset val="238"/>
      </rPr>
      <t>page</t>
    </r>
    <r>
      <rPr>
        <sz val="8"/>
        <rFont val="Arial"/>
        <family val="2"/>
        <charset val="238"/>
      </rPr>
      <t xml:space="preserve"> 53</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</si>
  <si>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</si>
  <si>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Hrvatski lječnički sindikat ZDMF</t>
  </si>
  <si>
    <t>01.07.2004.</t>
  </si>
  <si>
    <r>
      <t xml:space="preserve">Duštvo za upravljanje fondom /
</t>
    </r>
    <r>
      <rPr>
        <b/>
        <i/>
        <sz val="8"/>
        <color indexed="12"/>
        <rFont val="Arial"/>
        <family val="2"/>
        <charset val="238"/>
      </rPr>
      <t>Fund management company</t>
    </r>
  </si>
  <si>
    <t xml:space="preserve">VB HIGH EQUITY </t>
  </si>
  <si>
    <t xml:space="preserve">ZB aktiv </t>
  </si>
  <si>
    <t>ZB INVEST d.o.o.</t>
  </si>
  <si>
    <t>Table 28: Highest and lowest value of units* of open-end investment over the last 52 weeks</t>
  </si>
  <si>
    <r>
      <t xml:space="preserve">stranica / </t>
    </r>
    <r>
      <rPr>
        <i/>
        <sz val="8"/>
        <color indexed="12"/>
        <rFont val="Arial"/>
        <family val="2"/>
        <charset val="238"/>
      </rPr>
      <t>page</t>
    </r>
    <r>
      <rPr>
        <sz val="8"/>
        <rFont val="Arial"/>
        <family val="2"/>
        <charset val="238"/>
      </rPr>
      <t xml:space="preserve"> 63</t>
    </r>
  </si>
  <si>
    <r>
      <t xml:space="preserve">stranica / </t>
    </r>
    <r>
      <rPr>
        <i/>
        <sz val="8"/>
        <color indexed="12"/>
        <rFont val="Arial"/>
        <family val="2"/>
        <charset val="238"/>
      </rPr>
      <t>page</t>
    </r>
    <r>
      <rPr>
        <sz val="8"/>
        <rFont val="Arial"/>
        <family val="2"/>
        <charset val="238"/>
      </rPr>
      <t xml:space="preserve"> 64</t>
    </r>
  </si>
  <si>
    <t>Table 12: OMFs' total assets investment structure</t>
  </si>
  <si>
    <r>
      <t xml:space="preserve">Vrijednosti obračunskih jedinica 
</t>
    </r>
    <r>
      <rPr>
        <b/>
        <sz val="8"/>
        <color indexed="12"/>
        <rFont val="Arial"/>
        <family val="2"/>
        <charset val="238"/>
      </rPr>
      <t>U</t>
    </r>
    <r>
      <rPr>
        <b/>
        <i/>
        <sz val="8"/>
        <color indexed="12"/>
        <rFont val="Arial"/>
        <family val="2"/>
        <charset val="238"/>
      </rPr>
      <t>nit of account values</t>
    </r>
  </si>
  <si>
    <t>1) Prinos mirovinskog fonda je postotna razlika između vrijednosti obračunske jedinice na zadnji radni dan razdoblja za koji se prinos računa i vrijednosti te jedinice na zadnji radni dan prethodnog razdoblja.</t>
  </si>
  <si>
    <r>
      <t>Tablica 3.: Uplate na prolazni račun Regosa</t>
    </r>
    <r>
      <rPr>
        <b/>
        <vertAlign val="superscript"/>
        <sz val="10"/>
        <rFont val="Arial"/>
        <family val="2"/>
        <charset val="238"/>
      </rPr>
      <t xml:space="preserve">1) </t>
    </r>
  </si>
  <si>
    <r>
      <t xml:space="preserve">Stanje na kraju razdoblja 
</t>
    </r>
    <r>
      <rPr>
        <i/>
        <sz val="7"/>
        <color indexed="12"/>
        <rFont val="Arial"/>
        <family val="2"/>
        <charset val="238"/>
      </rPr>
      <t>Balance at the end of the period</t>
    </r>
  </si>
  <si>
    <t>Tablica 27.4.: OBVEZNIČKI FONDOVI - promjena neto imovine i vrijednosti udjela</t>
  </si>
  <si>
    <r>
      <t>Sveukupni promet /</t>
    </r>
    <r>
      <rPr>
        <sz val="10"/>
        <rFont val="Arial"/>
      </rPr>
      <t xml:space="preserve"> </t>
    </r>
    <r>
      <rPr>
        <b/>
        <i/>
        <sz val="10"/>
        <color indexed="12"/>
        <rFont val="Arial"/>
        <family val="2"/>
        <charset val="238"/>
      </rPr>
      <t>Total turnover</t>
    </r>
  </si>
  <si>
    <r>
      <t xml:space="preserve">Volumen / </t>
    </r>
    <r>
      <rPr>
        <b/>
        <i/>
        <sz val="10"/>
        <color indexed="9"/>
        <rFont val="Arial"/>
        <family val="2"/>
        <charset val="238"/>
      </rPr>
      <t>Volume</t>
    </r>
  </si>
  <si>
    <r>
      <t>Sveukupni volumen /</t>
    </r>
    <r>
      <rPr>
        <sz val="10"/>
        <rFont val="Arial"/>
      </rPr>
      <t xml:space="preserve"> </t>
    </r>
    <r>
      <rPr>
        <b/>
        <i/>
        <sz val="10"/>
        <color indexed="12"/>
        <rFont val="Arial"/>
        <family val="2"/>
        <charset val="238"/>
      </rPr>
      <t>Total volume</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</si>
  <si>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</si>
  <si>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</si>
  <si>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0"/>
        <rFont val="Arial"/>
      </rPr>
      <t xml:space="preserve"> </t>
    </r>
    <r>
      <rPr>
        <b/>
        <i/>
        <sz val="10"/>
        <color indexed="12"/>
        <rFont val="Arial"/>
        <family val="2"/>
        <charset val="238"/>
      </rPr>
      <t>Number of OTC trades</t>
    </r>
  </si>
  <si>
    <t>CROBEX 10</t>
  </si>
  <si>
    <r>
      <t>Ukupni broj transakcija /</t>
    </r>
    <r>
      <rPr>
        <sz val="10"/>
        <rFont val="Arial"/>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</si>
  <si>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</si>
  <si>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0"/>
        <rFont val="Arial"/>
      </rPr>
      <t xml:space="preserve"> </t>
    </r>
    <r>
      <rPr>
        <b/>
        <i/>
        <sz val="10"/>
        <color indexed="12"/>
        <rFont val="Arial"/>
        <family val="2"/>
        <charset val="238"/>
      </rPr>
      <t xml:space="preserve">Total </t>
    </r>
  </si>
  <si>
    <r>
      <t xml:space="preserve">Zatvaranje osobnih računa
</t>
    </r>
    <r>
      <rPr>
        <i/>
        <sz val="7"/>
        <color indexed="12"/>
        <rFont val="Arial"/>
        <family val="2"/>
        <charset val="238"/>
      </rPr>
      <t>Closing of personal accou-nts</t>
    </r>
  </si>
  <si>
    <t>Chart 7: Value of unit of account - AZ mandatory pension fund</t>
  </si>
  <si>
    <t xml:space="preserve">Tablica 7.:Neto mirovinski doprinosi proslijeđeni OMF-ovima  </t>
  </si>
  <si>
    <r>
      <t xml:space="preserve">Depoziti
</t>
    </r>
    <r>
      <rPr>
        <i/>
        <sz val="7"/>
        <color indexed="12"/>
        <rFont val="Arial"/>
        <family val="2"/>
        <charset val="238"/>
      </rPr>
      <t>Deposits</t>
    </r>
  </si>
  <si>
    <r>
      <t>Table 1: Mandatory pension fund's (OMF's) Membership</t>
    </r>
    <r>
      <rPr>
        <b/>
        <i/>
        <vertAlign val="superscript"/>
        <sz val="9"/>
        <color indexed="12"/>
        <rFont val="Arial"/>
        <family val="2"/>
        <charset val="238"/>
      </rPr>
      <t>1)</t>
    </r>
  </si>
  <si>
    <t>KD INVESTMENTS  d.o.o.</t>
  </si>
  <si>
    <r>
      <t xml:space="preserve">Neto imovina 
</t>
    </r>
    <r>
      <rPr>
        <b/>
        <i/>
        <sz val="8"/>
        <color indexed="12"/>
        <rFont val="Arial"/>
        <family val="2"/>
      </rPr>
      <t>Net assets</t>
    </r>
  </si>
  <si>
    <t xml:space="preserve">KD Balanced </t>
  </si>
  <si>
    <t xml:space="preserve">Table 31 : Closed-end Investment funds with public offering in real estate </t>
  </si>
  <si>
    <t xml:space="preserve">Tablica 32.: Investicijski fondovi osnovani posebnim zakonom </t>
  </si>
  <si>
    <r>
      <t xml:space="preserve">* Privremeni podaci / </t>
    </r>
    <r>
      <rPr>
        <sz val="8"/>
        <color indexed="12"/>
        <rFont val="Arial"/>
        <family val="2"/>
      </rPr>
      <t>Preliminary data</t>
    </r>
  </si>
  <si>
    <t>Uk.broj fondova</t>
  </si>
  <si>
    <r>
      <t>stranica /</t>
    </r>
    <r>
      <rPr>
        <i/>
        <sz val="8"/>
        <color indexed="12"/>
        <rFont val="Arial"/>
        <family val="2"/>
        <charset val="238"/>
      </rPr>
      <t xml:space="preserve"> page</t>
    </r>
    <r>
      <rPr>
        <sz val="8"/>
        <rFont val="Arial"/>
        <family val="2"/>
      </rPr>
      <t xml:space="preserve"> 10</t>
    </r>
  </si>
  <si>
    <t>Table 20: ZDMFs' data</t>
  </si>
  <si>
    <t>Tablica 22.: Vrijednosti obračunskih jedinica i prinosi ZDMF-ova</t>
  </si>
  <si>
    <t>Grafikon 27.3: Mjesečne vrijednosti i volumeni Crobex-a</t>
  </si>
  <si>
    <t>Chart 27.3: Crobex monthly values and volumes</t>
  </si>
  <si>
    <t xml:space="preserve">Tablica 25.: Tržište kapitala </t>
  </si>
  <si>
    <t xml:space="preserve">Table 25: Capital Markets </t>
  </si>
  <si>
    <r>
      <t>stranica /</t>
    </r>
    <r>
      <rPr>
        <i/>
        <sz val="8"/>
        <color indexed="12"/>
        <rFont val="Arial"/>
        <family val="2"/>
        <charset val="238"/>
      </rPr>
      <t xml:space="preserve"> page</t>
    </r>
    <r>
      <rPr>
        <sz val="8"/>
        <rFont val="Arial"/>
        <family val="2"/>
        <charset val="238"/>
      </rPr>
      <t xml:space="preserve"> 43</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</si>
  <si>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</si>
  <si>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</si>
  <si>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Table 17: Values of ODMFs' units of account and ODMFs' rates of return</t>
    </r>
    <r>
      <rPr>
        <b/>
        <i/>
        <vertAlign val="superscript"/>
        <sz val="9"/>
        <color indexed="12"/>
        <rFont val="Arial"/>
        <family val="2"/>
        <charset val="238"/>
      </rPr>
      <t>1)</t>
    </r>
  </si>
  <si>
    <t>Table 13: Open-end voluntary pension funds' (ODMFs') membersip</t>
  </si>
  <si>
    <t xml:space="preserve"> ≥  65</t>
  </si>
  <si>
    <t xml:space="preserve">Hi-cash </t>
  </si>
  <si>
    <t>Table 27.4: BOND FUNDS - change in net assets and unit value</t>
  </si>
  <si>
    <r>
      <t xml:space="preserve">UKUPNA IMOVINA
</t>
    </r>
    <r>
      <rPr>
        <b/>
        <i/>
        <sz val="7"/>
        <color indexed="12"/>
        <rFont val="Arial"/>
        <family val="2"/>
        <charset val="238"/>
      </rPr>
      <t>TOTAL ASSETS</t>
    </r>
  </si>
  <si>
    <t>31.03.2011.</t>
  </si>
  <si>
    <r>
      <t xml:space="preserve">Promjena u %
</t>
    </r>
    <r>
      <rPr>
        <b/>
        <sz val="9"/>
        <color indexed="12"/>
        <rFont val="Arial"/>
        <family val="2"/>
        <charset val="238"/>
      </rPr>
      <t>Change in %</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</si>
  <si>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</si>
  <si>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</si>
  <si>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</si>
  <si>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Opis 
</t>
    </r>
    <r>
      <rPr>
        <i/>
        <sz val="7"/>
        <color indexed="12"/>
        <rFont val="Arial"/>
        <family val="2"/>
        <charset val="238"/>
      </rPr>
      <t>Description</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</si>
  <si>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</si>
  <si>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</si>
  <si>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</si>
  <si>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Obveze za izdane vrijednosne papire / </t>
    </r>
    <r>
      <rPr>
        <i/>
        <sz val="7"/>
        <color indexed="12"/>
        <rFont val="Arial"/>
        <family val="2"/>
        <charset val="238"/>
      </rPr>
      <t>Liabilities for securities</t>
    </r>
  </si>
  <si>
    <r>
      <t xml:space="preserve">Vrijednosni papiri i depoziti 
</t>
    </r>
    <r>
      <rPr>
        <b/>
        <i/>
        <sz val="7"/>
        <color indexed="12"/>
        <rFont val="Arial"/>
        <family val="2"/>
        <charset val="238"/>
      </rPr>
      <t>Securities and deposits</t>
    </r>
  </si>
  <si>
    <r>
      <t xml:space="preserve">stranica / </t>
    </r>
    <r>
      <rPr>
        <i/>
        <sz val="8"/>
        <color indexed="12"/>
        <rFont val="Arial"/>
        <family val="2"/>
        <charset val="238"/>
      </rPr>
      <t>page</t>
    </r>
    <r>
      <rPr>
        <sz val="8"/>
        <rFont val="Arial"/>
        <family val="2"/>
      </rPr>
      <t xml:space="preserve"> 11</t>
    </r>
  </si>
  <si>
    <t xml:space="preserve">MP-Global.HR </t>
  </si>
  <si>
    <t xml:space="preserve">MP-MENA.HR </t>
  </si>
  <si>
    <t xml:space="preserve">OTP Ekspand </t>
  </si>
  <si>
    <r>
      <t xml:space="preserve">Ukupno novih članova /
</t>
    </r>
    <r>
      <rPr>
        <b/>
        <i/>
        <sz val="8"/>
        <color indexed="12"/>
        <rFont val="Arial"/>
        <family val="2"/>
        <charset val="238"/>
      </rPr>
      <t>New members total</t>
    </r>
  </si>
  <si>
    <r>
      <t xml:space="preserve">Ulaganja u dugotrajne vrijednosne papire / </t>
    </r>
    <r>
      <rPr>
        <i/>
        <sz val="7"/>
        <color indexed="12"/>
        <rFont val="Arial"/>
        <family val="2"/>
        <charset val="238"/>
      </rPr>
      <t>Investments in long-term securities</t>
    </r>
  </si>
  <si>
    <r>
      <t xml:space="preserve">Naknada od uplaćenih doprinosa 
</t>
    </r>
    <r>
      <rPr>
        <i/>
        <sz val="7"/>
        <color indexed="12"/>
        <rFont val="Arial"/>
        <family val="2"/>
        <charset val="238"/>
      </rPr>
      <t>Entry fee</t>
    </r>
  </si>
  <si>
    <r>
      <t>Rast NAV-a i rast vrijednosti udjela /</t>
    </r>
    <r>
      <rPr>
        <i/>
        <sz val="8"/>
        <color indexed="12"/>
        <rFont val="Arial"/>
        <family val="2"/>
        <charset val="238"/>
      </rPr>
      <t xml:space="preserve"> 
Growth in NAV and unit value</t>
    </r>
  </si>
  <si>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</si>
  <si>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</si>
  <si>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21</t>
    </r>
  </si>
  <si>
    <r>
      <t>stranica /</t>
    </r>
    <r>
      <rPr>
        <i/>
        <sz val="8"/>
        <color indexed="12"/>
        <rFont val="Arial"/>
        <family val="2"/>
        <charset val="238"/>
      </rPr>
      <t xml:space="preserve"> page</t>
    </r>
    <r>
      <rPr>
        <sz val="8"/>
        <rFont val="Arial"/>
        <family val="2"/>
        <charset val="238"/>
      </rPr>
      <t xml:space="preserve"> 22</t>
    </r>
  </si>
  <si>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</si>
  <si>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56</t>
    </r>
  </si>
  <si>
    <t>Unit value</t>
  </si>
  <si>
    <t>Tablica 27.2 : MJEŠOVITI FONDOVI - promjena neto imovine i vrijednosti udjela</t>
  </si>
  <si>
    <t>Table 27.2 :BALANCED FUNDS - change in net assets and unit value</t>
  </si>
  <si>
    <t>Section III:Capital Market</t>
  </si>
  <si>
    <t>Distribucija promjene neto imovine i vrijednosti udjela DIONIČKIH OIF-ova</t>
  </si>
  <si>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</si>
  <si>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</si>
  <si>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</si>
  <si>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ZALIHE / </t>
    </r>
    <r>
      <rPr>
        <i/>
        <sz val="7"/>
        <color indexed="12"/>
        <rFont val="Arial"/>
        <family val="2"/>
        <charset val="238"/>
      </rPr>
      <t>INVENTORY</t>
    </r>
  </si>
  <si>
    <r>
      <t xml:space="preserve">Pad NAV-a i rast vrijednosti udjela / 
</t>
    </r>
    <r>
      <rPr>
        <i/>
        <sz val="8"/>
        <color indexed="12"/>
        <rFont val="Arial"/>
        <family val="2"/>
        <charset val="238"/>
      </rPr>
      <t>Fall in NAV and growth in unit value</t>
    </r>
  </si>
  <si>
    <t xml:space="preserve">Platinum Blue Chip </t>
  </si>
  <si>
    <t xml:space="preserve">Chart 17: ODMFs' shares in total membership </t>
  </si>
  <si>
    <t xml:space="preserve"> Year-on-year       </t>
  </si>
  <si>
    <t>Chart: 19: Monthly change of gross pension contributions paid to ODMFs</t>
  </si>
  <si>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</si>
  <si>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</si>
  <si>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t xml:space="preserve">KWSO Capital Flex </t>
  </si>
  <si>
    <t>1) Gross contribution is a contribution paid in by a member of a voluntary pension fund which includes DMDs' entry fee.</t>
  </si>
  <si>
    <t>Certus Cash</t>
  </si>
  <si>
    <r>
      <t>Mirex</t>
    </r>
    <r>
      <rPr>
        <b/>
        <i/>
        <vertAlign val="superscript"/>
        <sz val="9"/>
        <rFont val="Arial"/>
        <family val="2"/>
        <charset val="238"/>
      </rPr>
      <t>1)</t>
    </r>
  </si>
  <si>
    <r>
      <t xml:space="preserve">Zatvoreni dobrovoljni mirovinski fond
</t>
    </r>
    <r>
      <rPr>
        <i/>
        <sz val="8"/>
        <color indexed="12"/>
        <rFont val="Arial"/>
        <family val="2"/>
        <charset val="238"/>
      </rPr>
      <t>Closed-end voluntary pension fund</t>
    </r>
  </si>
  <si>
    <r>
      <t>stranica /</t>
    </r>
    <r>
      <rPr>
        <i/>
        <sz val="8"/>
        <color indexed="12"/>
        <rFont val="Arial"/>
        <family val="2"/>
        <charset val="238"/>
      </rPr>
      <t xml:space="preserve"> page</t>
    </r>
    <r>
      <rPr>
        <sz val="8"/>
        <rFont val="Arial"/>
        <family val="2"/>
        <charset val="238"/>
      </rPr>
      <t xml:space="preserve"> 29</t>
    </r>
  </si>
  <si>
    <t>Tablica 16.: Neto imovina ODMF-ova</t>
  </si>
  <si>
    <t>Table 16: ODMFs' net assets</t>
  </si>
  <si>
    <t>Grafikon 20.: Udjeli pojedinih ODMF-ova u ukupnoj neto imovini</t>
  </si>
  <si>
    <t>Chart 20: ODMFs' shares in total net assets</t>
  </si>
  <si>
    <t>Grafikon 21: Mjesečna promjena neto imovine ODMF-ova</t>
  </si>
  <si>
    <t>Raspon promjene neto imovine  i vrijednosti udjela OBVEZNIČKIH OIF-ova</t>
  </si>
  <si>
    <t>The largest growth in unit value</t>
  </si>
  <si>
    <t>HRVATSKA AGENCIJA ZA NADZOR FINANCIJSKIH USLUGA</t>
  </si>
  <si>
    <t>Anualiziraniod početka poslovanja</t>
  </si>
  <si>
    <t xml:space="preserve"> Annualized since start of business</t>
  </si>
  <si>
    <t>VOJ</t>
  </si>
  <si>
    <t>Table 28.1.: Highest and lowest value of units of open-end investment over the last 90 days</t>
  </si>
  <si>
    <r>
      <t xml:space="preserve">Ukupno / </t>
    </r>
    <r>
      <rPr>
        <b/>
        <i/>
        <sz val="9"/>
        <color indexed="12"/>
        <rFont val="Arial"/>
        <family val="2"/>
        <charset val="238"/>
      </rPr>
      <t>Total</t>
    </r>
  </si>
  <si>
    <t xml:space="preserve">AC EXCEL </t>
  </si>
  <si>
    <t>AC Global Balanced Emerging Markets</t>
  </si>
  <si>
    <t xml:space="preserve">Grafikon 18.: Dobna i spolna struktura članova ODMF-a </t>
  </si>
  <si>
    <t xml:space="preserve">Chart 18: ODMF members age and sex structure </t>
  </si>
  <si>
    <r>
      <t xml:space="preserve">stranica / </t>
    </r>
    <r>
      <rPr>
        <i/>
        <sz val="8"/>
        <color indexed="12"/>
        <rFont val="Arial"/>
        <family val="2"/>
        <charset val="238"/>
      </rPr>
      <t>page</t>
    </r>
    <r>
      <rPr>
        <sz val="8"/>
        <rFont val="Arial"/>
        <family val="2"/>
        <charset val="238"/>
      </rPr>
      <t xml:space="preserve"> 31</t>
    </r>
  </si>
  <si>
    <t xml:space="preserve">Tablica 18.: Struktura ulaganja ukupne imovine ODMF-ova </t>
  </si>
  <si>
    <t xml:space="preserve">Table 18: ODMFs' total assets investment structure </t>
  </si>
  <si>
    <r>
      <t xml:space="preserve">stranica / </t>
    </r>
    <r>
      <rPr>
        <i/>
        <sz val="8"/>
        <color indexed="12"/>
        <rFont val="Arial"/>
        <family val="2"/>
        <charset val="238"/>
      </rPr>
      <t>page</t>
    </r>
    <r>
      <rPr>
        <sz val="8"/>
        <rFont val="Arial"/>
        <family val="2"/>
      </rPr>
      <t xml:space="preserve"> 32</t>
    </r>
  </si>
  <si>
    <t xml:space="preserve">Tablica 19: Popis Zatvorenih dobrovoljnih mirovinskih fondova </t>
  </si>
  <si>
    <t xml:space="preserve">Obvezni mirovinski fond       </t>
  </si>
  <si>
    <t>Mjesečna promjena</t>
  </si>
  <si>
    <r>
      <t>Ukupno /</t>
    </r>
    <r>
      <rPr>
        <b/>
        <i/>
        <sz val="8"/>
        <color indexed="12"/>
        <rFont val="Arial"/>
        <family val="2"/>
        <charset val="238"/>
      </rPr>
      <t xml:space="preserve"> 
Total</t>
    </r>
  </si>
  <si>
    <t>AZ 
OMF</t>
  </si>
  <si>
    <t>PBZ/CO 
OMF</t>
  </si>
  <si>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</si>
  <si>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42</t>
    </r>
  </si>
  <si>
    <r>
      <t>Tablica 15.: Bruto mirovinski doprinosi uplaćeni ODMF-ovima</t>
    </r>
    <r>
      <rPr>
        <b/>
        <vertAlign val="superscript"/>
        <sz val="10"/>
        <rFont val="Arial"/>
        <family val="2"/>
        <charset val="238"/>
      </rPr>
      <t xml:space="preserve">1) </t>
    </r>
  </si>
  <si>
    <r>
      <t>Table 15: Gross pension contributions paid to ODMFs</t>
    </r>
    <r>
      <rPr>
        <b/>
        <i/>
        <vertAlign val="superscript"/>
        <sz val="9"/>
        <color indexed="12"/>
        <rFont val="Arial"/>
        <family val="2"/>
        <charset val="238"/>
      </rPr>
      <t xml:space="preserve">1) </t>
    </r>
  </si>
  <si>
    <t>Grafikon.19: Mjesečna promjena bruto mirovinskih doprinosa uplaćenih ODMF-ovima</t>
  </si>
  <si>
    <t>Croatia osiguranje ODMF</t>
  </si>
  <si>
    <t xml:space="preserve">PBZ Global </t>
  </si>
  <si>
    <t xml:space="preserve">PBZ I-Stock fond </t>
  </si>
  <si>
    <r>
      <t xml:space="preserve">Ukupno 
</t>
    </r>
    <r>
      <rPr>
        <b/>
        <sz val="9"/>
        <color indexed="12"/>
        <rFont val="Arial"/>
        <family val="2"/>
        <charset val="238"/>
      </rPr>
      <t>Total</t>
    </r>
  </si>
  <si>
    <r>
      <t xml:space="preserve">u tisućama kuna / </t>
    </r>
    <r>
      <rPr>
        <i/>
        <sz val="8"/>
        <color indexed="12"/>
        <rFont val="Arial"/>
        <family val="2"/>
        <charset val="238"/>
      </rPr>
      <t>in thousand HRK</t>
    </r>
  </si>
  <si>
    <r>
      <t xml:space="preserve">Isplata 
</t>
    </r>
    <r>
      <rPr>
        <i/>
        <sz val="7"/>
        <color indexed="12"/>
        <rFont val="Arial"/>
        <family val="2"/>
        <charset val="238"/>
      </rPr>
      <t>Disbursements</t>
    </r>
  </si>
  <si>
    <r>
      <t xml:space="preserve">P  r  i   n  o  s  i     /     </t>
    </r>
    <r>
      <rPr>
        <b/>
        <i/>
        <sz val="9"/>
        <color indexed="12"/>
        <rFont val="Arial"/>
        <family val="2"/>
        <charset val="238"/>
      </rPr>
      <t>R  a  t  e  s    o  f     r  e  t  u  r  n</t>
    </r>
  </si>
  <si>
    <r>
      <t xml:space="preserve">Dobit/gubitak tekuće godine / </t>
    </r>
    <r>
      <rPr>
        <i/>
        <sz val="7"/>
        <color indexed="12"/>
        <rFont val="Arial"/>
        <family val="2"/>
        <charset val="238"/>
      </rPr>
      <t>Net profit for the year</t>
    </r>
  </si>
  <si>
    <t>Grafikon prikazuje samo vrste osiguranja sa zaračunatom bruto premijom većom od 3% ukupne zaračunate bruto premije tržišta osiguranja u RH.</t>
  </si>
  <si>
    <r>
      <t xml:space="preserve">stranica / </t>
    </r>
    <r>
      <rPr>
        <i/>
        <sz val="8"/>
        <color indexed="12"/>
        <rFont val="Arial"/>
        <family val="2"/>
        <charset val="238"/>
      </rPr>
      <t>page</t>
    </r>
    <r>
      <rPr>
        <sz val="8"/>
        <rFont val="Arial"/>
        <family val="2"/>
        <charset val="238"/>
      </rPr>
      <t xml:space="preserve"> 55</t>
    </r>
  </si>
  <si>
    <t>50 - 59</t>
  </si>
  <si>
    <t>60 - 69</t>
  </si>
  <si>
    <t>70 - 84</t>
  </si>
  <si>
    <t xml:space="preserve"> ≥  85</t>
  </si>
  <si>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</si>
  <si>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t>Grafikon 22: Mjesečni prinosi ODMF-ova</t>
  </si>
  <si>
    <t>Chart  22: ODMF monthly rates of return</t>
  </si>
  <si>
    <t>Grafikon 34.: Distribucija promjene neto imovine i udjela mješovitih OIF-ova</t>
  </si>
  <si>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</si>
  <si>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54</t>
    </r>
  </si>
  <si>
    <t>Tablica 27.3: NOVČANI FONDOVI - promjena neto imovine i vrijednosti udjela</t>
  </si>
  <si>
    <t>Table 27.3: CASH  FUNDS - change in net assets and unit value</t>
  </si>
  <si>
    <t>Grafikon 35.: Promjena neto imovine i vrijednosti udjela novčanih OIF-ova</t>
  </si>
  <si>
    <t>Chart 35: Change in net assets and unit values of cash open-end investment funds</t>
  </si>
  <si>
    <t>Table 22.: Values of ZDMFs' units of account and ZDMFs' rates of return</t>
  </si>
  <si>
    <t>Tablica 8: Naknade od uplaćenih doprinosa proslijeđene OMD-ovima</t>
  </si>
  <si>
    <t xml:space="preserve">Table 8: Entry fees transferred to OMDs </t>
  </si>
  <si>
    <t xml:space="preserve">PROSPECTUS Jugoistočna Europa </t>
  </si>
  <si>
    <r>
      <t>Tablica 1.: Članstvo obveznih mirovinskih fondova (OMF-ova)</t>
    </r>
    <r>
      <rPr>
        <b/>
        <vertAlign val="superscript"/>
        <sz val="10"/>
        <rFont val="Arial"/>
        <family val="2"/>
        <charset val="238"/>
      </rPr>
      <t>1)</t>
    </r>
  </si>
  <si>
    <t>Chart 15: Annualized eqvivalent rates of return  - Raiffeisen mandatory pension fund</t>
  </si>
  <si>
    <t>NFD Aureus Invest d.d.</t>
  </si>
  <si>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</si>
  <si>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</si>
  <si>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</si>
  <si>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Ukupno / </t>
    </r>
    <r>
      <rPr>
        <b/>
        <i/>
        <sz val="10"/>
        <color indexed="12"/>
        <rFont val="Arial"/>
        <family val="2"/>
        <charset val="238"/>
      </rPr>
      <t>Total</t>
    </r>
  </si>
  <si>
    <r>
      <t xml:space="preserve">stranica / </t>
    </r>
    <r>
      <rPr>
        <i/>
        <sz val="8"/>
        <color indexed="12"/>
        <rFont val="Arial"/>
        <family val="2"/>
        <charset val="238"/>
      </rPr>
      <t>page</t>
    </r>
    <r>
      <rPr>
        <sz val="8"/>
        <rFont val="Arial"/>
        <family val="2"/>
        <charset val="238"/>
      </rPr>
      <t xml:space="preserve"> 47</t>
    </r>
  </si>
  <si>
    <r>
      <t xml:space="preserve">stranica / </t>
    </r>
    <r>
      <rPr>
        <i/>
        <sz val="8"/>
        <color indexed="12"/>
        <rFont val="Arial"/>
        <family val="2"/>
        <charset val="238"/>
      </rPr>
      <t>page</t>
    </r>
    <r>
      <rPr>
        <sz val="8"/>
        <rFont val="Arial"/>
        <family val="2"/>
        <charset val="238"/>
      </rPr>
      <t xml:space="preserve"> 48</t>
    </r>
  </si>
  <si>
    <t>Chart 32: Change in net assets and unit value of balanced open-end investment funds</t>
  </si>
  <si>
    <t>Tekući mjesec  prethodne godine</t>
  </si>
  <si>
    <t xml:space="preserve">Godišnja promjena </t>
  </si>
  <si>
    <t>Ukupno u tekućoj godini</t>
  </si>
  <si>
    <t>Chart 29: Change in net assets and unit value of equity open-end investment funds</t>
  </si>
  <si>
    <t>Tablica 32.: Investicijski fondovi osnovani posebnim zakonom</t>
  </si>
  <si>
    <r>
      <t xml:space="preserve">Ukupno zatvoreni dobrovoljni mirovinski fondovi (ZDMF)
</t>
    </r>
    <r>
      <rPr>
        <b/>
        <i/>
        <sz val="8"/>
        <color indexed="12"/>
        <rFont val="Arial"/>
        <family val="2"/>
        <charset val="238"/>
      </rPr>
      <t xml:space="preserve">Total closed-end voluntary pension funds (ZDMF) </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</si>
  <si>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</si>
  <si>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t>Tablica 26.: Dionice s najvećim prometom</t>
  </si>
  <si>
    <t>Table 26: Stocks with the highest turnover</t>
  </si>
  <si>
    <r>
      <t xml:space="preserve">stranica / </t>
    </r>
    <r>
      <rPr>
        <i/>
        <sz val="8"/>
        <color indexed="12"/>
        <rFont val="Arial"/>
        <family val="2"/>
        <charset val="238"/>
      </rPr>
      <t>page</t>
    </r>
    <r>
      <rPr>
        <sz val="8"/>
        <rFont val="Arial"/>
        <family val="2"/>
        <charset val="238"/>
      </rPr>
      <t xml:space="preserve"> 46</t>
    </r>
  </si>
  <si>
    <t>Grafikon 28 :Promjene ukupne neto imovine OIF-ova</t>
  </si>
  <si>
    <t>Chart 28: Changes in OIF total NAV</t>
  </si>
  <si>
    <t>Tablica 27.1: DIONIČKI FONDOVI - promjena neto imovine i vrijednosti udjela</t>
  </si>
  <si>
    <t>Table 27.1: EQUITY FUNDS - change in net assets and unit value</t>
  </si>
  <si>
    <t>VB INVEST d.o.o.</t>
  </si>
  <si>
    <t>RAIFFEISEN INVEST d.o.o.</t>
  </si>
  <si>
    <t xml:space="preserve">Raiffeisen Bonds </t>
  </si>
  <si>
    <t xml:space="preserve">Raiffeisen Cash </t>
  </si>
  <si>
    <r>
      <t xml:space="preserve">stranica / </t>
    </r>
    <r>
      <rPr>
        <i/>
        <sz val="8"/>
        <color indexed="12"/>
        <rFont val="Arial"/>
        <family val="2"/>
        <charset val="238"/>
      </rPr>
      <t>page</t>
    </r>
    <r>
      <rPr>
        <sz val="8"/>
        <rFont val="Arial"/>
        <family val="2"/>
        <charset val="238"/>
      </rPr>
      <t xml:space="preserve"> 27</t>
    </r>
  </si>
  <si>
    <t xml:space="preserve">The largest NAV fall </t>
  </si>
  <si>
    <t xml:space="preserve">Ilirika Azijski Tigar </t>
  </si>
  <si>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</si>
  <si>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</si>
  <si>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</si>
  <si>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r>
      <t xml:space="preserve">Obvezni mirovinski fond 
</t>
    </r>
    <r>
      <rPr>
        <i/>
        <sz val="8"/>
        <color indexed="12"/>
        <rFont val="Arial"/>
        <family val="2"/>
        <charset val="238"/>
      </rPr>
      <t>Mandatory pension fund</t>
    </r>
  </si>
  <si>
    <r>
      <t xml:space="preserve">Najmanja / </t>
    </r>
    <r>
      <rPr>
        <i/>
        <sz val="8"/>
        <color indexed="12"/>
        <rFont val="Arial"/>
        <family val="2"/>
        <charset val="238"/>
      </rPr>
      <t>Min</t>
    </r>
  </si>
  <si>
    <t>Chart 14: Annualized eqvivalent rates of return  - PBZ CO mandatory pension fund</t>
  </si>
  <si>
    <t>Funds with NAV fall and unit value growth</t>
  </si>
  <si>
    <r>
      <t xml:space="preserve">Vrsta imovine
</t>
    </r>
    <r>
      <rPr>
        <i/>
        <sz val="8"/>
        <color indexed="12"/>
        <rFont val="Arial"/>
        <family val="2"/>
        <charset val="238"/>
      </rPr>
      <t>Type of assets</t>
    </r>
  </si>
  <si>
    <r>
      <t xml:space="preserve">D o m a ć i 
</t>
    </r>
    <r>
      <rPr>
        <i/>
        <sz val="7"/>
        <color indexed="12"/>
        <rFont val="Arial"/>
        <family val="2"/>
        <charset val="238"/>
      </rPr>
      <t>D o m e s t i c</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</si>
  <si>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</si>
  <si>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</si>
  <si>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</si>
  <si>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t xml:space="preserve">Grafikon 42: Godišnja promjena financirane/ugovorene vrijednosti aktivnih ugovora </t>
  </si>
  <si>
    <r>
      <t xml:space="preserve">propisane osnovice 
</t>
    </r>
    <r>
      <rPr>
        <i/>
        <sz val="7"/>
        <color indexed="12"/>
        <rFont val="Arial"/>
        <family val="2"/>
        <charset val="238"/>
      </rPr>
      <t>mandatory base</t>
    </r>
  </si>
  <si>
    <r>
      <t xml:space="preserve">stranica / </t>
    </r>
    <r>
      <rPr>
        <i/>
        <sz val="8"/>
        <color indexed="12"/>
        <rFont val="Arial"/>
        <family val="2"/>
        <charset val="238"/>
      </rPr>
      <t>page</t>
    </r>
    <r>
      <rPr>
        <sz val="8"/>
        <rFont val="Arial"/>
        <family val="2"/>
        <charset val="238"/>
      </rPr>
      <t xml:space="preserve"> 57</t>
    </r>
  </si>
  <si>
    <r>
      <t xml:space="preserve">stranica / </t>
    </r>
    <r>
      <rPr>
        <i/>
        <sz val="8"/>
        <color indexed="12"/>
        <rFont val="Arial"/>
        <family val="2"/>
        <charset val="238"/>
      </rPr>
      <t>page</t>
    </r>
    <r>
      <rPr>
        <sz val="8"/>
        <rFont val="Arial"/>
        <family val="2"/>
        <charset val="238"/>
      </rPr>
      <t xml:space="preserve"> 58</t>
    </r>
  </si>
  <si>
    <t>The largest fall in unit value</t>
  </si>
  <si>
    <t>Najveći rast vrijednosti udjela</t>
  </si>
  <si>
    <t>Datum početka poslovanja</t>
  </si>
  <si>
    <r>
      <t xml:space="preserve">Neto imovina po dionici  
</t>
    </r>
    <r>
      <rPr>
        <i/>
        <sz val="8"/>
        <color indexed="12"/>
        <rFont val="Arial"/>
        <family val="2"/>
        <charset val="238"/>
      </rPr>
      <t>Net Assets per share</t>
    </r>
  </si>
  <si>
    <t>ST INVEST d.o.o.</t>
  </si>
  <si>
    <t xml:space="preserve">ST Balanced </t>
  </si>
  <si>
    <t xml:space="preserve">ST Cash </t>
  </si>
  <si>
    <t xml:space="preserve">ST Global Equity </t>
  </si>
  <si>
    <t>Najveći rast neto imovine</t>
  </si>
  <si>
    <t>The largest NAV growth</t>
  </si>
  <si>
    <t>PBZ CO OMF</t>
  </si>
  <si>
    <t>Iznos</t>
  </si>
  <si>
    <t>Udjel</t>
  </si>
  <si>
    <r>
      <t>u tisućama kuna /</t>
    </r>
    <r>
      <rPr>
        <i/>
        <sz val="8"/>
        <color indexed="12"/>
        <rFont val="Arial"/>
        <family val="2"/>
        <charset val="238"/>
      </rPr>
      <t xml:space="preserve"> in thousand HRK</t>
    </r>
  </si>
  <si>
    <t xml:space="preserve">Agram Skaut </t>
  </si>
  <si>
    <t>ALTERNATIVE INVEST d.o.o.</t>
  </si>
  <si>
    <t xml:space="preserve">AP1 </t>
  </si>
  <si>
    <r>
      <t xml:space="preserve">Neto imovina 
</t>
    </r>
    <r>
      <rPr>
        <i/>
        <sz val="8"/>
        <color indexed="12"/>
        <rFont val="Arial"/>
        <family val="2"/>
        <charset val="238"/>
      </rPr>
      <t>Net Assets</t>
    </r>
  </si>
  <si>
    <t>Najveći pad neto imovine</t>
  </si>
  <si>
    <t>QUAESTUS NEKRETNINE ZIF d.d.</t>
  </si>
  <si>
    <r>
      <t xml:space="preserve">Promjena na godišnjoj razini
</t>
    </r>
    <r>
      <rPr>
        <i/>
        <sz val="7"/>
        <color indexed="12"/>
        <rFont val="Arial"/>
        <family val="2"/>
        <charset val="238"/>
      </rPr>
      <t>Year -on- year</t>
    </r>
  </si>
  <si>
    <t>Raiffeisen DMD</t>
  </si>
  <si>
    <r>
      <t xml:space="preserve">Bruto mirovinski doprinosi / </t>
    </r>
    <r>
      <rPr>
        <b/>
        <i/>
        <sz val="9"/>
        <color indexed="12"/>
        <rFont val="Arial"/>
        <family val="2"/>
        <charset val="238"/>
      </rPr>
      <t>Gross pension contributions</t>
    </r>
  </si>
  <si>
    <r>
      <t>Neto imovina /</t>
    </r>
    <r>
      <rPr>
        <b/>
        <i/>
        <sz val="9"/>
        <color indexed="12"/>
        <rFont val="Arial"/>
        <family val="2"/>
        <charset val="238"/>
      </rPr>
      <t xml:space="preserve"> Net assets</t>
    </r>
  </si>
  <si>
    <r>
      <t>u kn /</t>
    </r>
    <r>
      <rPr>
        <b/>
        <i/>
        <sz val="8"/>
        <color indexed="12"/>
        <rFont val="Arial"/>
        <family val="2"/>
        <charset val="238"/>
      </rPr>
      <t xml:space="preserve"> in HRK</t>
    </r>
  </si>
  <si>
    <r>
      <t xml:space="preserve">Ponuda </t>
    </r>
    <r>
      <rPr>
        <b/>
        <vertAlign val="superscript"/>
        <sz val="8"/>
        <rFont val="Arial"/>
        <family val="2"/>
        <charset val="238"/>
      </rPr>
      <t>1)</t>
    </r>
  </si>
  <si>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</si>
  <si>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r>
      <t xml:space="preserve">Uplata kamata iz državnog proračuna 
</t>
    </r>
    <r>
      <rPr>
        <i/>
        <sz val="7"/>
        <color indexed="12"/>
        <rFont val="Arial"/>
        <family val="2"/>
        <charset val="238"/>
      </rPr>
      <t>Interest payment from the state budget</t>
    </r>
  </si>
  <si>
    <r>
      <t xml:space="preserve">Udjel
</t>
    </r>
    <r>
      <rPr>
        <b/>
        <i/>
        <sz val="10"/>
        <color indexed="12"/>
        <rFont val="Arial"/>
        <family val="2"/>
        <charset val="238"/>
      </rPr>
      <t>Unit value</t>
    </r>
  </si>
  <si>
    <r>
      <t xml:space="preserve">Broj fondova
</t>
    </r>
    <r>
      <rPr>
        <b/>
        <sz val="10"/>
        <color indexed="12"/>
        <rFont val="Arial"/>
        <family val="2"/>
        <charset val="238"/>
      </rPr>
      <t>Number of funds</t>
    </r>
  </si>
  <si>
    <r>
      <t xml:space="preserve">Ostali uplatitelji (pogrešne uplate)/     
</t>
    </r>
    <r>
      <rPr>
        <i/>
        <sz val="7"/>
        <color indexed="12"/>
        <rFont val="Arial"/>
        <family val="2"/>
        <charset val="238"/>
      </rPr>
      <t>Other payers (mispayments)</t>
    </r>
  </si>
  <si>
    <r>
      <t xml:space="preserve">Tekući mjesec u prethodnoj godini 
</t>
    </r>
    <r>
      <rPr>
        <i/>
        <sz val="7"/>
        <color indexed="12"/>
        <rFont val="Arial"/>
        <family val="2"/>
        <charset val="238"/>
      </rPr>
      <t>Current month in previous year</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</si>
  <si>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</si>
  <si>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</si>
  <si>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stranica / </t>
    </r>
    <r>
      <rPr>
        <i/>
        <sz val="8"/>
        <color indexed="12"/>
        <rFont val="Arial"/>
        <family val="2"/>
        <charset val="238"/>
      </rPr>
      <t>page</t>
    </r>
    <r>
      <rPr>
        <sz val="8"/>
        <rFont val="Arial"/>
        <family val="2"/>
      </rPr>
      <t xml:space="preserve"> 12</t>
    </r>
  </si>
  <si>
    <r>
      <t xml:space="preserve">Izvor / </t>
    </r>
    <r>
      <rPr>
        <sz val="8"/>
        <color indexed="12"/>
        <rFont val="Arial"/>
        <family val="2"/>
        <charset val="238"/>
      </rPr>
      <t>Source</t>
    </r>
    <r>
      <rPr>
        <sz val="8"/>
        <rFont val="Arial"/>
        <family val="2"/>
        <charset val="238"/>
      </rPr>
      <t>: HANFA</t>
    </r>
  </si>
  <si>
    <t>Table 27.4: BOND  FUNDS - change in net assets and unit value</t>
  </si>
  <si>
    <r>
      <t xml:space="preserve">cijene su izražene u % nominalne, a promet u kn/ </t>
    </r>
    <r>
      <rPr>
        <i/>
        <sz val="8"/>
        <color indexed="12"/>
        <rFont val="Arial"/>
        <family val="2"/>
        <charset val="238"/>
      </rPr>
      <t>prices are % per value, and turnover is in HRK</t>
    </r>
  </si>
  <si>
    <t>FIMA GLOBAL INVEST d.o.o.</t>
  </si>
  <si>
    <r>
      <t xml:space="preserve">Prinosi    ZDMF-ova     /   </t>
    </r>
    <r>
      <rPr>
        <b/>
        <i/>
        <sz val="8"/>
        <color indexed="12"/>
        <rFont val="Arial"/>
        <family val="2"/>
        <charset val="238"/>
      </rPr>
      <t>ZDMFs'   rates    of   return</t>
    </r>
  </si>
  <si>
    <r>
      <t xml:space="preserve">Rast NAV-a i pad vrijednosti udjela / 
</t>
    </r>
    <r>
      <rPr>
        <i/>
        <sz val="8"/>
        <color indexed="12"/>
        <rFont val="Arial"/>
        <family val="2"/>
        <charset val="238"/>
      </rPr>
      <t>Growth in NAV and fall in unit value</t>
    </r>
  </si>
  <si>
    <r>
      <t xml:space="preserve">Pad NAV-a i pad vrijednosti udjela / 
</t>
    </r>
    <r>
      <rPr>
        <i/>
        <sz val="8"/>
        <color indexed="12"/>
        <rFont val="Arial"/>
        <family val="2"/>
        <charset val="238"/>
      </rPr>
      <t>Fall in NAV and unit value</t>
    </r>
  </si>
  <si>
    <t>Distribucija promjene neto imovine i vrijednosti udjela OBVEZNIČKIH OIF-ova</t>
  </si>
  <si>
    <t>Raiffeisen 
OMF</t>
  </si>
  <si>
    <t>Ukupno</t>
  </si>
  <si>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</si>
  <si>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t xml:space="preserve">Chart 42: Annual change in financing / contracts value of active contracts </t>
  </si>
  <si>
    <r>
      <t xml:space="preserve">Promjena vrijednosti udjela / </t>
    </r>
    <r>
      <rPr>
        <b/>
        <i/>
        <sz val="9"/>
        <color indexed="12"/>
        <rFont val="Arial"/>
        <family val="2"/>
        <charset val="238"/>
      </rPr>
      <t>Change in unit value</t>
    </r>
  </si>
  <si>
    <r>
      <t xml:space="preserve">stranica / </t>
    </r>
    <r>
      <rPr>
        <i/>
        <sz val="8"/>
        <color indexed="12"/>
        <rFont val="Arial"/>
        <family val="2"/>
        <charset val="238"/>
      </rPr>
      <t>page</t>
    </r>
    <r>
      <rPr>
        <sz val="8"/>
        <rFont val="Arial"/>
        <family val="2"/>
        <charset val="238"/>
      </rPr>
      <t xml:space="preserve"> 62</t>
    </r>
  </si>
  <si>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</si>
  <si>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t>KD Prvi izbor</t>
  </si>
  <si>
    <t xml:space="preserve">Erste Aggressive </t>
  </si>
  <si>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</si>
  <si>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</si>
  <si>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t>Promjena</t>
  </si>
  <si>
    <t>Change</t>
  </si>
  <si>
    <t xml:space="preserve">Iznos </t>
  </si>
  <si>
    <t xml:space="preserve">Udjel </t>
  </si>
  <si>
    <t>ILIRIKA INVESTMENTS d.o.o.</t>
  </si>
  <si>
    <t xml:space="preserve">Ilirika Jugoistočna Europa </t>
  </si>
  <si>
    <t>I. dio: Mirovinski fondovi (OMF-ovi)</t>
  </si>
  <si>
    <t>Chart 12: Annualized eqvivalent rates of return based on year of first payment of the contribution by the members - AZ mandatory pension fund</t>
  </si>
  <si>
    <t>Grafikon 13: Anualizirani ekvivalentni prinosi  - ERSTE Plavi obvezni mirovinski fond</t>
  </si>
  <si>
    <r>
      <t xml:space="preserve">UKUPNE OBVEZE 
</t>
    </r>
    <r>
      <rPr>
        <b/>
        <i/>
        <sz val="7"/>
        <color indexed="12"/>
        <rFont val="Arial"/>
        <family val="2"/>
        <charset val="238"/>
      </rPr>
      <t>TOTAL LIABILITIES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</si>
  <si>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</si>
  <si>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</si>
  <si>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DOMAĆA IMOVINA /
</t>
    </r>
    <r>
      <rPr>
        <b/>
        <i/>
        <sz val="7"/>
        <color indexed="12"/>
        <rFont val="Arial"/>
        <family val="2"/>
        <charset val="238"/>
      </rPr>
      <t>DOMESTIC ASSETS</t>
    </r>
  </si>
  <si>
    <r>
      <t xml:space="preserve">Dionice + GDR / 
</t>
    </r>
    <r>
      <rPr>
        <i/>
        <sz val="7"/>
        <color indexed="12"/>
        <rFont val="Arial"/>
        <family val="2"/>
        <charset val="238"/>
      </rPr>
      <t>Shares and GDRs</t>
    </r>
  </si>
  <si>
    <r>
      <t>Najveći pad neto imovine /</t>
    </r>
    <r>
      <rPr>
        <i/>
        <sz val="8"/>
        <color indexed="12"/>
        <rFont val="Arial"/>
        <family val="2"/>
        <charset val="238"/>
      </rPr>
      <t xml:space="preserve"> 
Largest fall in net asset</t>
    </r>
  </si>
  <si>
    <t>Grafikon 14: Anualizirani ekvivalentni prinosi  - PBZ CO obvezni mirovinski fond</t>
  </si>
  <si>
    <r>
      <t xml:space="preserve">Prosj. promjena neto imovine  i udjela / </t>
    </r>
    <r>
      <rPr>
        <i/>
        <sz val="8"/>
        <color indexed="12"/>
        <rFont val="Arial"/>
        <family val="2"/>
        <charset val="238"/>
      </rPr>
      <t>Average change in net asset and unit value</t>
    </r>
  </si>
  <si>
    <t>Anaulizirani ekvivalentni prinosi OMF-ova - Opis</t>
  </si>
  <si>
    <t>Pad udjela</t>
  </si>
  <si>
    <t>Unit value fall</t>
  </si>
  <si>
    <t>Pad NAV-a</t>
  </si>
  <si>
    <t>NAV fall</t>
  </si>
  <si>
    <t>Rast udjela</t>
  </si>
  <si>
    <t>Unit value growth</t>
  </si>
  <si>
    <t xml:space="preserve">Allianz Cash </t>
  </si>
  <si>
    <r>
      <t xml:space="preserve">08 - Osiguranje od požara i elementarnih šteta / </t>
    </r>
    <r>
      <rPr>
        <sz val="8"/>
        <color indexed="12"/>
        <rFont val="Arial"/>
        <family val="2"/>
        <charset val="238"/>
      </rPr>
      <t>Insurance against fire and natural disasters</t>
    </r>
  </si>
  <si>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</si>
  <si>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t>Tablica 29.: Struktura ulaganja ukupne imovine OIF-ova s javnom ponudom *</t>
  </si>
  <si>
    <t>Table 29: OIF's with public offering total assets investment structure*</t>
  </si>
  <si>
    <r>
      <t xml:space="preserve">Stanje na početku mjeseca 
</t>
    </r>
    <r>
      <rPr>
        <b/>
        <i/>
        <sz val="8"/>
        <color indexed="9"/>
        <rFont val="Arial"/>
        <family val="2"/>
        <charset val="238"/>
      </rPr>
      <t>OMF membership at the beginning of the month</t>
    </r>
  </si>
  <si>
    <r>
      <t xml:space="preserve">Izvor / </t>
    </r>
    <r>
      <rPr>
        <sz val="8"/>
        <color indexed="12"/>
        <rFont val="Arial"/>
        <family val="2"/>
        <charset val="238"/>
      </rPr>
      <t>Source</t>
    </r>
    <r>
      <rPr>
        <i/>
        <sz val="8"/>
        <rFont val="Arial"/>
        <family val="2"/>
        <charset val="238"/>
      </rPr>
      <t>: HANFA</t>
    </r>
  </si>
  <si>
    <r>
      <t xml:space="preserve">Dani kratkotrajni zajmovi / </t>
    </r>
    <r>
      <rPr>
        <i/>
        <sz val="7"/>
        <color indexed="12"/>
        <rFont val="Arial"/>
        <family val="2"/>
        <charset val="238"/>
      </rPr>
      <t>Short term Loans</t>
    </r>
  </si>
  <si>
    <r>
      <t xml:space="preserve">Isplate za povrat - prol.stav-ka proračuna(inicira REGOS) 
</t>
    </r>
    <r>
      <rPr>
        <sz val="7"/>
        <color indexed="12"/>
        <rFont val="Arial"/>
        <family val="2"/>
        <charset val="238"/>
      </rPr>
      <t>Refund payments-temp.item of the Budget(initiated by REGOS)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</si>
  <si>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</si>
  <si>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</si>
  <si>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Izvor / </t>
    </r>
    <r>
      <rPr>
        <i/>
        <sz val="8"/>
        <color indexed="12"/>
        <rFont val="Arial"/>
        <family val="2"/>
        <charset val="238"/>
      </rPr>
      <t>Source:</t>
    </r>
    <r>
      <rPr>
        <i/>
        <sz val="8"/>
        <rFont val="Arial"/>
        <family val="2"/>
        <charset val="238"/>
      </rPr>
      <t xml:space="preserve"> HANFA</t>
    </r>
  </si>
  <si>
    <r>
      <t>Državne obveznice</t>
    </r>
    <r>
      <rPr>
        <i/>
        <sz val="7"/>
        <color indexed="12"/>
        <rFont val="Arial"/>
        <family val="2"/>
        <charset val="238"/>
      </rPr>
      <t xml:space="preserve">
Government bonds</t>
    </r>
  </si>
  <si>
    <r>
      <t xml:space="preserve">stranica / </t>
    </r>
    <r>
      <rPr>
        <i/>
        <sz val="8"/>
        <color indexed="12"/>
        <rFont val="Arial"/>
        <family val="2"/>
        <charset val="238"/>
      </rPr>
      <t>page</t>
    </r>
    <r>
      <rPr>
        <sz val="8"/>
        <rFont val="Arial"/>
        <family val="2"/>
        <charset val="238"/>
      </rPr>
      <t xml:space="preserve"> 69</t>
    </r>
  </si>
  <si>
    <r>
      <t xml:space="preserve">Ostale kratkoročne obveze / </t>
    </r>
    <r>
      <rPr>
        <i/>
        <sz val="7"/>
        <color indexed="12"/>
        <rFont val="Arial"/>
        <family val="2"/>
        <charset val="238"/>
      </rPr>
      <t>Other short-term liabilities</t>
    </r>
  </si>
  <si>
    <r>
      <t xml:space="preserve">Prosječni dnevni / </t>
    </r>
    <r>
      <rPr>
        <b/>
        <i/>
        <sz val="10"/>
        <color indexed="9"/>
        <rFont val="Arial"/>
        <family val="2"/>
        <charset val="238"/>
      </rPr>
      <t>Average Daily</t>
    </r>
  </si>
  <si>
    <t>1) The first day of business of any given DMF shall be the date of the first contribution pay-ins, or the date on which the initial value of the unit of account is 100,0000.</t>
  </si>
  <si>
    <t>Anualizirani prinosi vrijednosti obračunske jedinice</t>
  </si>
  <si>
    <r>
      <t xml:space="preserve">Gospodarska (teretna + prijevozna) vozila / </t>
    </r>
    <r>
      <rPr>
        <i/>
        <sz val="7"/>
        <color indexed="12"/>
        <rFont val="Arial"/>
        <family val="2"/>
        <charset val="238"/>
      </rPr>
      <t>Commercial (load + transporting) vehicle</t>
    </r>
  </si>
  <si>
    <r>
      <t xml:space="preserve">Nekretnine / </t>
    </r>
    <r>
      <rPr>
        <i/>
        <sz val="7"/>
        <color indexed="12"/>
        <rFont val="Arial"/>
        <family val="2"/>
        <charset val="238"/>
      </rPr>
      <t>Real estate (Property)</t>
    </r>
  </si>
  <si>
    <r>
      <t xml:space="preserve">Plovila / </t>
    </r>
    <r>
      <rPr>
        <i/>
        <sz val="7"/>
        <color indexed="12"/>
        <rFont val="Arial"/>
        <family val="2"/>
        <charset val="238"/>
      </rPr>
      <t>Vessel</t>
    </r>
  </si>
  <si>
    <r>
      <t xml:space="preserve">Prosječni
</t>
    </r>
    <r>
      <rPr>
        <b/>
        <i/>
        <sz val="9"/>
        <color indexed="12"/>
        <rFont val="Arial"/>
        <family val="2"/>
        <charset val="238"/>
      </rPr>
      <t>Average</t>
    </r>
  </si>
  <si>
    <r>
      <t xml:space="preserve">Prosječni / </t>
    </r>
    <r>
      <rPr>
        <b/>
        <i/>
        <sz val="9"/>
        <color indexed="12"/>
        <rFont val="Arial"/>
        <family val="2"/>
        <charset val="238"/>
      </rPr>
      <t>Average</t>
    </r>
  </si>
  <si>
    <t>AP2</t>
  </si>
  <si>
    <r>
      <t xml:space="preserve">Uplate obveznika doprinosa
</t>
    </r>
    <r>
      <rPr>
        <b/>
        <i/>
        <sz val="8"/>
        <color indexed="12"/>
        <rFont val="Arial"/>
        <family val="2"/>
        <charset val="238"/>
      </rPr>
      <t>Contribution payments</t>
    </r>
  </si>
  <si>
    <r>
      <t xml:space="preserve">Uplate OMF-ova
</t>
    </r>
    <r>
      <rPr>
        <b/>
        <i/>
        <sz val="8"/>
        <color indexed="12"/>
        <rFont val="Arial"/>
        <family val="2"/>
        <charset val="238"/>
      </rPr>
      <t>OMFs' payments</t>
    </r>
  </si>
  <si>
    <t>Chart 39 : Range of change in net assets and unit value of bond open-end investment funds</t>
  </si>
  <si>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</si>
  <si>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</si>
  <si>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t>Certus Invest d.o.o</t>
  </si>
  <si>
    <t xml:space="preserve">A1 </t>
  </si>
  <si>
    <t xml:space="preserve">C PREMIUM </t>
  </si>
  <si>
    <t xml:space="preserve">Table 4: Disbursements from the transit account of Regos </t>
  </si>
  <si>
    <r>
      <t>* u tisućama kuna /</t>
    </r>
    <r>
      <rPr>
        <i/>
        <sz val="8"/>
        <color indexed="12"/>
        <rFont val="Arial"/>
        <family val="2"/>
        <charset val="238"/>
      </rPr>
      <t xml:space="preserve"> 000 HRK</t>
    </r>
  </si>
  <si>
    <t>All funds num.</t>
  </si>
  <si>
    <t xml:space="preserve">Chart 23: ZDMF members age and sex structure </t>
  </si>
  <si>
    <r>
      <t xml:space="preserve">Vrste osiguranja </t>
    </r>
    <r>
      <rPr>
        <i/>
        <sz val="8"/>
        <rFont val="Arial"/>
        <family val="2"/>
        <charset val="238"/>
      </rPr>
      <t>/</t>
    </r>
    <r>
      <rPr>
        <i/>
        <sz val="8"/>
        <color indexed="12"/>
        <rFont val="Arial"/>
        <family val="2"/>
        <charset val="238"/>
      </rPr>
      <t xml:space="preserve"> line of insurance:</t>
    </r>
  </si>
  <si>
    <r>
      <t>19 - Životno osiguranje /</t>
    </r>
    <r>
      <rPr>
        <i/>
        <sz val="8"/>
        <color indexed="12"/>
        <rFont val="Arial"/>
        <family val="2"/>
        <charset val="238"/>
      </rPr>
      <t xml:space="preserve"> Life assurance </t>
    </r>
  </si>
  <si>
    <t>VB Smart</t>
  </si>
  <si>
    <t xml:space="preserve">VB CASH </t>
  </si>
  <si>
    <r>
      <t xml:space="preserve">Dionica
</t>
    </r>
    <r>
      <rPr>
        <b/>
        <i/>
        <sz val="8"/>
        <color indexed="12"/>
        <rFont val="Arial"/>
        <family val="2"/>
        <charset val="238"/>
      </rPr>
      <t>Stock</t>
    </r>
  </si>
  <si>
    <r>
      <t xml:space="preserve">Promjena u % </t>
    </r>
    <r>
      <rPr>
        <i/>
        <sz val="8"/>
        <color indexed="12"/>
        <rFont val="Arial"/>
        <family val="2"/>
        <charset val="238"/>
      </rPr>
      <t>Change in %</t>
    </r>
  </si>
  <si>
    <r>
      <t xml:space="preserve">Opis 
</t>
    </r>
    <r>
      <rPr>
        <i/>
        <sz val="8"/>
        <color indexed="12"/>
        <rFont val="Arial"/>
        <family val="2"/>
        <charset val="238"/>
      </rPr>
      <t>Description</t>
    </r>
  </si>
  <si>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</si>
  <si>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</si>
  <si>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</si>
  <si>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</si>
  <si>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</si>
  <si>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Tablica 30 : Zatvoreni investicijski fondovi s javnom ponudom</t>
  </si>
  <si>
    <t>25 - 29</t>
  </si>
  <si>
    <t>30 - 34</t>
  </si>
  <si>
    <t>35 - 39</t>
  </si>
  <si>
    <t>40 - 44</t>
  </si>
  <si>
    <t>45 - 49</t>
  </si>
  <si>
    <t>50 - 54</t>
  </si>
  <si>
    <t>55 - 59</t>
  </si>
  <si>
    <t>60 - 64</t>
  </si>
  <si>
    <r>
      <t xml:space="preserve">1) Iznosi uključuju blok transakcije / </t>
    </r>
    <r>
      <rPr>
        <i/>
        <sz val="7"/>
        <color indexed="12"/>
        <rFont val="Arial"/>
        <family val="2"/>
        <charset val="238"/>
      </rPr>
      <t>The data includes block transactions</t>
    </r>
  </si>
  <si>
    <r>
      <t xml:space="preserve">Društvo za upravljanje  
</t>
    </r>
    <r>
      <rPr>
        <i/>
        <sz val="8"/>
        <color indexed="12"/>
        <rFont val="Arial"/>
        <family val="2"/>
        <charset val="238"/>
      </rPr>
      <t>Fund Management Company</t>
    </r>
  </si>
  <si>
    <r>
      <t xml:space="preserve">Vrijednosni papiri i depoziti 
</t>
    </r>
    <r>
      <rPr>
        <i/>
        <sz val="7"/>
        <color indexed="12"/>
        <rFont val="Arial"/>
        <family val="2"/>
        <charset val="238"/>
      </rPr>
      <t>Securities and deposits</t>
    </r>
  </si>
  <si>
    <r>
      <t xml:space="preserve">Izvor / </t>
    </r>
    <r>
      <rPr>
        <i/>
        <sz val="8"/>
        <color indexed="12"/>
        <rFont val="Arial"/>
        <family val="2"/>
      </rPr>
      <t>Source:</t>
    </r>
    <r>
      <rPr>
        <sz val="8"/>
        <rFont val="Arial"/>
        <family val="2"/>
      </rPr>
      <t xml:space="preserve"> Bloomberg</t>
    </r>
  </si>
  <si>
    <t>1) The transit account of Regos</t>
  </si>
  <si>
    <r>
      <t xml:space="preserve">Vrsta imovine
</t>
    </r>
    <r>
      <rPr>
        <i/>
        <sz val="7"/>
        <color indexed="12"/>
        <rFont val="Arial"/>
        <family val="2"/>
        <charset val="238"/>
      </rPr>
      <t>Type of assets</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</si>
  <si>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</si>
  <si>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 xml:space="preserve">stranica / </t>
    </r>
    <r>
      <rPr>
        <i/>
        <sz val="8"/>
        <color indexed="12"/>
        <rFont val="Arial"/>
        <family val="2"/>
        <charset val="238"/>
      </rPr>
      <t>page 5</t>
    </r>
  </si>
  <si>
    <r>
      <t>stranica /</t>
    </r>
    <r>
      <rPr>
        <i/>
        <sz val="8"/>
        <color indexed="12"/>
        <rFont val="Arial"/>
        <family val="2"/>
        <charset val="238"/>
      </rPr>
      <t xml:space="preserve"> page</t>
    </r>
    <r>
      <rPr>
        <sz val="8"/>
        <rFont val="Arial"/>
        <family val="2"/>
        <charset val="238"/>
      </rPr>
      <t xml:space="preserve"> 6</t>
    </r>
  </si>
  <si>
    <r>
      <t xml:space="preserve">Brojčana / </t>
    </r>
    <r>
      <rPr>
        <b/>
        <i/>
        <sz val="8"/>
        <color indexed="12"/>
        <rFont val="Arial"/>
        <family val="2"/>
        <charset val="238"/>
      </rPr>
      <t>In number</t>
    </r>
  </si>
  <si>
    <r>
      <t>P r o m j e na /</t>
    </r>
    <r>
      <rPr>
        <b/>
        <i/>
        <sz val="10"/>
        <color indexed="12"/>
        <rFont val="Arial"/>
        <family val="2"/>
        <charset val="238"/>
      </rPr>
      <t xml:space="preserve"> C h a n g e</t>
    </r>
  </si>
  <si>
    <r>
      <t xml:space="preserve">stranica / </t>
    </r>
    <r>
      <rPr>
        <i/>
        <sz val="8"/>
        <color indexed="12"/>
        <rFont val="Arial"/>
        <family val="2"/>
        <charset val="238"/>
      </rPr>
      <t>page</t>
    </r>
    <r>
      <rPr>
        <sz val="8"/>
        <rFont val="Arial"/>
        <family val="2"/>
        <charset val="238"/>
      </rPr>
      <t xml:space="preserve"> 9</t>
    </r>
  </si>
  <si>
    <t>09.10.2008.</t>
  </si>
  <si>
    <t>Tablica 1.: Broj članova obveznih mirovinskih fondova (OMF-ova)</t>
  </si>
  <si>
    <t>Table 1: Mandatory pension funds' (OMFs') membership</t>
  </si>
  <si>
    <t>Tablica 11.2.: Prinosi Erste Plavi OMF</t>
  </si>
  <si>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</si>
  <si>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</si>
  <si>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t>Section I: Pension Funds (OMFs)</t>
  </si>
  <si>
    <t xml:space="preserve">Tablica 9.: Neto imovina OMF-ova </t>
  </si>
  <si>
    <r>
      <t xml:space="preserve">Razdoblje
</t>
    </r>
    <r>
      <rPr>
        <i/>
        <sz val="7"/>
        <color indexed="12"/>
        <rFont val="Arial"/>
        <family val="2"/>
        <charset val="238"/>
      </rPr>
      <t>Period</t>
    </r>
  </si>
  <si>
    <r>
      <t xml:space="preserve">stranica / </t>
    </r>
    <r>
      <rPr>
        <i/>
        <sz val="8"/>
        <color indexed="12"/>
        <rFont val="Arial"/>
        <family val="2"/>
        <charset val="238"/>
      </rPr>
      <t>page</t>
    </r>
    <r>
      <rPr>
        <sz val="8"/>
        <rFont val="Arial"/>
        <family val="2"/>
        <charset val="238"/>
      </rPr>
      <t xml:space="preserve"> 7</t>
    </r>
  </si>
  <si>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</si>
  <si>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Ukupno / </t>
    </r>
    <r>
      <rPr>
        <b/>
        <i/>
        <sz val="8"/>
        <color indexed="12"/>
        <rFont val="Arial"/>
        <family val="2"/>
        <charset val="238"/>
      </rPr>
      <t>Total</t>
    </r>
  </si>
  <si>
    <t>HPB-INVEST d.o.o.</t>
  </si>
  <si>
    <r>
      <t xml:space="preserve">Izvor / </t>
    </r>
    <r>
      <rPr>
        <sz val="8"/>
        <color indexed="12"/>
        <rFont val="Arial"/>
        <family val="2"/>
        <charset val="238"/>
      </rPr>
      <t>Source</t>
    </r>
    <r>
      <rPr>
        <i/>
        <sz val="8"/>
        <rFont val="Arial"/>
        <family val="2"/>
        <charset val="238"/>
      </rPr>
      <t>: HANFA</t>
    </r>
  </si>
  <si>
    <r>
      <t xml:space="preserve">Kratkoročni vr. Papiri
</t>
    </r>
    <r>
      <rPr>
        <i/>
        <sz val="7"/>
        <color indexed="12"/>
        <rFont val="Arial"/>
        <family val="2"/>
        <charset val="238"/>
      </rPr>
      <t>Short-term securities</t>
    </r>
  </si>
  <si>
    <t xml:space="preserve">Tablica 5.: Stanje prolaznog računa Regosa na kraju razdoblja </t>
  </si>
  <si>
    <r>
      <t>u tisućama kuna /</t>
    </r>
    <r>
      <rPr>
        <i/>
        <sz val="8"/>
        <color indexed="12"/>
        <rFont val="Arial"/>
        <family val="2"/>
        <charset val="238"/>
      </rPr>
      <t xml:space="preserve"> in thousand HRK</t>
    </r>
  </si>
  <si>
    <t>Grafikon 16: Anualizirani ekvivalentni prinosi  - MIREX</t>
  </si>
  <si>
    <r>
      <t xml:space="preserve">stranica / </t>
    </r>
    <r>
      <rPr>
        <i/>
        <sz val="8"/>
        <color indexed="12"/>
        <rFont val="Arial"/>
        <family val="2"/>
        <charset val="238"/>
      </rPr>
      <t>page</t>
    </r>
    <r>
      <rPr>
        <sz val="8"/>
        <rFont val="Arial"/>
        <family val="2"/>
      </rPr>
      <t xml:space="preserve"> 35</t>
    </r>
  </si>
  <si>
    <r>
      <t>stranica /</t>
    </r>
    <r>
      <rPr>
        <i/>
        <sz val="8"/>
        <color indexed="12"/>
        <rFont val="Arial"/>
        <family val="2"/>
        <charset val="238"/>
      </rPr>
      <t xml:space="preserve"> page</t>
    </r>
    <r>
      <rPr>
        <sz val="8"/>
        <rFont val="Arial"/>
        <family val="2"/>
      </rPr>
      <t xml:space="preserve"> 36</t>
    </r>
  </si>
  <si>
    <t>Prirast ukupnih bruto doprinosa u tekućem mjesecu</t>
  </si>
  <si>
    <r>
      <t xml:space="preserve">stranica / </t>
    </r>
    <r>
      <rPr>
        <i/>
        <sz val="8"/>
        <color indexed="12"/>
        <rFont val="Arial"/>
        <family val="2"/>
        <charset val="238"/>
      </rPr>
      <t>page</t>
    </r>
    <r>
      <rPr>
        <sz val="8"/>
        <rFont val="Arial"/>
        <family val="2"/>
        <charset val="238"/>
      </rPr>
      <t xml:space="preserve"> 23</t>
    </r>
  </si>
  <si>
    <t>2) U ukupnim uplatama iskazana su i uplaćena sredstva državnog poticaja.</t>
  </si>
  <si>
    <t>Tablica 11.3.:  Prinosi PBZ / CO OMF</t>
  </si>
  <si>
    <t>Table 11.3:  PBZ / CO OMF rates of return</t>
  </si>
  <si>
    <t>Tablica 11.4.: Prinosi  Raiffeisen OMF</t>
  </si>
  <si>
    <t>Table 11.4: Raiffeisen OMF rates of return</t>
  </si>
  <si>
    <t>Tablica 11.5.: MIREX  OMF</t>
  </si>
  <si>
    <t>Grafikon 6: Dnevni prinosi Mirex-a (zadnjih 6 mjeseci)</t>
  </si>
  <si>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</si>
  <si>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Funds with fall in NAV and unit value</t>
  </si>
  <si>
    <t>Fondovi s padom NAV-a i rastom udjela</t>
  </si>
  <si>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</si>
  <si>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</si>
  <si>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t>Funds without change in net assets and unit value, and funds with extremly large change in net assets and unit value are not included.</t>
  </si>
  <si>
    <t>Ericsson Nikola Tesla ZDMF</t>
  </si>
  <si>
    <r>
      <t>Izvor /</t>
    </r>
    <r>
      <rPr>
        <i/>
        <sz val="8"/>
        <color indexed="12"/>
        <rFont val="Arial"/>
        <family val="2"/>
        <charset val="238"/>
      </rPr>
      <t>Source</t>
    </r>
    <r>
      <rPr>
        <i/>
        <sz val="8"/>
        <rFont val="Arial"/>
        <family val="2"/>
      </rPr>
      <t>: HANFA</t>
    </r>
  </si>
  <si>
    <r>
      <t>stranica/</t>
    </r>
    <r>
      <rPr>
        <i/>
        <sz val="8"/>
        <color indexed="12"/>
        <rFont val="Arial"/>
        <family val="2"/>
        <charset val="238"/>
      </rPr>
      <t>page</t>
    </r>
    <r>
      <rPr>
        <sz val="8"/>
        <rFont val="Arial"/>
        <family val="2"/>
        <charset val="238"/>
      </rPr>
      <t xml:space="preserve"> 28</t>
    </r>
  </si>
  <si>
    <r>
      <t xml:space="preserve">Vrste osiguranja                                                                                               </t>
    </r>
    <r>
      <rPr>
        <b/>
        <sz val="8"/>
        <color indexed="12"/>
        <rFont val="Arial"/>
        <family val="2"/>
        <charset val="238"/>
      </rPr>
      <t xml:space="preserve">Line of Insurance </t>
    </r>
  </si>
  <si>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</si>
  <si>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</si>
  <si>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Year to - date</t>
  </si>
  <si>
    <t>Grand total since the start of activity</t>
  </si>
  <si>
    <t>AZ OMF</t>
  </si>
  <si>
    <t>1) Neto doprinosi jednaki su doprinosima za mirovinsko osiguranje na temelju individualne kapitalizirane štednje, koji su obračunati i uplaćeni prema zakonom utvrđenoj stopi i umanjeni za naknadu obveznih mirovinskih društava od uplaćenih doprinosa.</t>
  </si>
  <si>
    <r>
      <t>Mjesečna promjena (u %) /</t>
    </r>
    <r>
      <rPr>
        <b/>
        <sz val="8"/>
        <color indexed="9"/>
        <rFont val="Arial"/>
        <family val="2"/>
        <charset val="238"/>
      </rPr>
      <t xml:space="preserve">
</t>
    </r>
    <r>
      <rPr>
        <b/>
        <sz val="8"/>
        <color indexed="12"/>
        <rFont val="Arial"/>
        <family val="2"/>
        <charset val="238"/>
      </rPr>
      <t>Monthly change (in %)</t>
    </r>
  </si>
  <si>
    <r>
      <t xml:space="preserve">Izvor / </t>
    </r>
    <r>
      <rPr>
        <i/>
        <sz val="8"/>
        <color indexed="12"/>
        <rFont val="Arial"/>
        <family val="2"/>
        <charset val="238"/>
      </rPr>
      <t>Source</t>
    </r>
    <r>
      <rPr>
        <i/>
        <sz val="8"/>
        <rFont val="Arial"/>
        <family val="2"/>
        <charset val="238"/>
      </rPr>
      <t>: HANFA</t>
    </r>
  </si>
  <si>
    <t>Croatia osiguranje 
ODMF</t>
  </si>
  <si>
    <t>Erste Plavi 
Expert ODMF</t>
  </si>
  <si>
    <t>Erste Plavi 
Protect ODMF</t>
  </si>
  <si>
    <t>Raiffeisen 
ODMF</t>
  </si>
  <si>
    <t xml:space="preserve">Erste Balanced </t>
  </si>
  <si>
    <r>
      <t xml:space="preserve">stranica / </t>
    </r>
    <r>
      <rPr>
        <i/>
        <sz val="8"/>
        <color indexed="12"/>
        <rFont val="Arial"/>
        <family val="2"/>
        <charset val="238"/>
      </rPr>
      <t>page</t>
    </r>
    <r>
      <rPr>
        <sz val="8"/>
        <rFont val="Arial"/>
        <family val="2"/>
        <charset val="238"/>
      </rPr>
      <t xml:space="preserve"> 51</t>
    </r>
  </si>
  <si>
    <t>03.06.2008.</t>
  </si>
  <si>
    <t>ZDMF HAC</t>
  </si>
  <si>
    <t>Od početka godine</t>
  </si>
  <si>
    <t>Zadnjih 12 mjesci</t>
  </si>
  <si>
    <t>Raiffeisen ODMF</t>
  </si>
  <si>
    <t>Grafikon 33: Raspon promjena neto imovine i udjela mješovitih OIF-ova</t>
  </si>
  <si>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</si>
  <si>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</si>
  <si>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</si>
  <si>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</si>
  <si>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</si>
  <si>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</si>
  <si>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</si>
  <si>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</si>
  <si>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</si>
  <si>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</si>
  <si>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</si>
  <si>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</si>
  <si>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</si>
  <si>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</si>
  <si>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</si>
  <si>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</si>
  <si>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</si>
  <si>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</si>
  <si>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</si>
  <si>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</si>
  <si>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</si>
  <si>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</si>
  <si>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</si>
  <si>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</si>
  <si>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t xml:space="preserve">Tablica 23.: Zaračunata bruto premija osiguranja </t>
  </si>
  <si>
    <t>Chart 37. :Distribution of change in net assets and units of cash open-end investment funds</t>
  </si>
  <si>
    <t>Chart 40.:Distribution of change in net assets and units of bond open-end investment funds</t>
  </si>
  <si>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</si>
  <si>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Vrsta ugovora                     
</t>
    </r>
    <r>
      <rPr>
        <i/>
        <sz val="9"/>
        <color indexed="12"/>
        <rFont val="Arial"/>
        <family val="2"/>
        <charset val="238"/>
      </rPr>
      <t>Type of contracts</t>
    </r>
  </si>
  <si>
    <r>
      <t xml:space="preserve">Broj leasing društava  
</t>
    </r>
    <r>
      <rPr>
        <i/>
        <sz val="9"/>
        <color indexed="12"/>
        <rFont val="Arial"/>
        <family val="2"/>
        <charset val="238"/>
      </rPr>
      <t>Number of Leasing companies</t>
    </r>
  </si>
  <si>
    <r>
      <t xml:space="preserve">Datum 
</t>
    </r>
    <r>
      <rPr>
        <i/>
        <sz val="9"/>
        <color indexed="12"/>
        <rFont val="Arial"/>
        <family val="2"/>
        <charset val="238"/>
      </rPr>
      <t>Date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</si>
  <si>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</si>
  <si>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Sveukupno od početka djelovanja</t>
    </r>
    <r>
      <rPr>
        <vertAlign val="superscript"/>
        <sz val="8"/>
        <rFont val="Arial"/>
        <family val="2"/>
      </rPr>
      <t xml:space="preserve"> 2)</t>
    </r>
  </si>
  <si>
    <r>
      <t>Grand total since the start of activity</t>
    </r>
    <r>
      <rPr>
        <vertAlign val="superscript"/>
        <sz val="8"/>
        <color indexed="12"/>
        <rFont val="Arial"/>
        <family val="2"/>
      </rPr>
      <t xml:space="preserve"> 2)</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</si>
  <si>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</si>
  <si>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</si>
  <si>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</si>
  <si>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</si>
  <si>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</si>
  <si>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t>V. dio: Leasing društva</t>
  </si>
  <si>
    <t>Section V: Leasing companies</t>
  </si>
  <si>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</si>
  <si>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</si>
  <si>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</si>
  <si>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Re</t>
    </r>
    <r>
      <rPr>
        <b/>
        <sz val="10"/>
        <color indexed="8"/>
        <rFont val="Arial"/>
        <family val="2"/>
      </rPr>
      <t>dovni promet /</t>
    </r>
    <r>
      <rPr>
        <b/>
        <i/>
        <sz val="10"/>
        <color indexed="12"/>
        <rFont val="Arial"/>
        <family val="2"/>
      </rPr>
      <t xml:space="preserve"> Orderbook Turnover</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</si>
  <si>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</si>
  <si>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</si>
  <si>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</si>
  <si>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</si>
  <si>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</si>
  <si>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</si>
  <si>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</si>
  <si>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</si>
  <si>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</si>
  <si>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 xml:space="preserve">OTC transakcije / </t>
    </r>
    <r>
      <rPr>
        <b/>
        <i/>
        <sz val="10"/>
        <color indexed="9"/>
        <rFont val="Arial"/>
        <family val="2"/>
        <charset val="238"/>
      </rPr>
      <t>OTC Trades</t>
    </r>
  </si>
  <si>
    <r>
      <t>Promet /</t>
    </r>
    <r>
      <rPr>
        <i/>
        <sz val="10"/>
        <color indexed="12"/>
        <rFont val="Arial"/>
        <family val="2"/>
        <charset val="238"/>
      </rPr>
      <t>Turnover</t>
    </r>
  </si>
  <si>
    <r>
      <t xml:space="preserve">Broj transakcija / </t>
    </r>
    <r>
      <rPr>
        <i/>
        <sz val="10"/>
        <color indexed="12"/>
        <rFont val="Arial"/>
        <family val="2"/>
        <charset val="238"/>
      </rPr>
      <t>Number of trades</t>
    </r>
  </si>
  <si>
    <t xml:space="preserve"> On June 16, 2011 the Agency has issued a Decision on revoking License of the company Immoconsult Ltd. (formerly Immoconsult Leasing Ltd.). We included data from financial statements of this company in monthly report.</t>
  </si>
  <si>
    <r>
      <t xml:space="preserve">DUGOTRAJNA IMOVINA (stalna sredstva) / </t>
    </r>
    <r>
      <rPr>
        <b/>
        <i/>
        <sz val="7"/>
        <color indexed="12"/>
        <rFont val="Arial"/>
        <family val="2"/>
      </rPr>
      <t>LONG-TERM ASSETS</t>
    </r>
  </si>
  <si>
    <r>
      <t xml:space="preserve">KRATKOTRAJNA IMOVINA / </t>
    </r>
    <r>
      <rPr>
        <b/>
        <i/>
        <sz val="7"/>
        <color indexed="12"/>
        <rFont val="Arial"/>
        <family val="2"/>
      </rPr>
      <t>Short-term assets</t>
    </r>
  </si>
  <si>
    <r>
      <t xml:space="preserve">KAPITAL I REZERVE / </t>
    </r>
    <r>
      <rPr>
        <b/>
        <i/>
        <sz val="7"/>
        <color indexed="12"/>
        <rFont val="Arial"/>
        <family val="2"/>
      </rPr>
      <t>Capital and reserves</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</si>
  <si>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</si>
  <si>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</si>
  <si>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KRATKOROČNE OBVEZE / </t>
    </r>
    <r>
      <rPr>
        <b/>
        <i/>
        <sz val="7"/>
        <color indexed="12"/>
        <rFont val="Arial"/>
        <family val="2"/>
      </rPr>
      <t>SHORT-TERM LIABILITIES</t>
    </r>
  </si>
  <si>
    <r>
      <t xml:space="preserve">ODGOĐENO PLAĆANJE TROŠKOVA I PRIHOD BUDUĆEG RAZDOBLJA / </t>
    </r>
    <r>
      <rPr>
        <b/>
        <i/>
        <sz val="7"/>
        <color indexed="12"/>
        <rFont val="Arial"/>
        <family val="2"/>
      </rPr>
      <t>ACCRUALS AND DEFERRED INCOME</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</si>
  <si>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</si>
  <si>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</si>
  <si>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</si>
  <si>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</si>
  <si>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Obveze za kratkoročne vrijednosne papire / </t>
    </r>
    <r>
      <rPr>
        <i/>
        <sz val="7"/>
        <color indexed="12"/>
        <rFont val="Arial"/>
        <family val="2"/>
        <charset val="238"/>
      </rPr>
      <t>Liabilities for short term securities</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</si>
  <si>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</si>
  <si>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 xml:space="preserve">Tablica 28: Pregled najviše i najniže vrijednosti udjela* OIF-a  tijekom zadnja 52 tjedna </t>
  </si>
  <si>
    <t>NFD Aureus BRIC</t>
  </si>
  <si>
    <t>NFD Aureus Emerging Markets Balanced</t>
  </si>
  <si>
    <t>NFD Aureus Global Developed</t>
  </si>
  <si>
    <t>NFD Aureus New Europe</t>
  </si>
  <si>
    <t>NFD Aureus Private Fond</t>
  </si>
  <si>
    <t>NFD Aureus US Algorithm</t>
  </si>
  <si>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</si>
  <si>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</si>
  <si>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</si>
  <si>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t>Rujan 2011.</t>
  </si>
  <si>
    <t>September 2011</t>
  </si>
  <si>
    <t>RUJAN 2011.</t>
  </si>
  <si>
    <t>SEPTEMBER 2011</t>
  </si>
  <si>
    <t>Grafikon 2.: Dobna i spolna struktura članova OMF-a</t>
  </si>
  <si>
    <t>Chart 2: OMF members age and sex structure</t>
  </si>
  <si>
    <t>Grafikon 28 :Promjene ukupne neto imovine OIF- ova</t>
  </si>
  <si>
    <r>
      <t xml:space="preserve">Izvor / </t>
    </r>
    <r>
      <rPr>
        <i/>
        <sz val="8"/>
        <color indexed="12"/>
        <rFont val="Arial"/>
        <family val="2"/>
        <charset val="238"/>
      </rPr>
      <t>Source</t>
    </r>
    <r>
      <rPr>
        <sz val="8"/>
        <rFont val="Arial"/>
        <family val="2"/>
        <charset val="238"/>
      </rPr>
      <t>: HANFA,DMD</t>
    </r>
  </si>
  <si>
    <t>Table 26.1 : Bonds with the highest turnover</t>
  </si>
  <si>
    <r>
      <t>Table8.: Entry fees</t>
    </r>
    <r>
      <rPr>
        <b/>
        <i/>
        <vertAlign val="superscript"/>
        <sz val="9"/>
        <color indexed="12"/>
        <rFont val="Arial"/>
        <family val="2"/>
        <charset val="238"/>
      </rPr>
      <t>2)</t>
    </r>
    <r>
      <rPr>
        <b/>
        <i/>
        <sz val="9"/>
        <color indexed="12"/>
        <rFont val="Arial"/>
        <family val="2"/>
        <charset val="238"/>
      </rPr>
      <t xml:space="preserve">transferred to OMDs </t>
    </r>
  </si>
  <si>
    <t>Chart 27.1: Crobex daily rates of return in current year (last 6 months)</t>
  </si>
  <si>
    <t>Grafikon 27.1:  Dnevni prinosi Crobex-a u tekućoj godini (zadnjih 6 mjeseci)</t>
  </si>
  <si>
    <t>Grafikon 27.2:  Dnevni prinosi Crobex-a u prethodnoj godini (zadnjih 6 mjeseci)</t>
  </si>
  <si>
    <t>Chart 27.2 :Crobex daily rates of return in previous year (last 6 months)</t>
  </si>
  <si>
    <t>Grafikon 27.1 : Dnevni prinosi Crobex-a u tekućoj godini</t>
  </si>
  <si>
    <t>Chart 27.1 : Crobex daily rates of returns in current year</t>
  </si>
  <si>
    <t>Grafikon 27.2 :Dnevni prinosi Crobex-a u prethodnoj godini</t>
  </si>
  <si>
    <t>Chart 27.2: Crobex daily rates of returns in previous year</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</si>
  <si>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</si>
  <si>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</si>
  <si>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39</t>
    </r>
  </si>
  <si>
    <t>Raiffeisen euroCash</t>
  </si>
  <si>
    <t>Najmanji pad neto imovine</t>
  </si>
  <si>
    <t>The smallestt NAV fall</t>
  </si>
  <si>
    <t>AZ Zagreb</t>
  </si>
  <si>
    <t>Hrvatski liječnički sindikat  ZDMF</t>
  </si>
  <si>
    <t>Sindikat hrvatskih željezničara ZDMF</t>
  </si>
  <si>
    <t>Tablica 33: Otvoreni investicijski fondovi rizičnog kapitala s privatnom ponudom</t>
  </si>
  <si>
    <t>Table 33: Venture capital open end investment funds with private offering</t>
  </si>
  <si>
    <r>
      <t xml:space="preserve">u kn / </t>
    </r>
    <r>
      <rPr>
        <i/>
        <sz val="8"/>
        <color indexed="12"/>
        <rFont val="Arial"/>
        <family val="2"/>
      </rPr>
      <t>in HRK</t>
    </r>
  </si>
  <si>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</si>
  <si>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</si>
  <si>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</si>
  <si>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</si>
  <si>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</si>
  <si>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</si>
  <si>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</si>
  <si>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</si>
  <si>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</si>
  <si>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</si>
  <si>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</si>
  <si>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</si>
  <si>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Ukupno / </t>
    </r>
    <r>
      <rPr>
        <b/>
        <i/>
        <sz val="8"/>
        <color indexed="12"/>
        <rFont val="Arial"/>
        <family val="2"/>
      </rPr>
      <t>Total</t>
    </r>
  </si>
  <si>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</si>
  <si>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</si>
  <si>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</si>
  <si>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Tablica 34: Otvoreni investicijski fondovi rizičnog kapitala  - Fondovi za gospodarsku suradnju</t>
  </si>
  <si>
    <t>Table 34. Venture capital open end investment funds with private offering - funds for economic cooperation</t>
  </si>
  <si>
    <t>Tablica 39: Struktura portfelja prema predmetu leasinga - aktivni ugovori</t>
  </si>
  <si>
    <t>Table 39: Portfolio structure according to the leased asset of active contracts</t>
  </si>
  <si>
    <t>Tablica 40: Struktura portfelja prema predmetu leasinga - novozaključeni ugovori</t>
  </si>
  <si>
    <t>Table 40: Portfolio structure according to the leased of newly concluded contracts</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</si>
  <si>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</si>
  <si>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</si>
  <si>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</si>
  <si>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</si>
  <si>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</si>
  <si>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</si>
  <si>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Tablica 39: Struktura portfelja prema predmetu leasinga - aktivni ugovri</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</si>
  <si>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</si>
  <si>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</si>
  <si>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</si>
  <si>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</si>
  <si>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r>
      <t xml:space="preserve">stranica / </t>
    </r>
    <r>
      <rPr>
        <i/>
        <sz val="8"/>
        <color indexed="12"/>
        <rFont val="Arial"/>
        <family val="2"/>
        <charset val="238"/>
      </rPr>
      <t>page</t>
    </r>
    <r>
      <rPr>
        <sz val="8"/>
        <rFont val="Arial"/>
        <family val="2"/>
        <charset val="238"/>
      </rPr>
      <t xml:space="preserve"> 70</t>
    </r>
  </si>
  <si>
    <r>
      <t xml:space="preserve">Fondovi rizičnog kapitala-FGS
</t>
    </r>
    <r>
      <rPr>
        <b/>
        <i/>
        <sz val="8"/>
        <color indexed="12"/>
        <rFont val="Arial"/>
        <family val="2"/>
      </rPr>
      <t>Funds for economic cooperation</t>
    </r>
  </si>
  <si>
    <t>Najmanji rast vrijednosti udjela</t>
  </si>
  <si>
    <t>The smallest growth in unit value</t>
  </si>
  <si>
    <t>The average change</t>
  </si>
  <si>
    <r>
      <t>* privremeni podaci, podaci se objavljuju polugodišnje/</t>
    </r>
    <r>
      <rPr>
        <i/>
        <sz val="8"/>
        <color indexed="48"/>
        <rFont val="Arial"/>
        <family val="2"/>
      </rPr>
      <t>preliminary dana; semi annual data</t>
    </r>
  </si>
  <si>
    <t xml:space="preserve">Venture capital open end investment funds-funds for economic cooperation are established </t>
  </si>
  <si>
    <t>while establishing funds for economic cooperation (Official Gazette 21/10)</t>
  </si>
  <si>
    <t xml:space="preserve"> establishment of funds for economic cooperation and the Ordinance on the terms and procedure of participation of the Government of the Republic of Croatia</t>
  </si>
  <si>
    <t>in accordance with provisions of the Investment Funds Act and Decision by the Government of Republic of Croatia on the purpose on participation in</t>
  </si>
  <si>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</si>
  <si>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</si>
  <si>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Table 34. Venture capital open end investment funds with private offering -Funds for Economic Cooperation</t>
  </si>
  <si>
    <r>
      <t xml:space="preserve">UKUPNO / </t>
    </r>
    <r>
      <rPr>
        <b/>
        <sz val="9"/>
        <color indexed="12"/>
        <rFont val="Tahoma"/>
        <family val="2"/>
      </rPr>
      <t>TOTAL</t>
    </r>
  </si>
  <si>
    <r>
      <rPr>
        <i/>
        <sz val="8"/>
        <rFont val="Arial"/>
        <family val="2"/>
      </rPr>
      <t xml:space="preserve">Izvor / </t>
    </r>
    <r>
      <rPr>
        <i/>
        <sz val="8"/>
        <color indexed="12"/>
        <rFont val="Arial"/>
        <family val="2"/>
      </rPr>
      <t>Source</t>
    </r>
    <r>
      <rPr>
        <i/>
        <sz val="8"/>
        <rFont val="Arial"/>
        <family val="2"/>
      </rPr>
      <t xml:space="preserve"> : HANFA,Društva za upravljanje /</t>
    </r>
    <r>
      <rPr>
        <i/>
        <sz val="8"/>
        <color indexed="48"/>
        <rFont val="Arial"/>
        <family val="2"/>
      </rPr>
      <t xml:space="preserve"> HANFA, Fund Management Companies</t>
    </r>
  </si>
  <si>
    <t xml:space="preserve">Ksenija Andelfinger, Jadranka Grubešić, Ivo Ninić,Damir Maričić, Mirna Krišto, Maja Petrec,
Silvana Knežević, Ksenija Jozić, Željko Kovačić, Jelena Dostal Pilipić                         </t>
  </si>
  <si>
    <t>Table 17: Values of ODMFs' units of account and ODMFs' rates of return</t>
  </si>
  <si>
    <t>Table 7: Net pension contributions to OMFs</t>
  </si>
  <si>
    <r>
      <t xml:space="preserve">Sadržaj / </t>
    </r>
    <r>
      <rPr>
        <b/>
        <i/>
        <sz val="10"/>
        <color indexed="12"/>
        <rFont val="Arial"/>
        <family val="2"/>
      </rPr>
      <t>Table of Contents</t>
    </r>
  </si>
  <si>
    <t>Napomena: Neto imovina FGS-ova pretežno se odnosi na portaživanja po osnovu naknade za upravljanje</t>
  </si>
  <si>
    <t>Explanatory note: Net asset of Funds for Economic Cooperation mostly refers to claims for management fee</t>
  </si>
  <si>
    <t>Allianz Equity</t>
  </si>
  <si>
    <t>NFD Aureus Multi Cash</t>
  </si>
  <si>
    <r>
      <t xml:space="preserve">Ukupno /
</t>
    </r>
    <r>
      <rPr>
        <b/>
        <sz val="9"/>
        <color indexed="12"/>
        <rFont val="Arial"/>
        <family val="2"/>
        <charset val="238"/>
      </rPr>
      <t>Total</t>
    </r>
  </si>
  <si>
    <r>
      <t xml:space="preserve">Prosj. promjena neto imovine i udjela /
</t>
    </r>
    <r>
      <rPr>
        <i/>
        <sz val="8"/>
        <color indexed="12"/>
        <rFont val="Arial"/>
        <family val="2"/>
        <charset val="238"/>
      </rPr>
      <t>Average change in net asset and unit value</t>
    </r>
  </si>
  <si>
    <t>Table 35: Number of registrated Leasing companies at 30 September 2011</t>
  </si>
  <si>
    <t>Tablica 35.: Broj registriranih leasing društva na dan 30.09.2011.</t>
  </si>
  <si>
    <t>Tablica 36: Struktura portfelja aktivnih ugovora na dan 30.09.2011.</t>
  </si>
  <si>
    <t>Table 36: Portfolio structure of active contracts as at 30 September 2011</t>
  </si>
  <si>
    <r>
      <t>30.09.2010.</t>
    </r>
    <r>
      <rPr>
        <b/>
        <vertAlign val="superscript"/>
        <sz val="9"/>
        <rFont val="Arial"/>
        <family val="2"/>
      </rPr>
      <t>3</t>
    </r>
  </si>
  <si>
    <r>
      <t>30.09.2011.</t>
    </r>
    <r>
      <rPr>
        <b/>
        <vertAlign val="superscript"/>
        <sz val="9"/>
        <rFont val="Arial"/>
        <family val="2"/>
      </rPr>
      <t>3</t>
    </r>
  </si>
  <si>
    <t>30.09.2011.</t>
  </si>
  <si>
    <r>
      <t>30.06.2011.</t>
    </r>
    <r>
      <rPr>
        <vertAlign val="superscript"/>
        <sz val="9"/>
        <rFont val="Arial"/>
        <family val="2"/>
      </rPr>
      <t>1</t>
    </r>
  </si>
  <si>
    <t>Tablica 37: Struktura portfelja novozaključenih  ugovora u razdoblju od 01.01.2011. do 30.09.2011.</t>
  </si>
  <si>
    <t>Table 37: Portfolio structure of newly concluded contracts since 01 January 2011 until 30 September 2011</t>
  </si>
  <si>
    <r>
      <t>01.01. - 30.09.2010.</t>
    </r>
    <r>
      <rPr>
        <b/>
        <vertAlign val="superscript"/>
        <sz val="9"/>
        <rFont val="Arial"/>
        <family val="2"/>
        <charset val="238"/>
      </rPr>
      <t>3</t>
    </r>
  </si>
  <si>
    <r>
      <t>01.01. - 30.09.2011.</t>
    </r>
    <r>
      <rPr>
        <b/>
        <vertAlign val="superscript"/>
        <sz val="9"/>
        <rFont val="Arial"/>
        <family val="2"/>
        <charset val="238"/>
      </rPr>
      <t>3</t>
    </r>
  </si>
  <si>
    <t>Grafikon 41: Udjel broja aktivnih ugovora u ukupnom broju ugovora na dan 30.09.2011.</t>
  </si>
  <si>
    <t>Chart 41: Share of the number of active contracts in total number of contracts as at 30 September 2011</t>
  </si>
  <si>
    <t xml:space="preserve">Grafikon 42: Godišnja promjena financirane/ugovorene vrijednosti aktivnih ugovora na dan 30. 09 2011. </t>
  </si>
  <si>
    <t>Chart 42: Annual change in financing / contracts value of active contracts as at 30 September 2011</t>
  </si>
  <si>
    <r>
      <t>30.09.2010.</t>
    </r>
    <r>
      <rPr>
        <b/>
        <vertAlign val="superscript"/>
        <sz val="8"/>
        <rFont val="Arial"/>
        <family val="2"/>
        <charset val="238"/>
      </rPr>
      <t>1</t>
    </r>
  </si>
  <si>
    <r>
      <t>30.09.2011.</t>
    </r>
    <r>
      <rPr>
        <b/>
        <vertAlign val="superscript"/>
        <sz val="8"/>
        <rFont val="Arial"/>
        <family val="2"/>
        <charset val="238"/>
      </rPr>
      <t>1</t>
    </r>
  </si>
  <si>
    <r>
      <t>30.09.2010.</t>
    </r>
    <r>
      <rPr>
        <b/>
        <vertAlign val="superscript"/>
        <sz val="9"/>
        <rFont val="Arial"/>
        <family val="2"/>
        <charset val="238"/>
      </rPr>
      <t>3</t>
    </r>
  </si>
  <si>
    <r>
      <t>30.09.2011.</t>
    </r>
    <r>
      <rPr>
        <b/>
        <vertAlign val="superscript"/>
        <sz val="9"/>
        <rFont val="Arial"/>
        <family val="2"/>
        <charset val="238"/>
      </rPr>
      <t>3</t>
    </r>
  </si>
  <si>
    <t>1) Dana 16.6.2011. Agencija je donijela Rješenje kojim se društvu  Immoconsult d.o.o. (prije: Immoconsult Leasing d.o.o.) oduzima  odobrenje za obavljanje poslova leasinga (financijskog i operativnog). U mjesečnom izvješću uključena su i izvješća navedenog društva./</t>
  </si>
  <si>
    <r>
      <t xml:space="preserve">3)  Podaci na dan 30.09.2010. su dostavljeni u Agenciju na izvještajima sa stanjem na dan 30.09.2011. godine / </t>
    </r>
    <r>
      <rPr>
        <i/>
        <sz val="8"/>
        <color indexed="12"/>
        <rFont val="Arial"/>
        <family val="2"/>
      </rPr>
      <t>Data for 30 September 2010 received with new reports for 30 September 2011</t>
    </r>
  </si>
  <si>
    <r>
      <t xml:space="preserve">1)  Podaci na dan 30.09.2010. su dostavljeni u Agenciju na izvještajima sa stanjem na dan 30.09.2011. godine/
     </t>
    </r>
    <r>
      <rPr>
        <i/>
        <sz val="8"/>
        <color indexed="12"/>
        <rFont val="Arial"/>
        <family val="2"/>
      </rPr>
      <t>Data for 30 September 2010 received with new reports for 30 September 2011</t>
    </r>
  </si>
  <si>
    <t>Tablica 38:  Financijski položaj leasing društava na dan 30.09.2010. i 30.09.2011.</t>
  </si>
  <si>
    <t>Table 38: Financial position of Leasing companies at 30September 2010 and 30 September 2011</t>
  </si>
  <si>
    <t xml:space="preserve">Tablica 38: Financijski položaj leasing društava  </t>
  </si>
  <si>
    <t xml:space="preserve">Table 38: Financial position of Leasing companies </t>
  </si>
  <si>
    <t>Studeni 2011.</t>
  </si>
  <si>
    <t>November 2011</t>
  </si>
  <si>
    <t>Annualized since start of business</t>
  </si>
  <si>
    <t>Ilirika Euro Cash</t>
  </si>
  <si>
    <t>Locusta Cash</t>
  </si>
  <si>
    <r>
      <t>Najveći pad neto imovine /</t>
    </r>
    <r>
      <rPr>
        <i/>
        <sz val="8"/>
        <color indexed="12"/>
        <rFont val="Arial"/>
        <family val="2"/>
        <charset val="238"/>
      </rPr>
      <t xml:space="preserve"> 
Largest NAV fall </t>
    </r>
  </si>
  <si>
    <r>
      <t xml:space="preserve">Najmanji pad neto imovine / 
</t>
    </r>
    <r>
      <rPr>
        <i/>
        <sz val="8"/>
        <color indexed="12"/>
        <rFont val="Arial"/>
        <family val="2"/>
      </rPr>
      <t>Smallest NAV fall</t>
    </r>
  </si>
  <si>
    <r>
      <t xml:space="preserve">Prosj. promjena neto imovine  i udjela / 
</t>
    </r>
    <r>
      <rPr>
        <i/>
        <sz val="8"/>
        <color indexed="12"/>
        <rFont val="Arial"/>
        <family val="2"/>
        <charset val="238"/>
      </rPr>
      <t>Average change in NAV and unit value</t>
    </r>
  </si>
  <si>
    <r>
      <t xml:space="preserve">Najveći pad vrijednosti udjela /
</t>
    </r>
    <r>
      <rPr>
        <i/>
        <sz val="8"/>
        <color indexed="12"/>
        <rFont val="Arial"/>
        <family val="2"/>
      </rPr>
      <t>Largest fall in unit value</t>
    </r>
  </si>
  <si>
    <r>
      <t xml:space="preserve">Najmanji pad vrijednosti udjela / 
</t>
    </r>
    <r>
      <rPr>
        <i/>
        <sz val="8"/>
        <color indexed="12"/>
        <rFont val="Arial"/>
        <family val="2"/>
      </rPr>
      <t>Smallest fall in unit value</t>
    </r>
  </si>
  <si>
    <t>Najmanji pad vrijednosti udjela</t>
  </si>
  <si>
    <t>The smallest unit value fall</t>
  </si>
  <si>
    <t>LIKVIDATOR - KREŠIMIR KOPSEJAK</t>
  </si>
  <si>
    <r>
      <t xml:space="preserve">Osiguranje od odgovornosti za upotrebu zračnih letjelica**
</t>
    </r>
    <r>
      <rPr>
        <i/>
        <sz val="8"/>
        <color indexed="12"/>
        <rFont val="Arial"/>
        <family val="2"/>
        <charset val="238"/>
      </rPr>
      <t>Aircraft liability  insurance**</t>
    </r>
  </si>
  <si>
    <r>
      <t xml:space="preserve">** Kod likvidiranih šteta za vrstu osiguranja 11 zabilježena je djelomična isplata štete koja se do potpune isplate štete ne broji kao cijela likvidirana šteta / </t>
    </r>
    <r>
      <rPr>
        <i/>
        <sz val="8"/>
        <color indexed="12"/>
        <rFont val="Arial"/>
        <family val="2"/>
      </rPr>
      <t xml:space="preserve">Under settled claims for insurance type 11 a partial claim settlement has been recorded, it is not treated as a settled claim until the claim has been paid in </t>
    </r>
    <r>
      <rPr>
        <sz val="8"/>
        <color indexed="12"/>
        <rFont val="Arial"/>
        <family val="2"/>
      </rPr>
      <t>full.</t>
    </r>
  </si>
  <si>
    <r>
      <t xml:space="preserve">OTC transakcije / </t>
    </r>
    <r>
      <rPr>
        <b/>
        <i/>
        <sz val="10"/>
        <color indexed="12"/>
        <rFont val="Arial"/>
        <family val="2"/>
      </rPr>
      <t>OTC transactions</t>
    </r>
  </si>
  <si>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</si>
  <si>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</si>
  <si>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December 2011</t>
  </si>
  <si>
    <t>Prosinac 2011.</t>
  </si>
  <si>
    <t>PROSINAC 2011.</t>
  </si>
  <si>
    <t>DECEMBER 2011</t>
  </si>
  <si>
    <t>Grafikon 23.: Dobna i spolna struktura članova ZDMF-a na dan 31. prosinca 2011. godine</t>
  </si>
  <si>
    <t>Chart 23: ZDMF members age and sex structure as at 31 December 2011</t>
  </si>
  <si>
    <t>Grafikon 18.: Dobna i spolna struktura članova ODMF-a na dan 31. prosinca 2011. godine</t>
  </si>
  <si>
    <t>Chart 18: ODMF members age and sex structure as at 31 December 2011</t>
  </si>
  <si>
    <t>Grafikon 2.: Dobna i spolna struktura članova OMF-a na dan 31. prosinca 2011. godine</t>
  </si>
  <si>
    <t>Chart 2: OMF members age and sex structure as at 31 December 2011</t>
  </si>
  <si>
    <t>Tablica 23: Zaračunata bruto premija osiguranja za period od 1.siječnja do 31. prosinca 2011.</t>
  </si>
  <si>
    <t>Table 23: Written premium for the period 1January  - 31 December 2011</t>
  </si>
  <si>
    <t>I.- XII. 2010</t>
  </si>
  <si>
    <t>I.- XII. 2011</t>
  </si>
  <si>
    <t>Tablica 24.: Podaci o osiguranju za period od 1. siječnja - 31. prosinca 2011.</t>
  </si>
  <si>
    <t>Table 24: Insurance data for the period 1 January - 31 December 2011</t>
  </si>
  <si>
    <t>Grafikon 25.1: Udio zaračunate bruto premije i likvidiranih šteta po društvima za osiguranje po vrstama osiguranja za period od 1. siječnja do 31. prosinca 2011.</t>
  </si>
  <si>
    <t>Chart 25.1 : Share of written premium and claims settled per line of insurances for the period 1 January - 31 December 2011</t>
  </si>
  <si>
    <t>Prosinac 2010.</t>
  </si>
  <si>
    <t>December 2010</t>
  </si>
  <si>
    <t>AZ Auto Hrvatska</t>
  </si>
  <si>
    <t>HT-R-A</t>
  </si>
  <si>
    <t>ADRS-P-A</t>
  </si>
  <si>
    <t>INA-R-A</t>
  </si>
  <si>
    <t>ERNT-R-A</t>
  </si>
  <si>
    <t>KOEI-R-A</t>
  </si>
  <si>
    <t>ZABA-R-A</t>
  </si>
  <si>
    <t>ADPL-R-A</t>
  </si>
  <si>
    <t>LKRI-R-A</t>
  </si>
  <si>
    <t>BLJE-R-A</t>
  </si>
  <si>
    <t>ATPL-R-A</t>
  </si>
  <si>
    <t>RHMF-O-125A</t>
  </si>
  <si>
    <t>RHMF-O-227E</t>
  </si>
  <si>
    <t>HP-O-127A</t>
  </si>
  <si>
    <t>RIBA-O-177A</t>
  </si>
  <si>
    <t>RHMF-O-142A</t>
  </si>
  <si>
    <t>RHMF-O-203E</t>
  </si>
  <si>
    <t>RHMF-O-17BA</t>
  </si>
  <si>
    <t>RHMF-O-172A</t>
  </si>
  <si>
    <t>OIV-O-14BA</t>
  </si>
  <si>
    <t>RHMF-O-19BA</t>
  </si>
  <si>
    <t>RHMF-O-137A</t>
  </si>
  <si>
    <t>RHMF-T-236A</t>
  </si>
  <si>
    <t>RHMF-T-204E</t>
  </si>
  <si>
    <t>RHMF-O-167A</t>
  </si>
  <si>
    <t>RHMF-T-202A</t>
  </si>
  <si>
    <t>CROBIStr</t>
  </si>
  <si>
    <t/>
  </si>
  <si>
    <t>Raiffeisen Prestige Equity</t>
  </si>
  <si>
    <t>LIKVIDATOR 
ZADRAVEC-PIJANEC MARINA</t>
  </si>
  <si>
    <r>
      <t>AGRAM Cash</t>
    </r>
    <r>
      <rPr>
        <vertAlign val="superscript"/>
        <sz val="8"/>
        <color indexed="10"/>
        <rFont val="Arial"/>
        <family val="2"/>
      </rPr>
      <t>1</t>
    </r>
    <r>
      <rPr>
        <sz val="8"/>
        <color indexed="8"/>
        <rFont val="Arial"/>
        <family val="2"/>
        <charset val="238"/>
      </rPr>
      <t xml:space="preserve"> </t>
    </r>
  </si>
  <si>
    <r>
      <t>AGRAM TRUST</t>
    </r>
    <r>
      <rPr>
        <vertAlign val="superscript"/>
        <sz val="8"/>
        <color indexed="10"/>
        <rFont val="Arial"/>
        <family val="2"/>
      </rPr>
      <t>1</t>
    </r>
    <r>
      <rPr>
        <sz val="8"/>
        <color indexed="8"/>
        <rFont val="Arial"/>
        <family val="2"/>
        <charset val="238"/>
      </rPr>
      <t xml:space="preserve"> </t>
    </r>
  </si>
  <si>
    <r>
      <rPr>
        <vertAlign val="superscript"/>
        <sz val="8"/>
        <color indexed="10"/>
        <rFont val="Arial"/>
        <family val="2"/>
      </rPr>
      <t xml:space="preserve">1 </t>
    </r>
    <r>
      <rPr>
        <sz val="8"/>
        <color indexed="8"/>
        <rFont val="Arial"/>
        <family val="2"/>
      </rPr>
      <t>P</t>
    </r>
    <r>
      <rPr>
        <sz val="8"/>
        <color indexed="8"/>
        <rFont val="Arial"/>
        <family val="2"/>
      </rPr>
      <t>odaci za fondove AGRAM Cash i AGRAM TRUST za 30.11.2011. su dostavljeni naknadno.</t>
    </r>
  </si>
  <si>
    <t xml:space="preserve">AGRAM TRUST </t>
  </si>
  <si>
    <t xml:space="preserve">AGRAM Cash </t>
  </si>
  <si>
    <t>AZ Auto Hrvatska ZDMF</t>
  </si>
  <si>
    <r>
      <t xml:space="preserve">VRIJEDNOST UDJELA  U KN  31.12.2011./ 
</t>
    </r>
    <r>
      <rPr>
        <b/>
        <i/>
        <sz val="8"/>
        <color indexed="12"/>
        <rFont val="Arial"/>
        <family val="2"/>
        <charset val="238"/>
      </rPr>
      <t>UNIT VALUE AT THE END OF THE MONTH IN HRK 31 December 2011</t>
    </r>
  </si>
  <si>
    <r>
      <t xml:space="preserve">VRIJEDNOST UDJELA  U KN  31.12.2011./ 
</t>
    </r>
    <r>
      <rPr>
        <b/>
        <i/>
        <sz val="8"/>
        <color indexed="12"/>
        <rFont val="Arial"/>
        <family val="2"/>
        <charset val="238"/>
      </rPr>
      <t>UNIT VALUE AT THE END OF THE MONTH IN HRK 31. December 2011</t>
    </r>
  </si>
  <si>
    <t>29.12.2011.</t>
  </si>
  <si>
    <t xml:space="preserve">  Data for funds AGRAM Cash and AGRAM TRUST  for 30 November 2011 has been submitted afterwards. </t>
  </si>
  <si>
    <t>NFD Aureus Bric</t>
  </si>
  <si>
    <r>
      <t>MP-Bric.HR</t>
    </r>
    <r>
      <rPr>
        <vertAlign val="superscript"/>
        <sz val="8"/>
        <color indexed="10"/>
        <rFont val="Arial"/>
        <family val="2"/>
      </rPr>
      <t>2</t>
    </r>
    <r>
      <rPr>
        <sz val="8"/>
        <rFont val="Arial"/>
        <family val="2"/>
        <charset val="238"/>
      </rPr>
      <t xml:space="preserve"> </t>
    </r>
  </si>
  <si>
    <r>
      <t>MP-Global.HR</t>
    </r>
    <r>
      <rPr>
        <vertAlign val="superscript"/>
        <sz val="8"/>
        <color indexed="10"/>
        <rFont val="Arial"/>
        <family val="2"/>
      </rPr>
      <t>3</t>
    </r>
    <r>
      <rPr>
        <sz val="8"/>
        <rFont val="Arial"/>
        <family val="2"/>
        <charset val="238"/>
      </rPr>
      <t xml:space="preserve"> </t>
    </r>
  </si>
  <si>
    <r>
      <rPr>
        <vertAlign val="superscript"/>
        <sz val="8"/>
        <color indexed="10"/>
        <rFont val="Arial"/>
        <family val="2"/>
      </rPr>
      <t xml:space="preserve">2 </t>
    </r>
    <r>
      <rPr>
        <sz val="8"/>
        <color indexed="8"/>
        <rFont val="Arial"/>
        <family val="2"/>
      </rPr>
      <t>Fond MP Bric.HR je od 16.12.2011. pripojen fondu NFD Aureus Bric</t>
    </r>
  </si>
  <si>
    <r>
      <rPr>
        <vertAlign val="superscript"/>
        <sz val="8"/>
        <color indexed="10"/>
        <rFont val="Arial"/>
        <family val="2"/>
      </rPr>
      <t xml:space="preserve">3 </t>
    </r>
    <r>
      <rPr>
        <sz val="8"/>
        <color indexed="8"/>
        <rFont val="Arial"/>
        <family val="2"/>
      </rPr>
      <t>Fond MP Global.HR je od 16.12.2011. pripojen fondu NFD Aureus New Europe</t>
    </r>
  </si>
  <si>
    <r>
      <rPr>
        <vertAlign val="superscript"/>
        <sz val="8"/>
        <color indexed="10"/>
        <rFont val="Arial"/>
        <family val="2"/>
      </rPr>
      <t xml:space="preserve">4 </t>
    </r>
    <r>
      <rPr>
        <sz val="8"/>
        <color indexed="8"/>
        <rFont val="Arial"/>
        <family val="2"/>
      </rPr>
      <t>Fondovi Raiffeisen Emerging Markets i Raiffeisen hrvatske dionice su od 30.12.2011. pripojeni novom fondu Raiffeisen Prestige Equity</t>
    </r>
  </si>
  <si>
    <t xml:space="preserve">  Since 16 December 2011 the fund MP Bric.HR has been merged to the fund NFD Aureus Bric</t>
  </si>
  <si>
    <t xml:space="preserve">  Since 16 December 2011 the fund MP Global.HR has been merged to the fund NFD Aureus New Europe</t>
  </si>
  <si>
    <t xml:space="preserve">  Since 30 December 2011 the Raiffeisen Emerging Markets fund and the Raiffeisen hrvatske dionice fund have been merged to the new fund Raiffeisen Prestige Equity</t>
  </si>
  <si>
    <r>
      <t>Raiffeisen Emerging Markets</t>
    </r>
    <r>
      <rPr>
        <vertAlign val="superscript"/>
        <sz val="8"/>
        <color indexed="10"/>
        <rFont val="Arial"/>
        <family val="2"/>
      </rPr>
      <t>4</t>
    </r>
    <r>
      <rPr>
        <sz val="8"/>
        <rFont val="Arial"/>
        <family val="2"/>
        <charset val="238"/>
      </rPr>
      <t xml:space="preserve"> </t>
    </r>
  </si>
  <si>
    <r>
      <t>Raiffeisen hrvatske dionice</t>
    </r>
    <r>
      <rPr>
        <vertAlign val="superscript"/>
        <sz val="8"/>
        <color indexed="10"/>
        <rFont val="Arial"/>
        <family val="2"/>
      </rPr>
      <t>4</t>
    </r>
    <r>
      <rPr>
        <sz val="8"/>
        <rFont val="Arial"/>
        <family val="2"/>
        <charset val="238"/>
      </rPr>
      <t xml:space="preserve"> </t>
    </r>
  </si>
  <si>
    <r>
      <t>Najmanji rast vrijednosti udjela /</t>
    </r>
    <r>
      <rPr>
        <i/>
        <sz val="8"/>
        <color indexed="12"/>
        <rFont val="Arial"/>
        <family val="2"/>
        <charset val="238"/>
      </rPr>
      <t xml:space="preserve"> 
Smallest growth in unit value</t>
    </r>
  </si>
  <si>
    <t>AC Global Dynamic Emerging Markets</t>
  </si>
  <si>
    <t>PROSPECTUS Jugoistočna Europa</t>
  </si>
  <si>
    <t>AGRAM Cash</t>
  </si>
  <si>
    <t>AGRAM EURO CASH</t>
  </si>
  <si>
    <t>AGRAM TRUST</t>
  </si>
  <si>
    <t>Allianz Cash</t>
  </si>
  <si>
    <t>Allianz Portfolio</t>
  </si>
  <si>
    <t>A1</t>
  </si>
  <si>
    <t>C PREMIUM</t>
  </si>
  <si>
    <t>C Zenit</t>
  </si>
  <si>
    <t>CERTUS INVEST d.o.o.</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</si>
  <si>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</si>
  <si>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</si>
  <si>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</si>
  <si>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</si>
  <si>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</si>
  <si>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</si>
  <si>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</si>
  <si>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</si>
  <si>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</si>
  <si>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</si>
  <si>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</si>
  <si>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</si>
  <si>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</si>
  <si>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</si>
  <si>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</si>
  <si>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</si>
  <si>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</si>
  <si>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</si>
  <si>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</si>
  <si>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</si>
  <si>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</si>
  <si>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</si>
  <si>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</si>
  <si>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</si>
  <si>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</si>
  <si>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</si>
  <si>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</si>
  <si>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</si>
  <si>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</si>
  <si>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</si>
  <si>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</si>
  <si>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</si>
  <si>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</si>
  <si>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</si>
  <si>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</si>
  <si>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</si>
  <si>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</si>
  <si>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</si>
  <si>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MP MENA.HR</t>
  </si>
  <si>
    <t>NFD Aureus MultiCash</t>
  </si>
  <si>
    <t>NFD Aureus Private</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</si>
  <si>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</si>
  <si>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</si>
  <si>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</si>
  <si>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</si>
  <si>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</si>
  <si>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</si>
  <si>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</si>
  <si>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</si>
  <si>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</si>
  <si>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</si>
  <si>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</si>
  <si>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</si>
  <si>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</si>
  <si>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</si>
  <si>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POBA ICO Equity u likvidaciji</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</si>
  <si>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</si>
  <si>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</si>
  <si>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</si>
  <si>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</si>
  <si>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</si>
  <si>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</si>
  <si>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</si>
  <si>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</si>
  <si>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</si>
  <si>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</si>
  <si>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</si>
  <si>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</si>
  <si>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</si>
  <si>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VB HIGH EQUITY</t>
  </si>
  <si>
    <t>ZB aktiv</t>
  </si>
  <si>
    <t>ZB bond</t>
  </si>
  <si>
    <t>ZB BRIC+</t>
  </si>
  <si>
    <t>ZB euroaktiv</t>
  </si>
  <si>
    <t>ZB europlus</t>
  </si>
  <si>
    <t>ZB global</t>
  </si>
  <si>
    <t>ZB plus</t>
  </si>
  <si>
    <t>ZB Private East</t>
  </si>
  <si>
    <t>ZB trend</t>
  </si>
  <si>
    <t xml:space="preserve">Certus Cash   </t>
  </si>
  <si>
    <t>JDRA-O-129A</t>
  </si>
  <si>
    <r>
      <t xml:space="preserve">Blok transakcije / </t>
    </r>
    <r>
      <rPr>
        <b/>
        <i/>
        <sz val="10"/>
        <color indexed="12"/>
        <rFont val="Arial"/>
        <family val="2"/>
      </rPr>
      <t>Block transactions</t>
    </r>
  </si>
  <si>
    <r>
      <t xml:space="preserve">Redovne transakcije / </t>
    </r>
    <r>
      <rPr>
        <b/>
        <i/>
        <sz val="10"/>
        <color indexed="12"/>
        <rFont val="Arial"/>
        <family val="2"/>
      </rPr>
      <t>Regular transactions</t>
    </r>
  </si>
  <si>
    <r>
      <t xml:space="preserve">Uređeno tržište
</t>
    </r>
    <r>
      <rPr>
        <b/>
        <i/>
        <sz val="10"/>
        <color indexed="12"/>
        <rFont val="Arial"/>
        <family val="2"/>
        <charset val="238"/>
      </rPr>
      <t>Regulated market</t>
    </r>
  </si>
  <si>
    <r>
      <t xml:space="preserve">Ukupno / </t>
    </r>
    <r>
      <rPr>
        <b/>
        <i/>
        <sz val="10"/>
        <color indexed="12"/>
        <rFont val="Arial"/>
        <family val="2"/>
      </rPr>
      <t>Total</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</si>
  <si>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</si>
  <si>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r>
      <t>1) JP - javna ponuda, PP - privatna ponuda /</t>
    </r>
    <r>
      <rPr>
        <i/>
        <sz val="7"/>
        <color indexed="12"/>
        <rFont val="Arial"/>
        <family val="2"/>
        <charset val="238"/>
      </rPr>
      <t xml:space="preserve"> JP - public offering, PP - private offering</t>
    </r>
  </si>
  <si>
    <r>
      <t>Najveći rast vrijednosti udjela / 
Larg</t>
    </r>
    <r>
      <rPr>
        <i/>
        <sz val="8"/>
        <color indexed="12"/>
        <rFont val="Arial"/>
        <family val="2"/>
      </rPr>
      <t>est growth in unit value</t>
    </r>
  </si>
  <si>
    <r>
      <t xml:space="preserve">OTC transakcije ukupno
</t>
    </r>
    <r>
      <rPr>
        <b/>
        <i/>
        <sz val="10"/>
        <color indexed="12"/>
        <rFont val="Arial"/>
        <family val="2"/>
      </rPr>
      <t>OTC trancactions Total</t>
    </r>
  </si>
  <si>
    <t>Lipanj 2011.</t>
  </si>
  <si>
    <t>June 2011</t>
  </si>
  <si>
    <r>
      <t xml:space="preserve">Broj / </t>
    </r>
    <r>
      <rPr>
        <i/>
        <sz val="10"/>
        <color indexed="12"/>
        <rFont val="Arial"/>
        <family val="2"/>
      </rPr>
      <t>Number</t>
    </r>
    <r>
      <rPr>
        <sz val="10"/>
        <rFont val="Arial"/>
        <family val="2"/>
        <charset val="238"/>
      </rPr>
      <t xml:space="preserve"> 1    Verzija / </t>
    </r>
    <r>
      <rPr>
        <i/>
        <sz val="10"/>
        <color indexed="12"/>
        <rFont val="Arial"/>
        <family val="2"/>
      </rPr>
      <t>Version</t>
    </r>
    <r>
      <rPr>
        <sz val="10"/>
        <rFont val="Arial"/>
        <family val="2"/>
        <charset val="238"/>
      </rPr>
      <t xml:space="preserve"> 1.1    Godina / </t>
    </r>
    <r>
      <rPr>
        <i/>
        <sz val="10"/>
        <color indexed="12"/>
        <rFont val="Arial"/>
        <family val="2"/>
      </rPr>
      <t>Year</t>
    </r>
    <r>
      <rPr>
        <sz val="10"/>
        <rFont val="Arial"/>
        <family val="2"/>
        <charset val="238"/>
      </rPr>
      <t xml:space="preserve"> X    Zagreb, 16.01.2012.</t>
    </r>
  </si>
  <si>
    <t>Agram životno osiguranje d.d.</t>
  </si>
  <si>
    <t>-</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</si>
  <si>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</si>
  <si>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</si>
  <si>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</si>
  <si>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</si>
  <si>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</si>
  <si>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</si>
  <si>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</si>
  <si>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</si>
  <si>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</si>
  <si>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</si>
  <si>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</si>
  <si>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</si>
  <si>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</si>
  <si>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</si>
  <si>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</si>
  <si>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</si>
  <si>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</si>
  <si>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</si>
  <si>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</si>
  <si>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</si>
  <si>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</si>
  <si>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</si>
  <si>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</si>
  <si>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Victoria osiguranje d.d.</t>
  </si>
  <si>
    <t>Victoria životno osiguranje d.d.</t>
  </si>
  <si>
    <r>
      <t xml:space="preserve"> Podaci za razdoblje 01.01.-31.12.2011. izmijenjeni su u odnosu na prethodno objavljene podatke radi naknadno dostavljenih ispravaka od strane subjekata nadzora. / </t>
    </r>
    <r>
      <rPr>
        <sz val="8"/>
        <color indexed="12"/>
        <rFont val="Arial"/>
        <family val="2"/>
      </rPr>
      <t>Data for period 01.01.-31.12.2011. are changed in relation to previously published data, due to newly corrected data submitted from supervised entities.</t>
    </r>
  </si>
  <si>
    <r>
      <t xml:space="preserve">Napomena / </t>
    </r>
    <r>
      <rPr>
        <sz val="10"/>
        <color indexed="12"/>
        <rFont val="Arial"/>
        <family val="2"/>
      </rPr>
      <t>Note:</t>
    </r>
  </si>
  <si>
    <r>
      <t xml:space="preserve">2.) Podaci za razdoblje 01.01.-31.12.2011. izmijenjeni su u odnosu na prethodno objavljene podatke radi naknadno dostavljenih ispravaka od strane subjekata nadzora. / </t>
    </r>
    <r>
      <rPr>
        <sz val="8"/>
        <color indexed="12"/>
        <rFont val="Arial"/>
        <family val="2"/>
      </rPr>
      <t>Data for period 01.01.-31.12.2011. are changed in relation to previously published data, due to newly corrected data submitted from supervised entities.</t>
    </r>
  </si>
  <si>
    <r>
      <t xml:space="preserve"> 1.) Podaci za 01.01. - 31.12.2010. radi usporedivosti podataka korišteni su iz mjesečnog izvješća za prosinac 2010. / </t>
    </r>
    <r>
      <rPr>
        <sz val="8"/>
        <color indexed="12"/>
        <rFont val="Arial"/>
        <family val="2"/>
      </rPr>
      <t>Note: th</t>
    </r>
    <r>
      <rPr>
        <sz val="8"/>
        <color indexed="12"/>
        <rFont val="Arial"/>
        <family val="2"/>
      </rPr>
      <t xml:space="preserve">e December 2010 Monthly Report was used </t>
    </r>
    <r>
      <rPr>
        <sz val="8"/>
        <color indexed="12"/>
        <rFont val="Arial"/>
        <family val="2"/>
      </rPr>
      <t xml:space="preserve">to compile data for period 1 Jan - 31 Dec 2010            </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</si>
</sst>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 #,##0.00\ &quot;kn&quot;_-;\-* #,##0.00\ &quot;kn&quot;_-;_-* &quot;-&quot;??\ &quot;kn&quot;_-;_-@_-"/>
    <numFmt numFmtId="164" formatCode="_-* #,##0\ _k_n_-;\-* #,##0\ _k_n_-;_-* &quot;-&quot;\ _k_n_-;_-@_-"/>
    <numFmt numFmtId="165" formatCode="_-* #,##0.00\ _k_n_-;\-* #,##0.00\ _k_n_-;_-* &quot;-&quot;??\ _k_n_-;_-@_-"/>
    <numFmt numFmtId="166" formatCode="_(* #,##0.00_);_(* \(#,##0.00\);_(* &quot;-&quot;??_);_(@_)"/>
    <numFmt numFmtId="167" formatCode="_-* #,##0\ _k_n_-;\-* #,##0\ _k_n_-;_-* &quot;-&quot;??\ _k_n_-;_-@_-"/>
    <numFmt numFmtId="168" formatCode="#,##0_ ;\-#,##0\ "/>
    <numFmt numFmtId="169" formatCode="_-* #,##0.0000\ _k_n_-;\-* #,##0.0000\ _k_n_-;_-* &quot;-&quot;??\ _k_n_-;_-@_-"/>
    <numFmt numFmtId="170" formatCode="0.0000_ ;\-0.0000\ "/>
    <numFmt numFmtId="171" formatCode="mmmm\ yyyy"/>
    <numFmt numFmtId="172" formatCode="_-* #,##0.0000\ _k_n_-;\-* #,##0.0000\ _k_n_-;_-* &quot;-&quot;????\ _k_n_-;_-@_-"/>
    <numFmt numFmtId="173" formatCode="#,###"/>
    <numFmt numFmtId="174" formatCode="#,##0.00_ ;\-#,##0.00\ "/>
    <numFmt numFmtId="175" formatCode="#,##0.0000"/>
    <numFmt numFmtId="176" formatCode="_-* #,##0\ ;\-* #,##0\ ;_-* &quot;-&quot;??;_-@_-"/>
    <numFmt numFmtId="177" formatCode="0.0000"/>
    <numFmt numFmtId="178" formatCode="dd\.mm\.yy\.;@"/>
    <numFmt numFmtId="179" formatCode="00"/>
    <numFmt numFmtId="180" formatCode="#,##0.0"/>
    <numFmt numFmtId="181" formatCode="d/m/;@"/>
    <numFmt numFmtId="182" formatCode="[$-1041A]#,##0"/>
    <numFmt numFmtId="183" formatCode="[$-1041A]#,##0.0000"/>
  </numFmts>
  <fonts count="231">
    <font>
      <sz val="10"/>
      <name val="Arial"/>
    </font>
    <font>
      <sz val="10"/>
      <name val="Arial"/>
      <family val="2"/>
    </font>
    <font>
      <b/>
      <sz val="11"/>
      <name val="Arial"/>
      <family val="2"/>
    </font>
    <font>
      <b/>
      <sz val="14"/>
      <name val="Arial"/>
      <family val="2"/>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sz val="10"/>
      <name val="Arial"/>
      <family val="2"/>
      <charset val="238"/>
    </font>
    <font>
      <b/>
      <sz val="11"/>
      <name val="Arial"/>
      <family val="2"/>
      <charset val="238"/>
    </font>
    <font>
      <b/>
      <i/>
      <sz val="9"/>
      <color indexed="12"/>
      <name val="Arial"/>
      <family val="2"/>
      <charset val="238"/>
    </font>
    <font>
      <b/>
      <sz val="10"/>
      <color indexed="12"/>
      <name val="Arial"/>
      <family val="2"/>
      <charset val="238"/>
    </font>
    <font>
      <b/>
      <sz val="10"/>
      <color indexed="10"/>
      <name val="Arial"/>
      <family val="2"/>
      <charset val="238"/>
    </font>
    <font>
      <b/>
      <i/>
      <sz val="11"/>
      <color indexed="10"/>
      <name val="Arial"/>
      <family val="2"/>
    </font>
    <font>
      <sz val="8"/>
      <name val="Arial"/>
      <family val="2"/>
      <charset val="238"/>
    </font>
    <font>
      <b/>
      <sz val="8"/>
      <color indexed="9"/>
      <name val="Arial"/>
      <family val="2"/>
      <charset val="238"/>
    </font>
    <font>
      <b/>
      <sz val="8"/>
      <name val="Arial"/>
      <family val="2"/>
      <charset val="238"/>
    </font>
    <font>
      <sz val="7"/>
      <name val="Arial"/>
      <family val="2"/>
      <charset val="238"/>
    </font>
    <font>
      <i/>
      <sz val="7"/>
      <color indexed="12"/>
      <name val="Arial"/>
      <family val="2"/>
      <charset val="238"/>
    </font>
    <font>
      <b/>
      <i/>
      <sz val="13"/>
      <color indexed="10"/>
      <name val="Arial"/>
      <family val="2"/>
      <charset val="238"/>
    </font>
    <font>
      <b/>
      <sz val="10"/>
      <name val="Arial"/>
      <family val="2"/>
    </font>
    <font>
      <sz val="10"/>
      <color indexed="10"/>
      <name val="Arial"/>
      <family val="2"/>
      <charset val="238"/>
    </font>
    <font>
      <sz val="10"/>
      <color indexed="10"/>
      <name val="Arial"/>
      <family val="2"/>
      <charset val="238"/>
    </font>
    <font>
      <sz val="10"/>
      <color indexed="8"/>
      <name val="Arial"/>
      <family val="2"/>
      <charset val="238"/>
    </font>
    <font>
      <i/>
      <sz val="7"/>
      <name val="Arial"/>
      <family val="2"/>
      <charset val="238"/>
    </font>
    <font>
      <sz val="8"/>
      <name val="Arial"/>
      <family val="2"/>
      <charset val="238"/>
    </font>
    <font>
      <b/>
      <sz val="16"/>
      <name val="Arial"/>
      <family val="2"/>
      <charset val="238"/>
    </font>
    <font>
      <b/>
      <sz val="14"/>
      <name val="Arial"/>
      <family val="2"/>
      <charset val="238"/>
    </font>
    <font>
      <sz val="14"/>
      <color indexed="9"/>
      <name val="Arial"/>
      <family val="2"/>
      <charset val="238"/>
    </font>
    <font>
      <b/>
      <i/>
      <sz val="14"/>
      <color indexed="12"/>
      <name val="Arial"/>
      <family val="2"/>
      <charset val="238"/>
    </font>
    <font>
      <b/>
      <i/>
      <sz val="12"/>
      <color indexed="10"/>
      <name val="Arial"/>
      <family val="2"/>
      <charset val="238"/>
    </font>
    <font>
      <sz val="12"/>
      <color indexed="9"/>
      <name val="Arial"/>
      <family val="2"/>
      <charset val="238"/>
    </font>
    <font>
      <sz val="10"/>
      <name val="Arial"/>
      <family val="2"/>
      <charset val="238"/>
    </font>
    <font>
      <b/>
      <sz val="24"/>
      <name val="Arial"/>
      <family val="2"/>
      <charset val="238"/>
    </font>
    <font>
      <sz val="14"/>
      <name val="Arial"/>
      <family val="2"/>
      <charset val="238"/>
    </font>
    <font>
      <b/>
      <i/>
      <sz val="20"/>
      <color indexed="12"/>
      <name val="Arial"/>
      <family val="2"/>
      <charset val="238"/>
    </font>
    <font>
      <i/>
      <sz val="14"/>
      <color indexed="12"/>
      <name val="Arial"/>
      <family val="2"/>
      <charset val="238"/>
    </font>
    <font>
      <b/>
      <i/>
      <sz val="12"/>
      <color indexed="12"/>
      <name val="Arial"/>
      <family val="2"/>
      <charset val="238"/>
    </font>
    <font>
      <b/>
      <sz val="10"/>
      <name val="Arial"/>
      <family val="2"/>
      <charset val="238"/>
    </font>
    <font>
      <sz val="10"/>
      <name val="Arial"/>
      <family val="2"/>
      <charset val="238"/>
    </font>
    <font>
      <u/>
      <sz val="10"/>
      <color indexed="12"/>
      <name val="Arial"/>
      <family val="2"/>
      <charset val="238"/>
    </font>
    <font>
      <b/>
      <sz val="8"/>
      <name val="Arial"/>
      <family val="2"/>
      <charset val="238"/>
    </font>
    <font>
      <i/>
      <sz val="8"/>
      <color indexed="12"/>
      <name val="Arial"/>
      <family val="2"/>
      <charset val="238"/>
    </font>
    <font>
      <i/>
      <sz val="8"/>
      <color indexed="12"/>
      <name val="Arial"/>
      <family val="2"/>
      <charset val="238"/>
    </font>
    <font>
      <i/>
      <sz val="10"/>
      <color indexed="12"/>
      <name val="Arial"/>
      <family val="2"/>
    </font>
    <font>
      <b/>
      <i/>
      <sz val="7"/>
      <color indexed="12"/>
      <name val="Arial"/>
      <family val="2"/>
      <charset val="238"/>
    </font>
    <font>
      <sz val="7"/>
      <name val="Arial"/>
      <family val="2"/>
      <charset val="238"/>
    </font>
    <font>
      <i/>
      <sz val="7"/>
      <color indexed="12"/>
      <name val="Arial"/>
      <family val="2"/>
      <charset val="238"/>
    </font>
    <font>
      <b/>
      <sz val="9"/>
      <color indexed="12"/>
      <name val="Arial"/>
      <family val="2"/>
      <charset val="238"/>
    </font>
    <font>
      <sz val="8"/>
      <name val="Arial"/>
      <family val="2"/>
      <charset val="238"/>
    </font>
    <font>
      <sz val="7"/>
      <color indexed="8"/>
      <name val="Arial"/>
      <family val="2"/>
      <charset val="238"/>
    </font>
    <font>
      <i/>
      <sz val="8"/>
      <name val="Arial"/>
      <family val="2"/>
      <charset val="238"/>
    </font>
    <font>
      <b/>
      <i/>
      <sz val="9"/>
      <color indexed="12"/>
      <name val="Arial"/>
      <family val="2"/>
    </font>
    <font>
      <b/>
      <i/>
      <sz val="10"/>
      <color indexed="12"/>
      <name val="Arial"/>
      <family val="2"/>
    </font>
    <font>
      <b/>
      <sz val="7"/>
      <name val="Arial"/>
      <family val="2"/>
      <charset val="238"/>
    </font>
    <font>
      <b/>
      <i/>
      <sz val="9"/>
      <color indexed="12"/>
      <name val="Arial"/>
      <family val="2"/>
      <charset val="238"/>
    </font>
    <font>
      <b/>
      <i/>
      <sz val="8"/>
      <color indexed="12"/>
      <name val="Arial"/>
      <family val="2"/>
      <charset val="238"/>
    </font>
    <font>
      <b/>
      <sz val="8"/>
      <color indexed="10"/>
      <name val="Arial"/>
      <family val="2"/>
      <charset val="238"/>
    </font>
    <font>
      <b/>
      <i/>
      <sz val="8"/>
      <color indexed="10"/>
      <name val="Arial"/>
      <family val="2"/>
      <charset val="238"/>
    </font>
    <font>
      <sz val="8"/>
      <color indexed="10"/>
      <name val="Arial"/>
      <family val="2"/>
      <charset val="238"/>
    </font>
    <font>
      <i/>
      <sz val="8"/>
      <name val="Arial"/>
      <family val="2"/>
      <charset val="238"/>
    </font>
    <font>
      <b/>
      <sz val="8"/>
      <color indexed="10"/>
      <name val="Arial"/>
      <family val="2"/>
      <charset val="238"/>
    </font>
    <font>
      <sz val="8"/>
      <color indexed="12"/>
      <name val="Arial"/>
      <family val="2"/>
      <charset val="238"/>
    </font>
    <font>
      <b/>
      <i/>
      <sz val="8"/>
      <color indexed="12"/>
      <name val="Arial"/>
      <family val="2"/>
      <charset val="238"/>
    </font>
    <font>
      <b/>
      <i/>
      <sz val="8"/>
      <color indexed="10"/>
      <name val="Arial"/>
      <family val="2"/>
      <charset val="238"/>
    </font>
    <font>
      <sz val="8"/>
      <color indexed="10"/>
      <name val="Arial"/>
      <family val="2"/>
      <charset val="238"/>
    </font>
    <font>
      <sz val="8"/>
      <color indexed="8"/>
      <name val="Arial"/>
      <family val="2"/>
      <charset val="238"/>
    </font>
    <font>
      <i/>
      <sz val="8"/>
      <name val="Arial"/>
      <family val="2"/>
    </font>
    <font>
      <b/>
      <sz val="8"/>
      <name val="Arial"/>
      <family val="2"/>
    </font>
    <font>
      <b/>
      <i/>
      <sz val="8"/>
      <name val="Arial"/>
      <family val="2"/>
    </font>
    <font>
      <i/>
      <sz val="7"/>
      <name val="Arial"/>
      <family val="2"/>
    </font>
    <font>
      <i/>
      <sz val="7"/>
      <color indexed="12"/>
      <name val="Arial"/>
      <family val="2"/>
    </font>
    <font>
      <sz val="9"/>
      <color indexed="10"/>
      <name val="Arial"/>
      <family val="2"/>
      <charset val="238"/>
    </font>
    <font>
      <sz val="10"/>
      <name val="Arial"/>
      <family val="2"/>
    </font>
    <font>
      <sz val="8"/>
      <name val="Arial"/>
      <family val="2"/>
    </font>
    <font>
      <sz val="7"/>
      <name val="Arial"/>
      <family val="2"/>
    </font>
    <font>
      <i/>
      <sz val="8"/>
      <color indexed="12"/>
      <name val="Arial"/>
      <family val="2"/>
    </font>
    <font>
      <b/>
      <i/>
      <sz val="9"/>
      <name val="Arial"/>
      <family val="2"/>
      <charset val="238"/>
    </font>
    <font>
      <i/>
      <sz val="10"/>
      <name val="Arial"/>
      <family val="2"/>
    </font>
    <font>
      <b/>
      <sz val="9"/>
      <name val="Arial"/>
      <family val="2"/>
      <charset val="238"/>
    </font>
    <font>
      <sz val="8"/>
      <color indexed="9"/>
      <name val="Arial"/>
      <family val="2"/>
      <charset val="238"/>
    </font>
    <font>
      <i/>
      <sz val="9"/>
      <name val="Arial"/>
      <family val="2"/>
      <charset val="238"/>
    </font>
    <font>
      <sz val="11"/>
      <color indexed="10"/>
      <name val="Arial"/>
      <family val="2"/>
      <charset val="238"/>
    </font>
    <font>
      <b/>
      <i/>
      <sz val="8"/>
      <name val="Arial"/>
      <family val="2"/>
      <charset val="238"/>
    </font>
    <font>
      <b/>
      <sz val="8"/>
      <color indexed="12"/>
      <name val="Arial"/>
      <family val="2"/>
      <charset val="238"/>
    </font>
    <font>
      <b/>
      <i/>
      <sz val="10"/>
      <name val="Arial"/>
      <family val="2"/>
    </font>
    <font>
      <b/>
      <i/>
      <sz val="8"/>
      <color indexed="12"/>
      <name val="Arial"/>
      <family val="2"/>
    </font>
    <font>
      <b/>
      <sz val="8"/>
      <color indexed="10"/>
      <name val="Arial"/>
      <family val="2"/>
    </font>
    <font>
      <b/>
      <sz val="7"/>
      <name val="Arial"/>
      <family val="2"/>
    </font>
    <font>
      <i/>
      <sz val="7"/>
      <name val="Arial"/>
      <family val="2"/>
      <charset val="238"/>
    </font>
    <font>
      <b/>
      <sz val="8"/>
      <color indexed="14"/>
      <name val="Arial"/>
      <family val="2"/>
      <charset val="238"/>
    </font>
    <font>
      <b/>
      <sz val="9"/>
      <name val="Arial"/>
      <family val="2"/>
      <charset val="238"/>
    </font>
    <font>
      <b/>
      <sz val="8"/>
      <color indexed="12"/>
      <name val="Arial"/>
      <family val="2"/>
      <charset val="238"/>
    </font>
    <font>
      <sz val="8"/>
      <color indexed="8"/>
      <name val="Arial"/>
      <family val="2"/>
    </font>
    <font>
      <b/>
      <sz val="8"/>
      <color indexed="8"/>
      <name val="Arial"/>
      <family val="2"/>
    </font>
    <font>
      <b/>
      <sz val="10"/>
      <color indexed="8"/>
      <name val="Arial"/>
      <family val="2"/>
    </font>
    <font>
      <b/>
      <sz val="10"/>
      <color indexed="8"/>
      <name val="Arial"/>
      <family val="2"/>
      <charset val="238"/>
    </font>
    <font>
      <sz val="8"/>
      <color indexed="10"/>
      <name val="Arial"/>
      <family val="2"/>
    </font>
    <font>
      <b/>
      <sz val="8"/>
      <color indexed="8"/>
      <name val="Arial"/>
      <family val="2"/>
      <charset val="238"/>
    </font>
    <font>
      <sz val="9"/>
      <name val="Arial"/>
      <family val="2"/>
      <charset val="238"/>
    </font>
    <font>
      <sz val="8"/>
      <color indexed="8"/>
      <name val="Arial"/>
      <family val="2"/>
      <charset val="238"/>
    </font>
    <font>
      <b/>
      <sz val="9"/>
      <color indexed="12"/>
      <name val="Arial"/>
      <family val="2"/>
      <charset val="238"/>
    </font>
    <font>
      <sz val="10"/>
      <name val="MS Sans Serif"/>
      <family val="2"/>
      <charset val="238"/>
    </font>
    <font>
      <i/>
      <sz val="8"/>
      <color indexed="8"/>
      <name val="Arial"/>
      <family val="2"/>
      <charset val="238"/>
    </font>
    <font>
      <b/>
      <sz val="8"/>
      <color indexed="8"/>
      <name val="Arial"/>
      <family val="2"/>
      <charset val="238"/>
    </font>
    <font>
      <b/>
      <i/>
      <sz val="8"/>
      <color indexed="9"/>
      <name val="Arial"/>
      <family val="2"/>
      <charset val="238"/>
    </font>
    <font>
      <sz val="7"/>
      <color indexed="12"/>
      <name val="Arial"/>
      <family val="2"/>
      <charset val="238"/>
    </font>
    <font>
      <i/>
      <sz val="8"/>
      <color indexed="9"/>
      <name val="Arial"/>
      <family val="2"/>
      <charset val="238"/>
    </font>
    <font>
      <i/>
      <u/>
      <sz val="10"/>
      <color indexed="12"/>
      <name val="Arial"/>
      <family val="2"/>
      <charset val="238"/>
    </font>
    <font>
      <b/>
      <vertAlign val="superscript"/>
      <sz val="10"/>
      <name val="Arial"/>
      <family val="2"/>
      <charset val="238"/>
    </font>
    <font>
      <b/>
      <i/>
      <vertAlign val="superscript"/>
      <sz val="9"/>
      <color indexed="12"/>
      <name val="Arial"/>
      <family val="2"/>
      <charset val="238"/>
    </font>
    <font>
      <b/>
      <vertAlign val="superscript"/>
      <sz val="9"/>
      <name val="Arial"/>
      <family val="2"/>
      <charset val="238"/>
    </font>
    <font>
      <sz val="10"/>
      <color indexed="10"/>
      <name val="Arial"/>
      <family val="2"/>
      <charset val="238"/>
    </font>
    <font>
      <sz val="9"/>
      <color indexed="10"/>
      <name val="Arial"/>
      <family val="2"/>
      <charset val="238"/>
    </font>
    <font>
      <sz val="7"/>
      <name val="Arial"/>
      <family val="2"/>
      <charset val="238"/>
    </font>
    <font>
      <vertAlign val="superscript"/>
      <sz val="8"/>
      <name val="Arial"/>
      <family val="2"/>
      <charset val="238"/>
    </font>
    <font>
      <i/>
      <sz val="9"/>
      <color indexed="12"/>
      <name val="Arial"/>
      <family val="2"/>
      <charset val="238"/>
    </font>
    <font>
      <i/>
      <sz val="8"/>
      <color indexed="10"/>
      <name val="Arial"/>
      <family val="2"/>
      <charset val="238"/>
    </font>
    <font>
      <sz val="10"/>
      <color indexed="8"/>
      <name val="Arial"/>
      <family val="2"/>
      <charset val="238"/>
    </font>
    <font>
      <sz val="8"/>
      <color indexed="10"/>
      <name val="Arial"/>
      <family val="2"/>
      <charset val="238"/>
    </font>
    <font>
      <b/>
      <vertAlign val="superscript"/>
      <sz val="8"/>
      <name val="Arial"/>
      <family val="2"/>
      <charset val="238"/>
    </font>
    <font>
      <b/>
      <i/>
      <vertAlign val="superscript"/>
      <sz val="8"/>
      <color indexed="12"/>
      <name val="Arial"/>
      <family val="2"/>
      <charset val="238"/>
    </font>
    <font>
      <i/>
      <vertAlign val="superscript"/>
      <sz val="8"/>
      <color indexed="12"/>
      <name val="Arial"/>
      <family val="2"/>
      <charset val="238"/>
    </font>
    <font>
      <sz val="9"/>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vertAlign val="subscript"/>
      <sz val="8"/>
      <color indexed="12"/>
      <name val="Arial"/>
      <family val="2"/>
      <charset val="238"/>
    </font>
    <font>
      <sz val="10"/>
      <color indexed="8"/>
      <name val="Arial"/>
      <family val="2"/>
      <charset val="238"/>
    </font>
    <font>
      <b/>
      <i/>
      <sz val="11"/>
      <color indexed="12"/>
      <name val="Arial"/>
      <family val="2"/>
    </font>
    <font>
      <sz val="9"/>
      <color indexed="8"/>
      <name val="Calibri"/>
      <family val="2"/>
    </font>
    <font>
      <b/>
      <sz val="9"/>
      <color indexed="8"/>
      <name val="Calibri"/>
      <family val="2"/>
    </font>
    <font>
      <sz val="9"/>
      <name val="Calibri"/>
      <family val="2"/>
    </font>
    <font>
      <sz val="9"/>
      <color indexed="10"/>
      <name val="Calibri"/>
      <family val="2"/>
    </font>
    <font>
      <sz val="9"/>
      <name val="Arial"/>
      <family val="2"/>
    </font>
    <font>
      <sz val="9"/>
      <color indexed="8"/>
      <name val="Arial"/>
      <family val="2"/>
      <charset val="238"/>
    </font>
    <font>
      <b/>
      <i/>
      <vertAlign val="superscript"/>
      <sz val="9"/>
      <name val="Arial"/>
      <family val="2"/>
      <charset val="238"/>
    </font>
    <font>
      <b/>
      <sz val="9"/>
      <name val="Arial"/>
      <family val="2"/>
      <charset val="238"/>
    </font>
    <font>
      <sz val="9"/>
      <color indexed="8"/>
      <name val="Arial"/>
      <family val="2"/>
      <charset val="238"/>
    </font>
    <font>
      <sz val="9"/>
      <name val="Arial"/>
      <family val="2"/>
      <charset val="238"/>
    </font>
    <font>
      <b/>
      <sz val="9"/>
      <color indexed="8"/>
      <name val="Arial"/>
      <family val="2"/>
      <charset val="238"/>
    </font>
    <font>
      <b/>
      <sz val="12"/>
      <name val="Arial"/>
      <family val="2"/>
      <charset val="238"/>
    </font>
    <font>
      <b/>
      <i/>
      <sz val="11"/>
      <color indexed="12"/>
      <name val="Arial"/>
      <family val="2"/>
      <charset val="238"/>
    </font>
    <font>
      <u/>
      <sz val="10"/>
      <name val="Arial"/>
      <family val="2"/>
      <charset val="238"/>
    </font>
    <font>
      <sz val="10"/>
      <color indexed="8"/>
      <name val="Arial"/>
      <family val="2"/>
    </font>
    <font>
      <b/>
      <sz val="9"/>
      <name val="Times New Roman"/>
      <family val="1"/>
      <charset val="238"/>
    </font>
    <font>
      <b/>
      <i/>
      <sz val="7"/>
      <name val="Arial"/>
      <family val="2"/>
      <charset val="238"/>
    </font>
    <font>
      <b/>
      <sz val="7"/>
      <color indexed="12"/>
      <name val="Arial"/>
      <family val="2"/>
      <charset val="238"/>
    </font>
    <font>
      <sz val="11"/>
      <name val="Arial"/>
      <family val="2"/>
      <charset val="238"/>
    </font>
    <font>
      <b/>
      <i/>
      <sz val="11"/>
      <color indexed="8"/>
      <name val="Arial"/>
      <family val="2"/>
      <charset val="238"/>
    </font>
    <font>
      <sz val="9"/>
      <color indexed="8"/>
      <name val="Arial"/>
      <family val="2"/>
    </font>
    <font>
      <b/>
      <sz val="11"/>
      <name val="Times New Roman"/>
      <family val="1"/>
      <charset val="238"/>
    </font>
    <font>
      <i/>
      <sz val="8"/>
      <color indexed="12"/>
      <name val="Arial"/>
      <family val="2"/>
      <charset val="238"/>
    </font>
    <font>
      <b/>
      <sz val="8"/>
      <name val="Times New Roman"/>
      <family val="1"/>
      <charset val="238"/>
    </font>
    <font>
      <sz val="11"/>
      <name val="Times New Roman"/>
      <family val="1"/>
      <charset val="238"/>
    </font>
    <font>
      <b/>
      <sz val="10"/>
      <name val="Arial"/>
      <family val="2"/>
      <charset val="238"/>
    </font>
    <font>
      <b/>
      <sz val="10"/>
      <color indexed="8"/>
      <name val="Arial"/>
      <family val="2"/>
      <charset val="238"/>
    </font>
    <font>
      <sz val="10"/>
      <color indexed="10"/>
      <name val="Arial"/>
      <family val="2"/>
    </font>
    <font>
      <sz val="10"/>
      <color indexed="10"/>
      <name val="Arial"/>
      <family val="2"/>
    </font>
    <font>
      <sz val="10"/>
      <name val="Arial"/>
      <family val="2"/>
    </font>
    <font>
      <b/>
      <sz val="9"/>
      <name val="Tahoma"/>
      <family val="2"/>
      <charset val="238"/>
    </font>
    <font>
      <sz val="8"/>
      <name val="Arial"/>
      <family val="2"/>
    </font>
    <font>
      <sz val="10"/>
      <color indexed="46"/>
      <name val="Arial"/>
      <family val="2"/>
    </font>
    <font>
      <u/>
      <sz val="10"/>
      <color indexed="8"/>
      <name val="Arial"/>
      <family val="2"/>
      <charset val="238"/>
    </font>
    <font>
      <sz val="8"/>
      <name val="Arial"/>
      <family val="2"/>
    </font>
    <font>
      <i/>
      <sz val="8"/>
      <name val="Arial"/>
      <family val="2"/>
    </font>
    <font>
      <sz val="10"/>
      <color indexed="10"/>
      <name val="Arial"/>
      <family val="2"/>
      <charset val="238"/>
    </font>
    <font>
      <i/>
      <sz val="8"/>
      <color indexed="48"/>
      <name val="Arial"/>
      <family val="2"/>
      <charset val="238"/>
    </font>
    <font>
      <sz val="8"/>
      <color indexed="48"/>
      <name val="Arial"/>
      <family val="2"/>
      <charset val="238"/>
    </font>
    <font>
      <sz val="8"/>
      <name val="Arial"/>
      <family val="2"/>
      <charset val="238"/>
    </font>
    <font>
      <sz val="10"/>
      <color indexed="10"/>
      <name val="Arial"/>
      <family val="2"/>
      <charset val="238"/>
    </font>
    <font>
      <b/>
      <i/>
      <sz val="10"/>
      <name val="Arial"/>
      <family val="2"/>
      <charset val="238"/>
    </font>
    <font>
      <b/>
      <sz val="10"/>
      <color indexed="9"/>
      <name val="Arial"/>
      <family val="2"/>
      <charset val="238"/>
    </font>
    <font>
      <b/>
      <i/>
      <sz val="10"/>
      <color indexed="9"/>
      <name val="Arial"/>
      <family val="2"/>
      <charset val="238"/>
    </font>
    <font>
      <sz val="10"/>
      <name val="Arial"/>
      <family val="2"/>
      <charset val="238"/>
    </font>
    <font>
      <i/>
      <sz val="10"/>
      <color indexed="12"/>
      <name val="Arial"/>
      <family val="2"/>
      <charset val="238"/>
    </font>
    <font>
      <sz val="10"/>
      <color indexed="10"/>
      <name val="Arial"/>
      <family val="2"/>
      <charset val="238"/>
    </font>
    <font>
      <sz val="10"/>
      <name val="MS Sans Serif"/>
      <family val="2"/>
      <charset val="238"/>
    </font>
    <font>
      <sz val="10"/>
      <color indexed="10"/>
      <name val="Arial"/>
      <family val="2"/>
      <charset val="238"/>
    </font>
    <font>
      <sz val="10"/>
      <color indexed="10"/>
      <name val="Arial"/>
      <family val="2"/>
      <charset val="238"/>
    </font>
    <font>
      <sz val="10"/>
      <color indexed="10"/>
      <name val="Arial"/>
      <family val="2"/>
      <charset val="238"/>
    </font>
    <font>
      <sz val="8"/>
      <color indexed="12"/>
      <name val="Arial"/>
      <family val="2"/>
      <charset val="238"/>
    </font>
    <font>
      <sz val="8"/>
      <color indexed="12"/>
      <name val="Arial"/>
      <family val="2"/>
    </font>
    <font>
      <sz val="8"/>
      <name val="Arial"/>
      <family val="2"/>
      <charset val="238"/>
    </font>
    <font>
      <sz val="10"/>
      <color indexed="10"/>
      <name val="Arial"/>
      <family val="2"/>
      <charset val="238"/>
    </font>
    <font>
      <sz val="10"/>
      <color indexed="10"/>
      <name val="Arial"/>
      <family val="2"/>
      <charset val="238"/>
    </font>
    <font>
      <sz val="10"/>
      <color indexed="10"/>
      <name val="Arial"/>
      <family val="2"/>
      <charset val="238"/>
    </font>
    <font>
      <vertAlign val="superscript"/>
      <sz val="9"/>
      <name val="Arial"/>
      <family val="2"/>
      <charset val="238"/>
    </font>
    <font>
      <i/>
      <vertAlign val="superscript"/>
      <sz val="9"/>
      <color indexed="12"/>
      <name val="Arial"/>
      <family val="2"/>
      <charset val="238"/>
    </font>
    <font>
      <sz val="7"/>
      <color indexed="48"/>
      <name val="Arial"/>
      <family val="2"/>
      <charset val="238"/>
    </font>
    <font>
      <sz val="8"/>
      <name val="Arial"/>
      <family val="2"/>
      <charset val="238"/>
    </font>
    <font>
      <sz val="8"/>
      <name val="Arial"/>
      <family val="2"/>
      <charset val="238"/>
    </font>
    <font>
      <sz val="7"/>
      <color indexed="10"/>
      <name val="Arial"/>
      <family val="2"/>
      <charset val="238"/>
    </font>
    <font>
      <b/>
      <i/>
      <sz val="9"/>
      <color indexed="10"/>
      <name val="Arial"/>
      <family val="2"/>
      <charset val="238"/>
    </font>
    <font>
      <vertAlign val="superscript"/>
      <sz val="8"/>
      <color indexed="10"/>
      <name val="Arial"/>
      <family val="2"/>
      <charset val="238"/>
    </font>
    <font>
      <vertAlign val="superscript"/>
      <sz val="8"/>
      <name val="Arial"/>
      <family val="2"/>
    </font>
    <font>
      <vertAlign val="superscript"/>
      <sz val="8"/>
      <color indexed="12"/>
      <name val="Arial"/>
      <family val="2"/>
    </font>
    <font>
      <vertAlign val="superscript"/>
      <sz val="9"/>
      <name val="Arial"/>
      <family val="2"/>
    </font>
    <font>
      <b/>
      <vertAlign val="superscript"/>
      <sz val="9"/>
      <name val="Arial"/>
      <family val="2"/>
    </font>
    <font>
      <b/>
      <i/>
      <sz val="7"/>
      <color indexed="12"/>
      <name val="Arial"/>
      <family val="2"/>
    </font>
    <font>
      <b/>
      <sz val="7"/>
      <color indexed="48"/>
      <name val="Arial"/>
      <family val="2"/>
    </font>
    <font>
      <sz val="7"/>
      <color indexed="12"/>
      <name val="Arial"/>
      <family val="2"/>
    </font>
    <font>
      <sz val="11"/>
      <color indexed="10"/>
      <name val="Calibri"/>
      <family val="2"/>
    </font>
    <font>
      <i/>
      <sz val="8"/>
      <color indexed="48"/>
      <name val="Arial"/>
      <family val="2"/>
    </font>
    <font>
      <b/>
      <i/>
      <sz val="8"/>
      <color indexed="48"/>
      <name val="Arial"/>
      <family val="2"/>
    </font>
    <font>
      <b/>
      <sz val="9"/>
      <color indexed="12"/>
      <name val="Tahoma"/>
      <family val="2"/>
    </font>
    <font>
      <vertAlign val="superscript"/>
      <sz val="8"/>
      <color indexed="10"/>
      <name val="Arial"/>
      <family val="2"/>
    </font>
    <font>
      <b/>
      <sz val="9"/>
      <name val="Arial"/>
      <family val="2"/>
    </font>
    <font>
      <sz val="10"/>
      <color indexed="12"/>
      <name val="Arial"/>
      <family val="2"/>
    </font>
    <font>
      <sz val="10"/>
      <color rgb="FFFF0000"/>
      <name val="Arial"/>
      <family val="2"/>
    </font>
    <font>
      <b/>
      <sz val="10"/>
      <color rgb="FFFFFFFF"/>
      <name val="Arial"/>
      <family val="2"/>
      <charset val="238"/>
    </font>
    <font>
      <sz val="11"/>
      <color indexed="8"/>
      <name val="Calibri"/>
      <family val="2"/>
      <scheme val="minor"/>
    </font>
    <font>
      <b/>
      <sz val="10"/>
      <color rgb="FF000000"/>
      <name val="Arial"/>
      <family val="2"/>
    </font>
    <font>
      <sz val="11"/>
      <color rgb="FFFF0000"/>
      <name val="Calibri"/>
      <family val="2"/>
    </font>
    <font>
      <u/>
      <sz val="10"/>
      <color theme="1"/>
      <name val="Arial"/>
      <family val="2"/>
      <charset val="238"/>
    </font>
    <font>
      <i/>
      <sz val="8"/>
      <color rgb="FF241BD5"/>
      <name val="Arial"/>
      <family val="2"/>
    </font>
    <font>
      <sz val="11"/>
      <color theme="1"/>
      <name val="Arial"/>
      <family val="2"/>
    </font>
    <font>
      <i/>
      <sz val="8"/>
      <color theme="1"/>
      <name val="Arial"/>
      <family val="2"/>
    </font>
    <font>
      <i/>
      <sz val="8"/>
      <color rgb="FF0000FF"/>
      <name val="Arial"/>
      <family val="2"/>
    </font>
    <font>
      <i/>
      <sz val="8"/>
      <color rgb="FF3333FF"/>
      <name val="Arial"/>
      <family val="2"/>
    </font>
    <font>
      <sz val="10"/>
      <color rgb="FF3333FF"/>
      <name val="Arial"/>
      <family val="2"/>
    </font>
    <font>
      <b/>
      <i/>
      <sz val="10"/>
      <color rgb="FF0000FF"/>
      <name val="Arial"/>
      <family val="2"/>
    </font>
    <font>
      <sz val="8"/>
      <color theme="1"/>
      <name val="Arial"/>
      <family val="2"/>
      <charset val="238"/>
    </font>
    <font>
      <b/>
      <i/>
      <sz val="10"/>
      <color rgb="FF0000FF"/>
      <name val="Arial"/>
      <family val="2"/>
      <charset val="238"/>
    </font>
    <font>
      <sz val="10"/>
      <color rgb="FF000000"/>
      <name val="Arial"/>
      <family val="2"/>
    </font>
    <font>
      <b/>
      <sz val="10"/>
      <color theme="1"/>
      <name val="Arial"/>
      <family val="2"/>
    </font>
    <font>
      <sz val="9"/>
      <color rgb="FF000000"/>
      <name val="Arial"/>
      <family val="2"/>
    </font>
    <font>
      <i/>
      <sz val="8"/>
      <color rgb="FF271ED2"/>
      <name val="Arial"/>
      <family val="2"/>
    </font>
    <font>
      <sz val="10"/>
      <color rgb="FF0000FF"/>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48"/>
        <bgColor indexed="64"/>
      </patternFill>
    </fill>
    <fill>
      <patternFill patternType="solid">
        <fgColor indexed="43"/>
        <bgColor indexed="64"/>
      </patternFill>
    </fill>
    <fill>
      <patternFill patternType="solid">
        <fgColor indexed="44"/>
        <bgColor indexed="9"/>
      </patternFill>
    </fill>
    <fill>
      <patternFill patternType="solid">
        <fgColor indexed="9"/>
        <bgColor indexed="64"/>
      </patternFill>
    </fill>
    <fill>
      <patternFill patternType="solid">
        <fgColor indexed="26"/>
        <bgColor indexed="64"/>
      </patternFill>
    </fill>
    <fill>
      <patternFill patternType="solid">
        <fgColor indexed="43"/>
        <bgColor indexed="8"/>
      </patternFill>
    </fill>
    <fill>
      <patternFill patternType="solid">
        <fgColor indexed="43"/>
        <bgColor indexed="9"/>
      </patternFill>
    </fill>
    <fill>
      <patternFill patternType="solid">
        <fgColor indexed="22"/>
        <bgColor indexed="64"/>
      </patternFill>
    </fill>
    <fill>
      <patternFill patternType="solid">
        <fgColor indexed="65"/>
        <bgColor indexed="64"/>
      </patternFill>
    </fill>
    <fill>
      <patternFill patternType="solid">
        <fgColor rgb="FFFFFF99"/>
        <bgColor rgb="FF000000"/>
      </patternFill>
    </fill>
    <fill>
      <patternFill patternType="solid">
        <fgColor rgb="FF3366FF"/>
        <bgColor rgb="FF000000"/>
      </patternFill>
    </fill>
    <fill>
      <patternFill patternType="solid">
        <fgColor rgb="FF99CCFF"/>
        <bgColor rgb="FF000000"/>
      </patternFill>
    </fill>
    <fill>
      <patternFill patternType="solid">
        <fgColor theme="0"/>
        <bgColor indexed="64"/>
      </patternFill>
    </fill>
    <fill>
      <patternFill patternType="solid">
        <fgColor rgb="FFFFFF9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6">
    <xf numFmtId="0" fontId="0" fillId="0" borderId="0"/>
    <xf numFmtId="0" fontId="124" fillId="2" borderId="0" applyNumberFormat="0" applyBorder="0" applyAlignment="0" applyProtection="0"/>
    <xf numFmtId="0" fontId="124" fillId="3" borderId="0" applyNumberFormat="0" applyBorder="0" applyAlignment="0" applyProtection="0"/>
    <xf numFmtId="0" fontId="124" fillId="4" borderId="0" applyNumberFormat="0" applyBorder="0" applyAlignment="0" applyProtection="0"/>
    <xf numFmtId="0" fontId="124" fillId="5" borderId="0" applyNumberFormat="0" applyBorder="0" applyAlignment="0" applyProtection="0"/>
    <xf numFmtId="0" fontId="124" fillId="6" borderId="0" applyNumberFormat="0" applyBorder="0" applyAlignment="0" applyProtection="0"/>
    <xf numFmtId="0" fontId="124" fillId="7" borderId="0" applyNumberFormat="0" applyBorder="0" applyAlignment="0" applyProtection="0"/>
    <xf numFmtId="0" fontId="124" fillId="8" borderId="0" applyNumberFormat="0" applyBorder="0" applyAlignment="0" applyProtection="0"/>
    <xf numFmtId="0" fontId="124" fillId="9" borderId="0" applyNumberFormat="0" applyBorder="0" applyAlignment="0" applyProtection="0"/>
    <xf numFmtId="0" fontId="124" fillId="10" borderId="0" applyNumberFormat="0" applyBorder="0" applyAlignment="0" applyProtection="0"/>
    <xf numFmtId="0" fontId="124" fillId="5" borderId="0" applyNumberFormat="0" applyBorder="0" applyAlignment="0" applyProtection="0"/>
    <xf numFmtId="0" fontId="124" fillId="8" borderId="0" applyNumberFormat="0" applyBorder="0" applyAlignment="0" applyProtection="0"/>
    <xf numFmtId="0" fontId="124" fillId="11" borderId="0" applyNumberFormat="0" applyBorder="0" applyAlignment="0" applyProtection="0"/>
    <xf numFmtId="0" fontId="125" fillId="12" borderId="0" applyNumberFormat="0" applyBorder="0" applyAlignment="0" applyProtection="0"/>
    <xf numFmtId="0" fontId="125" fillId="9" borderId="0" applyNumberFormat="0" applyBorder="0" applyAlignment="0" applyProtection="0"/>
    <xf numFmtId="0" fontId="125" fillId="10" borderId="0" applyNumberFormat="0" applyBorder="0" applyAlignment="0" applyProtection="0"/>
    <xf numFmtId="0" fontId="125" fillId="13" borderId="0" applyNumberFormat="0" applyBorder="0" applyAlignment="0" applyProtection="0"/>
    <xf numFmtId="0" fontId="125" fillId="14" borderId="0" applyNumberFormat="0" applyBorder="0" applyAlignment="0" applyProtection="0"/>
    <xf numFmtId="0" fontId="125" fillId="15" borderId="0" applyNumberFormat="0" applyBorder="0" applyAlignment="0" applyProtection="0"/>
    <xf numFmtId="0" fontId="125" fillId="16" borderId="0" applyNumberFormat="0" applyBorder="0" applyAlignment="0" applyProtection="0"/>
    <xf numFmtId="0" fontId="125" fillId="17" borderId="0" applyNumberFormat="0" applyBorder="0" applyAlignment="0" applyProtection="0"/>
    <xf numFmtId="0" fontId="125" fillId="18" borderId="0" applyNumberFormat="0" applyBorder="0" applyAlignment="0" applyProtection="0"/>
    <xf numFmtId="0" fontId="125" fillId="13" borderId="0" applyNumberFormat="0" applyBorder="0" applyAlignment="0" applyProtection="0"/>
    <xf numFmtId="0" fontId="125" fillId="14" borderId="0" applyNumberFormat="0" applyBorder="0" applyAlignment="0" applyProtection="0"/>
    <xf numFmtId="0" fontId="125" fillId="19" borderId="0" applyNumberFormat="0" applyBorder="0" applyAlignment="0" applyProtection="0"/>
    <xf numFmtId="0" fontId="126" fillId="3" borderId="0" applyNumberFormat="0" applyBorder="0" applyAlignment="0" applyProtection="0"/>
    <xf numFmtId="0" fontId="127" fillId="20" borderId="1" applyNumberFormat="0" applyAlignment="0" applyProtection="0"/>
    <xf numFmtId="0" fontId="128" fillId="21" borderId="2" applyNumberFormat="0" applyAlignment="0" applyProtection="0"/>
    <xf numFmtId="166" fontId="1"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161" fillId="0" borderId="0" applyFont="0" applyFill="0" applyBorder="0" applyAlignment="0" applyProtection="0"/>
    <xf numFmtId="165" fontId="102" fillId="0" borderId="0" applyFont="0" applyFill="0" applyBorder="0" applyAlignment="0" applyProtection="0"/>
    <xf numFmtId="0" fontId="1" fillId="0" borderId="0">
      <protection locked="0"/>
    </xf>
    <xf numFmtId="0" fontId="1" fillId="0" borderId="0" applyNumberFormat="0" applyFill="0" applyBorder="0" applyAlignment="0" applyProtection="0"/>
    <xf numFmtId="0" fontId="1" fillId="0" borderId="0">
      <protection locked="0"/>
    </xf>
    <xf numFmtId="0" fontId="1" fillId="4" borderId="0" applyNumberFormat="0" applyBorder="0" applyAlignment="0" applyProtection="0"/>
    <xf numFmtId="0" fontId="1" fillId="0" borderId="3" applyNumberFormat="0" applyFill="0" applyAlignment="0" applyProtection="0"/>
    <xf numFmtId="0" fontId="1" fillId="0" borderId="4" applyNumberFormat="0" applyFill="0" applyAlignment="0" applyProtection="0"/>
    <xf numFmtId="0" fontId="1" fillId="0" borderId="5" applyNumberFormat="0" applyFill="0" applyAlignment="0" applyProtection="0"/>
    <xf numFmtId="0" fontId="1" fillId="0" borderId="0" applyNumberFormat="0" applyFill="0" applyBorder="0" applyAlignment="0" applyProtection="0"/>
    <xf numFmtId="0" fontId="1" fillId="0" borderId="0">
      <protection locked="0"/>
    </xf>
    <xf numFmtId="0" fontId="1" fillId="0" borderId="0">
      <protection locked="0"/>
    </xf>
    <xf numFmtId="0" fontId="40" fillId="0" borderId="0" applyNumberFormat="0" applyFill="0" applyBorder="0" applyAlignment="0" applyProtection="0">
      <alignment vertical="top"/>
      <protection locked="0"/>
    </xf>
    <xf numFmtId="0" fontId="1" fillId="7" borderId="1" applyNumberFormat="0" applyAlignment="0" applyProtection="0"/>
    <xf numFmtId="0" fontId="1" fillId="0" borderId="6" applyNumberFormat="0" applyFill="0" applyAlignment="0" applyProtection="0"/>
    <xf numFmtId="0" fontId="1" fillId="22" borderId="0" applyNumberFormat="0" applyBorder="0" applyAlignment="0" applyProtection="0"/>
    <xf numFmtId="0" fontId="39" fillId="0" borderId="0"/>
    <xf numFmtId="0" fontId="39" fillId="0" borderId="0"/>
    <xf numFmtId="0" fontId="179" fillId="0" borderId="0"/>
    <xf numFmtId="0" fontId="39" fillId="0" borderId="0"/>
    <xf numFmtId="0" fontId="102" fillId="0" borderId="0"/>
    <xf numFmtId="0" fontId="39" fillId="0" borderId="0"/>
    <xf numFmtId="0" fontId="39" fillId="0" borderId="0"/>
    <xf numFmtId="0" fontId="39" fillId="0" borderId="0"/>
    <xf numFmtId="0" fontId="39" fillId="0" borderId="0"/>
    <xf numFmtId="0" fontId="39" fillId="0" borderId="0"/>
    <xf numFmtId="0" fontId="102" fillId="0" borderId="0"/>
    <xf numFmtId="0" fontId="39" fillId="0" borderId="0"/>
    <xf numFmtId="0" fontId="1" fillId="0" borderId="0"/>
    <xf numFmtId="0" fontId="23" fillId="0" borderId="0">
      <alignment vertical="top"/>
    </xf>
    <xf numFmtId="0" fontId="23" fillId="0" borderId="0">
      <alignment vertical="top"/>
    </xf>
    <xf numFmtId="0" fontId="1" fillId="0" borderId="0"/>
    <xf numFmtId="0" fontId="1" fillId="0" borderId="0"/>
    <xf numFmtId="0" fontId="102" fillId="0" borderId="0"/>
    <xf numFmtId="0" fontId="102" fillId="0" borderId="0"/>
    <xf numFmtId="0" fontId="32" fillId="23" borderId="7" applyNumberFormat="0" applyFont="0" applyAlignment="0" applyProtection="0"/>
    <xf numFmtId="0" fontId="1" fillId="0" borderId="0"/>
    <xf numFmtId="0" fontId="1" fillId="20" borderId="8" applyNumberFormat="0" applyAlignment="0" applyProtection="0"/>
    <xf numFmtId="9" fontId="1" fillId="0" borderId="0" applyFont="0" applyFill="0" applyBorder="0" applyAlignment="0" applyProtection="0"/>
    <xf numFmtId="0" fontId="23" fillId="0" borderId="0">
      <alignment vertical="top"/>
    </xf>
    <xf numFmtId="0" fontId="1" fillId="0" borderId="0" applyNumberFormat="0" applyFill="0" applyBorder="0" applyAlignment="0" applyProtection="0"/>
    <xf numFmtId="0" fontId="1" fillId="0" borderId="9" applyNumberFormat="0" applyFill="0" applyAlignment="0" applyProtection="0"/>
    <xf numFmtId="0" fontId="1" fillId="0" borderId="0" applyNumberFormat="0" applyFill="0" applyBorder="0" applyAlignment="0" applyProtection="0"/>
  </cellStyleXfs>
  <cellXfs count="1399">
    <xf numFmtId="0" fontId="0" fillId="0" borderId="0" xfId="0"/>
    <xf numFmtId="0" fontId="7" fillId="0" borderId="0" xfId="0" applyFont="1" applyFill="1" applyAlignment="1">
      <alignment horizontal="left"/>
    </xf>
    <xf numFmtId="0" fontId="5" fillId="0" borderId="0" xfId="0" applyFont="1" applyFill="1" applyAlignment="1">
      <alignment horizontal="center"/>
    </xf>
    <xf numFmtId="0" fontId="6" fillId="0" borderId="0" xfId="0" applyFont="1" applyFill="1" applyAlignment="1">
      <alignment horizontal="center"/>
    </xf>
    <xf numFmtId="0" fontId="9" fillId="0" borderId="0" xfId="0" applyFont="1" applyAlignment="1">
      <alignment horizontal="center"/>
    </xf>
    <xf numFmtId="0" fontId="8" fillId="0" borderId="0" xfId="0" applyFont="1" applyAlignment="1">
      <alignment horizontal="right"/>
    </xf>
    <xf numFmtId="0" fontId="8" fillId="0" borderId="0" xfId="0" applyFont="1" applyAlignment="1">
      <alignment horizontal="left"/>
    </xf>
    <xf numFmtId="0" fontId="10" fillId="0" borderId="0" xfId="0" applyFont="1" applyAlignment="1"/>
    <xf numFmtId="0" fontId="11" fillId="0" borderId="0" xfId="0" applyFont="1" applyAlignment="1">
      <alignment horizontal="center"/>
    </xf>
    <xf numFmtId="0" fontId="10" fillId="0" borderId="0" xfId="0" applyFont="1" applyAlignment="1">
      <alignment horizontal="right"/>
    </xf>
    <xf numFmtId="0" fontId="10" fillId="0" borderId="0" xfId="0" applyFont="1" applyAlignment="1">
      <alignment horizontal="left"/>
    </xf>
    <xf numFmtId="0" fontId="12" fillId="0" borderId="0" xfId="0" applyFont="1" applyAlignment="1">
      <alignment horizontal="left"/>
    </xf>
    <xf numFmtId="0" fontId="3" fillId="0" borderId="0" xfId="0" applyFont="1" applyAlignment="1">
      <alignment horizontal="center"/>
    </xf>
    <xf numFmtId="0" fontId="13" fillId="0" borderId="0" xfId="0" applyFont="1" applyFill="1" applyAlignment="1">
      <alignment horizontal="center"/>
    </xf>
    <xf numFmtId="0" fontId="14" fillId="24" borderId="0" xfId="0" applyFont="1" applyFill="1" applyAlignment="1">
      <alignment horizontal="center" vertical="center" wrapText="1"/>
    </xf>
    <xf numFmtId="0" fontId="15" fillId="25" borderId="0" xfId="0" applyFont="1" applyFill="1" applyAlignment="1">
      <alignment vertical="center" wrapText="1"/>
    </xf>
    <xf numFmtId="0" fontId="16" fillId="24" borderId="0" xfId="0" applyFont="1" applyFill="1" applyAlignment="1">
      <alignment vertical="center" wrapText="1"/>
    </xf>
    <xf numFmtId="10" fontId="16" fillId="24" borderId="0" xfId="28" applyNumberFormat="1" applyFont="1" applyFill="1" applyAlignment="1">
      <alignment horizontal="right" vertical="center" wrapText="1"/>
    </xf>
    <xf numFmtId="0" fontId="14" fillId="26" borderId="0" xfId="0" applyFont="1" applyFill="1" applyAlignment="1">
      <alignment vertical="center" wrapText="1"/>
    </xf>
    <xf numFmtId="0" fontId="0" fillId="0" borderId="0" xfId="0" applyAlignment="1">
      <alignment wrapText="1"/>
    </xf>
    <xf numFmtId="0" fontId="19" fillId="0" borderId="0" xfId="0" applyFont="1" applyFill="1" applyAlignment="1">
      <alignment horizontal="left"/>
    </xf>
    <xf numFmtId="0" fontId="0" fillId="0" borderId="0" xfId="0" applyAlignment="1">
      <alignment horizontal="center"/>
    </xf>
    <xf numFmtId="0" fontId="20" fillId="0" borderId="0" xfId="0" applyFont="1" applyAlignment="1"/>
    <xf numFmtId="0" fontId="2" fillId="0" borderId="0" xfId="0" applyFont="1" applyAlignment="1"/>
    <xf numFmtId="0" fontId="8" fillId="0" borderId="0" xfId="0" applyFont="1" applyAlignment="1">
      <alignment horizontal="center"/>
    </xf>
    <xf numFmtId="0" fontId="4" fillId="0" borderId="0" xfId="0" applyFont="1" applyAlignment="1"/>
    <xf numFmtId="0" fontId="10" fillId="0" borderId="0" xfId="0" applyFont="1" applyAlignment="1">
      <alignment horizontal="center"/>
    </xf>
    <xf numFmtId="0" fontId="12" fillId="0" borderId="0" xfId="0" applyFont="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xf>
    <xf numFmtId="0" fontId="22" fillId="0" borderId="0" xfId="0" applyFont="1" applyFill="1"/>
    <xf numFmtId="0" fontId="21" fillId="0" borderId="0" xfId="63" applyFont="1">
      <alignment vertical="top"/>
    </xf>
    <xf numFmtId="164" fontId="21" fillId="0" borderId="0" xfId="0" applyNumberFormat="1" applyFont="1"/>
    <xf numFmtId="0" fontId="21" fillId="0" borderId="0" xfId="0" applyFont="1"/>
    <xf numFmtId="3" fontId="21" fillId="0" borderId="0" xfId="0" applyNumberFormat="1" applyFont="1" applyFill="1"/>
    <xf numFmtId="0" fontId="24" fillId="0" borderId="0" xfId="0" applyFont="1"/>
    <xf numFmtId="0" fontId="14" fillId="0" borderId="0" xfId="0" applyFont="1" applyAlignment="1">
      <alignment horizontal="center"/>
    </xf>
    <xf numFmtId="0" fontId="14" fillId="0" borderId="0" xfId="0" applyFont="1" applyAlignment="1">
      <alignment horizontal="right"/>
    </xf>
    <xf numFmtId="0" fontId="26" fillId="24" borderId="0" xfId="0" applyFont="1" applyFill="1" applyAlignment="1">
      <alignment horizontal="center"/>
    </xf>
    <xf numFmtId="0" fontId="28" fillId="24" borderId="0" xfId="0" applyFont="1" applyFill="1" applyAlignment="1">
      <alignment horizontal="center"/>
    </xf>
    <xf numFmtId="0" fontId="30" fillId="24" borderId="0" xfId="0" applyFont="1" applyFill="1" applyAlignment="1">
      <alignment horizontal="center"/>
    </xf>
    <xf numFmtId="0" fontId="31" fillId="24" borderId="0" xfId="0" applyFont="1" applyFill="1" applyAlignment="1">
      <alignment horizontal="center"/>
    </xf>
    <xf numFmtId="0" fontId="0" fillId="24" borderId="0" xfId="0" applyFill="1" applyAlignment="1"/>
    <xf numFmtId="0" fontId="0" fillId="24" borderId="0" xfId="0" applyFill="1"/>
    <xf numFmtId="0" fontId="34" fillId="24" borderId="0" xfId="0" applyFont="1" applyFill="1" applyAlignment="1">
      <alignment horizontal="center"/>
    </xf>
    <xf numFmtId="0" fontId="36" fillId="24" borderId="0" xfId="0" applyFont="1" applyFill="1" applyAlignment="1">
      <alignment horizontal="center"/>
    </xf>
    <xf numFmtId="0" fontId="39" fillId="0" borderId="0" xfId="0" applyFont="1" applyAlignment="1"/>
    <xf numFmtId="0" fontId="41" fillId="0" borderId="0" xfId="0" applyFont="1" applyFill="1" applyAlignment="1"/>
    <xf numFmtId="0" fontId="2" fillId="0" borderId="0" xfId="0" applyFont="1" applyFill="1" applyAlignment="1">
      <alignment horizontal="left"/>
    </xf>
    <xf numFmtId="0" fontId="44" fillId="0" borderId="0" xfId="0" applyFont="1" applyFill="1" applyAlignment="1">
      <alignment vertical="center"/>
    </xf>
    <xf numFmtId="0" fontId="43" fillId="0" borderId="0" xfId="63" applyFont="1" applyAlignment="1"/>
    <xf numFmtId="0" fontId="14" fillId="0" borderId="0" xfId="0" applyFont="1" applyFill="1"/>
    <xf numFmtId="0" fontId="43" fillId="0" borderId="0" xfId="63" applyFont="1" applyFill="1" applyAlignment="1"/>
    <xf numFmtId="0" fontId="39" fillId="0" borderId="0" xfId="0" applyFont="1"/>
    <xf numFmtId="0" fontId="9" fillId="0" borderId="0" xfId="0" applyFont="1" applyFill="1" applyAlignment="1"/>
    <xf numFmtId="0" fontId="4" fillId="0" borderId="0" xfId="0" applyFont="1" applyFill="1" applyAlignment="1"/>
    <xf numFmtId="0" fontId="48" fillId="0" borderId="0" xfId="0" applyFont="1" applyFill="1" applyAlignment="1"/>
    <xf numFmtId="0" fontId="13" fillId="0" borderId="0" xfId="0" applyFont="1" applyFill="1" applyBorder="1" applyAlignment="1"/>
    <xf numFmtId="0" fontId="0" fillId="0" borderId="0" xfId="0" applyBorder="1"/>
    <xf numFmtId="0" fontId="49" fillId="0" borderId="0" xfId="0" applyFont="1" applyBorder="1" applyAlignment="1">
      <alignment horizontal="right"/>
    </xf>
    <xf numFmtId="0" fontId="46" fillId="24" borderId="0" xfId="0" applyFont="1" applyFill="1"/>
    <xf numFmtId="0" fontId="46" fillId="24" borderId="0" xfId="0" applyFont="1" applyFill="1" applyBorder="1" applyAlignment="1">
      <alignment horizontal="center" vertical="center" wrapText="1"/>
    </xf>
    <xf numFmtId="0" fontId="50" fillId="26" borderId="0" xfId="0" applyFont="1" applyFill="1" applyBorder="1" applyAlignment="1">
      <alignment horizontal="center" vertical="center" wrapText="1"/>
    </xf>
    <xf numFmtId="0" fontId="47" fillId="26" borderId="0" xfId="0" applyFont="1" applyFill="1" applyBorder="1" applyAlignment="1">
      <alignment horizontal="center" vertical="center" wrapText="1"/>
    </xf>
    <xf numFmtId="0" fontId="46" fillId="26" borderId="0" xfId="0" applyFont="1" applyFill="1" applyBorder="1" applyAlignment="1">
      <alignment horizontal="center" vertical="center" wrapText="1"/>
    </xf>
    <xf numFmtId="0" fontId="46" fillId="26" borderId="0" xfId="0" applyFont="1" applyFill="1" applyBorder="1" applyAlignment="1">
      <alignment horizontal="left" vertical="center" wrapText="1"/>
    </xf>
    <xf numFmtId="3" fontId="0" fillId="0" borderId="0" xfId="0" applyNumberFormat="1"/>
    <xf numFmtId="3" fontId="41" fillId="0" borderId="0" xfId="0" applyNumberFormat="1" applyFont="1" applyFill="1" applyBorder="1" applyAlignment="1">
      <alignment horizontal="right" vertical="center" wrapText="1"/>
    </xf>
    <xf numFmtId="3" fontId="41" fillId="0" borderId="0" xfId="0" applyNumberFormat="1" applyFont="1" applyFill="1" applyBorder="1" applyAlignment="1">
      <alignment horizontal="center" vertical="center" wrapText="1"/>
    </xf>
    <xf numFmtId="3" fontId="49" fillId="0" borderId="0" xfId="0" applyNumberFormat="1" applyFont="1" applyFill="1" applyBorder="1"/>
    <xf numFmtId="0" fontId="0" fillId="0" borderId="0" xfId="0" applyFill="1"/>
    <xf numFmtId="0" fontId="51" fillId="0" borderId="0" xfId="0" applyFont="1" applyFill="1" applyBorder="1" applyAlignment="1">
      <alignment horizontal="justify" vertical="center" wrapText="1"/>
    </xf>
    <xf numFmtId="0" fontId="52" fillId="0" borderId="0" xfId="0" applyFont="1" applyFill="1" applyAlignment="1"/>
    <xf numFmtId="0" fontId="53" fillId="0" borderId="0" xfId="0" applyFont="1" applyFill="1" applyAlignment="1"/>
    <xf numFmtId="0" fontId="47" fillId="26" borderId="0" xfId="0" applyFont="1" applyFill="1" applyBorder="1" applyAlignment="1">
      <alignment horizontal="left" vertical="center" wrapText="1"/>
    </xf>
    <xf numFmtId="3" fontId="8" fillId="0" borderId="0" xfId="0" applyNumberFormat="1" applyFont="1" applyFill="1" applyBorder="1" applyAlignment="1">
      <alignment horizontal="center" vertical="center" wrapText="1"/>
    </xf>
    <xf numFmtId="0" fontId="51" fillId="0" borderId="0" xfId="0" applyFont="1"/>
    <xf numFmtId="0" fontId="38" fillId="0" borderId="0" xfId="0" applyFont="1" applyAlignment="1">
      <alignment horizontal="center"/>
    </xf>
    <xf numFmtId="0" fontId="49" fillId="0" borderId="0" xfId="0" applyFont="1"/>
    <xf numFmtId="0" fontId="56" fillId="0" borderId="0" xfId="0" applyFont="1" applyFill="1" applyAlignment="1"/>
    <xf numFmtId="0" fontId="55" fillId="0" borderId="0" xfId="0" applyFont="1" applyAlignment="1">
      <alignment horizontal="center"/>
    </xf>
    <xf numFmtId="0" fontId="57" fillId="0" borderId="0" xfId="0" applyFont="1" applyFill="1" applyAlignment="1"/>
    <xf numFmtId="0" fontId="58" fillId="0" borderId="0" xfId="0" applyFont="1" applyFill="1" applyAlignment="1"/>
    <xf numFmtId="0" fontId="59" fillId="0" borderId="0" xfId="63" applyFont="1">
      <alignment vertical="top"/>
    </xf>
    <xf numFmtId="0" fontId="59" fillId="0" borderId="0" xfId="0" applyFont="1"/>
    <xf numFmtId="0" fontId="49" fillId="0" borderId="0" xfId="0" applyFont="1" applyBorder="1"/>
    <xf numFmtId="0" fontId="59" fillId="0" borderId="0" xfId="0" applyFont="1" applyFill="1"/>
    <xf numFmtId="0" fontId="59" fillId="0" borderId="0" xfId="0" applyFont="1" applyAlignment="1">
      <alignment wrapText="1"/>
    </xf>
    <xf numFmtId="0" fontId="41" fillId="0" borderId="0" xfId="0" applyFont="1" applyFill="1" applyBorder="1" applyAlignment="1">
      <alignment horizontal="left" vertical="center" wrapText="1"/>
    </xf>
    <xf numFmtId="0" fontId="49" fillId="0" borderId="0" xfId="0" applyFont="1" applyFill="1"/>
    <xf numFmtId="0" fontId="41" fillId="0" borderId="0" xfId="0" applyFont="1"/>
    <xf numFmtId="0" fontId="60" fillId="0" borderId="0" xfId="0" applyFont="1" applyFill="1" applyBorder="1" applyAlignment="1">
      <alignment vertical="center"/>
    </xf>
    <xf numFmtId="0" fontId="60" fillId="0" borderId="0" xfId="0" applyFont="1" applyFill="1" applyBorder="1" applyAlignment="1">
      <alignment vertical="center" wrapText="1"/>
    </xf>
    <xf numFmtId="0" fontId="49" fillId="0" borderId="0" xfId="0" applyFont="1" applyAlignment="1"/>
    <xf numFmtId="0" fontId="49" fillId="0" borderId="0" xfId="0" applyFont="1" applyAlignment="1">
      <alignment horizontal="right"/>
    </xf>
    <xf numFmtId="0" fontId="41" fillId="0" borderId="0" xfId="0" applyFont="1" applyAlignment="1"/>
    <xf numFmtId="0" fontId="56" fillId="0" borderId="0" xfId="0" applyFont="1" applyFill="1" applyBorder="1" applyAlignment="1"/>
    <xf numFmtId="0" fontId="56" fillId="0" borderId="0" xfId="0" applyFont="1" applyAlignment="1">
      <alignment horizontal="center"/>
    </xf>
    <xf numFmtId="0" fontId="61" fillId="0" borderId="0" xfId="0" applyFont="1"/>
    <xf numFmtId="0" fontId="14" fillId="24" borderId="0" xfId="0" applyFont="1" applyFill="1" applyBorder="1" applyAlignment="1">
      <alignment horizontal="center" vertical="center" wrapText="1"/>
    </xf>
    <xf numFmtId="0" fontId="14" fillId="24" borderId="0" xfId="0" applyFont="1" applyFill="1" applyBorder="1"/>
    <xf numFmtId="49" fontId="14" fillId="24" borderId="0" xfId="0" applyNumberFormat="1" applyFont="1" applyFill="1" applyBorder="1" applyAlignment="1">
      <alignment horizontal="center" vertical="center" wrapText="1"/>
    </xf>
    <xf numFmtId="0" fontId="43" fillId="24" borderId="0" xfId="0" applyFont="1" applyFill="1" applyBorder="1" applyAlignment="1">
      <alignment horizontal="center" vertical="center" wrapText="1"/>
    </xf>
    <xf numFmtId="0" fontId="62" fillId="24" borderId="0" xfId="0" applyFont="1" applyFill="1" applyBorder="1" applyAlignment="1">
      <alignment horizontal="center" vertical="center" wrapText="1"/>
    </xf>
    <xf numFmtId="0" fontId="14" fillId="26" borderId="0" xfId="0" applyFont="1" applyFill="1" applyBorder="1" applyAlignment="1">
      <alignment horizontal="left" vertical="center" wrapText="1"/>
    </xf>
    <xf numFmtId="0" fontId="41" fillId="24" borderId="0" xfId="0" applyFont="1" applyFill="1" applyBorder="1" applyAlignment="1">
      <alignment horizontal="left" vertical="center" wrapText="1"/>
    </xf>
    <xf numFmtId="0" fontId="41" fillId="0" borderId="0" xfId="0" applyFont="1" applyAlignment="1">
      <alignment horizontal="center"/>
    </xf>
    <xf numFmtId="167" fontId="59" fillId="0" borderId="0" xfId="0" applyNumberFormat="1" applyFont="1" applyFill="1" applyAlignment="1">
      <alignment wrapText="1"/>
    </xf>
    <xf numFmtId="167" fontId="49" fillId="0" borderId="0" xfId="28" applyNumberFormat="1" applyFont="1" applyFill="1" applyBorder="1" applyAlignment="1">
      <alignment vertical="center" readingOrder="1"/>
    </xf>
    <xf numFmtId="0" fontId="42" fillId="0" borderId="0" xfId="0" applyFont="1"/>
    <xf numFmtId="0" fontId="16" fillId="0" borderId="0" xfId="0" applyFont="1" applyAlignment="1"/>
    <xf numFmtId="0" fontId="63" fillId="0" borderId="0" xfId="0" applyFont="1" applyAlignment="1"/>
    <xf numFmtId="0" fontId="57" fillId="0" borderId="0" xfId="0" applyFont="1" applyAlignment="1">
      <alignment horizontal="center"/>
    </xf>
    <xf numFmtId="0" fontId="14" fillId="0" borderId="0" xfId="0" applyFont="1"/>
    <xf numFmtId="0" fontId="14" fillId="24" borderId="0" xfId="0" applyFont="1" applyFill="1" applyBorder="1" applyAlignment="1">
      <alignment horizontal="center" vertical="center"/>
    </xf>
    <xf numFmtId="0" fontId="14" fillId="26" borderId="0" xfId="0" applyFont="1" applyFill="1" applyBorder="1" applyAlignment="1">
      <alignment vertical="center" wrapText="1"/>
    </xf>
    <xf numFmtId="0" fontId="51" fillId="0" borderId="0" xfId="0" applyFont="1" applyFill="1" applyBorder="1"/>
    <xf numFmtId="0" fontId="64" fillId="0" borderId="0" xfId="0" applyFont="1" applyFill="1" applyAlignment="1">
      <alignment horizontal="center"/>
    </xf>
    <xf numFmtId="0" fontId="16" fillId="0" borderId="0" xfId="0" applyFont="1" applyAlignment="1">
      <alignment horizontal="center"/>
    </xf>
    <xf numFmtId="0" fontId="63" fillId="0" borderId="0" xfId="0" applyFont="1" applyAlignment="1">
      <alignment horizontal="center"/>
    </xf>
    <xf numFmtId="0" fontId="64" fillId="0" borderId="0" xfId="0" applyFont="1" applyFill="1" applyAlignment="1"/>
    <xf numFmtId="0" fontId="65" fillId="0" borderId="0" xfId="0" applyFont="1"/>
    <xf numFmtId="0" fontId="65" fillId="0" borderId="0" xfId="0" applyFont="1" applyAlignment="1">
      <alignment horizontal="center"/>
    </xf>
    <xf numFmtId="0" fontId="14" fillId="0" borderId="0" xfId="0" applyFont="1" applyAlignment="1"/>
    <xf numFmtId="0" fontId="65" fillId="0" borderId="0" xfId="0" applyFont="1" applyFill="1"/>
    <xf numFmtId="0" fontId="20" fillId="0" borderId="0" xfId="0" applyFont="1" applyAlignment="1">
      <alignment wrapText="1"/>
    </xf>
    <xf numFmtId="0" fontId="52" fillId="0" borderId="0" xfId="0" applyFont="1" applyAlignment="1"/>
    <xf numFmtId="0" fontId="52" fillId="0" borderId="0" xfId="0" applyFont="1" applyAlignment="1">
      <alignment wrapText="1"/>
    </xf>
    <xf numFmtId="0" fontId="52" fillId="0" borderId="0" xfId="0" applyFont="1" applyAlignment="1">
      <alignment horizontal="left" wrapText="1"/>
    </xf>
    <xf numFmtId="0" fontId="12" fillId="0" borderId="0" xfId="0" applyFont="1" applyAlignment="1">
      <alignment horizontal="center"/>
    </xf>
    <xf numFmtId="0" fontId="2" fillId="0" borderId="0" xfId="0" applyFont="1" applyAlignment="1">
      <alignment wrapText="1"/>
    </xf>
    <xf numFmtId="0" fontId="67" fillId="0" borderId="0" xfId="0" applyFont="1" applyBorder="1" applyAlignment="1"/>
    <xf numFmtId="0" fontId="68" fillId="0" borderId="0" xfId="0" applyFont="1" applyFill="1" applyBorder="1" applyAlignment="1">
      <alignment vertical="center" wrapText="1"/>
    </xf>
    <xf numFmtId="0" fontId="68" fillId="0" borderId="0" xfId="0" applyFont="1" applyFill="1" applyBorder="1" applyAlignment="1">
      <alignment horizontal="center" vertical="center" wrapText="1"/>
    </xf>
    <xf numFmtId="0" fontId="69" fillId="0" borderId="0" xfId="0" applyFont="1" applyFill="1" applyBorder="1" applyAlignment="1">
      <alignment vertical="center"/>
    </xf>
    <xf numFmtId="169" fontId="68" fillId="0" borderId="0" xfId="28" applyNumberFormat="1" applyFont="1" applyFill="1" applyBorder="1" applyAlignment="1">
      <alignment horizontal="center" vertical="center"/>
    </xf>
    <xf numFmtId="0" fontId="68" fillId="0" borderId="0" xfId="0" applyFont="1" applyAlignment="1">
      <alignment wrapText="1"/>
    </xf>
    <xf numFmtId="0" fontId="19" fillId="0" borderId="0" xfId="0" applyFont="1" applyFill="1" applyAlignment="1">
      <alignment horizontal="center"/>
    </xf>
    <xf numFmtId="0" fontId="67" fillId="0" borderId="0" xfId="0" applyFont="1" applyFill="1" applyBorder="1" applyAlignment="1">
      <alignment horizontal="justify" vertical="center" wrapText="1"/>
    </xf>
    <xf numFmtId="0" fontId="73" fillId="0" borderId="0" xfId="0" applyFont="1"/>
    <xf numFmtId="0" fontId="67" fillId="0" borderId="0" xfId="0" applyFont="1"/>
    <xf numFmtId="0" fontId="74" fillId="0" borderId="0" xfId="0" applyFont="1"/>
    <xf numFmtId="0" fontId="76" fillId="0" borderId="0" xfId="0" applyFont="1" applyFill="1" applyBorder="1" applyAlignment="1">
      <alignment horizontal="justify" vertical="center" wrapText="1"/>
    </xf>
    <xf numFmtId="0" fontId="74" fillId="0" borderId="0" xfId="0" applyFont="1" applyFill="1"/>
    <xf numFmtId="0" fontId="74" fillId="0" borderId="0" xfId="0" applyFont="1" applyAlignment="1">
      <alignment horizontal="right"/>
    </xf>
    <xf numFmtId="0" fontId="8" fillId="0" borderId="0" xfId="0" applyFont="1" applyFill="1" applyAlignment="1">
      <alignment vertical="top"/>
    </xf>
    <xf numFmtId="0" fontId="32" fillId="0" borderId="0" xfId="0" applyFont="1"/>
    <xf numFmtId="0" fontId="32" fillId="0" borderId="0" xfId="0" applyFont="1" applyFill="1"/>
    <xf numFmtId="0" fontId="10" fillId="0" borderId="0" xfId="0" applyFont="1" applyFill="1" applyAlignment="1">
      <alignment vertical="top"/>
    </xf>
    <xf numFmtId="0" fontId="77" fillId="0" borderId="0" xfId="0" applyFont="1"/>
    <xf numFmtId="0" fontId="77" fillId="0" borderId="0" xfId="0" applyFont="1" applyFill="1"/>
    <xf numFmtId="0" fontId="9" fillId="0" borderId="0" xfId="0" applyFont="1" applyFill="1" applyAlignment="1">
      <alignment horizontal="left" vertical="top"/>
    </xf>
    <xf numFmtId="0" fontId="46" fillId="24" borderId="0" xfId="0" applyFont="1" applyFill="1" applyBorder="1" applyAlignment="1">
      <alignment horizontal="center" wrapText="1"/>
    </xf>
    <xf numFmtId="0" fontId="47" fillId="24" borderId="0" xfId="0" applyFont="1" applyFill="1" applyBorder="1" applyAlignment="1">
      <alignment horizontal="center" vertical="top" wrapText="1"/>
    </xf>
    <xf numFmtId="0" fontId="46" fillId="26" borderId="0" xfId="0" applyFont="1" applyFill="1" applyBorder="1" applyAlignment="1">
      <alignment vertical="center" wrapText="1"/>
    </xf>
    <xf numFmtId="0" fontId="54" fillId="26" borderId="0" xfId="0" applyFont="1" applyFill="1" applyBorder="1" applyAlignment="1">
      <alignment vertical="center" wrapText="1"/>
    </xf>
    <xf numFmtId="0" fontId="54" fillId="24" borderId="0" xfId="0" applyFont="1" applyFill="1" applyBorder="1" applyAlignment="1">
      <alignment vertical="center" wrapText="1"/>
    </xf>
    <xf numFmtId="10" fontId="0" fillId="0" borderId="0" xfId="0" applyNumberFormat="1"/>
    <xf numFmtId="0" fontId="78" fillId="0" borderId="0" xfId="0" applyFont="1"/>
    <xf numFmtId="0" fontId="14" fillId="0" borderId="0" xfId="0" applyFont="1" applyFill="1" applyAlignment="1">
      <alignment horizontal="right"/>
    </xf>
    <xf numFmtId="0" fontId="48" fillId="0" borderId="0" xfId="0" applyFont="1" applyAlignment="1">
      <alignment horizontal="center"/>
    </xf>
    <xf numFmtId="0" fontId="79" fillId="0" borderId="0" xfId="0" applyFont="1" applyFill="1"/>
    <xf numFmtId="0" fontId="12" fillId="0" borderId="0" xfId="0" applyFont="1" applyFill="1"/>
    <xf numFmtId="0" fontId="80" fillId="25" borderId="0" xfId="0" applyFont="1" applyFill="1" applyAlignment="1">
      <alignment vertical="center" wrapText="1"/>
    </xf>
    <xf numFmtId="3" fontId="80" fillId="25" borderId="0" xfId="28" applyNumberFormat="1" applyFont="1" applyFill="1" applyAlignment="1">
      <alignment horizontal="right" vertical="center"/>
    </xf>
    <xf numFmtId="0" fontId="14" fillId="24" borderId="0" xfId="0" applyFont="1" applyFill="1" applyAlignment="1">
      <alignment vertical="center" wrapText="1"/>
    </xf>
    <xf numFmtId="10" fontId="14" fillId="24" borderId="0" xfId="28" applyNumberFormat="1" applyFont="1" applyFill="1" applyAlignment="1">
      <alignment horizontal="right" vertical="center" wrapText="1"/>
    </xf>
    <xf numFmtId="0" fontId="14" fillId="0" borderId="0" xfId="0" applyFont="1" applyFill="1" applyAlignment="1">
      <alignment vertical="center" wrapText="1"/>
    </xf>
    <xf numFmtId="10" fontId="14" fillId="0" borderId="0" xfId="28" applyNumberFormat="1" applyFont="1" applyFill="1" applyAlignment="1">
      <alignment horizontal="right" vertical="center"/>
    </xf>
    <xf numFmtId="3" fontId="14" fillId="24" borderId="0" xfId="28" applyNumberFormat="1" applyFont="1" applyFill="1" applyAlignment="1">
      <alignment horizontal="right" vertical="center"/>
    </xf>
    <xf numFmtId="3" fontId="14" fillId="26" borderId="0" xfId="28" applyNumberFormat="1" applyFont="1" applyFill="1" applyBorder="1" applyAlignment="1">
      <alignment horizontal="right" vertical="center" wrapText="1"/>
    </xf>
    <xf numFmtId="3" fontId="14" fillId="26" borderId="0" xfId="28" applyNumberFormat="1" applyFont="1" applyFill="1" applyAlignment="1">
      <alignment horizontal="right" vertical="center"/>
    </xf>
    <xf numFmtId="0" fontId="46" fillId="0" borderId="0" xfId="0" applyFont="1"/>
    <xf numFmtId="0" fontId="73" fillId="0" borderId="0" xfId="0" applyFont="1" applyFill="1"/>
    <xf numFmtId="0" fontId="81" fillId="0" borderId="0" xfId="0" applyFont="1" applyFill="1"/>
    <xf numFmtId="0" fontId="22" fillId="0" borderId="0" xfId="0" applyFont="1" applyAlignment="1">
      <alignment horizontal="center"/>
    </xf>
    <xf numFmtId="0" fontId="22" fillId="0" borderId="0" xfId="0" applyFont="1" applyFill="1" applyAlignment="1"/>
    <xf numFmtId="0" fontId="82" fillId="0" borderId="0" xfId="0" applyFont="1" applyFill="1" applyAlignment="1"/>
    <xf numFmtId="0" fontId="21" fillId="0" borderId="0" xfId="0" applyFont="1" applyAlignment="1">
      <alignment horizontal="left"/>
    </xf>
    <xf numFmtId="0" fontId="82" fillId="0" borderId="0" xfId="0" applyFont="1" applyFill="1" applyAlignment="1">
      <alignment wrapText="1"/>
    </xf>
    <xf numFmtId="0" fontId="49" fillId="0" borderId="0" xfId="0" applyFont="1" applyFill="1" applyAlignment="1">
      <alignment horizontal="right"/>
    </xf>
    <xf numFmtId="0" fontId="16" fillId="0" borderId="0" xfId="0" applyFont="1" applyFill="1" applyAlignment="1">
      <alignment vertical="center" wrapText="1"/>
    </xf>
    <xf numFmtId="0" fontId="63" fillId="0" borderId="0" xfId="0" applyFont="1" applyFill="1" applyAlignment="1"/>
    <xf numFmtId="0" fontId="83" fillId="0" borderId="0" xfId="0" applyFont="1"/>
    <xf numFmtId="0" fontId="57" fillId="0" borderId="0" xfId="0" applyFont="1" applyFill="1"/>
    <xf numFmtId="49" fontId="14" fillId="24" borderId="0" xfId="0" applyNumberFormat="1" applyFont="1" applyFill="1" applyAlignment="1">
      <alignment horizontal="center" vertical="center" wrapText="1"/>
    </xf>
    <xf numFmtId="0" fontId="14" fillId="24" borderId="0" xfId="0" applyFont="1" applyFill="1" applyBorder="1" applyAlignment="1">
      <alignment horizontal="left" vertical="center" indent="1"/>
    </xf>
    <xf numFmtId="0" fontId="14" fillId="24" borderId="0" xfId="0" applyFont="1" applyFill="1" applyAlignment="1">
      <alignment horizontal="center" wrapText="1"/>
    </xf>
    <xf numFmtId="0" fontId="43" fillId="24" borderId="0" xfId="0" applyFont="1" applyFill="1" applyAlignment="1">
      <alignment horizontal="center" vertical="center" wrapText="1"/>
    </xf>
    <xf numFmtId="0" fontId="51" fillId="0" borderId="0" xfId="0" applyFont="1" applyFill="1" applyBorder="1" applyAlignment="1">
      <alignment vertical="center"/>
    </xf>
    <xf numFmtId="0" fontId="47" fillId="0" borderId="0" xfId="0" applyFont="1" applyAlignment="1"/>
    <xf numFmtId="0" fontId="47" fillId="0" borderId="0" xfId="0" applyFont="1"/>
    <xf numFmtId="0" fontId="84" fillId="0" borderId="0" xfId="0" applyFont="1" applyAlignment="1"/>
    <xf numFmtId="44" fontId="16" fillId="0" borderId="0" xfId="0" applyNumberFormat="1" applyFont="1" applyFill="1" applyAlignment="1">
      <alignment wrapText="1"/>
    </xf>
    <xf numFmtId="0" fontId="14" fillId="0" borderId="0" xfId="0" applyFont="1" applyFill="1" applyAlignment="1"/>
    <xf numFmtId="44" fontId="43" fillId="0" borderId="0" xfId="0" applyNumberFormat="1" applyFont="1" applyFill="1" applyAlignment="1">
      <alignment vertical="top" wrapText="1"/>
    </xf>
    <xf numFmtId="44" fontId="16" fillId="0" borderId="0" xfId="0" applyNumberFormat="1" applyFont="1" applyFill="1" applyAlignment="1">
      <alignment horizontal="center" vertical="center" wrapText="1"/>
    </xf>
    <xf numFmtId="0" fontId="14" fillId="0" borderId="0" xfId="0" applyFont="1" applyFill="1" applyAlignment="1">
      <alignment horizontal="left" vertical="center" wrapText="1"/>
    </xf>
    <xf numFmtId="164" fontId="14" fillId="0" borderId="0" xfId="0" applyNumberFormat="1" applyFont="1" applyFill="1" applyAlignment="1">
      <alignment horizontal="center" vertical="center"/>
    </xf>
    <xf numFmtId="171" fontId="14" fillId="0" borderId="0" xfId="0" applyNumberFormat="1" applyFont="1" applyFill="1" applyAlignment="1">
      <alignment horizontal="left" vertical="center" wrapText="1"/>
    </xf>
    <xf numFmtId="44" fontId="14" fillId="0" borderId="0" xfId="0" applyNumberFormat="1" applyFont="1" applyFill="1" applyAlignment="1">
      <alignment horizontal="center" vertical="center"/>
    </xf>
    <xf numFmtId="164" fontId="14" fillId="0" borderId="0" xfId="0" applyNumberFormat="1" applyFont="1" applyFill="1" applyBorder="1" applyAlignment="1">
      <alignment horizontal="center" vertical="center"/>
    </xf>
    <xf numFmtId="0" fontId="16" fillId="0" borderId="0" xfId="0" applyFont="1" applyFill="1" applyAlignment="1">
      <alignment horizontal="left" vertical="center" wrapText="1"/>
    </xf>
    <xf numFmtId="164" fontId="16" fillId="0" borderId="0" xfId="0" applyNumberFormat="1" applyFont="1" applyFill="1" applyAlignment="1">
      <alignment horizontal="center" vertical="center"/>
    </xf>
    <xf numFmtId="164" fontId="16" fillId="0" borderId="0" xfId="0" applyNumberFormat="1" applyFont="1" applyFill="1" applyBorder="1" applyAlignment="1">
      <alignment horizontal="center" vertical="center"/>
    </xf>
    <xf numFmtId="0" fontId="85" fillId="0" borderId="0" xfId="0" applyFont="1" applyAlignment="1">
      <alignment horizontal="left"/>
    </xf>
    <xf numFmtId="164" fontId="0" fillId="0" borderId="0" xfId="0" applyNumberFormat="1"/>
    <xf numFmtId="0" fontId="10" fillId="0" borderId="0" xfId="0" applyFont="1" applyAlignment="1">
      <alignment wrapText="1"/>
    </xf>
    <xf numFmtId="166" fontId="14" fillId="24" borderId="0" xfId="28" applyFont="1" applyFill="1" applyAlignment="1">
      <alignment horizontal="center" vertical="center" wrapText="1"/>
    </xf>
    <xf numFmtId="166" fontId="43" fillId="24" borderId="0" xfId="28" applyFont="1" applyFill="1" applyAlignment="1">
      <alignment horizontal="center" vertical="center" wrapText="1"/>
    </xf>
    <xf numFmtId="0" fontId="51" fillId="0" borderId="0" xfId="0" applyFont="1" applyFill="1" applyBorder="1" applyAlignment="1">
      <alignment horizontal="justify" vertical="center"/>
    </xf>
    <xf numFmtId="0" fontId="43" fillId="0" borderId="0" xfId="0" applyFont="1" applyFill="1" applyBorder="1" applyAlignment="1">
      <alignment horizontal="justify" vertical="center" wrapText="1"/>
    </xf>
    <xf numFmtId="0" fontId="51" fillId="0" borderId="0" xfId="0" applyFont="1" applyFill="1" applyBorder="1" applyAlignment="1">
      <alignment vertical="center" wrapText="1"/>
    </xf>
    <xf numFmtId="10" fontId="0" fillId="0" borderId="0" xfId="71" applyNumberFormat="1" applyFont="1"/>
    <xf numFmtId="0" fontId="73" fillId="0" borderId="0" xfId="0" applyFont="1" applyFill="1" applyAlignment="1">
      <alignment horizontal="right" vertical="center" wrapText="1"/>
    </xf>
    <xf numFmtId="172" fontId="0" fillId="0" borderId="0" xfId="0" applyNumberFormat="1" applyFill="1" applyAlignment="1">
      <alignment horizontal="center" vertical="center"/>
    </xf>
    <xf numFmtId="0" fontId="68" fillId="0" borderId="0" xfId="0" applyFont="1" applyFill="1" applyAlignment="1">
      <alignment vertical="center" wrapText="1"/>
    </xf>
    <xf numFmtId="0" fontId="68" fillId="0" borderId="0" xfId="0" applyFont="1" applyAlignment="1"/>
    <xf numFmtId="0" fontId="68" fillId="0" borderId="0" xfId="0" applyFont="1" applyFill="1" applyAlignment="1">
      <alignment horizontal="left" vertical="top"/>
    </xf>
    <xf numFmtId="0" fontId="68" fillId="0" borderId="0" xfId="0" applyFont="1" applyAlignment="1">
      <alignment horizontal="center"/>
    </xf>
    <xf numFmtId="0" fontId="52" fillId="0" borderId="0" xfId="0" applyFont="1" applyFill="1" applyAlignment="1">
      <alignment vertical="center"/>
    </xf>
    <xf numFmtId="0" fontId="86" fillId="0" borderId="0" xfId="0" applyFont="1" applyFill="1" applyAlignment="1">
      <alignment vertical="center"/>
    </xf>
    <xf numFmtId="0" fontId="86" fillId="0" borderId="0" xfId="0" applyFont="1" applyAlignment="1">
      <alignment horizontal="left"/>
    </xf>
    <xf numFmtId="0" fontId="69" fillId="0" borderId="0" xfId="0" applyFont="1" applyFill="1" applyAlignment="1">
      <alignment horizontal="left" vertical="top"/>
    </xf>
    <xf numFmtId="0" fontId="69" fillId="0" borderId="0" xfId="0" applyFont="1"/>
    <xf numFmtId="0" fontId="86" fillId="0" borderId="0" xfId="0" applyFont="1" applyAlignment="1">
      <alignment horizontal="center"/>
    </xf>
    <xf numFmtId="0" fontId="69" fillId="0" borderId="0" xfId="0" applyFont="1" applyFill="1"/>
    <xf numFmtId="0" fontId="52" fillId="0" borderId="0" xfId="0" applyFont="1" applyAlignment="1">
      <alignment horizontal="left"/>
    </xf>
    <xf numFmtId="0" fontId="52" fillId="0" borderId="0" xfId="0" applyFont="1" applyAlignment="1">
      <alignment horizontal="right"/>
    </xf>
    <xf numFmtId="0" fontId="87" fillId="0" borderId="0" xfId="0" applyFont="1" applyFill="1"/>
    <xf numFmtId="0" fontId="68" fillId="0" borderId="0" xfId="0" applyFont="1" applyFill="1" applyBorder="1" applyAlignment="1">
      <alignment horizontal="center"/>
    </xf>
    <xf numFmtId="0" fontId="74" fillId="0" borderId="0" xfId="0" applyFont="1" applyAlignment="1">
      <alignment horizontal="right" wrapText="1"/>
    </xf>
    <xf numFmtId="0" fontId="88" fillId="26" borderId="0" xfId="0" applyFont="1" applyFill="1" applyBorder="1" applyAlignment="1">
      <alignment vertical="center" wrapText="1"/>
    </xf>
    <xf numFmtId="3" fontId="88" fillId="26" borderId="0" xfId="0" applyNumberFormat="1" applyFont="1" applyFill="1" applyBorder="1" applyAlignment="1">
      <alignment horizontal="right" vertical="center"/>
    </xf>
    <xf numFmtId="10" fontId="88" fillId="26" borderId="0" xfId="0" applyNumberFormat="1" applyFont="1" applyFill="1" applyBorder="1" applyAlignment="1">
      <alignment horizontal="right" vertical="center"/>
    </xf>
    <xf numFmtId="10" fontId="88" fillId="26" borderId="0" xfId="0" applyNumberFormat="1" applyFont="1" applyFill="1" applyBorder="1" applyAlignment="1" applyProtection="1">
      <alignment horizontal="right" vertical="center"/>
    </xf>
    <xf numFmtId="0" fontId="75" fillId="26" borderId="0" xfId="0" applyFont="1" applyFill="1" applyBorder="1" applyAlignment="1">
      <alignment vertical="center" wrapText="1"/>
    </xf>
    <xf numFmtId="3" fontId="75" fillId="26" borderId="0" xfId="0" applyNumberFormat="1" applyFont="1" applyFill="1" applyBorder="1" applyAlignment="1">
      <alignment horizontal="right" vertical="center"/>
    </xf>
    <xf numFmtId="10" fontId="75" fillId="26" borderId="0" xfId="0" applyNumberFormat="1" applyFont="1" applyFill="1" applyBorder="1" applyAlignment="1">
      <alignment horizontal="right" vertical="center"/>
    </xf>
    <xf numFmtId="10" fontId="75" fillId="26" borderId="0" xfId="0" applyNumberFormat="1" applyFont="1" applyFill="1" applyBorder="1" applyAlignment="1" applyProtection="1">
      <alignment horizontal="right" vertical="center"/>
    </xf>
    <xf numFmtId="0" fontId="41" fillId="0" borderId="0" xfId="0" applyFont="1" applyBorder="1"/>
    <xf numFmtId="0" fontId="56" fillId="0" borderId="0" xfId="0" applyFont="1" applyFill="1"/>
    <xf numFmtId="0" fontId="56" fillId="0" borderId="0" xfId="0" applyFont="1"/>
    <xf numFmtId="0" fontId="41" fillId="0" borderId="0" xfId="0" applyFont="1" applyFill="1" applyAlignment="1">
      <alignment horizontal="center" vertical="center" wrapText="1"/>
    </xf>
    <xf numFmtId="0" fontId="49" fillId="26" borderId="0" xfId="0" applyFont="1" applyFill="1" applyAlignment="1">
      <alignment horizontal="left" vertical="center"/>
    </xf>
    <xf numFmtId="0" fontId="49" fillId="26" borderId="0" xfId="0" applyFont="1" applyFill="1" applyAlignment="1">
      <alignment horizontal="left" vertical="center" wrapText="1"/>
    </xf>
    <xf numFmtId="0" fontId="14" fillId="0" borderId="0" xfId="0" applyFont="1" applyFill="1" applyAlignment="1">
      <alignment horizontal="left" vertical="center"/>
    </xf>
    <xf numFmtId="0" fontId="49" fillId="0" borderId="0" xfId="0" applyFont="1" applyFill="1" applyAlignment="1">
      <alignment horizontal="left" vertical="center"/>
    </xf>
    <xf numFmtId="0" fontId="59" fillId="0" borderId="0" xfId="0" applyFont="1" applyFill="1" applyAlignment="1">
      <alignment wrapText="1"/>
    </xf>
    <xf numFmtId="0" fontId="59" fillId="0" borderId="0" xfId="0" applyFont="1" applyAlignment="1">
      <alignment horizontal="left" vertical="center"/>
    </xf>
    <xf numFmtId="0" fontId="90" fillId="0" borderId="0" xfId="0" applyFont="1"/>
    <xf numFmtId="0" fontId="42" fillId="0" borderId="0" xfId="0" applyFont="1" applyFill="1" applyBorder="1" applyAlignment="1">
      <alignment horizontal="justify" vertical="center" wrapText="1"/>
    </xf>
    <xf numFmtId="0" fontId="41" fillId="0" borderId="0" xfId="0" applyFont="1" applyFill="1" applyAlignment="1">
      <alignment vertical="center" wrapText="1"/>
    </xf>
    <xf numFmtId="0" fontId="56" fillId="0" borderId="0" xfId="0" applyFont="1" applyFill="1" applyAlignment="1">
      <alignment vertical="center"/>
    </xf>
    <xf numFmtId="0" fontId="61" fillId="0" borderId="0" xfId="0" applyFont="1" applyFill="1"/>
    <xf numFmtId="0" fontId="92" fillId="0" borderId="0" xfId="0" applyFont="1" applyAlignment="1">
      <alignment horizontal="left"/>
    </xf>
    <xf numFmtId="0" fontId="49" fillId="0" borderId="0" xfId="0" applyFont="1" applyFill="1" applyBorder="1" applyAlignment="1">
      <alignment vertical="center" wrapText="1"/>
    </xf>
    <xf numFmtId="4" fontId="49" fillId="0" borderId="0" xfId="0" applyNumberFormat="1" applyFont="1" applyFill="1"/>
    <xf numFmtId="0" fontId="41" fillId="0" borderId="0" xfId="0" applyNumberFormat="1" applyFont="1" applyFill="1" applyAlignment="1">
      <alignment horizontal="center" vertical="center"/>
    </xf>
    <xf numFmtId="0" fontId="41" fillId="0" borderId="0" xfId="0" applyFont="1" applyFill="1" applyAlignment="1">
      <alignment horizontal="center" vertical="center"/>
    </xf>
    <xf numFmtId="0" fontId="20" fillId="0" borderId="0" xfId="0" applyFont="1" applyAlignment="1">
      <alignment horizontal="left"/>
    </xf>
    <xf numFmtId="0" fontId="87" fillId="0" borderId="0" xfId="0" applyFont="1"/>
    <xf numFmtId="0" fontId="14" fillId="24" borderId="0" xfId="0" applyFont="1" applyFill="1" applyBorder="1" applyAlignment="1">
      <alignment horizontal="center" wrapText="1"/>
    </xf>
    <xf numFmtId="0" fontId="74" fillId="26" borderId="0" xfId="0" applyFont="1" applyFill="1" applyBorder="1" applyAlignment="1">
      <alignment vertical="center" wrapText="1"/>
    </xf>
    <xf numFmtId="0" fontId="74" fillId="26" borderId="0" xfId="0" applyFont="1" applyFill="1" applyAlignment="1">
      <alignment vertical="center" wrapText="1"/>
    </xf>
    <xf numFmtId="10" fontId="74" fillId="0" borderId="0" xfId="71" applyNumberFormat="1" applyFont="1"/>
    <xf numFmtId="172" fontId="74" fillId="0" borderId="0" xfId="0" applyNumberFormat="1" applyFont="1"/>
    <xf numFmtId="0" fontId="94" fillId="0" borderId="0" xfId="63" applyFont="1" applyFill="1" applyBorder="1" applyAlignment="1">
      <alignment horizontal="left" vertical="center"/>
    </xf>
    <xf numFmtId="0" fontId="74" fillId="0" borderId="0" xfId="63" applyFont="1" applyAlignment="1">
      <alignment vertical="center"/>
    </xf>
    <xf numFmtId="0" fontId="95" fillId="0" borderId="0" xfId="63" applyFont="1" applyFill="1" applyBorder="1" applyAlignment="1">
      <alignment horizontal="left" vertical="center"/>
    </xf>
    <xf numFmtId="0" fontId="52" fillId="0" borderId="0" xfId="63" applyFont="1" applyFill="1" applyBorder="1" applyAlignment="1">
      <alignment horizontal="left" vertical="center"/>
    </xf>
    <xf numFmtId="0" fontId="87" fillId="0" borderId="0" xfId="0" applyFont="1" applyFill="1" applyAlignment="1">
      <alignment horizontal="left" vertical="center" wrapText="1"/>
    </xf>
    <xf numFmtId="0" fontId="93" fillId="0" borderId="0" xfId="63" applyFont="1" applyFill="1" applyBorder="1" applyAlignment="1">
      <alignment horizontal="right" vertical="center"/>
    </xf>
    <xf numFmtId="0" fontId="76" fillId="0" borderId="0" xfId="63" applyFont="1" applyFill="1" applyBorder="1" applyAlignment="1">
      <alignment horizontal="left" vertical="center"/>
    </xf>
    <xf numFmtId="167" fontId="74" fillId="0" borderId="0" xfId="63" applyNumberFormat="1" applyFont="1" applyAlignment="1">
      <alignment vertical="center"/>
    </xf>
    <xf numFmtId="0" fontId="96" fillId="0" borderId="0" xfId="63" applyFont="1" applyFill="1" applyBorder="1" applyAlignment="1">
      <alignment horizontal="left" vertical="center"/>
    </xf>
    <xf numFmtId="0" fontId="68" fillId="0" borderId="0" xfId="63" applyFont="1" applyFill="1" applyBorder="1" applyAlignment="1">
      <alignment horizontal="left" vertical="center"/>
    </xf>
    <xf numFmtId="0" fontId="97" fillId="0" borderId="0" xfId="63" applyFont="1" applyAlignment="1">
      <alignment vertical="center"/>
    </xf>
    <xf numFmtId="0" fontId="97" fillId="0" borderId="0" xfId="63" applyFont="1">
      <alignment vertical="top"/>
    </xf>
    <xf numFmtId="0" fontId="97" fillId="0" borderId="0" xfId="0" applyFont="1" applyFill="1"/>
    <xf numFmtId="0" fontId="97" fillId="0" borderId="0" xfId="0" applyFont="1" applyAlignment="1">
      <alignment horizontal="left" vertical="center"/>
    </xf>
    <xf numFmtId="0" fontId="74" fillId="0" borderId="0" xfId="0" applyFont="1" applyAlignment="1">
      <alignment horizontal="right" vertical="center"/>
    </xf>
    <xf numFmtId="0" fontId="14" fillId="0" borderId="0" xfId="63" applyFont="1">
      <alignment vertical="top"/>
    </xf>
    <xf numFmtId="0" fontId="8" fillId="0" borderId="0" xfId="63" applyFont="1" applyAlignment="1"/>
    <xf numFmtId="0" fontId="10" fillId="0" borderId="0" xfId="63" applyFont="1" applyAlignment="1"/>
    <xf numFmtId="0" fontId="63" fillId="0" borderId="0" xfId="63" applyFont="1" applyAlignment="1"/>
    <xf numFmtId="167" fontId="16" fillId="24" borderId="0" xfId="28" applyNumberFormat="1" applyFont="1" applyFill="1" applyAlignment="1">
      <alignment horizontal="center" vertical="center"/>
    </xf>
    <xf numFmtId="0" fontId="46" fillId="0" borderId="0" xfId="63" applyFont="1" applyFill="1" applyAlignment="1">
      <alignment horizontal="left" vertical="center"/>
    </xf>
    <xf numFmtId="0" fontId="50" fillId="0" borderId="0" xfId="63" applyFont="1" applyFill="1">
      <alignment vertical="top"/>
    </xf>
    <xf numFmtId="167" fontId="46" fillId="0" borderId="0" xfId="28" applyNumberFormat="1" applyFont="1" applyFill="1" applyAlignment="1">
      <alignment horizontal="center" vertical="center"/>
    </xf>
    <xf numFmtId="0" fontId="46" fillId="0" borderId="0" xfId="63" applyFont="1">
      <alignment vertical="top"/>
    </xf>
    <xf numFmtId="0" fontId="14" fillId="0" borderId="0" xfId="63" applyFont="1" applyAlignment="1">
      <alignment horizontal="right"/>
    </xf>
    <xf numFmtId="0" fontId="66" fillId="0" borderId="0" xfId="63" applyFont="1">
      <alignment vertical="top"/>
    </xf>
    <xf numFmtId="0" fontId="14" fillId="24" borderId="0" xfId="63" applyFont="1" applyFill="1" applyAlignment="1">
      <alignment horizontal="center" vertical="center" wrapText="1"/>
    </xf>
    <xf numFmtId="0" fontId="16" fillId="0" borderId="0" xfId="63" applyFont="1" applyFill="1" applyAlignment="1">
      <alignment horizontal="left" vertical="center"/>
    </xf>
    <xf numFmtId="10" fontId="66" fillId="0" borderId="0" xfId="63" applyNumberFormat="1" applyFont="1" applyFill="1" applyAlignment="1">
      <alignment horizontal="center" vertical="center"/>
    </xf>
    <xf numFmtId="0" fontId="66" fillId="0" borderId="0" xfId="63" applyFont="1" applyFill="1" applyBorder="1" applyAlignment="1">
      <alignment horizontal="center"/>
    </xf>
    <xf numFmtId="0" fontId="14" fillId="0" borderId="0" xfId="63" applyFont="1" applyFill="1" applyAlignment="1">
      <alignment horizontal="left" vertical="center"/>
    </xf>
    <xf numFmtId="167" fontId="16" fillId="0" borderId="0" xfId="28" applyNumberFormat="1" applyFont="1" applyFill="1" applyBorder="1" applyAlignment="1">
      <alignment horizontal="center" vertical="center"/>
    </xf>
    <xf numFmtId="0" fontId="16" fillId="0" borderId="0" xfId="63" applyFont="1" applyFill="1" applyBorder="1" applyAlignment="1">
      <alignment horizontal="left" vertical="center"/>
    </xf>
    <xf numFmtId="0" fontId="66" fillId="0" borderId="0" xfId="63" applyFont="1" applyFill="1" applyAlignment="1">
      <alignment horizontal="left" vertical="center"/>
    </xf>
    <xf numFmtId="2" fontId="66" fillId="0" borderId="0" xfId="63" applyNumberFormat="1" applyFont="1" applyFill="1" applyAlignment="1">
      <alignment horizontal="center" vertical="center"/>
    </xf>
    <xf numFmtId="3" fontId="66" fillId="0" borderId="0" xfId="63" applyNumberFormat="1" applyFont="1" applyFill="1" applyAlignment="1">
      <alignment horizontal="center" vertical="center"/>
    </xf>
    <xf numFmtId="3" fontId="66" fillId="0" borderId="0" xfId="63" applyNumberFormat="1" applyFont="1" applyFill="1" applyAlignment="1">
      <alignment horizontal="right" vertical="center"/>
    </xf>
    <xf numFmtId="0" fontId="99" fillId="0" borderId="0" xfId="63" applyFont="1">
      <alignment vertical="top"/>
    </xf>
    <xf numFmtId="0" fontId="63" fillId="0" borderId="0" xfId="63" applyFont="1">
      <alignment vertical="top"/>
    </xf>
    <xf numFmtId="0" fontId="46" fillId="0" borderId="0" xfId="63" applyFont="1" applyAlignment="1"/>
    <xf numFmtId="0" fontId="23" fillId="0" borderId="0" xfId="63">
      <alignment vertical="top"/>
    </xf>
    <xf numFmtId="0" fontId="20" fillId="0" borderId="0" xfId="0" applyFont="1" applyAlignment="1">
      <alignment horizontal="center"/>
    </xf>
    <xf numFmtId="0" fontId="52" fillId="0" borderId="0" xfId="0" applyFont="1" applyAlignment="1">
      <alignment horizontal="center"/>
    </xf>
    <xf numFmtId="0" fontId="75" fillId="26" borderId="0" xfId="0" applyFont="1" applyFill="1" applyBorder="1" applyAlignment="1">
      <alignment wrapText="1"/>
    </xf>
    <xf numFmtId="3" fontId="74" fillId="0" borderId="0" xfId="0" applyNumberFormat="1" applyFont="1"/>
    <xf numFmtId="0" fontId="41" fillId="0" borderId="0" xfId="63" applyFont="1" applyFill="1" applyAlignment="1">
      <alignment wrapText="1"/>
    </xf>
    <xf numFmtId="0" fontId="55" fillId="0" borderId="0" xfId="63" applyFont="1" applyFill="1" applyAlignment="1"/>
    <xf numFmtId="0" fontId="56" fillId="0" borderId="0" xfId="63" applyFont="1" applyFill="1" applyAlignment="1"/>
    <xf numFmtId="0" fontId="61" fillId="0" borderId="0" xfId="63" applyFont="1" applyFill="1">
      <alignment vertical="top"/>
    </xf>
    <xf numFmtId="0" fontId="100" fillId="0" borderId="0" xfId="63" applyFont="1" applyFill="1">
      <alignment vertical="top"/>
    </xf>
    <xf numFmtId="0" fontId="49" fillId="26" borderId="0" xfId="64" applyFont="1" applyFill="1" applyBorder="1" applyAlignment="1">
      <alignment horizontal="left" vertical="center" wrapText="1"/>
    </xf>
    <xf numFmtId="4" fontId="49" fillId="26" borderId="0" xfId="0" applyNumberFormat="1" applyFont="1" applyFill="1" applyBorder="1" applyAlignment="1">
      <alignment horizontal="right" vertical="center"/>
    </xf>
    <xf numFmtId="0" fontId="49" fillId="26" borderId="0" xfId="65" applyFont="1" applyFill="1" applyBorder="1" applyAlignment="1">
      <alignment horizontal="left" vertical="center" wrapText="1"/>
    </xf>
    <xf numFmtId="0" fontId="41" fillId="24" borderId="0" xfId="63" applyFont="1" applyFill="1" applyBorder="1" applyAlignment="1">
      <alignment horizontal="left" vertical="center" wrapText="1"/>
    </xf>
    <xf numFmtId="0" fontId="100" fillId="24" borderId="0" xfId="63" applyFont="1" applyFill="1" applyAlignment="1">
      <alignment horizontal="left" vertical="center" wrapText="1"/>
    </xf>
    <xf numFmtId="167" fontId="41" fillId="24" borderId="0" xfId="64" applyNumberFormat="1" applyFont="1" applyFill="1" applyBorder="1" applyAlignment="1">
      <alignment horizontal="right" vertical="center" wrapText="1"/>
    </xf>
    <xf numFmtId="0" fontId="100" fillId="24" borderId="0" xfId="63" applyFont="1" applyFill="1" applyAlignment="1">
      <alignment horizontal="center" vertical="center" wrapText="1"/>
    </xf>
    <xf numFmtId="0" fontId="101" fillId="0" borderId="0" xfId="63" applyFont="1" applyFill="1" applyAlignment="1">
      <alignment horizontal="right"/>
    </xf>
    <xf numFmtId="0" fontId="49" fillId="0" borderId="0" xfId="63" applyFont="1">
      <alignment vertical="top"/>
    </xf>
    <xf numFmtId="0" fontId="49" fillId="0" borderId="0" xfId="63" applyFont="1" applyFill="1">
      <alignment vertical="top"/>
    </xf>
    <xf numFmtId="0" fontId="41" fillId="0" borderId="0" xfId="63" applyFont="1" applyFill="1" applyAlignment="1"/>
    <xf numFmtId="0" fontId="100" fillId="26" borderId="0" xfId="63" applyFont="1" applyFill="1" applyBorder="1" applyAlignment="1">
      <alignment horizontal="left" vertical="center" wrapText="1"/>
    </xf>
    <xf numFmtId="0" fontId="49" fillId="26" borderId="0" xfId="63" applyFont="1" applyFill="1" applyBorder="1" applyAlignment="1">
      <alignment horizontal="left" vertical="center"/>
    </xf>
    <xf numFmtId="3" fontId="49" fillId="26" borderId="0" xfId="63" applyNumberFormat="1" applyFont="1" applyFill="1" applyBorder="1" applyAlignment="1">
      <alignment horizontal="right" vertical="center"/>
    </xf>
    <xf numFmtId="0" fontId="59" fillId="0" borderId="0" xfId="63" applyFont="1" applyFill="1">
      <alignment vertical="top"/>
    </xf>
    <xf numFmtId="3" fontId="49" fillId="0" borderId="0" xfId="63" applyNumberFormat="1" applyFont="1">
      <alignment vertical="top"/>
    </xf>
    <xf numFmtId="176" fontId="49" fillId="0" borderId="0" xfId="63" applyNumberFormat="1" applyFont="1">
      <alignment vertical="top"/>
    </xf>
    <xf numFmtId="0" fontId="4" fillId="0" borderId="0" xfId="63" applyFont="1" applyFill="1" applyBorder="1" applyAlignment="1"/>
    <xf numFmtId="0" fontId="14" fillId="24" borderId="0" xfId="63" applyFont="1" applyFill="1" applyBorder="1" applyAlignment="1">
      <alignment horizontal="left" vertical="center" wrapText="1"/>
    </xf>
    <xf numFmtId="0" fontId="14" fillId="24" borderId="0" xfId="63" applyFont="1" applyFill="1" applyBorder="1" applyAlignment="1">
      <alignment horizontal="center" vertical="center" wrapText="1"/>
    </xf>
    <xf numFmtId="0" fontId="14" fillId="24" borderId="0" xfId="63" applyFont="1" applyFill="1" applyBorder="1" applyAlignment="1">
      <alignment vertical="center" wrapText="1"/>
    </xf>
    <xf numFmtId="0" fontId="24" fillId="26" borderId="0" xfId="0" applyFont="1" applyFill="1" applyBorder="1" applyAlignment="1">
      <alignment vertical="center" wrapText="1"/>
    </xf>
    <xf numFmtId="49" fontId="46" fillId="0" borderId="0" xfId="0" applyNumberFormat="1" applyFont="1" applyFill="1" applyAlignment="1">
      <alignment horizontal="left" vertical="top" wrapText="1"/>
    </xf>
    <xf numFmtId="0" fontId="93" fillId="0" borderId="0" xfId="63" applyFont="1" applyFill="1" applyBorder="1" applyAlignment="1">
      <alignment horizontal="left" vertical="center"/>
    </xf>
    <xf numFmtId="0" fontId="112" fillId="0" borderId="0" xfId="0" applyFont="1"/>
    <xf numFmtId="0" fontId="113" fillId="0" borderId="0" xfId="0" applyFont="1"/>
    <xf numFmtId="0" fontId="62" fillId="0" borderId="0" xfId="63" applyFont="1" applyFill="1" applyAlignment="1"/>
    <xf numFmtId="0" fontId="59" fillId="0" borderId="0" xfId="63" applyFont="1" applyFill="1" applyAlignment="1"/>
    <xf numFmtId="0" fontId="10" fillId="0" borderId="0" xfId="0" applyFont="1"/>
    <xf numFmtId="0" fontId="114" fillId="0" borderId="0" xfId="0" applyFont="1" applyFill="1"/>
    <xf numFmtId="0" fontId="22" fillId="0" borderId="0" xfId="0" applyFont="1"/>
    <xf numFmtId="0" fontId="112" fillId="0" borderId="0" xfId="0" applyFont="1" applyBorder="1"/>
    <xf numFmtId="0" fontId="1" fillId="0" borderId="0" xfId="0" applyFont="1"/>
    <xf numFmtId="0" fontId="10" fillId="0" borderId="0" xfId="63" applyFont="1" applyFill="1" applyBorder="1" applyAlignment="1">
      <alignment horizontal="left" vertical="center"/>
    </xf>
    <xf numFmtId="0" fontId="59" fillId="0" borderId="0" xfId="63" applyFont="1" applyBorder="1" applyAlignment="1"/>
    <xf numFmtId="0" fontId="17" fillId="0" borderId="0" xfId="0" applyFont="1" applyFill="1" applyBorder="1" applyAlignment="1">
      <alignment vertical="top" wrapText="1"/>
    </xf>
    <xf numFmtId="0" fontId="14" fillId="0" borderId="0" xfId="63" applyFont="1" applyFill="1" applyAlignment="1">
      <alignment horizontal="center" vertical="center" wrapText="1"/>
    </xf>
    <xf numFmtId="0" fontId="14" fillId="0" borderId="0" xfId="63" applyFont="1" applyFill="1" applyBorder="1" applyAlignment="1">
      <alignment horizontal="center" vertical="center" wrapText="1"/>
    </xf>
    <xf numFmtId="0" fontId="108" fillId="0" borderId="0" xfId="45" applyFont="1" applyAlignment="1" applyProtection="1"/>
    <xf numFmtId="0" fontId="117" fillId="0" borderId="0" xfId="0" applyFont="1" applyFill="1" applyBorder="1" applyAlignment="1">
      <alignment horizontal="right" vertical="center"/>
    </xf>
    <xf numFmtId="0" fontId="118" fillId="0" borderId="0" xfId="0" applyFont="1"/>
    <xf numFmtId="0" fontId="14" fillId="0" borderId="0" xfId="0" applyFont="1" applyFill="1" applyBorder="1" applyAlignment="1">
      <alignment vertical="top" wrapText="1"/>
    </xf>
    <xf numFmtId="0" fontId="21" fillId="0" borderId="0" xfId="63" applyFont="1" applyBorder="1" applyAlignment="1"/>
    <xf numFmtId="0" fontId="119" fillId="0" borderId="0" xfId="0" applyFont="1"/>
    <xf numFmtId="0" fontId="27" fillId="24" borderId="0" xfId="0" applyFont="1" applyFill="1" applyAlignment="1">
      <alignment horizontal="center" vertical="top" wrapText="1"/>
    </xf>
    <xf numFmtId="0" fontId="23" fillId="24" borderId="0" xfId="63" applyFill="1">
      <alignment vertical="top"/>
    </xf>
    <xf numFmtId="0" fontId="63" fillId="27" borderId="0" xfId="63" applyFont="1" applyFill="1">
      <alignment vertical="top"/>
    </xf>
    <xf numFmtId="0" fontId="14" fillId="27" borderId="0" xfId="63" applyFont="1" applyFill="1">
      <alignment vertical="top"/>
    </xf>
    <xf numFmtId="0" fontId="16" fillId="24" borderId="0" xfId="63" applyFont="1" applyFill="1" applyAlignment="1">
      <alignment horizontal="left" vertical="center" wrapText="1"/>
    </xf>
    <xf numFmtId="0" fontId="16" fillId="24" borderId="0" xfId="63" applyFont="1" applyFill="1" applyAlignment="1">
      <alignment horizontal="center" vertical="center" wrapText="1"/>
    </xf>
    <xf numFmtId="0" fontId="63" fillId="24" borderId="0" xfId="63" applyFont="1" applyFill="1" applyBorder="1" applyAlignment="1">
      <alignment horizontal="center" vertical="center"/>
    </xf>
    <xf numFmtId="0" fontId="63" fillId="24" borderId="0" xfId="63" applyFont="1" applyFill="1" applyBorder="1" applyAlignment="1">
      <alignment horizontal="left" vertical="center"/>
    </xf>
    <xf numFmtId="3" fontId="88" fillId="26" borderId="0" xfId="58" applyNumberFormat="1" applyFont="1" applyFill="1" applyBorder="1" applyProtection="1"/>
    <xf numFmtId="10" fontId="88" fillId="26" borderId="0" xfId="58" applyNumberFormat="1" applyFont="1" applyFill="1" applyBorder="1" applyProtection="1"/>
    <xf numFmtId="3" fontId="75" fillId="26" borderId="0" xfId="58" applyNumberFormat="1" applyFont="1" applyFill="1" applyBorder="1" applyProtection="1"/>
    <xf numFmtId="10" fontId="75" fillId="26" borderId="0" xfId="58" applyNumberFormat="1" applyFont="1" applyFill="1" applyBorder="1" applyProtection="1"/>
    <xf numFmtId="3" fontId="54" fillId="26" borderId="0" xfId="58" applyNumberFormat="1" applyFont="1" applyFill="1" applyBorder="1" applyProtection="1"/>
    <xf numFmtId="10" fontId="54" fillId="26" borderId="0" xfId="58" applyNumberFormat="1" applyFont="1" applyFill="1" applyBorder="1" applyProtection="1"/>
    <xf numFmtId="167" fontId="41" fillId="24" borderId="0" xfId="32" applyNumberFormat="1" applyFont="1" applyFill="1" applyBorder="1" applyAlignment="1" applyProtection="1">
      <alignment horizontal="right" vertical="center" wrapText="1"/>
    </xf>
    <xf numFmtId="3" fontId="41" fillId="24" borderId="0" xfId="52" applyNumberFormat="1" applyFont="1" applyFill="1" applyAlignment="1" applyProtection="1">
      <alignment horizontal="right" vertical="center"/>
    </xf>
    <xf numFmtId="3" fontId="41" fillId="24" borderId="0" xfId="55" applyNumberFormat="1" applyFont="1" applyFill="1" applyBorder="1" applyAlignment="1" applyProtection="1">
      <alignment horizontal="center" vertical="center"/>
    </xf>
    <xf numFmtId="3" fontId="41" fillId="24" borderId="0" xfId="56" applyNumberFormat="1" applyFont="1" applyFill="1" applyBorder="1" applyAlignment="1" applyProtection="1">
      <alignment horizontal="center" vertical="center"/>
    </xf>
    <xf numFmtId="10" fontId="41" fillId="24" borderId="0" xfId="71" applyNumberFormat="1" applyFont="1" applyFill="1" applyBorder="1" applyAlignment="1" applyProtection="1">
      <alignment horizontal="center" vertical="center"/>
    </xf>
    <xf numFmtId="0" fontId="100" fillId="24" borderId="0" xfId="63" applyFont="1" applyFill="1" applyBorder="1" applyAlignment="1">
      <alignment horizontal="center"/>
    </xf>
    <xf numFmtId="0" fontId="8" fillId="0" borderId="0" xfId="0" applyNumberFormat="1" applyFont="1" applyAlignment="1"/>
    <xf numFmtId="0" fontId="0" fillId="0" borderId="0" xfId="0" applyNumberFormat="1" applyAlignment="1"/>
    <xf numFmtId="0" fontId="52" fillId="0" borderId="0" xfId="0" applyNumberFormat="1" applyFont="1" applyAlignment="1">
      <alignment vertical="center"/>
    </xf>
    <xf numFmtId="0" fontId="0" fillId="0" borderId="0" xfId="0" applyNumberFormat="1" applyAlignment="1">
      <alignment vertical="center"/>
    </xf>
    <xf numFmtId="0" fontId="72" fillId="0" borderId="0" xfId="0" applyFont="1"/>
    <xf numFmtId="14" fontId="74" fillId="26" borderId="0" xfId="66" applyNumberFormat="1" applyFont="1" applyFill="1" applyAlignment="1">
      <alignment horizontal="right" vertical="center" wrapText="1"/>
    </xf>
    <xf numFmtId="169" fontId="74" fillId="26" borderId="0" xfId="34" applyNumberFormat="1" applyFont="1" applyFill="1" applyBorder="1" applyAlignment="1">
      <alignment horizontal="center" vertical="center"/>
    </xf>
    <xf numFmtId="10" fontId="74" fillId="26" borderId="0" xfId="71" applyNumberFormat="1" applyFont="1" applyFill="1" applyBorder="1" applyAlignment="1">
      <alignment horizontal="center" vertical="center"/>
    </xf>
    <xf numFmtId="10" fontId="74" fillId="26" borderId="0" xfId="71" quotePrefix="1" applyNumberFormat="1" applyFont="1" applyFill="1" applyBorder="1" applyAlignment="1">
      <alignment horizontal="center" vertical="center"/>
    </xf>
    <xf numFmtId="0" fontId="49" fillId="26" borderId="0" xfId="0" applyFont="1" applyFill="1" applyAlignment="1">
      <alignment horizontal="center" vertical="center"/>
    </xf>
    <xf numFmtId="0" fontId="49" fillId="0" borderId="0" xfId="0" applyFont="1" applyFill="1" applyAlignment="1">
      <alignment horizontal="center" vertical="center"/>
    </xf>
    <xf numFmtId="14" fontId="49" fillId="26" borderId="0" xfId="0" applyNumberFormat="1" applyFont="1" applyFill="1" applyAlignment="1">
      <alignment horizontal="center" vertical="center"/>
    </xf>
    <xf numFmtId="14" fontId="25" fillId="26" borderId="0" xfId="71" applyNumberFormat="1" applyFont="1" applyFill="1" applyBorder="1" applyAlignment="1" applyProtection="1">
      <alignment horizontal="center" vertical="center"/>
      <protection locked="0"/>
    </xf>
    <xf numFmtId="0" fontId="112" fillId="0" borderId="0" xfId="0" applyFont="1" applyAlignment="1">
      <alignment horizontal="right"/>
    </xf>
    <xf numFmtId="0" fontId="0" fillId="0" borderId="0" xfId="0" applyAlignment="1"/>
    <xf numFmtId="0" fontId="112" fillId="0" borderId="0" xfId="0" applyFont="1" applyAlignment="1"/>
    <xf numFmtId="167" fontId="15" fillId="25" borderId="0" xfId="28" applyNumberFormat="1" applyFont="1" applyFill="1" applyAlignment="1">
      <alignment vertical="center"/>
    </xf>
    <xf numFmtId="167" fontId="14" fillId="26" borderId="0" xfId="28" applyNumberFormat="1" applyFont="1" applyFill="1" applyAlignment="1">
      <alignment vertical="center"/>
    </xf>
    <xf numFmtId="167" fontId="16" fillId="24" borderId="0" xfId="28" applyNumberFormat="1" applyFont="1" applyFill="1" applyAlignment="1">
      <alignment vertical="center"/>
    </xf>
    <xf numFmtId="0" fontId="132" fillId="0" borderId="0" xfId="0" applyFont="1"/>
    <xf numFmtId="0" fontId="133" fillId="0" borderId="0" xfId="0" applyFont="1"/>
    <xf numFmtId="9" fontId="132" fillId="0" borderId="0" xfId="0" applyNumberFormat="1" applyFont="1"/>
    <xf numFmtId="0" fontId="135" fillId="0" borderId="0" xfId="0" applyFont="1"/>
    <xf numFmtId="10" fontId="32" fillId="0" borderId="0" xfId="0" applyNumberFormat="1" applyFont="1" applyFill="1" applyBorder="1" applyAlignment="1">
      <alignment vertical="center" wrapText="1"/>
    </xf>
    <xf numFmtId="10" fontId="39" fillId="0" borderId="0" xfId="71" applyNumberFormat="1" applyFont="1" applyFill="1" applyBorder="1"/>
    <xf numFmtId="10" fontId="39" fillId="0" borderId="0" xfId="71" applyNumberFormat="1" applyFont="1" applyFill="1" applyBorder="1" applyAlignment="1">
      <alignment horizontal="center"/>
    </xf>
    <xf numFmtId="0" fontId="136" fillId="0" borderId="0" xfId="0" applyFont="1" applyFill="1" applyBorder="1" applyAlignment="1"/>
    <xf numFmtId="0" fontId="0" fillId="0" borderId="0" xfId="0" applyBorder="1" applyAlignment="1"/>
    <xf numFmtId="0" fontId="8" fillId="24" borderId="0" xfId="63" applyFont="1" applyFill="1" applyAlignment="1">
      <alignment horizontal="center"/>
    </xf>
    <xf numFmtId="0" fontId="4" fillId="24" borderId="0" xfId="63" applyFont="1" applyFill="1" applyAlignment="1">
      <alignment horizontal="center"/>
    </xf>
    <xf numFmtId="10" fontId="135" fillId="0" borderId="0" xfId="0" applyNumberFormat="1" applyFont="1" applyBorder="1"/>
    <xf numFmtId="0" fontId="79" fillId="24" borderId="0" xfId="63" applyFont="1" applyFill="1" applyBorder="1" applyAlignment="1">
      <alignment horizontal="center" vertical="center" wrapText="1"/>
    </xf>
    <xf numFmtId="0" fontId="51" fillId="0" borderId="0" xfId="0" applyFont="1" applyAlignment="1">
      <alignment horizontal="center"/>
    </xf>
    <xf numFmtId="167" fontId="49" fillId="26" borderId="0" xfId="32" applyNumberFormat="1" applyFont="1" applyFill="1" applyBorder="1" applyAlignment="1" applyProtection="1">
      <alignment horizontal="right" vertical="center" wrapText="1"/>
    </xf>
    <xf numFmtId="10" fontId="49" fillId="26" borderId="0" xfId="71" applyNumberFormat="1" applyFont="1" applyFill="1" applyBorder="1" applyAlignment="1" applyProtection="1">
      <alignment horizontal="right" vertical="center" wrapText="1"/>
    </xf>
    <xf numFmtId="3" fontId="49" fillId="26" borderId="0" xfId="52" applyNumberFormat="1" applyFont="1" applyFill="1" applyBorder="1" applyAlignment="1" applyProtection="1">
      <alignment vertical="center"/>
    </xf>
    <xf numFmtId="3" fontId="49" fillId="26" borderId="0" xfId="55" applyNumberFormat="1" applyFont="1" applyFill="1" applyBorder="1" applyAlignment="1" applyProtection="1">
      <alignment horizontal="center" vertical="center"/>
    </xf>
    <xf numFmtId="10" fontId="49" fillId="26" borderId="0" xfId="71" applyNumberFormat="1" applyFont="1" applyFill="1" applyBorder="1" applyAlignment="1" applyProtection="1">
      <alignment horizontal="center" vertical="center"/>
    </xf>
    <xf numFmtId="10" fontId="49" fillId="26" borderId="0" xfId="71" applyNumberFormat="1" applyFont="1" applyFill="1" applyBorder="1" applyAlignment="1" applyProtection="1">
      <alignment horizontal="center" vertical="center" wrapText="1"/>
    </xf>
    <xf numFmtId="3" fontId="49" fillId="26" borderId="0" xfId="56" applyNumberFormat="1" applyFont="1" applyFill="1" applyBorder="1" applyAlignment="1" applyProtection="1">
      <alignment horizontal="center" vertical="center"/>
    </xf>
    <xf numFmtId="0" fontId="43" fillId="24" borderId="0" xfId="0" applyFont="1" applyFill="1" applyBorder="1" applyAlignment="1">
      <alignment horizontal="center" vertical="center"/>
    </xf>
    <xf numFmtId="167" fontId="15" fillId="25" borderId="0" xfId="28" applyNumberFormat="1" applyFont="1" applyFill="1" applyAlignment="1">
      <alignment horizontal="center" vertical="center"/>
    </xf>
    <xf numFmtId="167" fontId="16" fillId="24" borderId="0" xfId="28" applyNumberFormat="1" applyFont="1" applyFill="1" applyAlignment="1">
      <alignment horizontal="left" vertical="center" indent="1"/>
    </xf>
    <xf numFmtId="10" fontId="16" fillId="24" borderId="0" xfId="28" applyNumberFormat="1" applyFont="1" applyFill="1" applyAlignment="1">
      <alignment horizontal="center" vertical="center" wrapText="1"/>
    </xf>
    <xf numFmtId="167" fontId="14" fillId="26" borderId="0" xfId="28" applyNumberFormat="1" applyFont="1" applyFill="1" applyAlignment="1">
      <alignment horizontal="center" vertical="center"/>
    </xf>
    <xf numFmtId="0" fontId="99" fillId="26" borderId="0" xfId="0" applyFont="1" applyFill="1" applyBorder="1" applyAlignment="1">
      <alignment vertical="center"/>
    </xf>
    <xf numFmtId="169" fontId="99" fillId="26" borderId="0" xfId="28" applyNumberFormat="1" applyFont="1" applyFill="1" applyBorder="1" applyAlignment="1">
      <alignment horizontal="center" vertical="center"/>
    </xf>
    <xf numFmtId="170" fontId="99" fillId="26" borderId="0" xfId="28" applyNumberFormat="1" applyFont="1" applyFill="1" applyBorder="1" applyAlignment="1">
      <alignment horizontal="center" vertical="center" wrapText="1"/>
    </xf>
    <xf numFmtId="169" fontId="99" fillId="26" borderId="0" xfId="28" applyNumberFormat="1" applyFont="1" applyFill="1" applyBorder="1" applyAlignment="1">
      <alignment horizontal="left" vertical="center" indent="1"/>
    </xf>
    <xf numFmtId="0" fontId="77" fillId="24" borderId="0" xfId="0" applyFont="1" applyFill="1" applyBorder="1" applyAlignment="1">
      <alignment vertical="center"/>
    </xf>
    <xf numFmtId="175" fontId="79" fillId="24" borderId="0" xfId="28" applyNumberFormat="1" applyFont="1" applyFill="1" applyBorder="1" applyAlignment="1">
      <alignment horizontal="center" vertical="center"/>
    </xf>
    <xf numFmtId="170" fontId="79" fillId="24" borderId="0" xfId="28" applyNumberFormat="1" applyFont="1" applyFill="1" applyBorder="1" applyAlignment="1">
      <alignment horizontal="center" vertical="center" wrapText="1"/>
    </xf>
    <xf numFmtId="167" fontId="99" fillId="26" borderId="0" xfId="28" applyNumberFormat="1" applyFont="1" applyFill="1" applyBorder="1" applyAlignment="1">
      <alignment horizontal="center" vertical="center"/>
    </xf>
    <xf numFmtId="10" fontId="99" fillId="26" borderId="0" xfId="71" applyNumberFormat="1" applyFont="1" applyFill="1" applyBorder="1" applyAlignment="1">
      <alignment horizontal="center" vertical="center"/>
    </xf>
    <xf numFmtId="164" fontId="99" fillId="26" borderId="0" xfId="28" applyNumberFormat="1" applyFont="1" applyFill="1" applyBorder="1" applyAlignment="1">
      <alignment horizontal="center" vertical="center"/>
    </xf>
    <xf numFmtId="10" fontId="99" fillId="26" borderId="0" xfId="28" applyNumberFormat="1" applyFont="1" applyFill="1" applyBorder="1" applyAlignment="1">
      <alignment horizontal="center" vertical="center"/>
    </xf>
    <xf numFmtId="164" fontId="99" fillId="26" borderId="0" xfId="0" applyNumberFormat="1" applyFont="1" applyFill="1" applyBorder="1" applyAlignment="1">
      <alignment horizontal="center" vertical="center"/>
    </xf>
    <xf numFmtId="167" fontId="79" fillId="24" borderId="0" xfId="28" applyNumberFormat="1" applyFont="1" applyFill="1" applyBorder="1" applyAlignment="1">
      <alignment horizontal="left" vertical="center"/>
    </xf>
    <xf numFmtId="167" fontId="79" fillId="24" borderId="0" xfId="28" applyNumberFormat="1" applyFont="1" applyFill="1" applyBorder="1" applyAlignment="1">
      <alignment horizontal="center" vertical="center"/>
    </xf>
    <xf numFmtId="10" fontId="79" fillId="24" borderId="0" xfId="71" applyNumberFormat="1" applyFont="1" applyFill="1" applyBorder="1" applyAlignment="1">
      <alignment horizontal="center" vertical="center"/>
    </xf>
    <xf numFmtId="164" fontId="79" fillId="24" borderId="0" xfId="0" applyNumberFormat="1" applyFont="1" applyFill="1" applyAlignment="1">
      <alignment horizontal="center" vertical="center"/>
    </xf>
    <xf numFmtId="0" fontId="99" fillId="26" borderId="0" xfId="0" applyFont="1" applyFill="1" applyAlignment="1">
      <alignment horizontal="left" vertical="center" wrapText="1"/>
    </xf>
    <xf numFmtId="171" fontId="99" fillId="26" borderId="0" xfId="0" applyNumberFormat="1" applyFont="1" applyFill="1" applyAlignment="1">
      <alignment horizontal="left" vertical="center" wrapText="1"/>
    </xf>
    <xf numFmtId="0" fontId="79" fillId="24" borderId="0" xfId="0" applyFont="1" applyFill="1" applyAlignment="1">
      <alignment horizontal="left" vertical="center" wrapText="1"/>
    </xf>
    <xf numFmtId="164" fontId="123" fillId="26" borderId="0" xfId="49" applyNumberFormat="1" applyFont="1" applyFill="1" applyAlignment="1">
      <alignment horizontal="right" vertical="center" indent="1"/>
    </xf>
    <xf numFmtId="3" fontId="139" fillId="24" borderId="0" xfId="29" applyNumberFormat="1" applyFont="1" applyFill="1" applyBorder="1" applyAlignment="1">
      <alignment horizontal="center" vertical="center"/>
    </xf>
    <xf numFmtId="10" fontId="139" fillId="24" borderId="0" xfId="71" applyNumberFormat="1" applyFont="1" applyFill="1" applyBorder="1" applyAlignment="1">
      <alignment horizontal="center" vertical="center"/>
    </xf>
    <xf numFmtId="0" fontId="79" fillId="24" borderId="0" xfId="0" applyFont="1" applyFill="1" applyBorder="1" applyAlignment="1">
      <alignment horizontal="left" vertical="center"/>
    </xf>
    <xf numFmtId="168" fontId="123" fillId="26" borderId="0" xfId="50" applyNumberFormat="1" applyFont="1" applyFill="1" applyAlignment="1">
      <alignment horizontal="center" vertical="center"/>
    </xf>
    <xf numFmtId="10" fontId="123" fillId="26" borderId="0" xfId="71" applyNumberFormat="1" applyFont="1" applyFill="1" applyAlignment="1">
      <alignment horizontal="center" vertical="center" wrapText="1"/>
    </xf>
    <xf numFmtId="168" fontId="123" fillId="0" borderId="0" xfId="50" applyNumberFormat="1" applyFont="1" applyFill="1" applyAlignment="1">
      <alignment horizontal="center" vertical="center"/>
    </xf>
    <xf numFmtId="10" fontId="123" fillId="0" borderId="0" xfId="71" applyNumberFormat="1" applyFont="1" applyFill="1" applyAlignment="1">
      <alignment vertical="center" wrapText="1"/>
    </xf>
    <xf numFmtId="168" fontId="123" fillId="28" borderId="0" xfId="50" applyNumberFormat="1" applyFont="1" applyFill="1" applyAlignment="1">
      <alignment horizontal="center" vertical="center"/>
    </xf>
    <xf numFmtId="10" fontId="123" fillId="28" borderId="0" xfId="71" applyNumberFormat="1" applyFont="1" applyFill="1" applyAlignment="1">
      <alignment horizontal="center" vertical="center" wrapText="1"/>
    </xf>
    <xf numFmtId="0" fontId="140" fillId="26" borderId="0" xfId="63" applyFont="1" applyFill="1" applyAlignment="1">
      <alignment horizontal="left" vertical="center"/>
    </xf>
    <xf numFmtId="167" fontId="141" fillId="26" borderId="0" xfId="31" applyNumberFormat="1" applyFont="1" applyFill="1" applyAlignment="1">
      <alignment horizontal="center" vertical="center"/>
    </xf>
    <xf numFmtId="10" fontId="140" fillId="26" borderId="0" xfId="63" applyNumberFormat="1" applyFont="1" applyFill="1" applyAlignment="1">
      <alignment horizontal="center" vertical="center"/>
    </xf>
    <xf numFmtId="165" fontId="141" fillId="26" borderId="0" xfId="31" applyFont="1" applyFill="1" applyAlignment="1">
      <alignment horizontal="center" vertical="center"/>
    </xf>
    <xf numFmtId="174" fontId="140" fillId="26" borderId="0" xfId="63" applyNumberFormat="1" applyFont="1" applyFill="1" applyAlignment="1">
      <alignment horizontal="center" vertical="center"/>
    </xf>
    <xf numFmtId="165" fontId="141" fillId="26" borderId="0" xfId="31" applyNumberFormat="1" applyFont="1" applyFill="1" applyAlignment="1">
      <alignment horizontal="center" vertical="center"/>
    </xf>
    <xf numFmtId="174" fontId="141" fillId="26" borderId="0" xfId="63" applyNumberFormat="1" applyFont="1" applyFill="1" applyAlignment="1">
      <alignment horizontal="center" vertical="center"/>
    </xf>
    <xf numFmtId="167" fontId="79" fillId="24" borderId="0" xfId="28" applyNumberFormat="1" applyFont="1" applyFill="1" applyAlignment="1">
      <alignment horizontal="center" vertical="center"/>
    </xf>
    <xf numFmtId="0" fontId="137" fillId="26" borderId="0" xfId="63" applyFont="1" applyFill="1" applyAlignment="1">
      <alignment horizontal="left" vertical="center"/>
    </xf>
    <xf numFmtId="0" fontId="145" fillId="0" borderId="0" xfId="45" applyFont="1" applyAlignment="1" applyProtection="1"/>
    <xf numFmtId="0" fontId="0" fillId="0" borderId="0" xfId="0" applyAlignment="1">
      <alignment horizontal="right"/>
    </xf>
    <xf numFmtId="0" fontId="99" fillId="26" borderId="0" xfId="0" applyFont="1" applyFill="1" applyBorder="1" applyAlignment="1">
      <alignment vertical="center" wrapText="1"/>
    </xf>
    <xf numFmtId="3" fontId="99" fillId="26" borderId="0" xfId="57" applyNumberFormat="1" applyFont="1" applyFill="1" applyBorder="1" applyAlignment="1" applyProtection="1">
      <alignment horizontal="center" vertical="center"/>
    </xf>
    <xf numFmtId="10" fontId="99" fillId="26" borderId="0" xfId="71" applyNumberFormat="1" applyFont="1" applyFill="1" applyBorder="1" applyAlignment="1" applyProtection="1">
      <alignment horizontal="center" vertical="center" wrapText="1"/>
    </xf>
    <xf numFmtId="168" fontId="99" fillId="26" borderId="0" xfId="57" applyNumberFormat="1" applyFont="1" applyFill="1" applyBorder="1" applyAlignment="1" applyProtection="1">
      <alignment horizontal="center" vertical="center" wrapText="1"/>
    </xf>
    <xf numFmtId="0" fontId="79" fillId="24" borderId="0" xfId="0" applyFont="1" applyFill="1" applyBorder="1" applyAlignment="1">
      <alignment vertical="center" wrapText="1"/>
    </xf>
    <xf numFmtId="164" fontId="79" fillId="24" borderId="0" xfId="57" applyNumberFormat="1" applyFont="1" applyFill="1" applyBorder="1" applyAlignment="1" applyProtection="1">
      <alignment horizontal="left" vertical="center" wrapText="1"/>
    </xf>
    <xf numFmtId="10" fontId="79" fillId="24" borderId="0" xfId="71" applyNumberFormat="1" applyFont="1" applyFill="1" applyBorder="1" applyAlignment="1" applyProtection="1">
      <alignment horizontal="center" vertical="center" wrapText="1"/>
    </xf>
    <xf numFmtId="168" fontId="79" fillId="24" borderId="0" xfId="57" applyNumberFormat="1" applyFont="1" applyFill="1" applyBorder="1" applyAlignment="1" applyProtection="1">
      <alignment horizontal="center" vertical="center" wrapText="1"/>
    </xf>
    <xf numFmtId="3" fontId="99" fillId="26" borderId="0" xfId="57" applyNumberFormat="1" applyFont="1" applyFill="1" applyBorder="1" applyAlignment="1" applyProtection="1">
      <alignment horizontal="left" vertical="center" indent="1"/>
    </xf>
    <xf numFmtId="0" fontId="16" fillId="24" borderId="0" xfId="0" applyFont="1" applyFill="1" applyAlignment="1">
      <alignment horizontal="center" vertical="center" wrapText="1"/>
    </xf>
    <xf numFmtId="0" fontId="54" fillId="24" borderId="0" xfId="0" applyFont="1" applyFill="1" applyBorder="1" applyAlignment="1">
      <alignment horizontal="center" wrapText="1"/>
    </xf>
    <xf numFmtId="0" fontId="45" fillId="24" borderId="0" xfId="0" applyFont="1" applyFill="1" applyBorder="1" applyAlignment="1">
      <alignment horizontal="center" vertical="top" wrapText="1"/>
    </xf>
    <xf numFmtId="0" fontId="16" fillId="24" borderId="0" xfId="0" applyFont="1" applyFill="1" applyAlignment="1">
      <alignment horizontal="left" vertical="center" wrapText="1"/>
    </xf>
    <xf numFmtId="0" fontId="16" fillId="24" borderId="0" xfId="0" applyFont="1" applyFill="1" applyAlignment="1">
      <alignment horizontal="center" vertical="center"/>
    </xf>
    <xf numFmtId="14" fontId="68" fillId="24" borderId="0" xfId="63" applyNumberFormat="1" applyFont="1" applyFill="1" applyBorder="1" applyAlignment="1">
      <alignment horizontal="center" vertical="center" wrapText="1"/>
    </xf>
    <xf numFmtId="0" fontId="16" fillId="26" borderId="0" xfId="59" quotePrefix="1" applyNumberFormat="1" applyFont="1" applyFill="1" applyBorder="1" applyAlignment="1">
      <alignment vertical="center"/>
    </xf>
    <xf numFmtId="0" fontId="16" fillId="26" borderId="0" xfId="59" quotePrefix="1" applyNumberFormat="1" applyFont="1" applyFill="1" applyBorder="1" applyAlignment="1">
      <alignment vertical="center" wrapText="1"/>
    </xf>
    <xf numFmtId="2" fontId="23" fillId="26" borderId="0" xfId="63" applyNumberFormat="1" applyFill="1" applyAlignment="1">
      <alignment horizontal="center" vertical="center"/>
    </xf>
    <xf numFmtId="3" fontId="23" fillId="26" borderId="0" xfId="63" applyNumberFormat="1" applyFill="1" applyAlignment="1">
      <alignment horizontal="right" vertical="center"/>
    </xf>
    <xf numFmtId="2" fontId="96" fillId="24" borderId="0" xfId="63" applyNumberFormat="1" applyFont="1" applyFill="1" applyAlignment="1">
      <alignment horizontal="left" vertical="center"/>
    </xf>
    <xf numFmtId="2" fontId="23" fillId="24" borderId="0" xfId="63" applyNumberFormat="1" applyFill="1" applyAlignment="1">
      <alignment horizontal="center" vertical="center"/>
    </xf>
    <xf numFmtId="3" fontId="96" fillId="24" borderId="0" xfId="63" applyNumberFormat="1" applyFont="1" applyFill="1" applyAlignment="1">
      <alignment horizontal="right" vertical="center"/>
    </xf>
    <xf numFmtId="169" fontId="25" fillId="26" borderId="0" xfId="30" applyNumberFormat="1" applyFont="1" applyFill="1" applyBorder="1" applyAlignment="1" applyProtection="1">
      <alignment horizontal="center" vertical="center"/>
    </xf>
    <xf numFmtId="10" fontId="25" fillId="26" borderId="0" xfId="71" applyNumberFormat="1" applyFont="1" applyFill="1" applyBorder="1" applyAlignment="1" applyProtection="1">
      <alignment horizontal="center" vertical="center"/>
    </xf>
    <xf numFmtId="0" fontId="43" fillId="0" borderId="0" xfId="63" applyFont="1" applyFill="1" applyBorder="1" applyAlignment="1">
      <alignment horizontal="left" vertical="center"/>
    </xf>
    <xf numFmtId="2" fontId="146" fillId="26" borderId="0" xfId="63" applyNumberFormat="1" applyFont="1" applyFill="1" applyAlignment="1">
      <alignment horizontal="center" vertical="center"/>
    </xf>
    <xf numFmtId="3" fontId="146" fillId="26" borderId="0" xfId="63" applyNumberFormat="1" applyFont="1" applyFill="1" applyAlignment="1">
      <alignment horizontal="right" vertical="center"/>
    </xf>
    <xf numFmtId="2" fontId="146" fillId="24" borderId="0" xfId="63" applyNumberFormat="1" applyFont="1" applyFill="1" applyAlignment="1">
      <alignment horizontal="center" vertical="center"/>
    </xf>
    <xf numFmtId="0" fontId="10" fillId="0" borderId="0" xfId="63" applyFont="1">
      <alignment vertical="top"/>
    </xf>
    <xf numFmtId="0" fontId="14" fillId="26" borderId="0" xfId="0" applyFont="1" applyFill="1"/>
    <xf numFmtId="0" fontId="14" fillId="26" borderId="0" xfId="0" applyFont="1" applyFill="1" applyAlignment="1">
      <alignment horizontal="center"/>
    </xf>
    <xf numFmtId="3" fontId="14" fillId="26" borderId="0" xfId="0" applyNumberFormat="1" applyFont="1" applyFill="1"/>
    <xf numFmtId="175" fontId="14" fillId="26" borderId="0" xfId="0" applyNumberFormat="1" applyFont="1" applyFill="1"/>
    <xf numFmtId="10" fontId="14" fillId="26" borderId="0" xfId="0" applyNumberFormat="1" applyFont="1" applyFill="1"/>
    <xf numFmtId="0" fontId="14" fillId="26" borderId="0" xfId="0" applyFont="1" applyFill="1" applyBorder="1" applyAlignment="1">
      <alignment horizontal="center"/>
    </xf>
    <xf numFmtId="175" fontId="14" fillId="26" borderId="0" xfId="0" applyNumberFormat="1" applyFont="1" applyFill="1" applyProtection="1"/>
    <xf numFmtId="0" fontId="66" fillId="26" borderId="0" xfId="0" applyFont="1" applyFill="1"/>
    <xf numFmtId="0" fontId="66" fillId="26" borderId="0" xfId="0" applyFont="1" applyFill="1" applyAlignment="1">
      <alignment horizontal="center"/>
    </xf>
    <xf numFmtId="175" fontId="66" fillId="26" borderId="0" xfId="0" applyNumberFormat="1" applyFont="1" applyFill="1" applyProtection="1"/>
    <xf numFmtId="0" fontId="14" fillId="26" borderId="0" xfId="63" applyFont="1" applyFill="1" applyAlignment="1">
      <alignment horizontal="center"/>
    </xf>
    <xf numFmtId="0" fontId="14" fillId="26" borderId="0" xfId="63" applyFont="1" applyFill="1" applyBorder="1" applyAlignment="1">
      <alignment horizontal="center"/>
    </xf>
    <xf numFmtId="0" fontId="14" fillId="24" borderId="0" xfId="63" applyFont="1" applyFill="1" applyAlignment="1">
      <alignment vertical="center"/>
    </xf>
    <xf numFmtId="0" fontId="14" fillId="24" borderId="0" xfId="63" applyFont="1" applyFill="1" applyAlignment="1">
      <alignment horizontal="right" vertical="center"/>
    </xf>
    <xf numFmtId="0" fontId="14" fillId="24" borderId="0" xfId="0" applyFont="1" applyFill="1"/>
    <xf numFmtId="0" fontId="132" fillId="0" borderId="0" xfId="0" applyFont="1" applyBorder="1"/>
    <xf numFmtId="178" fontId="132" fillId="0" borderId="0" xfId="0" applyNumberFormat="1" applyFont="1" applyBorder="1"/>
    <xf numFmtId="177" fontId="133" fillId="0" borderId="0" xfId="0" applyNumberFormat="1" applyFont="1" applyFill="1" applyBorder="1" applyAlignment="1">
      <alignment horizontal="center" vertical="center"/>
    </xf>
    <xf numFmtId="10" fontId="134" fillId="0" borderId="0" xfId="0" applyNumberFormat="1" applyFont="1" applyFill="1" applyBorder="1"/>
    <xf numFmtId="10" fontId="16" fillId="24" borderId="0" xfId="28" applyNumberFormat="1" applyFont="1" applyFill="1" applyAlignment="1">
      <alignment horizontal="center" vertical="center"/>
    </xf>
    <xf numFmtId="3" fontId="148" fillId="26" borderId="0" xfId="58" applyNumberFormat="1" applyFont="1" applyFill="1" applyBorder="1" applyAlignment="1" applyProtection="1">
      <alignment horizontal="center"/>
    </xf>
    <xf numFmtId="0" fontId="150" fillId="0" borderId="0" xfId="0" applyFont="1" applyBorder="1"/>
    <xf numFmtId="14" fontId="99" fillId="26" borderId="0" xfId="63" applyNumberFormat="1" applyFont="1" applyFill="1" applyBorder="1" applyAlignment="1">
      <alignment horizontal="center" vertical="center" wrapText="1"/>
    </xf>
    <xf numFmtId="0" fontId="152" fillId="26" borderId="0" xfId="0" applyFont="1" applyFill="1" applyBorder="1" applyAlignment="1">
      <alignment horizontal="center" vertical="center"/>
    </xf>
    <xf numFmtId="0" fontId="104" fillId="0" borderId="0" xfId="0" applyFont="1" applyFill="1" applyBorder="1" applyAlignment="1">
      <alignment vertical="center" wrapText="1"/>
    </xf>
    <xf numFmtId="3" fontId="104" fillId="0" borderId="0" xfId="0" applyNumberFormat="1" applyFont="1" applyFill="1" applyBorder="1" applyAlignment="1">
      <alignment horizontal="right" vertical="center" wrapText="1"/>
    </xf>
    <xf numFmtId="4" fontId="103" fillId="0" borderId="0" xfId="0" applyNumberFormat="1" applyFont="1" applyFill="1" applyBorder="1" applyAlignment="1">
      <alignment horizontal="center" vertical="center"/>
    </xf>
    <xf numFmtId="0" fontId="0" fillId="26" borderId="0" xfId="0" applyFill="1" applyAlignment="1">
      <alignment horizontal="center" vertical="center"/>
    </xf>
    <xf numFmtId="0" fontId="25" fillId="26" borderId="0" xfId="0" applyFont="1" applyFill="1" applyAlignment="1">
      <alignment horizontal="left" vertical="center" wrapText="1"/>
    </xf>
    <xf numFmtId="0" fontId="8" fillId="24" borderId="0" xfId="0" applyFont="1" applyFill="1" applyAlignment="1">
      <alignment horizontal="center" vertical="center" wrapText="1"/>
    </xf>
    <xf numFmtId="0" fontId="16" fillId="26" borderId="0" xfId="0" applyFont="1" applyFill="1" applyAlignment="1">
      <alignment horizontal="left" vertical="center" wrapText="1"/>
    </xf>
    <xf numFmtId="0" fontId="0" fillId="28" borderId="0" xfId="0" applyFill="1" applyBorder="1" applyAlignment="1">
      <alignment horizontal="center"/>
    </xf>
    <xf numFmtId="0" fontId="0" fillId="28" borderId="0" xfId="0" applyFill="1" applyBorder="1"/>
    <xf numFmtId="0" fontId="16" fillId="28" borderId="0" xfId="0" applyFont="1" applyFill="1" applyBorder="1" applyAlignment="1">
      <alignment horizontal="center"/>
    </xf>
    <xf numFmtId="0" fontId="47" fillId="28" borderId="0" xfId="0" applyFont="1" applyFill="1" applyBorder="1" applyAlignment="1">
      <alignment horizontal="center"/>
    </xf>
    <xf numFmtId="0" fontId="16" fillId="28" borderId="0" xfId="0" applyFont="1" applyFill="1" applyBorder="1" applyAlignment="1">
      <alignment horizontal="right"/>
    </xf>
    <xf numFmtId="0" fontId="47" fillId="28" borderId="0" xfId="0" applyFont="1" applyFill="1" applyBorder="1" applyAlignment="1">
      <alignment horizontal="right"/>
    </xf>
    <xf numFmtId="0" fontId="63" fillId="28" borderId="0" xfId="0" applyFont="1" applyFill="1" applyBorder="1" applyAlignment="1">
      <alignment horizontal="right"/>
    </xf>
    <xf numFmtId="0" fontId="0" fillId="28" borderId="10" xfId="0" applyFill="1" applyBorder="1" applyAlignment="1">
      <alignment horizontal="center"/>
    </xf>
    <xf numFmtId="0" fontId="0" fillId="28" borderId="11" xfId="0" applyFill="1" applyBorder="1" applyAlignment="1">
      <alignment horizontal="center"/>
    </xf>
    <xf numFmtId="0" fontId="0" fillId="28" borderId="12" xfId="0" applyFill="1" applyBorder="1" applyAlignment="1">
      <alignment horizontal="center"/>
    </xf>
    <xf numFmtId="0" fontId="0" fillId="28" borderId="12" xfId="0" applyFill="1" applyBorder="1"/>
    <xf numFmtId="0" fontId="0" fillId="28" borderId="13" xfId="0" applyFill="1" applyBorder="1"/>
    <xf numFmtId="0" fontId="0" fillId="28" borderId="14" xfId="0" applyFill="1" applyBorder="1"/>
    <xf numFmtId="0" fontId="0" fillId="28" borderId="15" xfId="0" applyFill="1" applyBorder="1"/>
    <xf numFmtId="0" fontId="8" fillId="28" borderId="12" xfId="0" applyFont="1" applyFill="1" applyBorder="1" applyAlignment="1">
      <alignment horizontal="center" vertical="center"/>
    </xf>
    <xf numFmtId="0" fontId="0" fillId="28" borderId="10" xfId="0" applyFill="1" applyBorder="1"/>
    <xf numFmtId="0" fontId="0" fillId="28" borderId="11" xfId="0" applyFill="1" applyBorder="1"/>
    <xf numFmtId="0" fontId="0" fillId="28" borderId="0" xfId="0" applyFill="1"/>
    <xf numFmtId="0" fontId="0" fillId="28" borderId="16" xfId="0" applyFill="1" applyBorder="1"/>
    <xf numFmtId="0" fontId="155" fillId="28" borderId="0" xfId="0" applyFont="1" applyFill="1" applyBorder="1" applyAlignment="1">
      <alignment horizontal="left"/>
    </xf>
    <xf numFmtId="0" fontId="155" fillId="28" borderId="0" xfId="0" applyFont="1" applyFill="1" applyBorder="1" applyAlignment="1">
      <alignment horizontal="right"/>
    </xf>
    <xf numFmtId="0" fontId="63" fillId="28" borderId="0" xfId="0" applyFont="1" applyFill="1" applyBorder="1" applyAlignment="1">
      <alignment horizontal="left"/>
    </xf>
    <xf numFmtId="0" fontId="0" fillId="28" borderId="12" xfId="0" applyFill="1" applyBorder="1" applyAlignment="1">
      <alignment horizontal="center" vertical="center"/>
    </xf>
    <xf numFmtId="10" fontId="12" fillId="28" borderId="12" xfId="0" applyNumberFormat="1" applyFont="1" applyFill="1" applyBorder="1" applyAlignment="1">
      <alignment horizontal="center" vertical="center"/>
    </xf>
    <xf numFmtId="0" fontId="156" fillId="0" borderId="10" xfId="0" applyFont="1" applyBorder="1" applyAlignment="1">
      <alignment horizontal="center" vertical="center"/>
    </xf>
    <xf numFmtId="0" fontId="32" fillId="28" borderId="0" xfId="0" applyFont="1" applyFill="1" applyBorder="1" applyAlignment="1">
      <alignment horizontal="center" vertical="center"/>
    </xf>
    <xf numFmtId="0" fontId="0" fillId="28" borderId="0" xfId="0" applyFill="1" applyBorder="1" applyAlignment="1"/>
    <xf numFmtId="0" fontId="16" fillId="28" borderId="0" xfId="0" applyFont="1" applyFill="1" applyBorder="1" applyAlignment="1">
      <alignment horizontal="right" vertical="center"/>
    </xf>
    <xf numFmtId="3" fontId="16" fillId="24" borderId="0" xfId="0" applyNumberFormat="1" applyFont="1" applyFill="1" applyBorder="1" applyAlignment="1">
      <alignment horizontal="right" vertical="center"/>
    </xf>
    <xf numFmtId="4" fontId="16" fillId="24" borderId="0" xfId="0" applyNumberFormat="1" applyFont="1" applyFill="1" applyBorder="1" applyAlignment="1" applyProtection="1">
      <alignment horizontal="right" vertical="center"/>
    </xf>
    <xf numFmtId="4" fontId="16" fillId="24" borderId="0" xfId="0" applyNumberFormat="1" applyFont="1" applyFill="1" applyBorder="1" applyAlignment="1">
      <alignment horizontal="right"/>
    </xf>
    <xf numFmtId="3" fontId="16" fillId="24" borderId="0" xfId="58" applyNumberFormat="1" applyFont="1" applyFill="1" applyBorder="1" applyAlignment="1" applyProtection="1">
      <alignment horizontal="right" vertical="center"/>
    </xf>
    <xf numFmtId="3" fontId="16" fillId="24" borderId="0" xfId="58" applyNumberFormat="1" applyFont="1" applyFill="1" applyBorder="1" applyProtection="1"/>
    <xf numFmtId="0" fontId="16" fillId="24" borderId="0" xfId="58" applyFont="1" applyFill="1" applyBorder="1" applyProtection="1"/>
    <xf numFmtId="0" fontId="0" fillId="28" borderId="0" xfId="0" applyFill="1" applyBorder="1" applyAlignment="1">
      <alignment horizontal="center" vertical="center" textRotation="90"/>
    </xf>
    <xf numFmtId="0" fontId="16" fillId="28" borderId="0" xfId="0" applyFont="1" applyFill="1" applyBorder="1" applyAlignment="1">
      <alignment horizontal="center" vertical="center" textRotation="90"/>
    </xf>
    <xf numFmtId="1" fontId="96" fillId="0" borderId="12" xfId="0" applyNumberFormat="1" applyFont="1" applyBorder="1" applyAlignment="1">
      <alignment horizontal="center" vertical="center"/>
    </xf>
    <xf numFmtId="0" fontId="96" fillId="28" borderId="12" xfId="0" applyFont="1" applyFill="1" applyBorder="1" applyAlignment="1">
      <alignment horizontal="center" vertical="center"/>
    </xf>
    <xf numFmtId="1" fontId="96" fillId="28" borderId="0" xfId="0" applyNumberFormat="1" applyFont="1" applyFill="1" applyBorder="1" applyAlignment="1">
      <alignment horizontal="center" vertical="center"/>
    </xf>
    <xf numFmtId="1" fontId="96" fillId="0" borderId="15" xfId="0" applyNumberFormat="1" applyFont="1" applyBorder="1" applyAlignment="1">
      <alignment horizontal="center" vertical="center"/>
    </xf>
    <xf numFmtId="0" fontId="4" fillId="28" borderId="13" xfId="0" applyFont="1" applyFill="1" applyBorder="1" applyAlignment="1">
      <alignment horizontal="center" vertical="center"/>
    </xf>
    <xf numFmtId="0" fontId="16" fillId="28" borderId="0" xfId="0" applyFont="1" applyFill="1" applyBorder="1" applyAlignment="1">
      <alignment horizontal="center" vertical="center" textRotation="90" wrapText="1"/>
    </xf>
    <xf numFmtId="0" fontId="32" fillId="0" borderId="0" xfId="0" applyFont="1" applyBorder="1" applyAlignment="1">
      <alignment horizontal="center" vertical="center"/>
    </xf>
    <xf numFmtId="0" fontId="0" fillId="28" borderId="12" xfId="0" applyFill="1" applyBorder="1" applyAlignment="1"/>
    <xf numFmtId="0" fontId="16" fillId="28" borderId="0" xfId="0" applyFont="1" applyFill="1" applyBorder="1" applyAlignment="1">
      <alignment horizontal="center" textRotation="90" wrapText="1"/>
    </xf>
    <xf numFmtId="0" fontId="156" fillId="28" borderId="10" xfId="0" applyFont="1" applyFill="1" applyBorder="1" applyAlignment="1">
      <alignment horizontal="center" vertical="center"/>
    </xf>
    <xf numFmtId="0" fontId="8" fillId="0" borderId="12" xfId="0" applyFont="1" applyBorder="1" applyAlignment="1">
      <alignment horizontal="center" vertical="center"/>
    </xf>
    <xf numFmtId="0" fontId="16" fillId="29" borderId="0" xfId="0" applyFont="1" applyFill="1" applyBorder="1" applyAlignment="1">
      <alignment horizontal="center" textRotation="90"/>
    </xf>
    <xf numFmtId="0" fontId="16" fillId="29" borderId="0" xfId="0" applyFont="1" applyFill="1" applyBorder="1" applyAlignment="1">
      <alignment horizontal="right" vertical="center"/>
    </xf>
    <xf numFmtId="0" fontId="8" fillId="29" borderId="12" xfId="0" applyFont="1" applyFill="1" applyBorder="1" applyAlignment="1">
      <alignment horizontal="center" vertical="center"/>
    </xf>
    <xf numFmtId="0" fontId="63" fillId="29" borderId="0" xfId="0" applyFont="1" applyFill="1" applyBorder="1" applyAlignment="1">
      <alignment horizontal="right"/>
    </xf>
    <xf numFmtId="0" fontId="16" fillId="29" borderId="0" xfId="0" applyFont="1" applyFill="1" applyBorder="1" applyAlignment="1">
      <alignment horizontal="right"/>
    </xf>
    <xf numFmtId="10" fontId="96" fillId="29" borderId="12" xfId="0" applyNumberFormat="1" applyFont="1" applyFill="1" applyBorder="1" applyAlignment="1">
      <alignment horizontal="center" vertical="center"/>
    </xf>
    <xf numFmtId="10" fontId="8" fillId="29" borderId="12" xfId="0" applyNumberFormat="1" applyFont="1" applyFill="1" applyBorder="1" applyAlignment="1">
      <alignment horizontal="center" vertical="center"/>
    </xf>
    <xf numFmtId="0" fontId="130" fillId="29" borderId="12" xfId="0" applyFont="1" applyFill="1" applyBorder="1" applyAlignment="1">
      <alignment horizontal="center" vertical="center"/>
    </xf>
    <xf numFmtId="0" fontId="0" fillId="29" borderId="15" xfId="0" applyFill="1" applyBorder="1" applyAlignment="1">
      <alignment horizontal="center" textRotation="90"/>
    </xf>
    <xf numFmtId="0" fontId="63" fillId="29" borderId="15" xfId="0" applyFont="1" applyFill="1" applyBorder="1" applyAlignment="1">
      <alignment horizontal="right"/>
    </xf>
    <xf numFmtId="0" fontId="12" fillId="29" borderId="16" xfId="0" applyFont="1" applyFill="1" applyBorder="1" applyAlignment="1">
      <alignment horizontal="center" vertical="center"/>
    </xf>
    <xf numFmtId="0" fontId="0" fillId="29" borderId="0" xfId="0" applyFill="1" applyBorder="1"/>
    <xf numFmtId="0" fontId="79" fillId="29" borderId="0" xfId="0" applyFont="1" applyFill="1" applyBorder="1" applyAlignment="1">
      <alignment horizontal="center" vertical="center" textRotation="90"/>
    </xf>
    <xf numFmtId="0" fontId="47" fillId="29" borderId="0" xfId="0" applyFont="1" applyFill="1" applyBorder="1" applyAlignment="1">
      <alignment horizontal="right"/>
    </xf>
    <xf numFmtId="0" fontId="79" fillId="29" borderId="0" xfId="0" applyFont="1" applyFill="1" applyBorder="1" applyAlignment="1">
      <alignment horizontal="center" vertical="center" textRotation="90" wrapText="1"/>
    </xf>
    <xf numFmtId="0" fontId="16" fillId="29" borderId="0" xfId="0" applyFont="1" applyFill="1" applyBorder="1" applyAlignment="1">
      <alignment horizontal="center"/>
    </xf>
    <xf numFmtId="0" fontId="47" fillId="29" borderId="0" xfId="0" applyFont="1" applyFill="1" applyBorder="1" applyAlignment="1">
      <alignment horizontal="center"/>
    </xf>
    <xf numFmtId="1" fontId="96" fillId="29" borderId="15" xfId="0" applyNumberFormat="1" applyFont="1" applyFill="1" applyBorder="1" applyAlignment="1">
      <alignment horizontal="center" vertical="center"/>
    </xf>
    <xf numFmtId="0" fontId="0" fillId="29" borderId="13" xfId="0" applyFill="1" applyBorder="1"/>
    <xf numFmtId="0" fontId="16" fillId="29" borderId="13" xfId="0" applyFont="1" applyFill="1" applyBorder="1" applyAlignment="1">
      <alignment horizontal="center"/>
    </xf>
    <xf numFmtId="0" fontId="47" fillId="29" borderId="13" xfId="0" applyFont="1" applyFill="1" applyBorder="1" applyAlignment="1">
      <alignment horizontal="center"/>
    </xf>
    <xf numFmtId="0" fontId="8" fillId="29" borderId="0" xfId="0" applyFont="1" applyFill="1" applyBorder="1" applyAlignment="1">
      <alignment horizontal="center" vertical="center"/>
    </xf>
    <xf numFmtId="0" fontId="16" fillId="29" borderId="0" xfId="0" applyFont="1" applyFill="1" applyBorder="1" applyAlignment="1">
      <alignment horizontal="center" vertical="center"/>
    </xf>
    <xf numFmtId="0" fontId="96" fillId="29" borderId="16" xfId="0" applyFont="1" applyFill="1" applyBorder="1" applyAlignment="1">
      <alignment horizontal="center" vertical="center"/>
    </xf>
    <xf numFmtId="0" fontId="0" fillId="29" borderId="12" xfId="0" applyFill="1" applyBorder="1" applyAlignment="1">
      <alignment horizontal="center" vertical="center"/>
    </xf>
    <xf numFmtId="0" fontId="96" fillId="29" borderId="12" xfId="0" applyFont="1" applyFill="1" applyBorder="1" applyAlignment="1">
      <alignment horizontal="center" vertical="center"/>
    </xf>
    <xf numFmtId="0" fontId="63" fillId="29" borderId="0" xfId="0" applyFont="1" applyFill="1" applyBorder="1" applyAlignment="1">
      <alignment horizontal="center" vertical="center"/>
    </xf>
    <xf numFmtId="10" fontId="12" fillId="29" borderId="12" xfId="0" applyNumberFormat="1" applyFont="1" applyFill="1" applyBorder="1" applyAlignment="1">
      <alignment horizontal="center" vertical="center"/>
    </xf>
    <xf numFmtId="0" fontId="12" fillId="29" borderId="12" xfId="0" applyFont="1" applyFill="1" applyBorder="1" applyAlignment="1">
      <alignment horizontal="center" vertical="center"/>
    </xf>
    <xf numFmtId="0" fontId="0" fillId="29" borderId="15" xfId="0" applyFill="1" applyBorder="1" applyAlignment="1">
      <alignment horizontal="center" vertical="center" textRotation="90"/>
    </xf>
    <xf numFmtId="0" fontId="0" fillId="29" borderId="15" xfId="0" applyFill="1" applyBorder="1"/>
    <xf numFmtId="0" fontId="0" fillId="29" borderId="16" xfId="0" applyFill="1" applyBorder="1"/>
    <xf numFmtId="0" fontId="0" fillId="29" borderId="0" xfId="0" applyFill="1" applyBorder="1" applyAlignment="1"/>
    <xf numFmtId="0" fontId="0" fillId="29" borderId="15" xfId="0" applyFill="1" applyBorder="1" applyAlignment="1"/>
    <xf numFmtId="0" fontId="0" fillId="29" borderId="16" xfId="0" applyFill="1" applyBorder="1" applyAlignment="1"/>
    <xf numFmtId="0" fontId="0" fillId="29" borderId="12" xfId="0" applyFill="1" applyBorder="1" applyAlignment="1"/>
    <xf numFmtId="0" fontId="0" fillId="29" borderId="0" xfId="0" applyFill="1" applyAlignment="1">
      <alignment horizontal="center" vertical="center"/>
    </xf>
    <xf numFmtId="10" fontId="158" fillId="29" borderId="12" xfId="0" applyNumberFormat="1" applyFont="1" applyFill="1" applyBorder="1" applyAlignment="1">
      <alignment horizontal="center" vertical="center"/>
    </xf>
    <xf numFmtId="0" fontId="154" fillId="0" borderId="0" xfId="63" applyFont="1">
      <alignment vertical="top"/>
    </xf>
    <xf numFmtId="0" fontId="21" fillId="0" borderId="0" xfId="0" applyFont="1" applyFill="1" applyAlignment="1">
      <alignment horizontal="center" vertical="center" wrapText="1"/>
    </xf>
    <xf numFmtId="0" fontId="159" fillId="0" borderId="0" xfId="63" applyFont="1" applyBorder="1" applyAlignment="1"/>
    <xf numFmtId="0" fontId="160" fillId="0" borderId="0" xfId="0" applyFont="1"/>
    <xf numFmtId="0" fontId="79" fillId="24" borderId="0" xfId="63" applyFont="1" applyFill="1" applyBorder="1" applyAlignment="1">
      <alignment horizontal="center" vertical="center"/>
    </xf>
    <xf numFmtId="167" fontId="137" fillId="26" borderId="0" xfId="63" applyNumberFormat="1" applyFont="1" applyFill="1" applyBorder="1" applyAlignment="1">
      <alignment horizontal="right" vertical="center" wrapText="1"/>
    </xf>
    <xf numFmtId="2" fontId="99" fillId="26" borderId="0" xfId="33" applyNumberFormat="1" applyFont="1" applyFill="1" applyBorder="1" applyAlignment="1">
      <alignment horizontal="center" vertical="center" wrapText="1"/>
    </xf>
    <xf numFmtId="10" fontId="99" fillId="26" borderId="0" xfId="33" applyNumberFormat="1" applyFont="1" applyFill="1" applyBorder="1" applyAlignment="1">
      <alignment horizontal="center" vertical="center" wrapText="1"/>
    </xf>
    <xf numFmtId="10" fontId="99" fillId="26" borderId="0" xfId="71" applyNumberFormat="1" applyFont="1" applyFill="1" applyAlignment="1">
      <alignment horizontal="center" vertical="center" wrapText="1"/>
    </xf>
    <xf numFmtId="4" fontId="99" fillId="26" borderId="0" xfId="63" applyNumberFormat="1" applyFont="1" applyFill="1" applyBorder="1" applyAlignment="1">
      <alignment horizontal="center" vertical="center" wrapText="1"/>
    </xf>
    <xf numFmtId="10" fontId="99" fillId="26" borderId="0" xfId="63" applyNumberFormat="1" applyFont="1" applyFill="1" applyBorder="1" applyAlignment="1">
      <alignment horizontal="center" vertical="center" wrapText="1"/>
    </xf>
    <xf numFmtId="0" fontId="162" fillId="27" borderId="0" xfId="63" applyFont="1" applyFill="1" applyBorder="1" applyAlignment="1">
      <alignment vertical="center"/>
    </xf>
    <xf numFmtId="167" fontId="79" fillId="24" borderId="0" xfId="33" applyNumberFormat="1" applyFont="1" applyFill="1" applyBorder="1" applyAlignment="1">
      <alignment horizontal="right" vertical="center" wrapText="1"/>
    </xf>
    <xf numFmtId="2" fontId="79" fillId="24" borderId="0" xfId="33" applyNumberFormat="1" applyFont="1" applyFill="1" applyBorder="1" applyAlignment="1">
      <alignment horizontal="center" vertical="center" wrapText="1"/>
    </xf>
    <xf numFmtId="10" fontId="79" fillId="24" borderId="0" xfId="33" applyNumberFormat="1" applyFont="1" applyFill="1" applyBorder="1" applyAlignment="1">
      <alignment horizontal="center" vertical="center" wrapText="1"/>
    </xf>
    <xf numFmtId="10" fontId="79" fillId="24" borderId="0" xfId="71" applyNumberFormat="1" applyFont="1" applyFill="1" applyAlignment="1">
      <alignment horizontal="center" vertical="center" wrapText="1"/>
    </xf>
    <xf numFmtId="3" fontId="79" fillId="24" borderId="0" xfId="71" applyNumberFormat="1" applyFont="1" applyFill="1" applyBorder="1" applyAlignment="1">
      <alignment horizontal="right" vertical="center" wrapText="1"/>
    </xf>
    <xf numFmtId="4" fontId="79" fillId="24" borderId="0" xfId="63" applyNumberFormat="1" applyFont="1" applyFill="1" applyBorder="1" applyAlignment="1">
      <alignment horizontal="center" vertical="center" wrapText="1"/>
    </xf>
    <xf numFmtId="10" fontId="79" fillId="24" borderId="0" xfId="63" applyNumberFormat="1" applyFont="1" applyFill="1" applyBorder="1" applyAlignment="1">
      <alignment horizontal="center" vertical="center" wrapText="1"/>
    </xf>
    <xf numFmtId="180" fontId="49" fillId="26" borderId="0" xfId="52" applyNumberFormat="1" applyFont="1" applyFill="1" applyBorder="1" applyAlignment="1" applyProtection="1">
      <alignment vertical="center"/>
    </xf>
    <xf numFmtId="180" fontId="41" fillId="24" borderId="0" xfId="52" applyNumberFormat="1" applyFont="1" applyFill="1" applyAlignment="1" applyProtection="1">
      <alignment horizontal="right" vertical="center"/>
    </xf>
    <xf numFmtId="0" fontId="14" fillId="26" borderId="0" xfId="64" applyFont="1" applyFill="1" applyBorder="1" applyAlignment="1">
      <alignment horizontal="left" vertical="center" wrapText="1"/>
    </xf>
    <xf numFmtId="10" fontId="96" fillId="28" borderId="0" xfId="0" applyNumberFormat="1" applyFont="1" applyFill="1" applyBorder="1" applyAlignment="1">
      <alignment horizontal="center" vertical="center"/>
    </xf>
    <xf numFmtId="0" fontId="79" fillId="28" borderId="0" xfId="0" applyFont="1" applyFill="1" applyBorder="1"/>
    <xf numFmtId="0" fontId="32" fillId="28" borderId="0" xfId="0" applyFont="1" applyFill="1" applyAlignment="1">
      <alignment horizontal="center"/>
    </xf>
    <xf numFmtId="0" fontId="79" fillId="28" borderId="0" xfId="0" applyFont="1" applyFill="1" applyBorder="1" applyAlignment="1">
      <alignment horizontal="center" vertical="center"/>
    </xf>
    <xf numFmtId="0" fontId="96" fillId="28" borderId="15" xfId="0" applyFont="1" applyFill="1" applyBorder="1" applyAlignment="1">
      <alignment horizontal="center" vertical="center"/>
    </xf>
    <xf numFmtId="0" fontId="0" fillId="28" borderId="17" xfId="0" applyFill="1" applyBorder="1"/>
    <xf numFmtId="14" fontId="14" fillId="24" borderId="0" xfId="0" applyNumberFormat="1" applyFont="1" applyFill="1" applyBorder="1" applyAlignment="1">
      <alignment horizontal="center" vertical="center"/>
    </xf>
    <xf numFmtId="14" fontId="79" fillId="24" borderId="0" xfId="0" applyNumberFormat="1" applyFont="1" applyFill="1" applyBorder="1" applyAlignment="1">
      <alignment horizontal="center" vertical="center"/>
    </xf>
    <xf numFmtId="14" fontId="10" fillId="24" borderId="0" xfId="0" applyNumberFormat="1" applyFont="1" applyFill="1" applyBorder="1" applyAlignment="1">
      <alignment horizontal="center" vertical="center"/>
    </xf>
    <xf numFmtId="3" fontId="137" fillId="26" borderId="0" xfId="0" applyNumberFormat="1" applyFont="1" applyFill="1" applyBorder="1" applyAlignment="1">
      <alignment horizontal="right" vertical="center"/>
    </xf>
    <xf numFmtId="3" fontId="79" fillId="24" borderId="0" xfId="0" applyNumberFormat="1" applyFont="1" applyFill="1" applyBorder="1" applyAlignment="1">
      <alignment horizontal="right" vertical="center"/>
    </xf>
    <xf numFmtId="10" fontId="79" fillId="24" borderId="0" xfId="0" applyNumberFormat="1" applyFont="1" applyFill="1" applyBorder="1" applyAlignment="1">
      <alignment horizontal="right" vertical="center"/>
    </xf>
    <xf numFmtId="0" fontId="164" fillId="0" borderId="0" xfId="0" applyFont="1"/>
    <xf numFmtId="0" fontId="165" fillId="0" borderId="0" xfId="45" applyFont="1" applyAlignment="1" applyProtection="1"/>
    <xf numFmtId="0" fontId="166" fillId="0" borderId="0" xfId="60" applyFont="1" applyAlignment="1">
      <alignment horizontal="right"/>
    </xf>
    <xf numFmtId="0" fontId="166" fillId="0" borderId="0" xfId="60" applyFont="1"/>
    <xf numFmtId="3" fontId="99" fillId="26" borderId="0" xfId="29" applyNumberFormat="1" applyFont="1" applyFill="1" applyBorder="1" applyAlignment="1">
      <alignment horizontal="right" vertical="center" indent="1"/>
    </xf>
    <xf numFmtId="3" fontId="139" fillId="24" borderId="0" xfId="29" applyNumberFormat="1" applyFont="1" applyFill="1" applyBorder="1" applyAlignment="1">
      <alignment horizontal="right" vertical="center" indent="1"/>
    </xf>
    <xf numFmtId="10" fontId="123" fillId="26" borderId="0" xfId="71" applyNumberFormat="1" applyFont="1" applyFill="1" applyBorder="1" applyAlignment="1">
      <alignment horizontal="right" vertical="center" indent="1"/>
    </xf>
    <xf numFmtId="10" fontId="139" fillId="24" borderId="0" xfId="71" applyNumberFormat="1" applyFont="1" applyFill="1" applyBorder="1" applyAlignment="1">
      <alignment horizontal="right" vertical="center" indent="1"/>
    </xf>
    <xf numFmtId="164" fontId="123" fillId="26" borderId="0" xfId="49" applyNumberFormat="1" applyFont="1" applyFill="1" applyBorder="1" applyAlignment="1">
      <alignment horizontal="right" vertical="center"/>
    </xf>
    <xf numFmtId="164" fontId="123" fillId="26" borderId="0" xfId="49" applyNumberFormat="1" applyFont="1" applyFill="1" applyBorder="1" applyAlignment="1">
      <alignment horizontal="right" vertical="center" indent="1"/>
    </xf>
    <xf numFmtId="10" fontId="123" fillId="26" borderId="0" xfId="71" applyNumberFormat="1" applyFont="1" applyFill="1" applyAlignment="1">
      <alignment horizontal="right" vertical="center" indent="1"/>
    </xf>
    <xf numFmtId="0" fontId="10" fillId="0" borderId="0" xfId="63" applyFont="1" applyFill="1" applyBorder="1" applyAlignment="1"/>
    <xf numFmtId="0" fontId="99" fillId="24" borderId="0" xfId="63" applyFont="1" applyFill="1" applyBorder="1" applyAlignment="1">
      <alignment horizontal="center" vertical="center" wrapText="1"/>
    </xf>
    <xf numFmtId="0" fontId="16" fillId="24" borderId="0" xfId="0" applyFont="1" applyFill="1" applyBorder="1" applyAlignment="1">
      <alignment horizontal="center" vertical="center" wrapText="1"/>
    </xf>
    <xf numFmtId="0" fontId="51" fillId="0" borderId="0" xfId="0" applyFont="1" applyAlignment="1">
      <alignment horizontal="right"/>
    </xf>
    <xf numFmtId="0" fontId="154" fillId="24" borderId="0" xfId="0" applyFont="1" applyFill="1" applyBorder="1" applyAlignment="1">
      <alignment horizontal="center" vertical="center"/>
    </xf>
    <xf numFmtId="167" fontId="15" fillId="25" borderId="0" xfId="28" applyNumberFormat="1" applyFont="1" applyFill="1" applyAlignment="1">
      <alignment horizontal="right" vertical="center"/>
    </xf>
    <xf numFmtId="1" fontId="16" fillId="24" borderId="0" xfId="28" applyNumberFormat="1" applyFont="1" applyFill="1" applyAlignment="1">
      <alignment horizontal="left" vertical="center" indent="3"/>
    </xf>
    <xf numFmtId="167" fontId="15" fillId="25" borderId="0" xfId="28" applyNumberFormat="1" applyFont="1" applyFill="1" applyAlignment="1">
      <alignment horizontal="left" vertical="center"/>
    </xf>
    <xf numFmtId="167" fontId="49" fillId="26" borderId="0" xfId="32" applyNumberFormat="1" applyFont="1" applyFill="1" applyBorder="1" applyAlignment="1" applyProtection="1">
      <alignment horizontal="left" vertical="center" wrapText="1" indent="1"/>
    </xf>
    <xf numFmtId="167" fontId="41" fillId="24" borderId="0" xfId="32" applyNumberFormat="1" applyFont="1" applyFill="1" applyBorder="1" applyAlignment="1" applyProtection="1">
      <alignment horizontal="left" vertical="center" wrapText="1" indent="1"/>
    </xf>
    <xf numFmtId="0" fontId="16" fillId="24" borderId="0" xfId="0" applyFont="1" applyFill="1" applyAlignment="1">
      <alignment horizontal="left" vertical="center"/>
    </xf>
    <xf numFmtId="0" fontId="49" fillId="24" borderId="0" xfId="0" applyFont="1" applyFill="1" applyBorder="1" applyAlignment="1">
      <alignment horizontal="center" vertical="center"/>
    </xf>
    <xf numFmtId="0" fontId="66" fillId="24" borderId="0" xfId="0" applyFont="1" applyFill="1" applyBorder="1" applyAlignment="1">
      <alignment horizontal="center" vertical="center" wrapText="1"/>
    </xf>
    <xf numFmtId="0" fontId="14" fillId="24" borderId="0" xfId="0" applyFont="1" applyFill="1" applyBorder="1" applyAlignment="1">
      <alignment horizontal="right" vertical="center"/>
    </xf>
    <xf numFmtId="0" fontId="14" fillId="24" borderId="0" xfId="0" applyFont="1" applyFill="1" applyBorder="1" applyAlignment="1">
      <alignment horizontal="right" vertical="center" indent="1"/>
    </xf>
    <xf numFmtId="0" fontId="16" fillId="24" borderId="0" xfId="0" applyFont="1" applyFill="1" applyBorder="1" applyAlignment="1">
      <alignment vertical="center" wrapText="1"/>
    </xf>
    <xf numFmtId="0" fontId="68" fillId="24" borderId="0" xfId="0" applyFont="1" applyFill="1" applyBorder="1" applyAlignment="1">
      <alignment vertical="center" wrapText="1"/>
    </xf>
    <xf numFmtId="173" fontId="16" fillId="27" borderId="0" xfId="63" applyNumberFormat="1" applyFont="1" applyFill="1" applyBorder="1" applyAlignment="1">
      <alignment horizontal="center" vertical="center" wrapText="1"/>
    </xf>
    <xf numFmtId="0" fontId="137" fillId="26" borderId="0" xfId="63" applyFont="1" applyFill="1" applyBorder="1" applyAlignment="1">
      <alignment horizontal="left" vertical="center" wrapText="1"/>
    </xf>
    <xf numFmtId="0" fontId="142" fillId="24" borderId="0" xfId="0" applyFont="1" applyFill="1" applyAlignment="1">
      <alignment horizontal="center" vertical="center" wrapText="1"/>
    </xf>
    <xf numFmtId="3" fontId="99" fillId="26" borderId="0" xfId="0" applyNumberFormat="1" applyFont="1" applyFill="1" applyBorder="1" applyAlignment="1">
      <alignment horizontal="right" vertical="center"/>
    </xf>
    <xf numFmtId="10" fontId="99" fillId="26" borderId="0" xfId="0" applyNumberFormat="1" applyFont="1" applyFill="1" applyBorder="1" applyAlignment="1">
      <alignment horizontal="right" vertical="center"/>
    </xf>
    <xf numFmtId="1" fontId="99" fillId="26" borderId="0" xfId="0" applyNumberFormat="1" applyFont="1" applyFill="1" applyBorder="1" applyAlignment="1">
      <alignment horizontal="right" vertical="center"/>
    </xf>
    <xf numFmtId="0" fontId="42" fillId="24" borderId="0" xfId="0" applyFont="1" applyFill="1" applyBorder="1" applyAlignment="1">
      <alignment horizontal="center" vertical="top" wrapText="1"/>
    </xf>
    <xf numFmtId="0" fontId="14" fillId="0" borderId="0" xfId="0" applyFont="1" applyFill="1" applyBorder="1" applyAlignment="1">
      <alignment horizontal="center" wrapText="1"/>
    </xf>
    <xf numFmtId="0" fontId="43" fillId="0" borderId="0" xfId="0" applyFont="1" applyFill="1" applyBorder="1" applyAlignment="1">
      <alignment horizontal="center" vertical="top" wrapText="1"/>
    </xf>
    <xf numFmtId="3" fontId="54" fillId="0" borderId="0" xfId="53" applyNumberFormat="1" applyFont="1" applyFill="1" applyBorder="1" applyAlignment="1">
      <alignment vertical="center"/>
    </xf>
    <xf numFmtId="10" fontId="54" fillId="0" borderId="0" xfId="53" applyNumberFormat="1" applyFont="1" applyFill="1" applyBorder="1" applyAlignment="1">
      <alignment vertical="center"/>
    </xf>
    <xf numFmtId="3" fontId="46" fillId="0" borderId="0" xfId="53" applyNumberFormat="1" applyFont="1" applyFill="1" applyBorder="1" applyAlignment="1">
      <alignment vertical="center"/>
    </xf>
    <xf numFmtId="10" fontId="46" fillId="0" borderId="0" xfId="53" applyNumberFormat="1" applyFont="1" applyFill="1" applyBorder="1" applyAlignment="1">
      <alignment vertical="center"/>
    </xf>
    <xf numFmtId="3" fontId="8" fillId="0" borderId="0" xfId="53" applyNumberFormat="1" applyFont="1" applyFill="1" applyBorder="1" applyAlignment="1">
      <alignment vertical="center"/>
    </xf>
    <xf numFmtId="10" fontId="8" fillId="0" borderId="0" xfId="53" applyNumberFormat="1" applyFont="1" applyFill="1" applyBorder="1" applyAlignment="1">
      <alignment vertical="center"/>
    </xf>
    <xf numFmtId="3" fontId="8" fillId="0" borderId="0" xfId="53" applyNumberFormat="1" applyFont="1" applyFill="1" applyBorder="1"/>
    <xf numFmtId="10" fontId="8" fillId="0" borderId="0" xfId="53" applyNumberFormat="1" applyFont="1" applyFill="1" applyBorder="1"/>
    <xf numFmtId="3" fontId="16" fillId="0" borderId="0" xfId="53" applyNumberFormat="1" applyFont="1" applyFill="1" applyBorder="1" applyAlignment="1">
      <alignment horizontal="right" vertical="center"/>
    </xf>
    <xf numFmtId="10" fontId="16" fillId="0" borderId="0" xfId="53" applyNumberFormat="1" applyFont="1" applyFill="1" applyBorder="1" applyAlignment="1">
      <alignment vertical="center"/>
    </xf>
    <xf numFmtId="0" fontId="20" fillId="0" borderId="0" xfId="53" applyFont="1" applyFill="1" applyBorder="1" applyAlignment="1">
      <alignment vertical="center"/>
    </xf>
    <xf numFmtId="14" fontId="167" fillId="26" borderId="0" xfId="0" applyNumberFormat="1" applyFont="1" applyFill="1" applyBorder="1"/>
    <xf numFmtId="14" fontId="51" fillId="26" borderId="0" xfId="0" applyNumberFormat="1" applyFont="1" applyFill="1" applyBorder="1"/>
    <xf numFmtId="0" fontId="40" fillId="0" borderId="0" xfId="45" applyAlignment="1" applyProtection="1"/>
    <xf numFmtId="10" fontId="98" fillId="24" borderId="0" xfId="63" applyNumberFormat="1" applyFont="1" applyFill="1" applyBorder="1" applyAlignment="1">
      <alignment horizontal="center" vertical="center"/>
    </xf>
    <xf numFmtId="0" fontId="21" fillId="0" borderId="0" xfId="0" applyFont="1" applyFill="1" applyBorder="1" applyAlignment="1">
      <alignment horizontal="center" vertical="top" wrapText="1"/>
    </xf>
    <xf numFmtId="0" fontId="54" fillId="26" borderId="0" xfId="53" applyFont="1" applyFill="1" applyBorder="1" applyAlignment="1">
      <alignment vertical="center"/>
    </xf>
    <xf numFmtId="0" fontId="16" fillId="0" borderId="0" xfId="0" applyFont="1" applyFill="1" applyBorder="1" applyAlignment="1">
      <alignment horizontal="center" vertical="center"/>
    </xf>
    <xf numFmtId="0" fontId="74" fillId="26" borderId="0" xfId="0" applyFont="1" applyFill="1" applyBorder="1"/>
    <xf numFmtId="0" fontId="168" fillId="0" borderId="0" xfId="0" applyFont="1"/>
    <xf numFmtId="14" fontId="67" fillId="26" borderId="0" xfId="0" applyNumberFormat="1" applyFont="1" applyFill="1" applyBorder="1"/>
    <xf numFmtId="0" fontId="42" fillId="0" borderId="0" xfId="0" applyFont="1" applyFill="1" applyBorder="1" applyAlignment="1">
      <alignment horizontal="center" vertical="top" wrapText="1"/>
    </xf>
    <xf numFmtId="0" fontId="159" fillId="0" borderId="0" xfId="0" applyFont="1"/>
    <xf numFmtId="3" fontId="17" fillId="0" borderId="0" xfId="53" applyNumberFormat="1" applyFont="1" applyFill="1" applyBorder="1" applyAlignment="1">
      <alignment vertical="center"/>
    </xf>
    <xf numFmtId="10" fontId="17" fillId="0" borderId="0" xfId="53" applyNumberFormat="1" applyFont="1" applyFill="1" applyBorder="1" applyAlignment="1">
      <alignment vertical="center"/>
    </xf>
    <xf numFmtId="0" fontId="14" fillId="0" borderId="0" xfId="62" applyFont="1">
      <alignment vertical="top"/>
    </xf>
    <xf numFmtId="0" fontId="42" fillId="0" borderId="0" xfId="61" applyFont="1"/>
    <xf numFmtId="0" fontId="160" fillId="28" borderId="0" xfId="0" applyFont="1" applyFill="1" applyBorder="1"/>
    <xf numFmtId="0" fontId="51" fillId="28" borderId="13" xfId="0" applyFont="1" applyFill="1" applyBorder="1" applyAlignment="1">
      <alignment horizontal="left"/>
    </xf>
    <xf numFmtId="0" fontId="163" fillId="28" borderId="13" xfId="0" applyFont="1" applyFill="1" applyBorder="1"/>
    <xf numFmtId="0" fontId="42" fillId="28" borderId="13" xfId="0" applyFont="1" applyFill="1" applyBorder="1"/>
    <xf numFmtId="0" fontId="99" fillId="26" borderId="0" xfId="0" applyFont="1" applyFill="1" applyBorder="1" applyAlignment="1">
      <alignment horizontal="center" vertical="center"/>
    </xf>
    <xf numFmtId="0" fontId="79" fillId="24" borderId="0" xfId="0" applyFont="1" applyFill="1" applyBorder="1" applyAlignment="1">
      <alignment horizontal="center" vertical="center" wrapText="1"/>
    </xf>
    <xf numFmtId="14" fontId="79" fillId="24" borderId="0" xfId="63" applyNumberFormat="1" applyFont="1" applyFill="1" applyBorder="1" applyAlignment="1">
      <alignment horizontal="center" vertical="center" wrapText="1"/>
    </xf>
    <xf numFmtId="0" fontId="79" fillId="24" borderId="0" xfId="63" applyFont="1" applyFill="1" applyBorder="1" applyAlignment="1">
      <alignment horizontal="center" wrapText="1"/>
    </xf>
    <xf numFmtId="0" fontId="14" fillId="26" borderId="0" xfId="67" applyFont="1" applyFill="1" applyBorder="1" applyAlignment="1">
      <alignment horizontal="left" vertical="center"/>
    </xf>
    <xf numFmtId="0" fontId="16" fillId="26" borderId="0" xfId="67" applyFont="1" applyFill="1" applyBorder="1" applyAlignment="1">
      <alignment horizontal="left" vertical="center"/>
    </xf>
    <xf numFmtId="0" fontId="16" fillId="24" borderId="10" xfId="63" applyFont="1" applyFill="1" applyBorder="1" applyAlignment="1">
      <alignment horizontal="left" vertical="center" wrapText="1"/>
    </xf>
    <xf numFmtId="14" fontId="14" fillId="24" borderId="10" xfId="63" applyNumberFormat="1" applyFont="1" applyFill="1" applyBorder="1" applyAlignment="1">
      <alignment horizontal="right" vertical="center" wrapText="1"/>
    </xf>
    <xf numFmtId="0" fontId="14" fillId="24" borderId="10" xfId="63" applyFont="1" applyFill="1" applyBorder="1" applyAlignment="1">
      <alignment horizontal="left" vertical="center" wrapText="1"/>
    </xf>
    <xf numFmtId="0" fontId="98" fillId="30" borderId="0" xfId="0" applyFont="1" applyFill="1" applyBorder="1" applyAlignment="1">
      <alignment vertical="center" wrapText="1"/>
    </xf>
    <xf numFmtId="0" fontId="16" fillId="24" borderId="0" xfId="63" applyFont="1" applyFill="1" applyBorder="1" applyAlignment="1">
      <alignment horizontal="left" vertical="center" wrapText="1"/>
    </xf>
    <xf numFmtId="10" fontId="103" fillId="24" borderId="0" xfId="0" applyNumberFormat="1" applyFont="1" applyFill="1" applyBorder="1" applyAlignment="1">
      <alignment horizontal="center" vertical="center"/>
    </xf>
    <xf numFmtId="0" fontId="17" fillId="24" borderId="0" xfId="63" applyFont="1" applyFill="1" applyBorder="1" applyAlignment="1">
      <alignment horizontal="center" vertical="center" wrapText="1"/>
    </xf>
    <xf numFmtId="0" fontId="17" fillId="26" borderId="0" xfId="59" quotePrefix="1" applyNumberFormat="1" applyFont="1" applyFill="1" applyBorder="1" applyAlignment="1">
      <alignment vertical="center"/>
    </xf>
    <xf numFmtId="0" fontId="17" fillId="26" borderId="0" xfId="59" quotePrefix="1" applyNumberFormat="1" applyFont="1" applyFill="1" applyBorder="1" applyAlignment="1">
      <alignment vertical="center" wrapText="1"/>
    </xf>
    <xf numFmtId="0" fontId="17" fillId="26" borderId="0" xfId="59" applyNumberFormat="1" applyFont="1" applyFill="1" applyBorder="1" applyAlignment="1">
      <alignment vertical="center"/>
    </xf>
    <xf numFmtId="3" fontId="66" fillId="26" borderId="0" xfId="0" applyNumberFormat="1" applyFont="1" applyFill="1"/>
    <xf numFmtId="3" fontId="14" fillId="26" borderId="0" xfId="0" applyNumberFormat="1" applyFont="1" applyFill="1" applyProtection="1"/>
    <xf numFmtId="3" fontId="66" fillId="26" borderId="0" xfId="0" applyNumberFormat="1" applyFont="1" applyFill="1" applyProtection="1"/>
    <xf numFmtId="49" fontId="66" fillId="26" borderId="0" xfId="65" applyNumberFormat="1" applyFont="1" applyFill="1"/>
    <xf numFmtId="49" fontId="66" fillId="26" borderId="0" xfId="65" applyNumberFormat="1" applyFont="1" applyFill="1" applyAlignment="1">
      <alignment horizontal="center"/>
    </xf>
    <xf numFmtId="0" fontId="171" fillId="0" borderId="0" xfId="0" applyFont="1"/>
    <xf numFmtId="10" fontId="66" fillId="26" borderId="0" xfId="0" applyNumberFormat="1" applyFont="1" applyFill="1"/>
    <xf numFmtId="0" fontId="172" fillId="0" borderId="0" xfId="0" applyFont="1"/>
    <xf numFmtId="0" fontId="14" fillId="26" borderId="0" xfId="0" applyFont="1" applyFill="1" applyBorder="1"/>
    <xf numFmtId="0" fontId="66" fillId="31" borderId="0" xfId="63" applyFont="1" applyFill="1" applyBorder="1" applyAlignment="1">
      <alignment horizontal="left" vertical="center" wrapText="1"/>
    </xf>
    <xf numFmtId="0" fontId="159" fillId="28" borderId="0" xfId="0" applyFont="1" applyFill="1" applyBorder="1"/>
    <xf numFmtId="0" fontId="74" fillId="28" borderId="13" xfId="0" applyFont="1" applyFill="1" applyBorder="1"/>
    <xf numFmtId="49" fontId="151" fillId="0" borderId="0" xfId="63" applyNumberFormat="1" applyFont="1" applyFill="1" applyBorder="1" applyAlignment="1">
      <alignment horizontal="right"/>
    </xf>
    <xf numFmtId="0" fontId="4" fillId="0" borderId="0" xfId="63" applyFont="1" applyFill="1" applyBorder="1" applyAlignment="1">
      <alignment horizontal="right"/>
    </xf>
    <xf numFmtId="0" fontId="173" fillId="0" borderId="0" xfId="0" applyFont="1" applyFill="1" applyAlignment="1">
      <alignment horizontal="right"/>
    </xf>
    <xf numFmtId="0" fontId="4" fillId="0" borderId="0" xfId="0" applyFont="1" applyFill="1" applyAlignment="1">
      <alignment horizontal="right"/>
    </xf>
    <xf numFmtId="0" fontId="165" fillId="0" borderId="0" xfId="45" applyFont="1" applyAlignment="1" applyProtection="1">
      <alignment wrapText="1"/>
    </xf>
    <xf numFmtId="0" fontId="38" fillId="32" borderId="0" xfId="0" applyFont="1" applyFill="1" applyAlignment="1">
      <alignment horizontal="left"/>
    </xf>
    <xf numFmtId="0" fontId="3" fillId="32" borderId="0" xfId="0" applyFont="1" applyFill="1" applyAlignment="1">
      <alignment horizontal="center"/>
    </xf>
    <xf numFmtId="0" fontId="5" fillId="32" borderId="0" xfId="0" applyFont="1" applyFill="1" applyAlignment="1">
      <alignment horizontal="center"/>
    </xf>
    <xf numFmtId="0" fontId="6" fillId="32" borderId="0" xfId="0" applyFont="1" applyFill="1" applyAlignment="1">
      <alignment horizontal="center"/>
    </xf>
    <xf numFmtId="0" fontId="3" fillId="32" borderId="0" xfId="60" applyFont="1" applyFill="1" applyAlignment="1"/>
    <xf numFmtId="0" fontId="0" fillId="32" borderId="0" xfId="0" applyFill="1"/>
    <xf numFmtId="0" fontId="14" fillId="32" borderId="0" xfId="63" applyFont="1" applyFill="1" applyAlignment="1">
      <alignment horizontal="left"/>
    </xf>
    <xf numFmtId="0" fontId="2" fillId="32" borderId="0" xfId="63" applyFont="1" applyFill="1" applyAlignment="1"/>
    <xf numFmtId="0" fontId="2" fillId="32" borderId="0" xfId="63" applyFont="1" applyFill="1" applyAlignment="1">
      <alignment horizontal="center"/>
    </xf>
    <xf numFmtId="0" fontId="4" fillId="32" borderId="0" xfId="63" applyFont="1" applyFill="1" applyAlignment="1">
      <alignment horizontal="center"/>
    </xf>
    <xf numFmtId="0" fontId="5" fillId="32" borderId="0" xfId="63" applyFont="1" applyFill="1" applyBorder="1" applyAlignment="1"/>
    <xf numFmtId="49" fontId="151" fillId="32" borderId="0" xfId="63" applyNumberFormat="1" applyFont="1" applyFill="1" applyBorder="1" applyAlignment="1">
      <alignment horizontal="right"/>
    </xf>
    <xf numFmtId="0" fontId="4" fillId="32" borderId="0" xfId="63" applyFont="1" applyFill="1" applyBorder="1" applyAlignment="1">
      <alignment horizontal="right"/>
    </xf>
    <xf numFmtId="0" fontId="137" fillId="0" borderId="18" xfId="0" applyFont="1" applyBorder="1" applyAlignment="1">
      <alignment horizontal="center" vertical="center"/>
    </xf>
    <xf numFmtId="0" fontId="137" fillId="0" borderId="19" xfId="0" applyFont="1" applyBorder="1" applyAlignment="1">
      <alignment horizontal="center" vertical="center"/>
    </xf>
    <xf numFmtId="0" fontId="142" fillId="0" borderId="19" xfId="0" applyFont="1" applyBorder="1" applyAlignment="1">
      <alignment horizontal="center" vertical="center" wrapText="1"/>
    </xf>
    <xf numFmtId="0" fontId="142" fillId="0" borderId="19" xfId="0" applyFont="1" applyBorder="1" applyAlignment="1">
      <alignment horizontal="center" vertical="center"/>
    </xf>
    <xf numFmtId="177" fontId="142" fillId="0" borderId="19" xfId="0" applyNumberFormat="1" applyFont="1" applyBorder="1" applyAlignment="1">
      <alignment horizontal="center" vertical="center"/>
    </xf>
    <xf numFmtId="177" fontId="142" fillId="0" borderId="20" xfId="0" applyNumberFormat="1" applyFont="1" applyBorder="1" applyAlignment="1">
      <alignment horizontal="center" vertical="center"/>
    </xf>
    <xf numFmtId="177" fontId="142" fillId="0" borderId="21" xfId="0" applyNumberFormat="1" applyFont="1" applyBorder="1" applyAlignment="1">
      <alignment horizontal="center" vertical="center"/>
    </xf>
    <xf numFmtId="177" fontId="142" fillId="0" borderId="19" xfId="0" applyNumberFormat="1" applyFont="1" applyBorder="1" applyAlignment="1">
      <alignment horizontal="center"/>
    </xf>
    <xf numFmtId="177" fontId="142" fillId="0" borderId="21" xfId="0" applyNumberFormat="1" applyFont="1" applyBorder="1" applyAlignment="1">
      <alignment horizontal="center"/>
    </xf>
    <xf numFmtId="177" fontId="142" fillId="0" borderId="22" xfId="0" applyNumberFormat="1" applyFont="1" applyFill="1" applyBorder="1" applyAlignment="1">
      <alignment horizontal="center"/>
    </xf>
    <xf numFmtId="177" fontId="142" fillId="0" borderId="19" xfId="0" applyNumberFormat="1" applyFont="1" applyFill="1" applyBorder="1" applyAlignment="1">
      <alignment horizontal="center"/>
    </xf>
    <xf numFmtId="0" fontId="99" fillId="0" borderId="18" xfId="0" applyFont="1" applyBorder="1" applyAlignment="1">
      <alignment horizontal="center" vertical="center"/>
    </xf>
    <xf numFmtId="0" fontId="99" fillId="0" borderId="19" xfId="0" applyFont="1" applyBorder="1" applyAlignment="1">
      <alignment horizontal="center" vertical="center"/>
    </xf>
    <xf numFmtId="0" fontId="139" fillId="0" borderId="19" xfId="0" applyFont="1" applyBorder="1" applyAlignment="1">
      <alignment horizontal="center" vertical="center" wrapText="1"/>
    </xf>
    <xf numFmtId="0" fontId="139" fillId="0" borderId="19" xfId="0" applyFont="1" applyBorder="1" applyAlignment="1">
      <alignment horizontal="center" vertical="center"/>
    </xf>
    <xf numFmtId="177" fontId="139" fillId="0" borderId="19" xfId="0" applyNumberFormat="1" applyFont="1" applyBorder="1" applyAlignment="1">
      <alignment horizontal="center" vertical="center"/>
    </xf>
    <xf numFmtId="177" fontId="139" fillId="0" borderId="20" xfId="0" applyNumberFormat="1" applyFont="1" applyBorder="1" applyAlignment="1">
      <alignment horizontal="center" vertical="center"/>
    </xf>
    <xf numFmtId="177" fontId="139" fillId="0" borderId="21" xfId="0" applyNumberFormat="1" applyFont="1" applyBorder="1" applyAlignment="1">
      <alignment horizontal="center" vertical="center"/>
    </xf>
    <xf numFmtId="177" fontId="139" fillId="0" borderId="19" xfId="0" applyNumberFormat="1" applyFont="1" applyBorder="1" applyAlignment="1">
      <alignment horizontal="center"/>
    </xf>
    <xf numFmtId="0" fontId="137" fillId="0" borderId="23" xfId="0" applyFont="1" applyBorder="1" applyAlignment="1">
      <alignment horizontal="center" vertical="center"/>
    </xf>
    <xf numFmtId="0" fontId="99" fillId="0" borderId="24" xfId="0" applyFont="1" applyBorder="1" applyAlignment="1">
      <alignment vertical="center"/>
    </xf>
    <xf numFmtId="0" fontId="99" fillId="0" borderId="23" xfId="0" applyFont="1" applyBorder="1" applyAlignment="1">
      <alignment horizontal="center" vertical="center"/>
    </xf>
    <xf numFmtId="177" fontId="139" fillId="0" borderId="21" xfId="0" applyNumberFormat="1" applyFont="1" applyBorder="1" applyAlignment="1">
      <alignment horizontal="center"/>
    </xf>
    <xf numFmtId="0" fontId="79" fillId="0" borderId="19" xfId="0" applyFont="1" applyBorder="1" applyAlignment="1">
      <alignment horizontal="center" vertical="center"/>
    </xf>
    <xf numFmtId="9" fontId="137" fillId="0" borderId="0" xfId="0" applyNumberFormat="1" applyFont="1"/>
    <xf numFmtId="0" fontId="137" fillId="0" borderId="0" xfId="0" applyFont="1"/>
    <xf numFmtId="177" fontId="142" fillId="0" borderId="25" xfId="0" applyNumberFormat="1" applyFont="1" applyBorder="1" applyAlignment="1">
      <alignment horizontal="center" vertical="center"/>
    </xf>
    <xf numFmtId="178" fontId="137" fillId="0" borderId="0" xfId="0" applyNumberFormat="1" applyFont="1" applyBorder="1"/>
    <xf numFmtId="177" fontId="142" fillId="0" borderId="0" xfId="0" applyNumberFormat="1" applyFont="1" applyFill="1" applyBorder="1" applyAlignment="1">
      <alignment horizontal="center" vertical="center"/>
    </xf>
    <xf numFmtId="10" fontId="99" fillId="0" borderId="0" xfId="0" applyNumberFormat="1" applyFont="1" applyFill="1" applyBorder="1"/>
    <xf numFmtId="0" fontId="137" fillId="0" borderId="24" xfId="0" applyFont="1" applyBorder="1" applyAlignment="1">
      <alignment horizontal="center" vertical="center"/>
    </xf>
    <xf numFmtId="177" fontId="139" fillId="0" borderId="25" xfId="0" applyNumberFormat="1" applyFont="1" applyBorder="1" applyAlignment="1">
      <alignment horizontal="center" vertical="center"/>
    </xf>
    <xf numFmtId="0" fontId="99" fillId="0" borderId="18" xfId="0" applyFont="1" applyBorder="1"/>
    <xf numFmtId="0" fontId="174" fillId="25" borderId="0" xfId="63" applyFont="1" applyFill="1" applyAlignment="1">
      <alignment horizontal="left" vertical="center"/>
    </xf>
    <xf numFmtId="0" fontId="176" fillId="26" borderId="0" xfId="63" applyFont="1" applyFill="1" applyAlignment="1">
      <alignment horizontal="left" vertical="center"/>
    </xf>
    <xf numFmtId="0" fontId="23" fillId="26" borderId="0" xfId="63" applyFill="1">
      <alignment vertical="top"/>
    </xf>
    <xf numFmtId="0" fontId="8" fillId="24" borderId="0" xfId="63" applyFont="1" applyFill="1" applyAlignment="1">
      <alignment vertical="center"/>
    </xf>
    <xf numFmtId="0" fontId="32" fillId="26" borderId="0" xfId="63" applyFont="1" applyFill="1" applyAlignment="1">
      <alignment vertical="center"/>
    </xf>
    <xf numFmtId="0" fontId="23" fillId="26" borderId="0" xfId="63" applyFill="1" applyAlignment="1">
      <alignment horizontal="left" vertical="center"/>
    </xf>
    <xf numFmtId="0" fontId="174" fillId="25" borderId="0" xfId="63" applyFont="1" applyFill="1" applyAlignment="1">
      <alignment horizontal="center" vertical="center" wrapText="1"/>
    </xf>
    <xf numFmtId="0" fontId="178" fillId="0" borderId="0" xfId="0" applyFont="1"/>
    <xf numFmtId="0" fontId="66" fillId="26" borderId="0" xfId="0" applyFont="1" applyFill="1" applyBorder="1" applyAlignment="1">
      <alignment horizontal="center"/>
    </xf>
    <xf numFmtId="10" fontId="32" fillId="26" borderId="0" xfId="0" applyNumberFormat="1" applyFont="1" applyFill="1" applyAlignment="1">
      <alignment horizontal="center" vertical="center"/>
    </xf>
    <xf numFmtId="0" fontId="66" fillId="26" borderId="0" xfId="0" applyFont="1" applyFill="1" applyBorder="1" applyAlignment="1">
      <alignment horizontal="center" vertical="center"/>
    </xf>
    <xf numFmtId="0" fontId="66" fillId="26" borderId="0" xfId="0" applyFont="1" applyFill="1" applyBorder="1" applyAlignment="1">
      <alignment horizontal="right" vertical="center"/>
    </xf>
    <xf numFmtId="179" fontId="66" fillId="26" borderId="0" xfId="63" applyNumberFormat="1" applyFont="1" applyFill="1" applyAlignment="1">
      <alignment horizontal="center" vertical="center"/>
    </xf>
    <xf numFmtId="167" fontId="66" fillId="31" borderId="0" xfId="33" applyNumberFormat="1" applyFont="1" applyFill="1" applyBorder="1" applyAlignment="1">
      <alignment horizontal="center" vertical="center"/>
    </xf>
    <xf numFmtId="179" fontId="66" fillId="24" borderId="0" xfId="63" applyNumberFormat="1" applyFont="1" applyFill="1" applyAlignment="1">
      <alignment horizontal="center" vertical="center"/>
    </xf>
    <xf numFmtId="0" fontId="66" fillId="24" borderId="0" xfId="63" applyFont="1" applyFill="1" applyBorder="1" applyAlignment="1">
      <alignment horizontal="left" vertical="center" wrapText="1"/>
    </xf>
    <xf numFmtId="0" fontId="16" fillId="24" borderId="0" xfId="63" applyFont="1" applyFill="1" applyBorder="1" applyAlignment="1">
      <alignment vertical="center"/>
    </xf>
    <xf numFmtId="0" fontId="14" fillId="0" borderId="0" xfId="62" applyFont="1" applyAlignment="1"/>
    <xf numFmtId="0" fontId="42" fillId="0" borderId="0" xfId="62" applyFont="1" applyAlignment="1"/>
    <xf numFmtId="0" fontId="169" fillId="0" borderId="0" xfId="62" applyFont="1" applyAlignment="1"/>
    <xf numFmtId="0" fontId="180" fillId="0" borderId="0" xfId="0" applyFont="1"/>
    <xf numFmtId="0" fontId="181" fillId="0" borderId="0" xfId="0" applyFont="1"/>
    <xf numFmtId="0" fontId="23" fillId="26" borderId="0" xfId="63" applyFont="1" applyFill="1" applyAlignment="1">
      <alignment horizontal="left" vertical="center"/>
    </xf>
    <xf numFmtId="0" fontId="182" fillId="0" borderId="0" xfId="0" applyFont="1"/>
    <xf numFmtId="0" fontId="137" fillId="0" borderId="18" xfId="0" applyFont="1" applyBorder="1" applyAlignment="1">
      <alignment horizontal="right" vertical="center"/>
    </xf>
    <xf numFmtId="175" fontId="16" fillId="26" borderId="0" xfId="0" applyNumberFormat="1" applyFont="1" applyFill="1" applyBorder="1"/>
    <xf numFmtId="175" fontId="16" fillId="26" borderId="0" xfId="0" applyNumberFormat="1" applyFont="1" applyFill="1" applyBorder="1" applyAlignment="1">
      <alignment horizontal="right"/>
    </xf>
    <xf numFmtId="14" fontId="137" fillId="0" borderId="18" xfId="0" applyNumberFormat="1" applyFont="1" applyBorder="1" applyAlignment="1">
      <alignment horizontal="center"/>
    </xf>
    <xf numFmtId="14" fontId="137" fillId="0" borderId="26" xfId="0" applyNumberFormat="1" applyFont="1" applyBorder="1" applyAlignment="1">
      <alignment horizontal="center"/>
    </xf>
    <xf numFmtId="0" fontId="185" fillId="0" borderId="0" xfId="0" applyFont="1"/>
    <xf numFmtId="0" fontId="38" fillId="0" borderId="0" xfId="0" applyFont="1"/>
    <xf numFmtId="0" fontId="0" fillId="24" borderId="0" xfId="0" applyFill="1" applyAlignment="1">
      <alignment horizontal="center" vertical="center" wrapText="1"/>
    </xf>
    <xf numFmtId="0" fontId="8" fillId="0" borderId="0" xfId="63" applyFont="1" applyFill="1" applyAlignment="1">
      <alignment horizontal="center"/>
    </xf>
    <xf numFmtId="0" fontId="4" fillId="0" borderId="0" xfId="0" applyFont="1" applyFill="1" applyAlignment="1">
      <alignment horizontal="center"/>
    </xf>
    <xf numFmtId="0" fontId="32" fillId="0" borderId="0" xfId="0" applyFont="1" applyFill="1" applyAlignment="1">
      <alignment horizontal="center"/>
    </xf>
    <xf numFmtId="0" fontId="32" fillId="0" borderId="0" xfId="0" applyFont="1" applyFill="1" applyBorder="1" applyAlignment="1">
      <alignment horizontal="center"/>
    </xf>
    <xf numFmtId="0" fontId="32" fillId="0" borderId="0" xfId="0" applyFont="1" applyFill="1" applyBorder="1" applyAlignment="1">
      <alignment horizontal="left"/>
    </xf>
    <xf numFmtId="0" fontId="177" fillId="0" borderId="0" xfId="0" applyFont="1" applyFill="1" applyBorder="1" applyAlignment="1">
      <alignment horizontal="left"/>
    </xf>
    <xf numFmtId="169" fontId="49" fillId="26" borderId="0" xfId="71" applyNumberFormat="1" applyFont="1" applyFill="1" applyBorder="1" applyAlignment="1" applyProtection="1">
      <alignment horizontal="left" vertical="center" wrapText="1" indent="1"/>
    </xf>
    <xf numFmtId="0" fontId="186" fillId="0" borderId="0" xfId="0" applyFont="1"/>
    <xf numFmtId="0" fontId="187" fillId="0" borderId="0" xfId="0" applyFont="1"/>
    <xf numFmtId="0" fontId="188" fillId="0" borderId="0" xfId="0" applyFont="1"/>
    <xf numFmtId="10" fontId="99" fillId="26" borderId="0" xfId="67" applyNumberFormat="1" applyFont="1" applyFill="1" applyBorder="1" applyAlignment="1">
      <alignment horizontal="right" vertical="center" indent="1"/>
    </xf>
    <xf numFmtId="10" fontId="79" fillId="26" borderId="0" xfId="67" applyNumberFormat="1" applyFont="1" applyFill="1" applyBorder="1" applyAlignment="1">
      <alignment horizontal="right" vertical="center" indent="1"/>
    </xf>
    <xf numFmtId="3" fontId="17" fillId="26" borderId="0" xfId="63" applyNumberFormat="1" applyFont="1" applyFill="1" applyBorder="1" applyAlignment="1">
      <alignment horizontal="right" vertical="center"/>
    </xf>
    <xf numFmtId="3" fontId="16" fillId="26" borderId="0" xfId="59" quotePrefix="1" applyNumberFormat="1" applyFont="1" applyFill="1" applyBorder="1" applyAlignment="1">
      <alignment horizontal="right" vertical="center"/>
    </xf>
    <xf numFmtId="3" fontId="17" fillId="26" borderId="0" xfId="59" quotePrefix="1" applyNumberFormat="1" applyFont="1" applyFill="1" applyBorder="1" applyAlignment="1">
      <alignment horizontal="right" vertical="center"/>
    </xf>
    <xf numFmtId="10" fontId="66" fillId="26" borderId="0" xfId="0" applyNumberFormat="1" applyFont="1" applyFill="1" applyBorder="1" applyAlignment="1">
      <alignment horizontal="center" vertical="center"/>
    </xf>
    <xf numFmtId="10" fontId="98" fillId="26" borderId="0" xfId="0" applyNumberFormat="1" applyFont="1" applyFill="1" applyBorder="1" applyAlignment="1">
      <alignment horizontal="center" vertical="center"/>
    </xf>
    <xf numFmtId="10" fontId="66" fillId="24" borderId="0" xfId="0" applyNumberFormat="1" applyFont="1" applyFill="1" applyBorder="1" applyAlignment="1">
      <alignment horizontal="center" vertical="center"/>
    </xf>
    <xf numFmtId="3" fontId="66" fillId="30" borderId="0" xfId="0" applyNumberFormat="1" applyFont="1" applyFill="1" applyBorder="1" applyAlignment="1">
      <alignment horizontal="right" vertical="center" wrapText="1" indent="1"/>
    </xf>
    <xf numFmtId="3" fontId="98" fillId="30" borderId="0" xfId="0" applyNumberFormat="1" applyFont="1" applyFill="1" applyBorder="1" applyAlignment="1">
      <alignment horizontal="right" vertical="center" wrapText="1" indent="1"/>
    </xf>
    <xf numFmtId="0" fontId="16" fillId="24" borderId="0" xfId="63" applyFont="1" applyFill="1" applyBorder="1" applyAlignment="1">
      <alignment horizontal="right" vertical="center" wrapText="1" indent="1"/>
    </xf>
    <xf numFmtId="3" fontId="66" fillId="26" borderId="0" xfId="0" applyNumberFormat="1" applyFont="1" applyFill="1" applyBorder="1" applyAlignment="1">
      <alignment horizontal="right" vertical="center" indent="1"/>
    </xf>
    <xf numFmtId="0" fontId="192" fillId="0" borderId="0" xfId="0" applyFont="1" applyAlignment="1">
      <alignment vertical="center" wrapText="1"/>
    </xf>
    <xf numFmtId="0" fontId="0" fillId="0" borderId="0" xfId="0" applyAlignment="1">
      <alignment vertical="center" wrapText="1"/>
    </xf>
    <xf numFmtId="0" fontId="10" fillId="0" borderId="0" xfId="63" applyFont="1" applyFill="1" applyAlignment="1"/>
    <xf numFmtId="10" fontId="98" fillId="24" borderId="0" xfId="0" applyNumberFormat="1" applyFont="1" applyFill="1" applyBorder="1" applyAlignment="1">
      <alignment horizontal="center" vertical="center"/>
    </xf>
    <xf numFmtId="10" fontId="100" fillId="26" borderId="0" xfId="0" applyNumberFormat="1" applyFont="1" applyFill="1" applyBorder="1" applyAlignment="1">
      <alignment horizontal="center" vertical="center"/>
    </xf>
    <xf numFmtId="10" fontId="104" fillId="26" borderId="0" xfId="0" applyNumberFormat="1" applyFont="1" applyFill="1" applyBorder="1" applyAlignment="1">
      <alignment horizontal="center" vertical="center"/>
    </xf>
    <xf numFmtId="10" fontId="104" fillId="24" borderId="0" xfId="0" applyNumberFormat="1" applyFont="1" applyFill="1" applyBorder="1" applyAlignment="1">
      <alignment horizontal="center" vertical="center"/>
    </xf>
    <xf numFmtId="10" fontId="99" fillId="26" borderId="0" xfId="67" applyNumberFormat="1" applyFont="1" applyFill="1" applyBorder="1" applyAlignment="1">
      <alignment horizontal="right" vertical="center" indent="2"/>
    </xf>
    <xf numFmtId="10" fontId="79" fillId="26" borderId="0" xfId="67" applyNumberFormat="1" applyFont="1" applyFill="1" applyBorder="1" applyAlignment="1">
      <alignment horizontal="right" vertical="center" indent="2"/>
    </xf>
    <xf numFmtId="3" fontId="99" fillId="26" borderId="0" xfId="67" applyNumberFormat="1" applyFont="1" applyFill="1" applyBorder="1" applyAlignment="1">
      <alignment horizontal="right" vertical="center" indent="1"/>
    </xf>
    <xf numFmtId="3" fontId="79" fillId="26" borderId="0" xfId="67" applyNumberFormat="1" applyFont="1" applyFill="1" applyBorder="1" applyAlignment="1">
      <alignment horizontal="right" vertical="center" indent="1"/>
    </xf>
    <xf numFmtId="10" fontId="99" fillId="26" borderId="0" xfId="0" applyNumberFormat="1" applyFont="1" applyFill="1" applyBorder="1" applyAlignment="1">
      <alignment horizontal="right" indent="1"/>
    </xf>
    <xf numFmtId="10" fontId="79" fillId="26" borderId="0" xfId="0" applyNumberFormat="1" applyFont="1" applyFill="1" applyBorder="1" applyAlignment="1">
      <alignment horizontal="right" indent="1"/>
    </xf>
    <xf numFmtId="0" fontId="136" fillId="0" borderId="0" xfId="0" applyFont="1" applyFill="1" applyBorder="1" applyAlignment="1">
      <alignment wrapText="1"/>
    </xf>
    <xf numFmtId="0" fontId="14" fillId="0" borderId="0" xfId="67" applyFont="1" applyFill="1" applyBorder="1" applyAlignment="1">
      <alignment horizontal="left" vertical="center"/>
    </xf>
    <xf numFmtId="0" fontId="21" fillId="0" borderId="0" xfId="0" applyFont="1" applyFill="1" applyAlignment="1">
      <alignment horizontal="center" vertical="center"/>
    </xf>
    <xf numFmtId="0" fontId="79" fillId="0" borderId="0" xfId="0" applyFont="1" applyBorder="1" applyAlignment="1">
      <alignment horizontal="center"/>
    </xf>
    <xf numFmtId="0" fontId="63" fillId="0" borderId="0" xfId="0" applyFont="1" applyBorder="1" applyAlignment="1">
      <alignment horizontal="center"/>
    </xf>
    <xf numFmtId="0" fontId="32" fillId="32" borderId="0" xfId="0" applyFont="1" applyFill="1" applyAlignment="1">
      <alignment horizontal="center" vertical="center" wrapText="1"/>
    </xf>
    <xf numFmtId="0" fontId="196" fillId="0" borderId="0" xfId="0" applyFont="1"/>
    <xf numFmtId="0" fontId="211" fillId="0" borderId="0" xfId="0" applyFont="1"/>
    <xf numFmtId="167" fontId="32" fillId="34" borderId="0" xfId="28" applyNumberFormat="1" applyFont="1" applyFill="1" applyBorder="1" applyAlignment="1">
      <alignment horizontal="center" vertical="center"/>
    </xf>
    <xf numFmtId="10" fontId="32" fillId="34" borderId="0" xfId="71" applyNumberFormat="1" applyFont="1" applyFill="1" applyBorder="1" applyAlignment="1">
      <alignment vertical="center"/>
    </xf>
    <xf numFmtId="167" fontId="212" fillId="35" borderId="0" xfId="28" applyNumberFormat="1" applyFont="1" applyFill="1" applyBorder="1" applyAlignment="1">
      <alignment horizontal="left" vertical="center"/>
    </xf>
    <xf numFmtId="10" fontId="212" fillId="35" borderId="0" xfId="71" applyNumberFormat="1" applyFont="1" applyFill="1" applyBorder="1" applyAlignment="1">
      <alignment horizontal="left" vertical="center"/>
    </xf>
    <xf numFmtId="0" fontId="56" fillId="28" borderId="0" xfId="0" applyFont="1" applyFill="1" applyBorder="1" applyAlignment="1">
      <alignment horizontal="right"/>
    </xf>
    <xf numFmtId="14" fontId="17" fillId="26" borderId="0" xfId="0" applyNumberFormat="1" applyFont="1" applyFill="1" applyBorder="1" applyAlignment="1">
      <alignment horizontal="center" vertical="center" wrapText="1"/>
    </xf>
    <xf numFmtId="0" fontId="18" fillId="26" borderId="0" xfId="0" applyFont="1" applyFill="1" applyBorder="1" applyAlignment="1">
      <alignment horizontal="center" vertical="center" wrapText="1"/>
    </xf>
    <xf numFmtId="14" fontId="137" fillId="0" borderId="23" xfId="0" applyNumberFormat="1" applyFont="1" applyBorder="1" applyAlignment="1">
      <alignment horizontal="center" vertical="center"/>
    </xf>
    <xf numFmtId="14" fontId="137" fillId="0" borderId="27" xfId="0" applyNumberFormat="1" applyFont="1" applyBorder="1" applyAlignment="1">
      <alignment horizontal="center" vertical="center"/>
    </xf>
    <xf numFmtId="0" fontId="213" fillId="33" borderId="0" xfId="0" applyFont="1" applyFill="1"/>
    <xf numFmtId="182" fontId="49" fillId="26" borderId="0" xfId="54" applyNumberFormat="1" applyFont="1" applyFill="1" applyAlignment="1">
      <alignment horizontal="right" vertical="center"/>
    </xf>
    <xf numFmtId="0" fontId="73" fillId="26" borderId="0" xfId="63" applyFont="1" applyFill="1" applyAlignment="1">
      <alignment horizontal="left" vertical="center"/>
    </xf>
    <xf numFmtId="167" fontId="32" fillId="34" borderId="0" xfId="28" applyNumberFormat="1" applyFont="1" applyFill="1" applyBorder="1" applyAlignment="1">
      <alignment horizontal="right" vertical="center"/>
    </xf>
    <xf numFmtId="10" fontId="32" fillId="34" borderId="0" xfId="71" applyNumberFormat="1" applyFont="1" applyFill="1" applyBorder="1" applyAlignment="1">
      <alignment horizontal="right" vertical="center"/>
    </xf>
    <xf numFmtId="10" fontId="20" fillId="36" borderId="0" xfId="71" applyNumberFormat="1" applyFont="1" applyFill="1" applyBorder="1" applyAlignment="1">
      <alignment horizontal="right" vertical="center"/>
    </xf>
    <xf numFmtId="10" fontId="212" fillId="35" borderId="0" xfId="71" applyNumberFormat="1" applyFont="1" applyFill="1" applyBorder="1" applyAlignment="1">
      <alignment horizontal="right" vertical="center"/>
    </xf>
    <xf numFmtId="0" fontId="152" fillId="26" borderId="0" xfId="0" applyFont="1" applyFill="1" applyBorder="1" applyAlignment="1">
      <alignment horizontal="left" vertical="center" indent="4"/>
    </xf>
    <xf numFmtId="10" fontId="14" fillId="26" borderId="0" xfId="0" applyNumberFormat="1" applyFont="1" applyFill="1" applyAlignment="1">
      <alignment horizontal="right" vertical="center"/>
    </xf>
    <xf numFmtId="3" fontId="66" fillId="26" borderId="0" xfId="0" applyNumberFormat="1" applyFont="1" applyFill="1" applyAlignment="1">
      <alignment horizontal="right" vertical="center"/>
    </xf>
    <xf numFmtId="175" fontId="14" fillId="26" borderId="0" xfId="0" applyNumberFormat="1" applyFont="1" applyFill="1" applyAlignment="1">
      <alignment horizontal="right" vertical="center"/>
    </xf>
    <xf numFmtId="3" fontId="14" fillId="26" borderId="0" xfId="0" applyNumberFormat="1" applyFont="1" applyFill="1" applyAlignment="1">
      <alignment horizontal="right" vertical="center"/>
    </xf>
    <xf numFmtId="3" fontId="14" fillId="26" borderId="0" xfId="0" applyNumberFormat="1" applyFont="1" applyFill="1" applyAlignment="1" applyProtection="1">
      <alignment horizontal="right" vertical="center"/>
    </xf>
    <xf numFmtId="175" fontId="14" fillId="26" borderId="0" xfId="0" applyNumberFormat="1" applyFont="1" applyFill="1" applyAlignment="1" applyProtection="1">
      <alignment horizontal="right" vertical="center"/>
    </xf>
    <xf numFmtId="3" fontId="66" fillId="26" borderId="0" xfId="0" applyNumberFormat="1" applyFont="1" applyFill="1" applyAlignment="1" applyProtection="1">
      <alignment horizontal="right" vertical="center"/>
    </xf>
    <xf numFmtId="175" fontId="66" fillId="26" borderId="0" xfId="0" applyNumberFormat="1" applyFont="1" applyFill="1" applyAlignment="1" applyProtection="1">
      <alignment horizontal="right" vertical="center"/>
    </xf>
    <xf numFmtId="0" fontId="14" fillId="26" borderId="0" xfId="0" applyFont="1" applyFill="1" applyAlignment="1">
      <alignment horizontal="center" vertical="center"/>
    </xf>
    <xf numFmtId="0" fontId="14" fillId="26" borderId="0" xfId="0" applyFont="1" applyFill="1" applyBorder="1" applyAlignment="1">
      <alignment horizontal="center" vertical="center"/>
    </xf>
    <xf numFmtId="0" fontId="66" fillId="26" borderId="0" xfId="0" applyFont="1" applyFill="1" applyAlignment="1">
      <alignment horizontal="center" vertical="center"/>
    </xf>
    <xf numFmtId="49" fontId="66" fillId="26" borderId="0" xfId="65" applyNumberFormat="1" applyFont="1" applyFill="1" applyAlignment="1">
      <alignment horizontal="center" vertical="center"/>
    </xf>
    <xf numFmtId="0" fontId="14" fillId="26" borderId="0" xfId="63" applyFont="1" applyFill="1" applyAlignment="1">
      <alignment horizontal="center" vertical="center"/>
    </xf>
    <xf numFmtId="0" fontId="14" fillId="26" borderId="0" xfId="63" applyFont="1" applyFill="1" applyBorder="1" applyAlignment="1">
      <alignment horizontal="center" vertical="center"/>
    </xf>
    <xf numFmtId="0" fontId="14" fillId="26" borderId="0" xfId="0" applyFont="1" applyFill="1" applyAlignment="1">
      <alignment horizontal="left" vertical="center"/>
    </xf>
    <xf numFmtId="0" fontId="14" fillId="26" borderId="0" xfId="51" applyFont="1" applyFill="1" applyAlignment="1">
      <alignment horizontal="left" vertical="center"/>
    </xf>
    <xf numFmtId="0" fontId="66" fillId="26" borderId="0" xfId="0" applyFont="1" applyFill="1" applyAlignment="1">
      <alignment horizontal="left" vertical="center"/>
    </xf>
    <xf numFmtId="49" fontId="66" fillId="26" borderId="0" xfId="65" applyNumberFormat="1" applyFont="1" applyFill="1" applyAlignment="1">
      <alignment horizontal="left" vertical="center"/>
    </xf>
    <xf numFmtId="0" fontId="16" fillId="24" borderId="0" xfId="63" applyFont="1" applyFill="1" applyAlignment="1">
      <alignment horizontal="left" vertical="center"/>
    </xf>
    <xf numFmtId="0" fontId="14" fillId="24" borderId="0" xfId="63" applyFont="1" applyFill="1" applyAlignment="1">
      <alignment horizontal="left" vertical="center"/>
    </xf>
    <xf numFmtId="3" fontId="16" fillId="24" borderId="0" xfId="63" applyNumberFormat="1" applyFont="1" applyFill="1" applyAlignment="1">
      <alignment horizontal="right" vertical="center"/>
    </xf>
    <xf numFmtId="10" fontId="16" fillId="24" borderId="0" xfId="0" applyNumberFormat="1" applyFont="1" applyFill="1" applyAlignment="1">
      <alignment horizontal="right" vertical="center"/>
    </xf>
    <xf numFmtId="0" fontId="73" fillId="26" borderId="0" xfId="63" applyFont="1" applyFill="1" applyAlignment="1">
      <alignment horizontal="left" vertical="center" indent="1"/>
    </xf>
    <xf numFmtId="0" fontId="88" fillId="26" borderId="0" xfId="59" quotePrefix="1" applyNumberFormat="1" applyFont="1" applyFill="1" applyBorder="1" applyAlignment="1">
      <alignment vertical="center"/>
    </xf>
    <xf numFmtId="0" fontId="88" fillId="26" borderId="0" xfId="59" quotePrefix="1" applyNumberFormat="1" applyFont="1" applyFill="1" applyBorder="1" applyAlignment="1">
      <alignment vertical="center" wrapText="1"/>
    </xf>
    <xf numFmtId="0" fontId="26" fillId="24" borderId="0" xfId="0" applyFont="1" applyFill="1" applyAlignment="1">
      <alignment horizontal="center" vertical="center"/>
    </xf>
    <xf numFmtId="167" fontId="94" fillId="27" borderId="0" xfId="33" applyNumberFormat="1" applyFont="1" applyFill="1" applyBorder="1" applyAlignment="1">
      <alignment horizontal="center" vertical="center"/>
    </xf>
    <xf numFmtId="167" fontId="93" fillId="27" borderId="0" xfId="33" applyNumberFormat="1" applyFont="1" applyFill="1" applyBorder="1" applyAlignment="1">
      <alignment horizontal="center" vertical="center"/>
    </xf>
    <xf numFmtId="0" fontId="14" fillId="0" borderId="0" xfId="0" applyFont="1" applyAlignment="1">
      <alignment horizontal="left" vertical="center"/>
    </xf>
    <xf numFmtId="0" fontId="183" fillId="0" borderId="0" xfId="0" applyFont="1" applyAlignment="1">
      <alignment horizontal="left" vertical="center"/>
    </xf>
    <xf numFmtId="174" fontId="32" fillId="34" borderId="0" xfId="28" applyNumberFormat="1" applyFont="1" applyFill="1" applyBorder="1" applyAlignment="1">
      <alignment horizontal="right" vertical="center" indent="2"/>
    </xf>
    <xf numFmtId="167" fontId="8" fillId="36" borderId="0" xfId="28" applyNumberFormat="1" applyFont="1" applyFill="1" applyBorder="1" applyAlignment="1">
      <alignment horizontal="right" vertical="center"/>
    </xf>
    <xf numFmtId="167" fontId="214" fillId="36" borderId="0" xfId="28" applyNumberFormat="1" applyFont="1" applyFill="1" applyBorder="1" applyAlignment="1">
      <alignment horizontal="right" vertical="center"/>
    </xf>
    <xf numFmtId="10" fontId="17" fillId="26" borderId="0" xfId="59" quotePrefix="1" applyNumberFormat="1" applyFont="1" applyFill="1" applyBorder="1" applyAlignment="1">
      <alignment horizontal="right" vertical="center"/>
    </xf>
    <xf numFmtId="10" fontId="16" fillId="26" borderId="0" xfId="59" quotePrefix="1" applyNumberFormat="1" applyFont="1" applyFill="1" applyBorder="1" applyAlignment="1">
      <alignment horizontal="right" vertical="center"/>
    </xf>
    <xf numFmtId="14" fontId="137" fillId="0" borderId="18" xfId="0" applyNumberFormat="1" applyFont="1" applyBorder="1" applyAlignment="1">
      <alignment horizontal="center" vertical="center"/>
    </xf>
    <xf numFmtId="14" fontId="137" fillId="0" borderId="28" xfId="0" applyNumberFormat="1" applyFont="1" applyBorder="1" applyAlignment="1">
      <alignment horizontal="center" vertical="center"/>
    </xf>
    <xf numFmtId="177" fontId="142" fillId="0" borderId="29" xfId="0" applyNumberFormat="1" applyFont="1" applyBorder="1" applyAlignment="1">
      <alignment horizontal="center" vertical="center"/>
    </xf>
    <xf numFmtId="14" fontId="137" fillId="0" borderId="26" xfId="0" applyNumberFormat="1" applyFont="1" applyBorder="1" applyAlignment="1">
      <alignment horizontal="center" vertical="center"/>
    </xf>
    <xf numFmtId="177" fontId="142" fillId="0" borderId="22" xfId="0" applyNumberFormat="1" applyFont="1" applyBorder="1" applyAlignment="1">
      <alignment horizontal="center" vertical="center"/>
    </xf>
    <xf numFmtId="177" fontId="142" fillId="0" borderId="22" xfId="0" applyNumberFormat="1" applyFont="1" applyFill="1" applyBorder="1" applyAlignment="1">
      <alignment horizontal="center" vertical="center"/>
    </xf>
    <xf numFmtId="177" fontId="142" fillId="0" borderId="19" xfId="0" applyNumberFormat="1" applyFont="1" applyFill="1" applyBorder="1" applyAlignment="1">
      <alignment horizontal="center" vertical="center"/>
    </xf>
    <xf numFmtId="10" fontId="99" fillId="0" borderId="19" xfId="0" applyNumberFormat="1" applyFont="1" applyBorder="1" applyAlignment="1">
      <alignment horizontal="right" vertical="center"/>
    </xf>
    <xf numFmtId="10" fontId="99" fillId="0" borderId="21" xfId="0" applyNumberFormat="1" applyFont="1" applyBorder="1" applyAlignment="1">
      <alignment horizontal="right" vertical="center"/>
    </xf>
    <xf numFmtId="10" fontId="99" fillId="0" borderId="22" xfId="0" applyNumberFormat="1" applyFont="1" applyBorder="1" applyAlignment="1">
      <alignment horizontal="right" vertical="center"/>
    </xf>
    <xf numFmtId="10" fontId="99" fillId="0" borderId="30" xfId="0" applyNumberFormat="1" applyFont="1" applyBorder="1" applyAlignment="1">
      <alignment horizontal="right" vertical="center"/>
    </xf>
    <xf numFmtId="10" fontId="99" fillId="0" borderId="20" xfId="0" applyNumberFormat="1" applyFont="1" applyBorder="1" applyAlignment="1">
      <alignment horizontal="right" vertical="center"/>
    </xf>
    <xf numFmtId="10" fontId="99" fillId="0" borderId="31" xfId="0" applyNumberFormat="1" applyFont="1" applyBorder="1" applyAlignment="1">
      <alignment horizontal="right" vertical="center"/>
    </xf>
    <xf numFmtId="10" fontId="99" fillId="0" borderId="29" xfId="0" applyNumberFormat="1" applyFont="1" applyBorder="1" applyAlignment="1">
      <alignment horizontal="right" vertical="center"/>
    </xf>
    <xf numFmtId="10" fontId="99" fillId="0" borderId="32" xfId="0" applyNumberFormat="1" applyFont="1" applyBorder="1" applyAlignment="1">
      <alignment horizontal="right" vertical="center"/>
    </xf>
    <xf numFmtId="10" fontId="99" fillId="0" borderId="33" xfId="0" applyNumberFormat="1" applyFont="1" applyBorder="1" applyAlignment="1">
      <alignment horizontal="right" vertical="center"/>
    </xf>
    <xf numFmtId="10" fontId="99" fillId="0" borderId="34" xfId="0" applyNumberFormat="1" applyFont="1" applyBorder="1" applyAlignment="1">
      <alignment horizontal="right" vertical="center"/>
    </xf>
    <xf numFmtId="10" fontId="99" fillId="0" borderId="22" xfId="0" applyNumberFormat="1" applyFont="1" applyFill="1" applyBorder="1" applyAlignment="1">
      <alignment horizontal="right" vertical="center"/>
    </xf>
    <xf numFmtId="14" fontId="141" fillId="0" borderId="18" xfId="0" applyNumberFormat="1" applyFont="1" applyBorder="1" applyAlignment="1">
      <alignment horizontal="center" vertical="center"/>
    </xf>
    <xf numFmtId="177" fontId="79" fillId="0" borderId="19" xfId="0" applyNumberFormat="1" applyFont="1" applyBorder="1" applyAlignment="1">
      <alignment horizontal="center" vertical="center"/>
    </xf>
    <xf numFmtId="14" fontId="99" fillId="0" borderId="18" xfId="0" applyNumberFormat="1" applyFont="1" applyBorder="1" applyAlignment="1">
      <alignment horizontal="center" vertical="center"/>
    </xf>
    <xf numFmtId="14" fontId="141" fillId="0" borderId="28" xfId="0" applyNumberFormat="1" applyFont="1" applyBorder="1" applyAlignment="1">
      <alignment horizontal="center" vertical="center"/>
    </xf>
    <xf numFmtId="177" fontId="79" fillId="0" borderId="29" xfId="0" applyNumberFormat="1" applyFont="1" applyBorder="1" applyAlignment="1">
      <alignment horizontal="center" vertical="center"/>
    </xf>
    <xf numFmtId="14" fontId="99" fillId="0" borderId="26" xfId="0" applyNumberFormat="1" applyFont="1" applyBorder="1" applyAlignment="1">
      <alignment horizontal="center" vertical="center"/>
    </xf>
    <xf numFmtId="177" fontId="139" fillId="0" borderId="22" xfId="0" applyNumberFormat="1" applyFont="1" applyBorder="1" applyAlignment="1">
      <alignment horizontal="center" vertical="center"/>
    </xf>
    <xf numFmtId="14" fontId="99" fillId="0" borderId="28" xfId="0" applyNumberFormat="1" applyFont="1" applyBorder="1" applyAlignment="1">
      <alignment horizontal="center" vertical="center"/>
    </xf>
    <xf numFmtId="177" fontId="139" fillId="0" borderId="29" xfId="0" applyNumberFormat="1" applyFont="1" applyBorder="1" applyAlignment="1">
      <alignment horizontal="center" vertical="center"/>
    </xf>
    <xf numFmtId="14" fontId="141" fillId="0" borderId="26" xfId="0" applyNumberFormat="1" applyFont="1" applyBorder="1" applyAlignment="1">
      <alignment horizontal="center" vertical="center"/>
    </xf>
    <xf numFmtId="177" fontId="79" fillId="0" borderId="22" xfId="0" applyNumberFormat="1" applyFont="1" applyFill="1" applyBorder="1" applyAlignment="1">
      <alignment horizontal="center" vertical="center"/>
    </xf>
    <xf numFmtId="14" fontId="150" fillId="0" borderId="21" xfId="0" applyNumberFormat="1" applyFont="1" applyBorder="1" applyAlignment="1">
      <alignment horizontal="right" vertical="center"/>
    </xf>
    <xf numFmtId="10" fontId="141" fillId="0" borderId="19" xfId="0" applyNumberFormat="1" applyFont="1" applyBorder="1" applyAlignment="1">
      <alignment horizontal="right" vertical="center"/>
    </xf>
    <xf numFmtId="10" fontId="141" fillId="0" borderId="20" xfId="0" applyNumberFormat="1" applyFont="1" applyBorder="1" applyAlignment="1">
      <alignment horizontal="right" vertical="center"/>
    </xf>
    <xf numFmtId="0" fontId="32" fillId="0" borderId="21" xfId="0" applyFont="1" applyBorder="1" applyAlignment="1">
      <alignment horizontal="right" vertical="center"/>
    </xf>
    <xf numFmtId="0" fontId="141" fillId="0" borderId="21" xfId="0" applyFont="1" applyBorder="1" applyAlignment="1">
      <alignment horizontal="right" vertical="center"/>
    </xf>
    <xf numFmtId="0" fontId="99" fillId="0" borderId="21" xfId="0" applyFont="1" applyBorder="1" applyAlignment="1">
      <alignment horizontal="right" vertical="center"/>
    </xf>
    <xf numFmtId="0" fontId="99" fillId="0" borderId="34" xfId="0" applyFont="1" applyBorder="1" applyAlignment="1">
      <alignment horizontal="right" vertical="center"/>
    </xf>
    <xf numFmtId="10" fontId="141" fillId="0" borderId="22" xfId="0" applyNumberFormat="1" applyFont="1" applyBorder="1" applyAlignment="1">
      <alignment horizontal="right" vertical="center"/>
    </xf>
    <xf numFmtId="10" fontId="141" fillId="0" borderId="33" xfId="0" applyNumberFormat="1" applyFont="1" applyBorder="1" applyAlignment="1">
      <alignment horizontal="right" vertical="center"/>
    </xf>
    <xf numFmtId="10" fontId="141" fillId="0" borderId="30" xfId="0" applyNumberFormat="1" applyFont="1" applyBorder="1" applyAlignment="1">
      <alignment horizontal="right" vertical="center"/>
    </xf>
    <xf numFmtId="10" fontId="141" fillId="0" borderId="29" xfId="0" applyNumberFormat="1" applyFont="1" applyBorder="1" applyAlignment="1">
      <alignment horizontal="right" vertical="center"/>
    </xf>
    <xf numFmtId="10" fontId="141" fillId="0" borderId="32" xfId="0" applyNumberFormat="1" applyFont="1" applyBorder="1" applyAlignment="1">
      <alignment horizontal="right" vertical="center"/>
    </xf>
    <xf numFmtId="10" fontId="141" fillId="0" borderId="34" xfId="0" applyNumberFormat="1" applyFont="1" applyBorder="1" applyAlignment="1">
      <alignment horizontal="right" vertical="center"/>
    </xf>
    <xf numFmtId="14" fontId="99" fillId="0" borderId="23" xfId="0" applyNumberFormat="1" applyFont="1" applyBorder="1" applyAlignment="1">
      <alignment horizontal="center" vertical="center"/>
    </xf>
    <xf numFmtId="14" fontId="99" fillId="0" borderId="27" xfId="0" applyNumberFormat="1" applyFont="1" applyBorder="1" applyAlignment="1">
      <alignment horizontal="center" vertical="center"/>
    </xf>
    <xf numFmtId="177" fontId="139" fillId="0" borderId="19" xfId="0" applyNumberFormat="1" applyFont="1" applyFill="1" applyBorder="1" applyAlignment="1">
      <alignment horizontal="center" vertical="center"/>
    </xf>
    <xf numFmtId="177" fontId="79" fillId="0" borderId="19" xfId="0" applyNumberFormat="1" applyFont="1" applyFill="1" applyBorder="1" applyAlignment="1">
      <alignment horizontal="center" vertical="center"/>
    </xf>
    <xf numFmtId="14" fontId="99" fillId="0" borderId="35" xfId="0" applyNumberFormat="1" applyFont="1" applyBorder="1" applyAlignment="1">
      <alignment horizontal="center" vertical="center"/>
    </xf>
    <xf numFmtId="177" fontId="139" fillId="0" borderId="36" xfId="0" applyNumberFormat="1" applyFont="1" applyFill="1" applyBorder="1" applyAlignment="1">
      <alignment horizontal="center" vertical="center"/>
    </xf>
    <xf numFmtId="10" fontId="141" fillId="0" borderId="21" xfId="0" applyNumberFormat="1" applyFont="1" applyBorder="1" applyAlignment="1">
      <alignment horizontal="right" vertical="center"/>
    </xf>
    <xf numFmtId="10" fontId="141" fillId="0" borderId="36" xfId="0" applyNumberFormat="1" applyFont="1" applyBorder="1" applyAlignment="1">
      <alignment horizontal="right" vertical="center"/>
    </xf>
    <xf numFmtId="10" fontId="141" fillId="0" borderId="37" xfId="0" applyNumberFormat="1" applyFont="1" applyBorder="1" applyAlignment="1">
      <alignment horizontal="right" vertical="center"/>
    </xf>
    <xf numFmtId="177" fontId="79" fillId="0" borderId="22" xfId="0" applyNumberFormat="1" applyFont="1" applyBorder="1" applyAlignment="1">
      <alignment horizontal="center" vertical="center"/>
    </xf>
    <xf numFmtId="177" fontId="79" fillId="0" borderId="38" xfId="0" applyNumberFormat="1" applyFont="1" applyBorder="1" applyAlignment="1">
      <alignment horizontal="center" vertical="center"/>
    </xf>
    <xf numFmtId="177" fontId="139" fillId="0" borderId="22" xfId="0" applyNumberFormat="1" applyFont="1" applyFill="1" applyBorder="1" applyAlignment="1">
      <alignment horizontal="center" vertical="center"/>
    </xf>
    <xf numFmtId="10" fontId="99" fillId="0" borderId="25" xfId="0" applyNumberFormat="1" applyFont="1" applyBorder="1" applyAlignment="1">
      <alignment horizontal="right" vertical="center"/>
    </xf>
    <xf numFmtId="10" fontId="141" fillId="0" borderId="25" xfId="0" applyNumberFormat="1" applyFont="1" applyBorder="1" applyAlignment="1">
      <alignment horizontal="right" vertical="center"/>
    </xf>
    <xf numFmtId="10" fontId="141" fillId="0" borderId="39" xfId="0" applyNumberFormat="1" applyFont="1" applyBorder="1" applyAlignment="1">
      <alignment horizontal="right" vertical="center"/>
    </xf>
    <xf numFmtId="10" fontId="99" fillId="0" borderId="40" xfId="0" applyNumberFormat="1" applyFont="1" applyBorder="1" applyAlignment="1">
      <alignment horizontal="right" vertical="center"/>
    </xf>
    <xf numFmtId="10" fontId="99" fillId="0" borderId="38" xfId="0" applyNumberFormat="1" applyFont="1" applyBorder="1" applyAlignment="1">
      <alignment horizontal="right" vertical="center"/>
    </xf>
    <xf numFmtId="10" fontId="99" fillId="0" borderId="0" xfId="0" applyNumberFormat="1" applyFont="1" applyBorder="1" applyAlignment="1">
      <alignment horizontal="right" vertical="center"/>
    </xf>
    <xf numFmtId="10" fontId="99" fillId="0" borderId="39" xfId="0" applyNumberFormat="1" applyFont="1" applyBorder="1" applyAlignment="1">
      <alignment horizontal="right" vertical="center"/>
    </xf>
    <xf numFmtId="10" fontId="141" fillId="0" borderId="22" xfId="0" applyNumberFormat="1" applyFont="1" applyFill="1" applyBorder="1" applyAlignment="1">
      <alignment horizontal="right" vertical="center"/>
    </xf>
    <xf numFmtId="10" fontId="141" fillId="0" borderId="33" xfId="0" applyNumberFormat="1" applyFont="1" applyFill="1" applyBorder="1" applyAlignment="1">
      <alignment horizontal="right" vertical="center"/>
    </xf>
    <xf numFmtId="10" fontId="137" fillId="0" borderId="19" xfId="0" applyNumberFormat="1" applyFont="1" applyBorder="1" applyAlignment="1">
      <alignment horizontal="right" vertical="center"/>
    </xf>
    <xf numFmtId="10" fontId="137" fillId="0" borderId="21" xfId="0" applyNumberFormat="1" applyFont="1" applyBorder="1" applyAlignment="1">
      <alignment horizontal="right" vertical="center"/>
    </xf>
    <xf numFmtId="10" fontId="137" fillId="0" borderId="22" xfId="0" applyNumberFormat="1" applyFont="1" applyFill="1" applyBorder="1" applyAlignment="1">
      <alignment horizontal="right" vertical="center"/>
    </xf>
    <xf numFmtId="10" fontId="137" fillId="0" borderId="22" xfId="0" applyNumberFormat="1" applyFont="1" applyBorder="1" applyAlignment="1">
      <alignment horizontal="right" vertical="center"/>
    </xf>
    <xf numFmtId="10" fontId="137" fillId="0" borderId="30" xfId="0" applyNumberFormat="1" applyFont="1" applyFill="1" applyBorder="1" applyAlignment="1">
      <alignment horizontal="right" vertical="center"/>
    </xf>
    <xf numFmtId="10" fontId="99" fillId="0" borderId="33" xfId="0" applyNumberFormat="1" applyFont="1" applyFill="1" applyBorder="1" applyAlignment="1">
      <alignment horizontal="right" vertical="center"/>
    </xf>
    <xf numFmtId="10" fontId="99" fillId="0" borderId="30" xfId="0" applyNumberFormat="1" applyFont="1" applyFill="1" applyBorder="1" applyAlignment="1">
      <alignment horizontal="right" vertical="center"/>
    </xf>
    <xf numFmtId="14" fontId="137" fillId="0" borderId="35" xfId="0" applyNumberFormat="1" applyFont="1" applyBorder="1" applyAlignment="1">
      <alignment horizontal="center" vertical="center"/>
    </xf>
    <xf numFmtId="177" fontId="142" fillId="0" borderId="36" xfId="0" applyNumberFormat="1" applyFont="1" applyBorder="1" applyAlignment="1">
      <alignment horizontal="center" vertical="center"/>
    </xf>
    <xf numFmtId="14" fontId="137" fillId="0" borderId="41" xfId="0" applyNumberFormat="1" applyFont="1" applyBorder="1" applyAlignment="1">
      <alignment horizontal="center" vertical="center"/>
    </xf>
    <xf numFmtId="177" fontId="142" fillId="0" borderId="38" xfId="0" applyNumberFormat="1" applyFont="1" applyBorder="1" applyAlignment="1">
      <alignment horizontal="center" vertical="center"/>
    </xf>
    <xf numFmtId="0" fontId="99" fillId="0" borderId="25" xfId="0" applyFont="1" applyBorder="1" applyAlignment="1">
      <alignment horizontal="right" vertical="center"/>
    </xf>
    <xf numFmtId="10" fontId="99" fillId="0" borderId="36" xfId="0" applyNumberFormat="1" applyFont="1" applyBorder="1" applyAlignment="1">
      <alignment horizontal="right" vertical="center"/>
    </xf>
    <xf numFmtId="10" fontId="99" fillId="0" borderId="42" xfId="0" applyNumberFormat="1" applyFont="1" applyBorder="1" applyAlignment="1">
      <alignment horizontal="right" vertical="center"/>
    </xf>
    <xf numFmtId="10" fontId="99" fillId="0" borderId="43" xfId="0" applyNumberFormat="1" applyFont="1" applyBorder="1" applyAlignment="1">
      <alignment horizontal="right" vertic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38" fillId="32" borderId="0" xfId="0" applyFont="1" applyFill="1" applyAlignment="1">
      <alignment horizontal="left" vertical="center"/>
    </xf>
    <xf numFmtId="0" fontId="2" fillId="32" borderId="0" xfId="0" applyFont="1" applyFill="1" applyAlignment="1">
      <alignment horizontal="left" vertical="center"/>
    </xf>
    <xf numFmtId="0" fontId="4" fillId="32"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right" vertical="center"/>
    </xf>
    <xf numFmtId="0" fontId="24"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Fill="1" applyAlignment="1">
      <alignment horizontal="left" vertical="center"/>
    </xf>
    <xf numFmtId="0" fontId="10" fillId="0" borderId="0" xfId="0" applyFont="1" applyFill="1" applyAlignment="1">
      <alignment horizontal="left" vertical="center"/>
    </xf>
    <xf numFmtId="0" fontId="52" fillId="0" borderId="0" xfId="0" applyFont="1" applyFill="1" applyAlignment="1">
      <alignment horizontal="left" vertical="center"/>
    </xf>
    <xf numFmtId="0" fontId="38" fillId="0" borderId="0" xfId="0" applyFont="1" applyFill="1" applyAlignment="1">
      <alignment horizontal="left" vertical="center"/>
    </xf>
    <xf numFmtId="0" fontId="55" fillId="0" borderId="0" xfId="0" applyFont="1" applyFill="1" applyAlignment="1">
      <alignment horizontal="left" vertical="center"/>
    </xf>
    <xf numFmtId="0" fontId="60" fillId="0" borderId="0" xfId="0" applyFont="1" applyFill="1" applyBorder="1" applyAlignment="1">
      <alignment horizontal="left" vertical="center"/>
    </xf>
    <xf numFmtId="0" fontId="49" fillId="0" borderId="0" xfId="0" applyFont="1" applyAlignment="1">
      <alignment horizontal="right" vertical="center"/>
    </xf>
    <xf numFmtId="0" fontId="51" fillId="0" borderId="0" xfId="0" applyFont="1" applyAlignment="1">
      <alignment horizontal="left" vertical="center"/>
    </xf>
    <xf numFmtId="0" fontId="52" fillId="0" borderId="0" xfId="0" applyFont="1" applyAlignment="1">
      <alignment horizontal="left" vertical="center"/>
    </xf>
    <xf numFmtId="0" fontId="67" fillId="0" borderId="0" xfId="0" applyFont="1" applyBorder="1" applyAlignment="1">
      <alignment horizontal="left" vertical="center"/>
    </xf>
    <xf numFmtId="0" fontId="8" fillId="0" borderId="0" xfId="63" applyFont="1" applyAlignment="1">
      <alignment horizontal="left" vertical="center"/>
    </xf>
    <xf numFmtId="0" fontId="10" fillId="0" borderId="0" xfId="63" applyFont="1" applyAlignment="1">
      <alignment horizontal="left" vertical="center"/>
    </xf>
    <xf numFmtId="0" fontId="14" fillId="0" borderId="0" xfId="0" applyFont="1" applyFill="1" applyAlignment="1">
      <alignment horizontal="right" vertical="center"/>
    </xf>
    <xf numFmtId="0" fontId="46" fillId="0" borderId="0" xfId="0" applyFont="1" applyAlignment="1">
      <alignment horizontal="left" vertical="center"/>
    </xf>
    <xf numFmtId="0" fontId="49" fillId="0" borderId="0" xfId="0" applyFont="1" applyFill="1" applyAlignment="1">
      <alignment horizontal="right" vertical="center"/>
    </xf>
    <xf numFmtId="49" fontId="151" fillId="0" borderId="0" xfId="63" applyNumberFormat="1" applyFont="1" applyFill="1" applyBorder="1" applyAlignment="1">
      <alignment horizontal="right" vertical="center"/>
    </xf>
    <xf numFmtId="0" fontId="4" fillId="0" borderId="0" xfId="63" applyFont="1" applyFill="1" applyBorder="1" applyAlignment="1">
      <alignment horizontal="right" vertical="center"/>
    </xf>
    <xf numFmtId="0" fontId="10" fillId="0" borderId="0" xfId="0" applyFont="1" applyFill="1" applyAlignment="1">
      <alignment horizontal="left"/>
    </xf>
    <xf numFmtId="0" fontId="51" fillId="0" borderId="0" xfId="0" applyFont="1" applyFill="1" applyBorder="1" applyAlignment="1">
      <alignment horizontal="left" vertical="center"/>
    </xf>
    <xf numFmtId="0" fontId="79" fillId="0" borderId="0" xfId="0" applyFont="1" applyFill="1" applyAlignment="1">
      <alignment horizontal="left" vertical="center"/>
    </xf>
    <xf numFmtId="0" fontId="20" fillId="0" borderId="0" xfId="0" applyFont="1" applyFill="1" applyAlignment="1">
      <alignment horizontal="left" vertical="center"/>
    </xf>
    <xf numFmtId="0" fontId="67" fillId="0" borderId="0" xfId="0" applyFont="1" applyAlignment="1">
      <alignment horizontal="left" vertical="center"/>
    </xf>
    <xf numFmtId="0" fontId="38" fillId="0" borderId="0" xfId="0" applyFont="1" applyBorder="1" applyAlignment="1">
      <alignment horizontal="left" vertical="center"/>
    </xf>
    <xf numFmtId="0" fontId="91" fillId="0" borderId="0" xfId="0" applyFont="1" applyFill="1" applyAlignment="1">
      <alignment horizontal="left" vertical="center"/>
    </xf>
    <xf numFmtId="0" fontId="17" fillId="0" borderId="0" xfId="0" applyFont="1" applyAlignment="1">
      <alignment horizontal="left" vertical="center"/>
    </xf>
    <xf numFmtId="0" fontId="173" fillId="0" borderId="0" xfId="0" applyFont="1" applyFill="1" applyAlignment="1">
      <alignment horizontal="left" vertical="center"/>
    </xf>
    <xf numFmtId="0" fontId="4" fillId="0" borderId="0" xfId="0" applyFont="1" applyFill="1" applyAlignment="1">
      <alignment horizontal="left" vertical="center"/>
    </xf>
    <xf numFmtId="0" fontId="74" fillId="0" borderId="0" xfId="0" applyFont="1" applyAlignment="1">
      <alignment horizontal="left" vertical="center"/>
    </xf>
    <xf numFmtId="0" fontId="2" fillId="32" borderId="0" xfId="60" applyFont="1" applyFill="1" applyAlignment="1">
      <alignment horizontal="left" vertical="center"/>
    </xf>
    <xf numFmtId="0" fontId="14" fillId="0" borderId="0" xfId="63" applyFont="1" applyAlignment="1">
      <alignment horizontal="right" vertical="center"/>
    </xf>
    <xf numFmtId="0" fontId="143" fillId="32" borderId="0" xfId="63" applyFont="1" applyFill="1" applyAlignment="1">
      <alignment horizontal="left" vertical="center"/>
    </xf>
    <xf numFmtId="0" fontId="144" fillId="32" borderId="0" xfId="63" applyFont="1" applyFill="1" applyAlignment="1">
      <alignment horizontal="left" vertical="center"/>
    </xf>
    <xf numFmtId="17" fontId="8" fillId="0" borderId="0" xfId="0" applyNumberFormat="1" applyFont="1" applyAlignment="1">
      <alignment horizontal="right" vertical="center"/>
    </xf>
    <xf numFmtId="0" fontId="79" fillId="0" borderId="0" xfId="63" applyFont="1" applyBorder="1" applyAlignment="1">
      <alignment horizontal="right" vertical="center"/>
    </xf>
    <xf numFmtId="0" fontId="63" fillId="0" borderId="0" xfId="63" applyFont="1" applyBorder="1" applyAlignment="1">
      <alignment horizontal="right" vertical="center"/>
    </xf>
    <xf numFmtId="0" fontId="9" fillId="0" borderId="0" xfId="63" applyFont="1" applyAlignment="1">
      <alignment horizontal="left" vertical="center"/>
    </xf>
    <xf numFmtId="0" fontId="4" fillId="0" borderId="0" xfId="63" applyFont="1" applyAlignment="1">
      <alignment horizontal="left" vertical="center"/>
    </xf>
    <xf numFmtId="0" fontId="49" fillId="0" borderId="0" xfId="63" applyFont="1" applyAlignment="1">
      <alignment vertical="center"/>
    </xf>
    <xf numFmtId="0" fontId="14" fillId="0" borderId="0" xfId="63" applyFont="1" applyAlignment="1">
      <alignment vertical="center"/>
    </xf>
    <xf numFmtId="0" fontId="2" fillId="32" borderId="0" xfId="63" applyFont="1" applyFill="1" applyAlignment="1">
      <alignment horizontal="left" vertical="center"/>
    </xf>
    <xf numFmtId="0" fontId="4" fillId="32" borderId="0" xfId="63" applyFont="1" applyFill="1" applyAlignment="1">
      <alignment horizontal="left" vertical="center"/>
    </xf>
    <xf numFmtId="0" fontId="46" fillId="0" borderId="0" xfId="63" applyFont="1" applyAlignment="1">
      <alignment horizontal="left" vertical="center"/>
    </xf>
    <xf numFmtId="0" fontId="194" fillId="0" borderId="0" xfId="0" applyFont="1" applyFill="1" applyBorder="1" applyAlignment="1">
      <alignment horizontal="left" vertical="center"/>
    </xf>
    <xf numFmtId="0" fontId="66" fillId="0" borderId="0" xfId="63" applyFont="1" applyAlignment="1">
      <alignment horizontal="left" vertical="center"/>
    </xf>
    <xf numFmtId="0" fontId="154" fillId="0" borderId="0" xfId="63" applyFont="1" applyAlignment="1">
      <alignment horizontal="left" vertical="center"/>
    </xf>
    <xf numFmtId="0" fontId="38" fillId="0" borderId="0" xfId="63" applyFont="1" applyFill="1" applyAlignment="1">
      <alignment horizontal="right" vertical="center"/>
    </xf>
    <xf numFmtId="0" fontId="101" fillId="0" borderId="0" xfId="63" applyFont="1" applyFill="1" applyAlignment="1">
      <alignment horizontal="right" vertical="center"/>
    </xf>
    <xf numFmtId="0" fontId="63" fillId="0" borderId="0" xfId="0" applyFont="1" applyAlignment="1">
      <alignment horizontal="left" vertical="center"/>
    </xf>
    <xf numFmtId="0" fontId="74" fillId="0" borderId="0" xfId="0" applyFont="1" applyFill="1" applyBorder="1" applyAlignment="1">
      <alignment horizontal="left" vertical="center"/>
    </xf>
    <xf numFmtId="0" fontId="38" fillId="0" borderId="0" xfId="63" applyFont="1" applyFill="1" applyAlignment="1">
      <alignment horizontal="left" vertical="center"/>
    </xf>
    <xf numFmtId="0" fontId="55" fillId="0" borderId="0" xfId="63" applyFont="1" applyFill="1" applyAlignment="1">
      <alignment horizontal="left" vertical="center"/>
    </xf>
    <xf numFmtId="0" fontId="91" fillId="0" borderId="0" xfId="63" applyFont="1" applyFill="1" applyAlignment="1">
      <alignment horizontal="left" vertical="center"/>
    </xf>
    <xf numFmtId="0" fontId="14" fillId="0" borderId="0" xfId="0" applyFont="1" applyBorder="1" applyAlignment="1">
      <alignment horizontal="right" vertical="center"/>
    </xf>
    <xf numFmtId="0" fontId="2" fillId="32" borderId="0" xfId="63" applyFont="1" applyFill="1" applyBorder="1" applyAlignment="1">
      <alignment horizontal="left" vertical="center"/>
    </xf>
    <xf numFmtId="0" fontId="4" fillId="32" borderId="0" xfId="63" applyFont="1" applyFill="1" applyBorder="1" applyAlignment="1">
      <alignment horizontal="left" vertical="center"/>
    </xf>
    <xf numFmtId="49" fontId="151" fillId="32" borderId="0" xfId="63" applyNumberFormat="1" applyFont="1" applyFill="1" applyBorder="1" applyAlignment="1">
      <alignment horizontal="right" vertical="center"/>
    </xf>
    <xf numFmtId="0" fontId="4" fillId="32" borderId="0" xfId="63" applyFont="1" applyFill="1" applyBorder="1" applyAlignment="1">
      <alignment horizontal="right" vertical="center"/>
    </xf>
    <xf numFmtId="0" fontId="20" fillId="0" borderId="0" xfId="63" applyFont="1" applyFill="1" applyBorder="1" applyAlignment="1">
      <alignment horizontal="left" vertical="center"/>
    </xf>
    <xf numFmtId="0" fontId="4" fillId="0" borderId="0" xfId="63" applyFont="1" applyFill="1" applyBorder="1" applyAlignment="1">
      <alignment horizontal="left" vertical="center"/>
    </xf>
    <xf numFmtId="0" fontId="49" fillId="0" borderId="0" xfId="0" applyFont="1" applyBorder="1" applyAlignment="1">
      <alignment horizontal="right" vertical="center"/>
    </xf>
    <xf numFmtId="0" fontId="8" fillId="0" borderId="0" xfId="63" applyFont="1" applyFill="1" applyBorder="1" applyAlignment="1">
      <alignment horizontal="left" vertical="center"/>
    </xf>
    <xf numFmtId="0" fontId="8" fillId="0" borderId="0" xfId="63" applyFont="1" applyFill="1" applyAlignment="1">
      <alignment horizontal="left" vertical="center"/>
    </xf>
    <xf numFmtId="0" fontId="10" fillId="0" borderId="0" xfId="63" applyFont="1" applyFill="1" applyAlignment="1">
      <alignment horizontal="left" vertical="center"/>
    </xf>
    <xf numFmtId="14" fontId="137" fillId="0" borderId="19" xfId="0" applyNumberFormat="1" applyFont="1" applyBorder="1" applyAlignment="1">
      <alignment horizontal="center" vertical="center"/>
    </xf>
    <xf numFmtId="14" fontId="137" fillId="0" borderId="20" xfId="0" applyNumberFormat="1" applyFont="1" applyBorder="1" applyAlignment="1">
      <alignment horizontal="center" vertical="center"/>
    </xf>
    <xf numFmtId="14" fontId="137" fillId="0" borderId="21" xfId="0" applyNumberFormat="1" applyFont="1" applyBorder="1" applyAlignment="1">
      <alignment horizontal="center" vertical="center"/>
    </xf>
    <xf numFmtId="14" fontId="99" fillId="0" borderId="19" xfId="0" applyNumberFormat="1" applyFont="1" applyBorder="1" applyAlignment="1">
      <alignment horizontal="center" vertical="center"/>
    </xf>
    <xf numFmtId="14" fontId="99" fillId="0" borderId="20" xfId="0" applyNumberFormat="1" applyFont="1" applyBorder="1" applyAlignment="1">
      <alignment horizontal="center" vertical="center"/>
    </xf>
    <xf numFmtId="14" fontId="99" fillId="0" borderId="21" xfId="0" applyNumberFormat="1" applyFont="1" applyBorder="1" applyAlignment="1">
      <alignment horizontal="center" vertical="center"/>
    </xf>
    <xf numFmtId="14" fontId="99" fillId="0" borderId="0" xfId="0" applyNumberFormat="1" applyFont="1" applyBorder="1" applyAlignment="1">
      <alignment horizontal="center" vertical="center"/>
    </xf>
    <xf numFmtId="14" fontId="137" fillId="0" borderId="25" xfId="0" applyNumberFormat="1" applyFont="1" applyBorder="1" applyAlignment="1">
      <alignment horizontal="center" vertical="center"/>
    </xf>
    <xf numFmtId="0" fontId="173" fillId="0" borderId="0" xfId="0" applyFont="1" applyFill="1" applyAlignment="1">
      <alignment horizontal="center" vertical="center"/>
    </xf>
    <xf numFmtId="0" fontId="4" fillId="0" borderId="0" xfId="0" applyFont="1" applyFill="1" applyAlignment="1">
      <alignment horizontal="center" vertical="center"/>
    </xf>
    <xf numFmtId="167" fontId="32" fillId="34" borderId="0" xfId="71" applyNumberFormat="1" applyFont="1" applyFill="1" applyBorder="1" applyAlignment="1">
      <alignment horizontal="right" vertical="center"/>
    </xf>
    <xf numFmtId="0" fontId="159" fillId="0" borderId="0" xfId="0" applyFont="1" applyAlignment="1">
      <alignment horizontal="left" vertical="center"/>
    </xf>
    <xf numFmtId="0" fontId="215" fillId="0" borderId="0" xfId="0" applyFont="1"/>
    <xf numFmtId="10" fontId="204" fillId="0" borderId="0" xfId="0" applyNumberFormat="1" applyFont="1" applyBorder="1"/>
    <xf numFmtId="0" fontId="216" fillId="0" borderId="0" xfId="45" applyFont="1" applyAlignment="1" applyProtection="1"/>
    <xf numFmtId="0" fontId="73" fillId="0" borderId="0" xfId="0" applyFont="1" applyAlignment="1">
      <alignment vertical="top"/>
    </xf>
    <xf numFmtId="0" fontId="0" fillId="33" borderId="0" xfId="0" applyFill="1"/>
    <xf numFmtId="181" fontId="0" fillId="0" borderId="0" xfId="0" applyNumberFormat="1" applyFill="1"/>
    <xf numFmtId="181" fontId="213" fillId="0" borderId="0" xfId="0" applyNumberFormat="1" applyFont="1" applyFill="1" applyBorder="1" applyAlignment="1"/>
    <xf numFmtId="0" fontId="213" fillId="0" borderId="0" xfId="0" applyFont="1" applyFill="1" applyBorder="1" applyAlignment="1"/>
    <xf numFmtId="9" fontId="213" fillId="0" borderId="0" xfId="0" applyNumberFormat="1" applyFont="1" applyFill="1" applyBorder="1" applyAlignment="1">
      <alignment horizontal="center"/>
    </xf>
    <xf numFmtId="10" fontId="0" fillId="0" borderId="0" xfId="0" applyNumberFormat="1" applyFill="1"/>
    <xf numFmtId="10" fontId="0" fillId="0" borderId="0" xfId="0" applyNumberFormat="1" applyFill="1" applyAlignment="1">
      <alignment horizontal="center" vertical="center"/>
    </xf>
    <xf numFmtId="10" fontId="0" fillId="0" borderId="0" xfId="0" applyNumberFormat="1" applyFill="1" applyAlignment="1">
      <alignment horizontal="center"/>
    </xf>
    <xf numFmtId="181" fontId="213" fillId="0" borderId="0" xfId="0" applyNumberFormat="1" applyFont="1" applyFill="1" applyBorder="1" applyAlignment="1">
      <alignment horizontal="center" vertical="center"/>
    </xf>
    <xf numFmtId="0" fontId="213" fillId="0" borderId="0" xfId="0" applyFont="1" applyFill="1" applyBorder="1" applyAlignment="1">
      <alignment horizontal="center"/>
    </xf>
    <xf numFmtId="182" fontId="66" fillId="26" borderId="0" xfId="0" applyNumberFormat="1" applyFont="1" applyFill="1" applyAlignment="1">
      <alignment horizontal="right" vertical="center"/>
    </xf>
    <xf numFmtId="183" fontId="14" fillId="26" borderId="0" xfId="0" applyNumberFormat="1" applyFont="1" applyFill="1" applyAlignment="1">
      <alignment horizontal="right" vertical="center"/>
    </xf>
    <xf numFmtId="182" fontId="14" fillId="26" borderId="0" xfId="0" applyNumberFormat="1" applyFont="1" applyFill="1" applyAlignment="1">
      <alignment horizontal="right" vertical="center"/>
    </xf>
    <xf numFmtId="182" fontId="14" fillId="26" borderId="0" xfId="0" applyNumberFormat="1" applyFont="1" applyFill="1" applyAlignment="1" applyProtection="1">
      <alignment horizontal="right" vertical="center"/>
    </xf>
    <xf numFmtId="183" fontId="14" fillId="26" borderId="0" xfId="0" applyNumberFormat="1" applyFont="1" applyFill="1" applyAlignment="1" applyProtection="1">
      <alignment horizontal="right" vertical="center"/>
    </xf>
    <xf numFmtId="182" fontId="66" fillId="26" borderId="0" xfId="0" applyNumberFormat="1" applyFont="1" applyFill="1" applyAlignment="1" applyProtection="1">
      <alignment horizontal="right" vertical="center"/>
    </xf>
    <xf numFmtId="183" fontId="66" fillId="26" borderId="0" xfId="0" applyNumberFormat="1" applyFont="1" applyFill="1" applyAlignment="1" applyProtection="1">
      <alignment horizontal="right" vertical="center"/>
    </xf>
    <xf numFmtId="1" fontId="0" fillId="26" borderId="0" xfId="0" applyNumberFormat="1" applyFill="1" applyAlignment="1">
      <alignment horizontal="center" vertical="center"/>
    </xf>
    <xf numFmtId="0" fontId="32" fillId="26" borderId="0" xfId="0" applyFont="1" applyFill="1" applyAlignment="1">
      <alignment horizontal="center" vertical="center"/>
    </xf>
    <xf numFmtId="169" fontId="74" fillId="26" borderId="0" xfId="66" applyNumberFormat="1" applyFont="1" applyFill="1" applyAlignment="1">
      <alignment horizontal="center" vertical="center"/>
    </xf>
    <xf numFmtId="3" fontId="88" fillId="26" borderId="0" xfId="0" applyNumberFormat="1" applyFont="1" applyFill="1" applyBorder="1" applyAlignment="1" applyProtection="1">
      <alignment horizontal="right" vertical="center"/>
    </xf>
    <xf numFmtId="4" fontId="16" fillId="24" borderId="0" xfId="0" applyNumberFormat="1" applyFont="1" applyFill="1" applyBorder="1" applyAlignment="1">
      <alignment horizontal="right" vertical="center"/>
    </xf>
    <xf numFmtId="10" fontId="16" fillId="24" borderId="0" xfId="0" applyNumberFormat="1" applyFont="1" applyFill="1" applyBorder="1" applyAlignment="1">
      <alignment horizontal="right" vertical="center"/>
    </xf>
    <xf numFmtId="0" fontId="16" fillId="24" borderId="0" xfId="0" applyFont="1" applyFill="1" applyBorder="1" applyAlignment="1">
      <alignment horizontal="right"/>
    </xf>
    <xf numFmtId="0" fontId="20" fillId="0" borderId="0" xfId="63" applyFont="1" applyFill="1" applyAlignment="1">
      <alignment horizontal="left" vertical="center"/>
    </xf>
    <xf numFmtId="0" fontId="68" fillId="0" borderId="0" xfId="63" applyFont="1" applyFill="1" applyAlignment="1">
      <alignment wrapText="1"/>
    </xf>
    <xf numFmtId="0" fontId="20" fillId="0" borderId="0" xfId="0" applyNumberFormat="1" applyFont="1" applyAlignment="1">
      <alignment horizontal="right" vertical="center"/>
    </xf>
    <xf numFmtId="0" fontId="217" fillId="0" borderId="0" xfId="63" applyFont="1" applyFill="1">
      <alignment vertical="top"/>
    </xf>
    <xf numFmtId="0" fontId="218" fillId="0" borderId="0" xfId="0" applyFont="1"/>
    <xf numFmtId="0" fontId="74" fillId="26" borderId="0" xfId="64" applyFont="1" applyFill="1" applyBorder="1" applyAlignment="1">
      <alignment horizontal="left" vertical="center" wrapText="1"/>
    </xf>
    <xf numFmtId="182" fontId="74" fillId="26" borderId="0" xfId="54" applyNumberFormat="1" applyFont="1" applyFill="1" applyAlignment="1">
      <alignment horizontal="right" vertical="center"/>
    </xf>
    <xf numFmtId="183" fontId="74" fillId="26" borderId="0" xfId="0" applyNumberFormat="1" applyFont="1" applyFill="1" applyBorder="1" applyAlignment="1">
      <alignment horizontal="right" vertical="center"/>
    </xf>
    <xf numFmtId="0" fontId="74" fillId="26" borderId="0" xfId="65" applyFont="1" applyFill="1" applyBorder="1" applyAlignment="1">
      <alignment horizontal="left" vertical="center" wrapText="1"/>
    </xf>
    <xf numFmtId="0" fontId="68" fillId="24" borderId="0" xfId="63" applyFont="1" applyFill="1" applyBorder="1" applyAlignment="1">
      <alignment horizontal="left" vertical="center" wrapText="1"/>
    </xf>
    <xf numFmtId="0" fontId="93" fillId="24" borderId="0" xfId="63" applyFont="1" applyFill="1" applyAlignment="1">
      <alignment horizontal="left" vertical="center" wrapText="1"/>
    </xf>
    <xf numFmtId="167" fontId="68" fillId="24" borderId="0" xfId="64" applyNumberFormat="1" applyFont="1" applyFill="1" applyBorder="1" applyAlignment="1">
      <alignment horizontal="right" vertical="center" wrapText="1"/>
    </xf>
    <xf numFmtId="0" fontId="93" fillId="24" borderId="0" xfId="63" applyFont="1" applyFill="1" applyAlignment="1">
      <alignment horizontal="center" vertical="center" wrapText="1"/>
    </xf>
    <xf numFmtId="3" fontId="74" fillId="26" borderId="0" xfId="64" applyNumberFormat="1" applyFont="1" applyFill="1" applyBorder="1" applyAlignment="1">
      <alignment horizontal="right" vertical="center" wrapText="1"/>
    </xf>
    <xf numFmtId="182" fontId="74" fillId="26" borderId="0" xfId="54" applyNumberFormat="1" applyFont="1" applyFill="1" applyAlignment="1">
      <alignment vertical="center"/>
    </xf>
    <xf numFmtId="183" fontId="74" fillId="26" borderId="0" xfId="0" applyNumberFormat="1" applyFont="1" applyFill="1" applyBorder="1" applyAlignment="1">
      <alignment vertical="center"/>
    </xf>
    <xf numFmtId="3" fontId="74" fillId="26" borderId="0" xfId="65" applyNumberFormat="1" applyFont="1" applyFill="1" applyBorder="1" applyAlignment="1">
      <alignment horizontal="right" vertical="center" wrapText="1"/>
    </xf>
    <xf numFmtId="0" fontId="94" fillId="24" borderId="0" xfId="63" applyFont="1" applyFill="1" applyAlignment="1">
      <alignment horizontal="left" vertical="center" wrapText="1"/>
    </xf>
    <xf numFmtId="3" fontId="94" fillId="24" borderId="0" xfId="63" applyNumberFormat="1" applyFont="1" applyFill="1" applyAlignment="1">
      <alignment horizontal="right" vertical="center" wrapText="1"/>
    </xf>
    <xf numFmtId="0" fontId="219" fillId="0" borderId="0" xfId="0" applyFont="1"/>
    <xf numFmtId="0" fontId="216" fillId="0" borderId="0" xfId="45" applyFont="1" applyFill="1" applyAlignment="1" applyProtection="1"/>
    <xf numFmtId="0" fontId="108" fillId="0" borderId="0" xfId="45" applyFont="1" applyFill="1" applyAlignment="1" applyProtection="1"/>
    <xf numFmtId="0" fontId="68" fillId="24" borderId="0" xfId="63" applyFont="1" applyFill="1" applyAlignment="1">
      <alignment horizontal="center" vertical="center" wrapText="1"/>
    </xf>
    <xf numFmtId="0" fontId="0" fillId="0" borderId="0" xfId="0" applyAlignment="1">
      <alignment horizontal="left" vertical="center" wrapText="1"/>
    </xf>
    <xf numFmtId="0" fontId="220" fillId="0" borderId="0" xfId="0" applyFont="1" applyAlignment="1">
      <alignment horizontal="left" vertical="center"/>
    </xf>
    <xf numFmtId="0" fontId="93" fillId="0" borderId="0" xfId="0" applyFont="1"/>
    <xf numFmtId="0" fontId="221" fillId="0" borderId="0" xfId="0" applyFont="1"/>
    <xf numFmtId="0" fontId="222" fillId="0" borderId="0" xfId="0" applyFont="1"/>
    <xf numFmtId="0" fontId="68" fillId="37" borderId="0" xfId="63" applyFont="1" applyFill="1" applyBorder="1" applyAlignment="1">
      <alignment horizontal="left" vertical="center" wrapText="1"/>
    </xf>
    <xf numFmtId="0" fontId="94" fillId="37" borderId="0" xfId="63" applyFont="1" applyFill="1" applyAlignment="1">
      <alignment horizontal="left" vertical="center" wrapText="1"/>
    </xf>
    <xf numFmtId="3" fontId="94" fillId="37" borderId="0" xfId="63" applyNumberFormat="1" applyFont="1" applyFill="1" applyAlignment="1">
      <alignment horizontal="right" vertical="center" wrapText="1"/>
    </xf>
    <xf numFmtId="167" fontId="68" fillId="37" borderId="0" xfId="64" applyNumberFormat="1" applyFont="1" applyFill="1" applyBorder="1" applyAlignment="1">
      <alignment horizontal="right" vertical="center" wrapText="1"/>
    </xf>
    <xf numFmtId="0" fontId="93" fillId="37" borderId="0" xfId="63" applyFont="1" applyFill="1" applyAlignment="1">
      <alignment horizontal="center" vertical="center" wrapText="1"/>
    </xf>
    <xf numFmtId="0" fontId="223" fillId="0" borderId="0" xfId="0" applyNumberFormat="1" applyFont="1" applyAlignment="1">
      <alignment horizontal="right" vertical="center"/>
    </xf>
    <xf numFmtId="0" fontId="223" fillId="0" borderId="0" xfId="63" applyFont="1" applyFill="1">
      <alignment vertical="top"/>
    </xf>
    <xf numFmtId="0" fontId="8" fillId="0" borderId="0" xfId="0" applyFont="1" applyFill="1" applyAlignment="1">
      <alignment horizontal="center" vertical="center"/>
    </xf>
    <xf numFmtId="3" fontId="54" fillId="26" borderId="0" xfId="53" applyNumberFormat="1" applyFont="1" applyFill="1" applyAlignment="1">
      <alignment vertical="center"/>
    </xf>
    <xf numFmtId="10" fontId="54" fillId="26" borderId="0" xfId="53" applyNumberFormat="1" applyFont="1" applyFill="1" applyAlignment="1">
      <alignment vertical="center"/>
    </xf>
    <xf numFmtId="3" fontId="114" fillId="26" borderId="0" xfId="53" applyNumberFormat="1" applyFont="1" applyFill="1" applyAlignment="1">
      <alignment vertical="center"/>
    </xf>
    <xf numFmtId="10" fontId="114" fillId="26" borderId="0" xfId="53" applyNumberFormat="1" applyFont="1" applyFill="1" applyAlignment="1">
      <alignment vertical="center"/>
    </xf>
    <xf numFmtId="3" fontId="54" fillId="26" borderId="0" xfId="53" applyNumberFormat="1" applyFont="1" applyFill="1"/>
    <xf numFmtId="10" fontId="54" fillId="26" borderId="0" xfId="53" applyNumberFormat="1" applyFont="1" applyFill="1"/>
    <xf numFmtId="3" fontId="16" fillId="24" borderId="0" xfId="53" applyNumberFormat="1" applyFont="1" applyFill="1" applyBorder="1" applyAlignment="1">
      <alignment horizontal="right" vertical="center"/>
    </xf>
    <xf numFmtId="10" fontId="16" fillId="24" borderId="0" xfId="53" applyNumberFormat="1" applyFont="1" applyFill="1" applyAlignment="1">
      <alignment vertical="center"/>
    </xf>
    <xf numFmtId="0" fontId="224" fillId="0" borderId="0" xfId="0" applyFont="1" applyFill="1" applyBorder="1" applyAlignment="1">
      <alignment horizontal="left" vertical="center"/>
    </xf>
    <xf numFmtId="0" fontId="42" fillId="0" borderId="0" xfId="63" applyFont="1" applyFill="1" applyBorder="1" applyAlignment="1">
      <alignment horizontal="left" vertical="center"/>
    </xf>
    <xf numFmtId="0" fontId="74" fillId="0" borderId="0" xfId="0" applyFont="1" applyFill="1" applyBorder="1"/>
    <xf numFmtId="175" fontId="16" fillId="0" borderId="0" xfId="0" applyNumberFormat="1" applyFont="1" applyFill="1" applyBorder="1"/>
    <xf numFmtId="14" fontId="51" fillId="0" borderId="0" xfId="0" applyNumberFormat="1" applyFont="1" applyFill="1" applyBorder="1"/>
    <xf numFmtId="175" fontId="16" fillId="0" borderId="0" xfId="0" applyNumberFormat="1" applyFont="1" applyFill="1" applyBorder="1" applyAlignment="1">
      <alignment horizontal="right"/>
    </xf>
    <xf numFmtId="14" fontId="67" fillId="0" borderId="0" xfId="0" applyNumberFormat="1" applyFont="1" applyFill="1" applyBorder="1"/>
    <xf numFmtId="14" fontId="167" fillId="0" borderId="0" xfId="0" applyNumberFormat="1" applyFont="1" applyFill="1" applyBorder="1"/>
    <xf numFmtId="182" fontId="14" fillId="26" borderId="0" xfId="54" applyNumberFormat="1" applyFont="1" applyFill="1" applyAlignment="1">
      <alignment horizontal="right" vertical="center"/>
    </xf>
    <xf numFmtId="4" fontId="14" fillId="26" borderId="0" xfId="0" applyNumberFormat="1" applyFont="1" applyFill="1" applyBorder="1" applyAlignment="1">
      <alignment horizontal="right" vertical="center"/>
    </xf>
    <xf numFmtId="0" fontId="224" fillId="26" borderId="0" xfId="0" applyFont="1" applyFill="1" applyAlignment="1">
      <alignment horizontal="left" vertical="center"/>
    </xf>
    <xf numFmtId="0" fontId="225" fillId="34" borderId="0" xfId="63" applyFont="1" applyFill="1" applyBorder="1" applyAlignment="1">
      <alignment horizontal="center" vertical="center"/>
    </xf>
    <xf numFmtId="0" fontId="225" fillId="34" borderId="0" xfId="63" applyFont="1" applyFill="1" applyBorder="1" applyAlignment="1">
      <alignment horizontal="center" vertical="center" wrapText="1"/>
    </xf>
    <xf numFmtId="0" fontId="32" fillId="34" borderId="0" xfId="63" applyFont="1" applyFill="1" applyBorder="1" applyAlignment="1"/>
    <xf numFmtId="0" fontId="226" fillId="34" borderId="0" xfId="63" applyFont="1" applyFill="1" applyBorder="1" applyAlignment="1">
      <alignment horizontal="left" vertical="center"/>
    </xf>
    <xf numFmtId="10" fontId="226" fillId="36" borderId="0" xfId="63" applyNumberFormat="1" applyFont="1" applyFill="1" applyBorder="1" applyAlignment="1">
      <alignment horizontal="center"/>
    </xf>
    <xf numFmtId="0" fontId="226" fillId="36" borderId="0" xfId="63" applyFont="1" applyFill="1" applyBorder="1" applyAlignment="1">
      <alignment horizontal="center"/>
    </xf>
    <xf numFmtId="0" fontId="227" fillId="38" borderId="0" xfId="63" applyFont="1" applyFill="1" applyAlignment="1">
      <alignment horizontal="left" vertical="center"/>
    </xf>
    <xf numFmtId="10" fontId="228" fillId="34" borderId="0" xfId="63" applyNumberFormat="1" applyFont="1" applyFill="1" applyBorder="1" applyAlignment="1">
      <alignment horizontal="center" vertical="center"/>
    </xf>
    <xf numFmtId="165" fontId="136" fillId="34" borderId="0" xfId="28" applyNumberFormat="1" applyFont="1" applyFill="1" applyBorder="1" applyAlignment="1">
      <alignment horizontal="center" vertical="center"/>
    </xf>
    <xf numFmtId="165" fontId="228" fillId="34" borderId="0" xfId="28" applyNumberFormat="1" applyFont="1" applyFill="1" applyBorder="1" applyAlignment="1">
      <alignment horizontal="center" vertical="center"/>
    </xf>
    <xf numFmtId="167" fontId="79" fillId="36" borderId="0" xfId="28" applyNumberFormat="1" applyFont="1" applyFill="1" applyBorder="1" applyAlignment="1">
      <alignment horizontal="center" vertical="center"/>
    </xf>
    <xf numFmtId="182" fontId="224" fillId="26" borderId="0" xfId="0" applyNumberFormat="1" applyFont="1" applyFill="1" applyAlignment="1">
      <alignment horizontal="right" vertical="center"/>
    </xf>
    <xf numFmtId="183" fontId="224" fillId="26" borderId="0" xfId="0" applyNumberFormat="1" applyFont="1" applyFill="1" applyAlignment="1">
      <alignment horizontal="right" vertical="center"/>
    </xf>
    <xf numFmtId="182" fontId="224" fillId="26" borderId="0" xfId="0" applyNumberFormat="1" applyFont="1" applyFill="1" applyAlignment="1" applyProtection="1">
      <alignment horizontal="right" vertical="center"/>
    </xf>
    <xf numFmtId="183" fontId="224" fillId="26" borderId="0" xfId="0" applyNumberFormat="1" applyFont="1" applyFill="1" applyAlignment="1" applyProtection="1">
      <alignment horizontal="right" vertical="center"/>
    </xf>
    <xf numFmtId="0" fontId="229" fillId="0" borderId="0" xfId="0" applyFont="1"/>
    <xf numFmtId="2" fontId="96" fillId="24" borderId="0" xfId="63" applyNumberFormat="1" applyFont="1" applyFill="1" applyAlignment="1">
      <alignment horizontal="left" vertical="center" wrapText="1"/>
    </xf>
    <xf numFmtId="0" fontId="95" fillId="26" borderId="0" xfId="63" applyFont="1" applyFill="1" applyAlignment="1">
      <alignment horizontal="left" vertical="center"/>
    </xf>
    <xf numFmtId="167" fontId="209" fillId="26" borderId="0" xfId="31" applyNumberFormat="1" applyFont="1" applyFill="1" applyAlignment="1">
      <alignment horizontal="center" vertical="center"/>
    </xf>
    <xf numFmtId="0" fontId="14" fillId="0" borderId="0" xfId="60" applyFont="1" applyAlignment="1">
      <alignment horizontal="left" vertical="center"/>
    </xf>
    <xf numFmtId="0" fontId="17" fillId="0" borderId="0" xfId="63" applyFont="1" applyAlignment="1">
      <alignment horizontal="left" vertical="center"/>
    </xf>
    <xf numFmtId="0" fontId="88" fillId="38" borderId="0" xfId="0" applyFont="1" applyFill="1" applyBorder="1" applyAlignment="1">
      <alignment vertical="center" wrapText="1"/>
    </xf>
    <xf numFmtId="0" fontId="27" fillId="24" borderId="0" xfId="0" applyFont="1" applyFill="1" applyAlignment="1">
      <alignment horizontal="center" vertical="center"/>
    </xf>
    <xf numFmtId="0" fontId="29" fillId="24" borderId="0" xfId="0" applyFont="1" applyFill="1" applyAlignment="1">
      <alignment horizontal="center" vertical="center"/>
    </xf>
    <xf numFmtId="0" fontId="32" fillId="24" borderId="0" xfId="0" applyFont="1" applyFill="1" applyAlignment="1">
      <alignment horizontal="center" vertical="center" wrapText="1"/>
    </xf>
    <xf numFmtId="0" fontId="33" fillId="24" borderId="0" xfId="0" applyFont="1" applyFill="1" applyAlignment="1">
      <alignment horizontal="center" vertical="center"/>
    </xf>
    <xf numFmtId="0" fontId="4" fillId="24" borderId="0" xfId="0" applyFont="1" applyFill="1" applyAlignment="1">
      <alignment horizontal="center" vertical="center" wrapText="1"/>
    </xf>
    <xf numFmtId="0" fontId="27" fillId="24" borderId="0" xfId="0" applyFont="1" applyFill="1" applyAlignment="1">
      <alignment horizontal="center" vertical="center" wrapText="1"/>
    </xf>
    <xf numFmtId="0" fontId="35" fillId="24" borderId="0" xfId="0" applyFont="1" applyFill="1" applyAlignment="1">
      <alignment horizontal="center" vertical="center"/>
    </xf>
    <xf numFmtId="0" fontId="37" fillId="24" borderId="0" xfId="0" applyFont="1" applyFill="1" applyAlignment="1">
      <alignment horizontal="center" vertical="center" wrapText="1"/>
    </xf>
    <xf numFmtId="0" fontId="8" fillId="24" borderId="0" xfId="0" applyFont="1" applyFill="1" applyAlignment="1">
      <alignment horizontal="center" vertical="center" wrapText="1"/>
    </xf>
    <xf numFmtId="0" fontId="17" fillId="0" borderId="0" xfId="0" applyNumberFormat="1" applyFont="1" applyAlignment="1">
      <alignment horizontal="left" vertical="top" wrapText="1"/>
    </xf>
    <xf numFmtId="0" fontId="0" fillId="0" borderId="0" xfId="0" applyNumberFormat="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wrapText="1"/>
    </xf>
    <xf numFmtId="0" fontId="18" fillId="0" borderId="0" xfId="0" applyFont="1" applyFill="1" applyAlignment="1">
      <alignment horizontal="left" vertical="top" wrapText="1"/>
    </xf>
    <xf numFmtId="0" fontId="8" fillId="24" borderId="0" xfId="0" applyFont="1" applyFill="1" applyBorder="1" applyAlignment="1">
      <alignment horizontal="center" vertical="center" wrapText="1"/>
    </xf>
    <xf numFmtId="0" fontId="32" fillId="0" borderId="0" xfId="0" applyFont="1" applyAlignment="1">
      <alignment horizontal="center" vertical="center"/>
    </xf>
    <xf numFmtId="0" fontId="16" fillId="24" borderId="0" xfId="0" applyFont="1" applyFill="1" applyAlignment="1">
      <alignment horizontal="center" vertical="center"/>
    </xf>
    <xf numFmtId="0" fontId="46" fillId="24" borderId="0" xfId="0" applyFont="1" applyFill="1" applyBorder="1" applyAlignment="1">
      <alignment horizontal="center" vertical="center" wrapText="1"/>
    </xf>
    <xf numFmtId="0" fontId="16" fillId="24" borderId="0" xfId="0" applyFont="1" applyFill="1" applyBorder="1" applyAlignment="1">
      <alignment horizontal="center" vertical="center" wrapText="1"/>
    </xf>
    <xf numFmtId="0" fontId="46" fillId="26" borderId="0" xfId="0" applyFont="1" applyFill="1" applyBorder="1" applyAlignment="1">
      <alignment horizontal="left" vertical="center" wrapText="1"/>
    </xf>
    <xf numFmtId="0" fontId="46" fillId="0" borderId="0" xfId="0" applyFont="1" applyBorder="1" applyAlignment="1">
      <alignment horizontal="left" vertical="center" wrapText="1"/>
    </xf>
    <xf numFmtId="3" fontId="41" fillId="24" borderId="0" xfId="0" applyNumberFormat="1" applyFont="1" applyFill="1" applyBorder="1" applyAlignment="1">
      <alignment horizontal="center" vertical="center" wrapText="1"/>
    </xf>
    <xf numFmtId="0" fontId="18" fillId="0" borderId="0" xfId="0" applyFont="1" applyFill="1" applyBorder="1" applyAlignment="1">
      <alignment horizontal="left" vertical="center" wrapText="1"/>
    </xf>
    <xf numFmtId="0" fontId="0" fillId="0" borderId="0" xfId="0" applyAlignment="1">
      <alignment horizontal="center" vertical="center" wrapText="1"/>
    </xf>
    <xf numFmtId="0" fontId="49" fillId="0" borderId="0" xfId="0" applyFont="1" applyBorder="1" applyAlignment="1">
      <alignment horizontal="right"/>
    </xf>
    <xf numFmtId="0" fontId="17" fillId="0" borderId="0" xfId="0" applyFont="1" applyFill="1" applyBorder="1" applyAlignment="1">
      <alignment horizontal="left" vertical="center" wrapText="1"/>
    </xf>
    <xf numFmtId="0" fontId="0" fillId="0" borderId="0" xfId="0" applyAlignment="1"/>
    <xf numFmtId="0" fontId="50" fillId="24" borderId="0" xfId="0" applyFont="1" applyFill="1" applyBorder="1" applyAlignment="1">
      <alignment horizontal="center" vertical="center" wrapText="1"/>
    </xf>
    <xf numFmtId="0" fontId="18" fillId="0" borderId="0" xfId="0" applyFont="1" applyFill="1" applyAlignment="1">
      <alignment wrapText="1"/>
    </xf>
    <xf numFmtId="0" fontId="17" fillId="0" borderId="0" xfId="0" applyFont="1" applyFill="1" applyAlignment="1">
      <alignment wrapText="1"/>
    </xf>
    <xf numFmtId="49" fontId="49" fillId="0" borderId="0" xfId="0" applyNumberFormat="1" applyFont="1" applyBorder="1" applyAlignment="1">
      <alignment horizontal="right"/>
    </xf>
    <xf numFmtId="49" fontId="0" fillId="0" borderId="0" xfId="0" applyNumberFormat="1" applyAlignment="1"/>
    <xf numFmtId="0" fontId="46" fillId="0" borderId="0" xfId="0" applyFont="1" applyAlignment="1">
      <alignment horizontal="center" vertical="center" wrapText="1"/>
    </xf>
    <xf numFmtId="0" fontId="49" fillId="0" borderId="0" xfId="0" applyFont="1" applyAlignment="1">
      <alignment wrapText="1"/>
    </xf>
    <xf numFmtId="0" fontId="42" fillId="0" borderId="0" xfId="0" applyFont="1" applyAlignment="1">
      <alignment wrapText="1"/>
    </xf>
    <xf numFmtId="0" fontId="0" fillId="0" borderId="0" xfId="0" applyAlignment="1">
      <alignment wrapText="1"/>
    </xf>
    <xf numFmtId="0" fontId="17" fillId="28" borderId="0" xfId="0" applyFont="1" applyFill="1" applyBorder="1" applyAlignment="1">
      <alignment horizontal="left" vertical="distributed" wrapText="1"/>
    </xf>
    <xf numFmtId="0" fontId="18" fillId="0" borderId="0" xfId="0" applyNumberFormat="1" applyFont="1" applyFill="1" applyBorder="1" applyAlignment="1">
      <alignment vertical="center" wrapText="1"/>
    </xf>
    <xf numFmtId="0" fontId="49" fillId="0" borderId="0" xfId="0" applyFont="1" applyFill="1" applyBorder="1" applyAlignment="1">
      <alignment horizontal="right"/>
    </xf>
    <xf numFmtId="0" fontId="0" fillId="0" borderId="0" xfId="0" applyAlignment="1">
      <alignment horizontal="right"/>
    </xf>
    <xf numFmtId="0" fontId="14" fillId="0" borderId="0" xfId="0" applyFont="1" applyAlignment="1">
      <alignment horizontal="right"/>
    </xf>
    <xf numFmtId="0" fontId="14" fillId="24" borderId="0" xfId="0" applyFont="1" applyFill="1" applyBorder="1" applyAlignment="1">
      <alignment horizontal="center" vertical="center" wrapText="1"/>
    </xf>
    <xf numFmtId="0" fontId="79" fillId="24" borderId="0" xfId="0" applyFont="1" applyFill="1" applyBorder="1" applyAlignment="1">
      <alignment horizontal="center" vertical="center"/>
    </xf>
    <xf numFmtId="0" fontId="14" fillId="24" borderId="0" xfId="0" applyFont="1" applyFill="1" applyBorder="1" applyAlignment="1">
      <alignment horizontal="center" vertical="center"/>
    </xf>
    <xf numFmtId="0" fontId="14" fillId="24" borderId="0" xfId="0" applyFont="1" applyFill="1" applyAlignment="1">
      <alignment horizontal="center" vertical="center" wrapText="1"/>
    </xf>
    <xf numFmtId="0" fontId="42" fillId="24" borderId="0" xfId="0" applyFont="1" applyFill="1" applyBorder="1" applyAlignment="1">
      <alignment horizontal="center" vertical="center"/>
    </xf>
    <xf numFmtId="0" fontId="49" fillId="0" borderId="0" xfId="0" applyFont="1" applyAlignment="1">
      <alignment horizontal="center" vertical="center"/>
    </xf>
    <xf numFmtId="0" fontId="154" fillId="24" borderId="0" xfId="0" applyFont="1" applyFill="1" applyBorder="1" applyAlignment="1">
      <alignment horizontal="center" vertical="center"/>
    </xf>
    <xf numFmtId="0" fontId="14" fillId="0" borderId="0" xfId="0" applyFont="1" applyAlignment="1">
      <alignment horizontal="center" vertical="center"/>
    </xf>
    <xf numFmtId="0" fontId="42" fillId="24" borderId="0" xfId="0" applyFont="1" applyFill="1" applyAlignment="1">
      <alignment horizontal="center" vertical="center" wrapText="1"/>
    </xf>
    <xf numFmtId="0" fontId="79" fillId="24" borderId="0" xfId="0" applyFont="1" applyFill="1" applyBorder="1" applyAlignment="1">
      <alignment horizontal="center" vertical="center" wrapText="1"/>
    </xf>
    <xf numFmtId="0" fontId="70" fillId="0" borderId="0" xfId="0" applyFont="1" applyFill="1" applyBorder="1" applyAlignment="1">
      <alignment horizontal="justify" vertical="top" wrapText="1"/>
    </xf>
    <xf numFmtId="0" fontId="71" fillId="0" borderId="0" xfId="0" applyFont="1" applyFill="1" applyBorder="1" applyAlignment="1">
      <alignment horizontal="justify" vertical="top" wrapText="1"/>
    </xf>
    <xf numFmtId="0" fontId="0" fillId="0" borderId="0" xfId="0" applyAlignment="1">
      <alignment horizontal="center" vertical="center"/>
    </xf>
    <xf numFmtId="0" fontId="142" fillId="0" borderId="44" xfId="0" applyFont="1" applyBorder="1" applyAlignment="1">
      <alignment horizontal="center"/>
    </xf>
    <xf numFmtId="0" fontId="137" fillId="0" borderId="45" xfId="0" applyFont="1" applyBorder="1" applyAlignment="1">
      <alignment horizontal="center"/>
    </xf>
    <xf numFmtId="0" fontId="137" fillId="0" borderId="46" xfId="0" applyFont="1" applyBorder="1" applyAlignment="1">
      <alignment horizontal="center"/>
    </xf>
    <xf numFmtId="0" fontId="142" fillId="0" borderId="44" xfId="0" applyFont="1" applyBorder="1" applyAlignment="1">
      <alignment horizontal="center" vertical="center"/>
    </xf>
    <xf numFmtId="0" fontId="99" fillId="0" borderId="45" xfId="0" applyFont="1" applyBorder="1" applyAlignment="1">
      <alignment horizontal="center" vertical="center"/>
    </xf>
    <xf numFmtId="0" fontId="99" fillId="0" borderId="46" xfId="0" applyFont="1" applyBorder="1" applyAlignment="1">
      <alignment horizontal="center" vertical="center"/>
    </xf>
    <xf numFmtId="0" fontId="79"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137" fillId="0" borderId="45" xfId="0" applyFont="1" applyBorder="1" applyAlignment="1">
      <alignment horizontal="center" vertical="center"/>
    </xf>
    <xf numFmtId="0" fontId="137" fillId="0" borderId="46" xfId="0" applyFont="1" applyBorder="1" applyAlignment="1">
      <alignment horizontal="center" vertical="center"/>
    </xf>
    <xf numFmtId="0" fontId="133"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63" fillId="0" borderId="0" xfId="0" applyFont="1" applyAlignment="1"/>
    <xf numFmtId="0" fontId="54" fillId="26" borderId="0" xfId="0" applyFont="1" applyFill="1" applyBorder="1" applyAlignment="1">
      <alignment vertical="center" wrapText="1"/>
    </xf>
    <xf numFmtId="0" fontId="49" fillId="0" borderId="0" xfId="0" applyFont="1" applyAlignment="1">
      <alignment horizontal="right"/>
    </xf>
    <xf numFmtId="2" fontId="54" fillId="24" borderId="0" xfId="0" applyNumberFormat="1" applyFont="1" applyFill="1" applyBorder="1" applyAlignment="1">
      <alignment horizontal="center" vertical="center" wrapText="1"/>
    </xf>
    <xf numFmtId="0" fontId="47" fillId="0" borderId="0" xfId="0" applyFont="1" applyFill="1" applyAlignment="1">
      <alignment horizontal="justify" vertical="top" wrapText="1"/>
    </xf>
    <xf numFmtId="0" fontId="46" fillId="0" borderId="0" xfId="0" applyFont="1" applyAlignment="1">
      <alignment horizontal="justify" vertical="top" wrapText="1"/>
    </xf>
    <xf numFmtId="0" fontId="46" fillId="0" borderId="0" xfId="0" applyFont="1" applyFill="1" applyAlignment="1">
      <alignment horizontal="justify" vertical="top" wrapText="1"/>
    </xf>
    <xf numFmtId="0" fontId="79" fillId="24" borderId="0" xfId="0" applyFont="1" applyFill="1" applyAlignment="1">
      <alignment horizontal="center" vertical="center"/>
    </xf>
    <xf numFmtId="0" fontId="46" fillId="0" borderId="0" xfId="0" applyNumberFormat="1" applyFont="1" applyFill="1" applyAlignment="1">
      <alignment horizontal="left" vertical="top" wrapText="1"/>
    </xf>
    <xf numFmtId="0" fontId="74" fillId="0" borderId="0" xfId="0" applyFont="1" applyAlignment="1">
      <alignment horizontal="right"/>
    </xf>
    <xf numFmtId="14" fontId="14" fillId="24" borderId="0" xfId="0" applyNumberFormat="1" applyFont="1" applyFill="1" applyBorder="1" applyAlignment="1">
      <alignment horizontal="center" vertical="center"/>
    </xf>
    <xf numFmtId="0" fontId="14" fillId="24" borderId="0" xfId="0" applyFont="1" applyFill="1" applyAlignment="1">
      <alignment horizontal="center" wrapText="1"/>
    </xf>
    <xf numFmtId="0" fontId="43" fillId="24" borderId="0" xfId="0" applyFont="1" applyFill="1" applyBorder="1" applyAlignment="1">
      <alignment horizontal="center" vertical="center"/>
    </xf>
    <xf numFmtId="0" fontId="62" fillId="24" borderId="0" xfId="0" applyFont="1" applyFill="1" applyBorder="1" applyAlignment="1">
      <alignment horizontal="center" vertical="center"/>
    </xf>
    <xf numFmtId="0" fontId="43" fillId="24" borderId="0" xfId="0" applyFont="1" applyFill="1" applyAlignment="1">
      <alignment horizontal="center" vertical="top" wrapText="1"/>
    </xf>
    <xf numFmtId="0" fontId="24" fillId="0" borderId="0" xfId="0" applyFont="1" applyFill="1" applyBorder="1" applyAlignment="1">
      <alignment horizontal="justify" vertical="top" wrapText="1"/>
    </xf>
    <xf numFmtId="0" fontId="47" fillId="0" borderId="0" xfId="0" applyFont="1" applyFill="1" applyBorder="1" applyAlignment="1">
      <alignment vertical="top" wrapText="1"/>
    </xf>
    <xf numFmtId="2" fontId="46" fillId="24" borderId="0" xfId="0" applyNumberFormat="1" applyFont="1" applyFill="1" applyBorder="1" applyAlignment="1">
      <alignment horizontal="center" vertical="center" wrapText="1"/>
    </xf>
    <xf numFmtId="0" fontId="16" fillId="24" borderId="0" xfId="0" applyFont="1" applyFill="1" applyBorder="1" applyAlignment="1">
      <alignment horizontal="center" vertical="center"/>
    </xf>
    <xf numFmtId="0" fontId="16" fillId="24" borderId="0" xfId="0" applyFont="1" applyFill="1" applyAlignment="1">
      <alignment horizontal="left" vertical="center"/>
    </xf>
    <xf numFmtId="0" fontId="18" fillId="0" borderId="0" xfId="0" applyFont="1" applyFill="1" applyBorder="1" applyAlignment="1">
      <alignment vertical="center" wrapText="1"/>
    </xf>
    <xf numFmtId="0" fontId="17" fillId="0" borderId="0" xfId="0" applyFont="1" applyAlignment="1">
      <alignment vertical="center" wrapText="1"/>
    </xf>
    <xf numFmtId="0" fontId="16" fillId="24" borderId="0" xfId="0" applyFont="1" applyFill="1" applyAlignment="1">
      <alignment horizontal="center" vertical="center" wrapText="1"/>
    </xf>
    <xf numFmtId="0" fontId="16" fillId="24" borderId="0" xfId="0" applyNumberFormat="1" applyFont="1" applyFill="1" applyAlignment="1">
      <alignment horizontal="left" vertical="center"/>
    </xf>
    <xf numFmtId="0" fontId="89" fillId="0" borderId="0" xfId="0" applyFont="1" applyFill="1" applyBorder="1" applyAlignment="1">
      <alignment horizontal="justify" vertical="center" wrapText="1"/>
    </xf>
    <xf numFmtId="0" fontId="32" fillId="0" borderId="0" xfId="0" applyFont="1" applyAlignment="1">
      <alignment horizontal="center" vertical="center" wrapText="1"/>
    </xf>
    <xf numFmtId="0" fontId="74" fillId="0" borderId="0" xfId="63" applyFont="1" applyAlignment="1">
      <alignment vertical="center" wrapText="1"/>
    </xf>
    <xf numFmtId="0" fontId="79" fillId="24" borderId="0" xfId="63" applyFont="1" applyFill="1" applyBorder="1" applyAlignment="1">
      <alignment horizontal="center" vertical="center" wrapText="1"/>
    </xf>
    <xf numFmtId="0" fontId="130" fillId="0" borderId="0" xfId="63" applyFont="1" applyFill="1" applyBorder="1" applyAlignment="1">
      <alignment horizontal="right"/>
    </xf>
    <xf numFmtId="0" fontId="8" fillId="24" borderId="0" xfId="63" applyFont="1" applyFill="1" applyBorder="1" applyAlignment="1">
      <alignment horizontal="center" vertical="center" wrapText="1"/>
    </xf>
    <xf numFmtId="0" fontId="79" fillId="24" borderId="0" xfId="63" applyFont="1" applyFill="1" applyBorder="1" applyAlignment="1">
      <alignment horizontal="center" vertical="center"/>
    </xf>
    <xf numFmtId="0" fontId="93" fillId="0" borderId="0" xfId="63" applyFont="1" applyFill="1" applyBorder="1" applyAlignment="1">
      <alignment horizontal="right" vertical="center"/>
    </xf>
    <xf numFmtId="0" fontId="0" fillId="0" borderId="0" xfId="0" applyAlignment="1">
      <alignment horizontal="right" vertical="center"/>
    </xf>
    <xf numFmtId="0" fontId="16" fillId="27" borderId="0" xfId="63" applyFont="1" applyFill="1" applyBorder="1" applyAlignment="1">
      <alignment horizontal="center" vertical="center" wrapText="1"/>
    </xf>
    <xf numFmtId="173" fontId="79" fillId="27" borderId="0" xfId="63" applyNumberFormat="1" applyFont="1" applyFill="1" applyBorder="1" applyAlignment="1">
      <alignment horizontal="center" vertical="center"/>
    </xf>
    <xf numFmtId="0" fontId="14" fillId="0" borderId="0" xfId="63" applyFont="1" applyAlignment="1">
      <alignment horizontal="left" vertical="center" wrapText="1"/>
    </xf>
    <xf numFmtId="0" fontId="24" fillId="0" borderId="0" xfId="0" applyFont="1" applyFill="1" applyBorder="1" applyAlignment="1">
      <alignment horizontal="left" wrapText="1"/>
    </xf>
    <xf numFmtId="0" fontId="16" fillId="24" borderId="0" xfId="0" applyFont="1" applyFill="1" applyBorder="1" applyAlignment="1">
      <alignment horizontal="center"/>
    </xf>
    <xf numFmtId="0" fontId="79" fillId="0" borderId="0" xfId="63" applyFont="1" applyBorder="1" applyAlignment="1">
      <alignment horizontal="center" vertical="center"/>
    </xf>
    <xf numFmtId="0" fontId="79" fillId="0" borderId="0" xfId="0" applyFont="1" applyBorder="1" applyAlignment="1">
      <alignment horizontal="center" vertical="center"/>
    </xf>
    <xf numFmtId="0" fontId="63" fillId="0" borderId="0" xfId="63" applyFont="1" applyBorder="1" applyAlignment="1">
      <alignment horizontal="center" vertical="center"/>
    </xf>
    <xf numFmtId="0" fontId="63" fillId="0" borderId="0" xfId="0" applyFont="1" applyBorder="1" applyAlignment="1">
      <alignment horizontal="center" vertical="center"/>
    </xf>
    <xf numFmtId="0" fontId="16" fillId="27" borderId="0" xfId="63" applyFont="1" applyFill="1" applyBorder="1" applyAlignment="1">
      <alignment horizontal="center"/>
    </xf>
    <xf numFmtId="0" fontId="25" fillId="26" borderId="0" xfId="0" applyFont="1" applyFill="1" applyAlignment="1">
      <alignment wrapText="1"/>
    </xf>
    <xf numFmtId="0" fontId="25" fillId="0" borderId="0" xfId="0" applyFont="1" applyAlignment="1"/>
    <xf numFmtId="0" fontId="0" fillId="24" borderId="0" xfId="0" applyFill="1" applyAlignment="1">
      <alignment horizontal="center" vertical="center" wrapText="1"/>
    </xf>
    <xf numFmtId="0" fontId="8" fillId="24" borderId="0" xfId="0" applyFont="1" applyFill="1" applyBorder="1" applyAlignment="1">
      <alignment horizontal="center" vertical="center"/>
    </xf>
    <xf numFmtId="0" fontId="0" fillId="24" borderId="0" xfId="0" applyFill="1" applyAlignment="1">
      <alignment wrapText="1"/>
    </xf>
    <xf numFmtId="0" fontId="8" fillId="24" borderId="0" xfId="0" applyFont="1" applyFill="1" applyAlignment="1">
      <alignment horizontal="center" vertical="center"/>
    </xf>
    <xf numFmtId="0" fontId="63" fillId="0" borderId="0" xfId="63" applyFont="1" applyBorder="1" applyAlignment="1">
      <alignment horizontal="center"/>
    </xf>
    <xf numFmtId="0" fontId="63" fillId="0" borderId="0" xfId="0" applyFont="1" applyBorder="1" applyAlignment="1">
      <alignment horizontal="center"/>
    </xf>
    <xf numFmtId="10" fontId="96" fillId="28" borderId="0" xfId="0" applyNumberFormat="1" applyFont="1" applyFill="1" applyBorder="1" applyAlignment="1">
      <alignment horizontal="center" vertical="center"/>
    </xf>
    <xf numFmtId="0" fontId="0" fillId="0" borderId="0" xfId="0"/>
    <xf numFmtId="0" fontId="147" fillId="28" borderId="0" xfId="0" applyFont="1" applyFill="1" applyBorder="1" applyAlignment="1">
      <alignment horizontal="center" vertical="center"/>
    </xf>
    <xf numFmtId="0" fontId="0" fillId="28" borderId="12" xfId="0" applyFill="1" applyBorder="1" applyAlignment="1">
      <alignment horizontal="center" vertical="center"/>
    </xf>
    <xf numFmtId="0" fontId="63" fillId="28" borderId="0" xfId="0" applyFont="1" applyFill="1" applyBorder="1" applyAlignment="1">
      <alignment horizontal="center" vertical="center"/>
    </xf>
    <xf numFmtId="0" fontId="56" fillId="28" borderId="0" xfId="0" applyFont="1" applyFill="1" applyBorder="1" applyAlignment="1">
      <alignment horizontal="center" vertical="center"/>
    </xf>
    <xf numFmtId="10" fontId="8" fillId="28" borderId="0" xfId="0" applyNumberFormat="1" applyFont="1" applyFill="1" applyBorder="1" applyAlignment="1">
      <alignment horizontal="center" vertical="center"/>
    </xf>
    <xf numFmtId="0" fontId="8" fillId="28" borderId="0" xfId="0" applyFont="1" applyFill="1" applyBorder="1" applyAlignment="1">
      <alignment horizontal="center" vertical="center"/>
    </xf>
    <xf numFmtId="0" fontId="4" fillId="28" borderId="13" xfId="0" applyFont="1" applyFill="1" applyBorder="1" applyAlignment="1">
      <alignment horizontal="center" vertical="center"/>
    </xf>
    <xf numFmtId="0" fontId="4" fillId="28" borderId="0" xfId="0" applyFont="1" applyFill="1" applyBorder="1" applyAlignment="1">
      <alignment horizontal="center" vertical="center"/>
    </xf>
    <xf numFmtId="10" fontId="96" fillId="28" borderId="12" xfId="0" applyNumberFormat="1" applyFont="1" applyFill="1" applyBorder="1" applyAlignment="1">
      <alignment horizontal="center" vertical="center"/>
    </xf>
    <xf numFmtId="0" fontId="96" fillId="28" borderId="12" xfId="0" applyFont="1" applyFill="1" applyBorder="1" applyAlignment="1">
      <alignment horizontal="center" vertical="center"/>
    </xf>
    <xf numFmtId="10" fontId="8" fillId="28" borderId="12" xfId="0" applyNumberFormat="1" applyFont="1" applyFill="1" applyBorder="1" applyAlignment="1">
      <alignment horizontal="center" vertical="center"/>
    </xf>
    <xf numFmtId="0" fontId="8" fillId="28" borderId="12" xfId="0" applyFont="1" applyFill="1" applyBorder="1" applyAlignment="1">
      <alignment horizontal="center" vertical="center"/>
    </xf>
    <xf numFmtId="0" fontId="153" fillId="28" borderId="13" xfId="0" applyFont="1" applyFill="1" applyBorder="1" applyAlignment="1">
      <alignment horizontal="center" vertical="center"/>
    </xf>
    <xf numFmtId="0" fontId="153" fillId="28" borderId="0" xfId="0" applyFont="1" applyFill="1" applyBorder="1" applyAlignment="1">
      <alignment horizontal="center" vertical="center"/>
    </xf>
    <xf numFmtId="0" fontId="96" fillId="28" borderId="0" xfId="0" applyFont="1" applyFill="1" applyBorder="1" applyAlignment="1">
      <alignment horizontal="center" vertical="center"/>
    </xf>
    <xf numFmtId="10" fontId="8" fillId="29" borderId="12" xfId="0" applyNumberFormat="1" applyFont="1" applyFill="1" applyBorder="1" applyAlignment="1">
      <alignment horizontal="center" vertical="center"/>
    </xf>
    <xf numFmtId="0" fontId="8" fillId="29" borderId="12" xfId="0" applyFont="1" applyFill="1" applyBorder="1" applyAlignment="1">
      <alignment horizontal="center" vertical="center"/>
    </xf>
    <xf numFmtId="0" fontId="79" fillId="29" borderId="0" xfId="0" applyFont="1" applyFill="1" applyBorder="1" applyAlignment="1">
      <alignment horizontal="center" vertical="center"/>
    </xf>
    <xf numFmtId="0" fontId="42" fillId="29" borderId="43" xfId="0" applyFont="1" applyFill="1" applyBorder="1" applyAlignment="1">
      <alignment horizontal="center"/>
    </xf>
    <xf numFmtId="0" fontId="32" fillId="0" borderId="0" xfId="0" applyFont="1" applyAlignment="1">
      <alignment horizontal="center"/>
    </xf>
    <xf numFmtId="0" fontId="16" fillId="29" borderId="0" xfId="0" applyFont="1" applyFill="1" applyBorder="1" applyAlignment="1">
      <alignment horizontal="center"/>
    </xf>
    <xf numFmtId="0" fontId="16" fillId="29" borderId="0" xfId="0" applyFont="1" applyFill="1" applyBorder="1" applyAlignment="1">
      <alignment horizontal="center" textRotation="90" wrapText="1"/>
    </xf>
    <xf numFmtId="0" fontId="0" fillId="29" borderId="0" xfId="0" applyFill="1" applyBorder="1" applyAlignment="1">
      <alignment horizontal="center" textRotation="90" wrapText="1"/>
    </xf>
    <xf numFmtId="0" fontId="16" fillId="29" borderId="43" xfId="0" applyFont="1" applyFill="1" applyBorder="1" applyAlignment="1">
      <alignment horizontal="center"/>
    </xf>
    <xf numFmtId="0" fontId="0" fillId="0" borderId="0" xfId="0" applyAlignment="1">
      <alignment horizontal="center"/>
    </xf>
    <xf numFmtId="0" fontId="8" fillId="29" borderId="13" xfId="0" applyFont="1" applyFill="1" applyBorder="1" applyAlignment="1">
      <alignment horizontal="center" vertical="center"/>
    </xf>
    <xf numFmtId="0" fontId="8" fillId="29" borderId="14" xfId="0" applyFont="1" applyFill="1" applyBorder="1" applyAlignment="1">
      <alignment horizontal="center" vertical="center"/>
    </xf>
    <xf numFmtId="0" fontId="0" fillId="0" borderId="12" xfId="0" applyBorder="1" applyAlignment="1"/>
    <xf numFmtId="0" fontId="79" fillId="29" borderId="0" xfId="0" applyFont="1" applyFill="1" applyBorder="1" applyAlignment="1">
      <alignment horizontal="center" vertical="center" textRotation="90" wrapText="1"/>
    </xf>
    <xf numFmtId="0" fontId="42" fillId="29" borderId="0" xfId="0" applyFont="1" applyFill="1" applyBorder="1" applyAlignment="1">
      <alignment horizontal="center"/>
    </xf>
    <xf numFmtId="0" fontId="32" fillId="0" borderId="12" xfId="0" applyFont="1" applyBorder="1" applyAlignment="1">
      <alignment horizontal="center"/>
    </xf>
    <xf numFmtId="0" fontId="0" fillId="0" borderId="12" xfId="0" applyBorder="1" applyAlignment="1">
      <alignment horizontal="center"/>
    </xf>
    <xf numFmtId="0" fontId="153" fillId="28" borderId="17" xfId="0" applyFont="1" applyFill="1" applyBorder="1" applyAlignment="1">
      <alignment horizontal="center" vertical="center"/>
    </xf>
    <xf numFmtId="0" fontId="156" fillId="0" borderId="10" xfId="0" applyFont="1" applyBorder="1" applyAlignment="1">
      <alignment horizontal="center" vertical="center"/>
    </xf>
    <xf numFmtId="0" fontId="32" fillId="0" borderId="0" xfId="0" applyFont="1" applyBorder="1" applyAlignment="1">
      <alignment horizontal="center" vertical="center"/>
    </xf>
    <xf numFmtId="0" fontId="16" fillId="29" borderId="12" xfId="0" applyFont="1" applyFill="1" applyBorder="1" applyAlignment="1">
      <alignment horizontal="center"/>
    </xf>
    <xf numFmtId="0" fontId="32" fillId="29" borderId="0" xfId="0" applyFont="1" applyFill="1" applyAlignment="1">
      <alignment horizontal="center"/>
    </xf>
    <xf numFmtId="0" fontId="32" fillId="29" borderId="12" xfId="0" applyFont="1" applyFill="1" applyBorder="1" applyAlignment="1">
      <alignment horizontal="center"/>
    </xf>
    <xf numFmtId="10" fontId="96" fillId="29" borderId="0" xfId="0" applyNumberFormat="1" applyFont="1" applyFill="1" applyBorder="1" applyAlignment="1">
      <alignment horizontal="center" vertical="center"/>
    </xf>
    <xf numFmtId="0" fontId="96" fillId="29" borderId="15" xfId="0" applyFont="1" applyFill="1" applyBorder="1" applyAlignment="1">
      <alignment horizontal="center" vertical="center"/>
    </xf>
    <xf numFmtId="10" fontId="8" fillId="29" borderId="0" xfId="0" applyNumberFormat="1" applyFont="1" applyFill="1" applyBorder="1" applyAlignment="1">
      <alignment horizontal="center" vertical="center"/>
    </xf>
    <xf numFmtId="0" fontId="8" fillId="29" borderId="15" xfId="0" applyFont="1" applyFill="1" applyBorder="1" applyAlignment="1">
      <alignment horizontal="center" vertical="center"/>
    </xf>
    <xf numFmtId="1" fontId="96" fillId="29" borderId="0" xfId="0" applyNumberFormat="1" applyFont="1" applyFill="1" applyBorder="1" applyAlignment="1">
      <alignment horizontal="center" vertical="center"/>
    </xf>
    <xf numFmtId="1" fontId="96" fillId="29" borderId="15" xfId="0" applyNumberFormat="1" applyFont="1" applyFill="1" applyBorder="1" applyAlignment="1">
      <alignment horizontal="center" vertical="center"/>
    </xf>
    <xf numFmtId="1" fontId="96" fillId="28" borderId="0" xfId="0" applyNumberFormat="1" applyFont="1" applyFill="1" applyBorder="1" applyAlignment="1">
      <alignment horizontal="center" vertical="center"/>
    </xf>
    <xf numFmtId="1" fontId="96" fillId="0" borderId="15" xfId="0" applyNumberFormat="1" applyFont="1" applyBorder="1" applyAlignment="1">
      <alignment horizontal="center" vertical="center"/>
    </xf>
    <xf numFmtId="0" fontId="0" fillId="0" borderId="12" xfId="0" applyBorder="1" applyAlignment="1">
      <alignment horizontal="center" vertical="center"/>
    </xf>
    <xf numFmtId="10" fontId="157" fillId="29" borderId="12" xfId="0" applyNumberFormat="1" applyFont="1" applyFill="1" applyBorder="1" applyAlignment="1">
      <alignment horizontal="center" vertical="center"/>
    </xf>
    <xf numFmtId="0" fontId="157" fillId="29" borderId="12" xfId="0" applyFont="1" applyFill="1" applyBorder="1" applyAlignment="1">
      <alignment horizontal="center" vertical="center"/>
    </xf>
    <xf numFmtId="1" fontId="157" fillId="29" borderId="0" xfId="0" applyNumberFormat="1" applyFont="1" applyFill="1" applyBorder="1" applyAlignment="1">
      <alignment horizontal="center" vertical="center"/>
    </xf>
    <xf numFmtId="0" fontId="157" fillId="29" borderId="15" xfId="0" applyFont="1" applyFill="1" applyBorder="1" applyAlignment="1">
      <alignment horizontal="center" vertical="center"/>
    </xf>
    <xf numFmtId="0" fontId="14" fillId="26" borderId="0" xfId="0" applyFont="1" applyFill="1" applyAlignment="1">
      <alignment wrapText="1"/>
    </xf>
    <xf numFmtId="0" fontId="130" fillId="0" borderId="12" xfId="0" applyFont="1" applyBorder="1"/>
    <xf numFmtId="0" fontId="0" fillId="0" borderId="12" xfId="0" applyBorder="1"/>
    <xf numFmtId="0" fontId="0" fillId="29" borderId="12" xfId="0" applyFill="1" applyBorder="1" applyAlignment="1">
      <alignment horizontal="center" vertical="center"/>
    </xf>
    <xf numFmtId="0" fontId="0" fillId="0" borderId="15" xfId="0" applyBorder="1" applyAlignment="1"/>
    <xf numFmtId="0" fontId="0" fillId="29" borderId="15" xfId="0" applyFill="1" applyBorder="1" applyAlignment="1">
      <alignment horizontal="center" vertical="center"/>
    </xf>
    <xf numFmtId="0" fontId="8" fillId="29" borderId="0" xfId="0" applyFont="1" applyFill="1" applyBorder="1" applyAlignment="1">
      <alignment horizontal="center" vertical="center"/>
    </xf>
    <xf numFmtId="0" fontId="0" fillId="29" borderId="15" xfId="0" applyFill="1" applyBorder="1" applyAlignment="1"/>
    <xf numFmtId="0" fontId="14" fillId="0" borderId="0" xfId="0" applyFont="1" applyAlignment="1"/>
    <xf numFmtId="0" fontId="8" fillId="0" borderId="12" xfId="0" applyFont="1" applyBorder="1" applyAlignment="1">
      <alignment horizontal="center" vertical="center"/>
    </xf>
    <xf numFmtId="0" fontId="0" fillId="29" borderId="0" xfId="0" applyFill="1" applyAlignment="1">
      <alignment horizontal="center"/>
    </xf>
    <xf numFmtId="1" fontId="96" fillId="29" borderId="13" xfId="0" applyNumberFormat="1" applyFont="1" applyFill="1" applyBorder="1" applyAlignment="1">
      <alignment horizontal="center" vertical="center"/>
    </xf>
    <xf numFmtId="1" fontId="96" fillId="29" borderId="14" xfId="0" applyNumberFormat="1" applyFont="1" applyFill="1" applyBorder="1" applyAlignment="1">
      <alignment horizontal="center" vertical="center"/>
    </xf>
    <xf numFmtId="0" fontId="16" fillId="24" borderId="0" xfId="0" applyFont="1" applyFill="1" applyBorder="1" applyAlignment="1">
      <alignment wrapText="1"/>
    </xf>
    <xf numFmtId="0" fontId="183" fillId="0" borderId="0" xfId="0" applyFont="1" applyAlignment="1">
      <alignment horizontal="left" vertical="center" wrapText="1"/>
    </xf>
    <xf numFmtId="2" fontId="14" fillId="24" borderId="0" xfId="0" applyNumberFormat="1" applyFont="1" applyFill="1" applyBorder="1" applyAlignment="1">
      <alignment horizontal="left" vertical="center" wrapText="1"/>
    </xf>
    <xf numFmtId="0" fontId="16" fillId="24" borderId="0"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4" fillId="0" borderId="0" xfId="0" applyFont="1" applyAlignment="1">
      <alignment horizontal="left" vertical="center" wrapText="1"/>
    </xf>
    <xf numFmtId="0" fontId="99" fillId="24" borderId="0" xfId="63" applyFont="1" applyFill="1" applyBorder="1" applyAlignment="1">
      <alignment horizontal="center" vertical="center" wrapText="1"/>
    </xf>
    <xf numFmtId="0" fontId="14" fillId="0" borderId="0" xfId="0" applyFont="1" applyAlignment="1">
      <alignment horizontal="left" vertical="center" wrapText="1"/>
    </xf>
    <xf numFmtId="0" fontId="192" fillId="0" borderId="0" xfId="0" applyFont="1" applyAlignment="1">
      <alignment horizontal="left" vertical="center" wrapText="1"/>
    </xf>
    <xf numFmtId="0" fontId="99" fillId="0" borderId="0" xfId="0" applyFont="1" applyAlignment="1">
      <alignment wrapText="1"/>
    </xf>
    <xf numFmtId="0" fontId="193" fillId="0" borderId="0" xfId="0" applyFont="1" applyAlignment="1">
      <alignment horizontal="left" vertical="center" wrapText="1"/>
    </xf>
    <xf numFmtId="0" fontId="192" fillId="0" borderId="0" xfId="0" applyFont="1" applyAlignment="1">
      <alignment vertical="center" wrapText="1"/>
    </xf>
    <xf numFmtId="0" fontId="74" fillId="0" borderId="0" xfId="0" applyFont="1" applyBorder="1" applyAlignment="1">
      <alignment horizontal="left" vertical="center" wrapText="1"/>
    </xf>
    <xf numFmtId="0" fontId="220" fillId="0" borderId="0" xfId="0" applyFont="1" applyBorder="1" applyAlignment="1">
      <alignment horizontal="left" vertical="center" wrapText="1"/>
    </xf>
    <xf numFmtId="0" fontId="230" fillId="0" borderId="0" xfId="0" applyFont="1" applyAlignment="1">
      <alignment horizontal="left" vertical="center"/>
    </xf>
    <xf numFmtId="0" fontId="17" fillId="24" borderId="0" xfId="63" applyFont="1" applyFill="1" applyBorder="1" applyAlignment="1">
      <alignment horizontal="center" vertical="center" wrapText="1"/>
    </xf>
    <xf numFmtId="0" fontId="17" fillId="0" borderId="0" xfId="0" applyFont="1" applyAlignment="1">
      <alignment horizontal="center" vertical="center" wrapText="1"/>
    </xf>
    <xf numFmtId="0" fontId="14" fillId="24" borderId="0" xfId="63"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12 Tablica 14-Grafikon 4" xfId="29"/>
    <cellStyle name="Comma_16 Tablica 19" xfId="30"/>
    <cellStyle name="Comma_21 Tablice 22,23,23a,23b" xfId="31"/>
    <cellStyle name="Comma_4 Tablice 2,3" xfId="32"/>
    <cellStyle name="Comma_Mjesecni_zbrojni_11_09" xfId="33"/>
    <cellStyle name="Comma_Sheet2" xfId="34"/>
    <cellStyle name="Date" xfId="35"/>
    <cellStyle name="Explanatory Text" xfId="36" builtinId="53" customBuiltin="1"/>
    <cellStyle name="Fixed" xfId="37"/>
    <cellStyle name="Good" xfId="38" builtinId="26" customBuiltin="1"/>
    <cellStyle name="Heading 1" xfId="39" builtinId="16" customBuiltin="1"/>
    <cellStyle name="Heading 2" xfId="40" builtinId="17" customBuiltin="1"/>
    <cellStyle name="Heading 3" xfId="41" builtinId="18" customBuiltin="1"/>
    <cellStyle name="Heading 4" xfId="42" builtinId="19" customBuiltin="1"/>
    <cellStyle name="Heading1" xfId="43"/>
    <cellStyle name="Heading2" xfId="44"/>
    <cellStyle name="Hyperlink" xfId="45" builtinId="8"/>
    <cellStyle name="Input" xfId="46" builtinId="20" customBuiltin="1"/>
    <cellStyle name="Linked Cell" xfId="47" builtinId="24" customBuiltin="1"/>
    <cellStyle name="Neutral" xfId="48" builtinId="28" customBuiltin="1"/>
    <cellStyle name="Normal" xfId="0" builtinId="0"/>
    <cellStyle name="Normal_12 Tablica 14-Grafikon 4" xfId="49"/>
    <cellStyle name="Normal_15 Tablice 17,18" xfId="50"/>
    <cellStyle name="Normal_22 Tablica 24" xfId="51"/>
    <cellStyle name="Normal_4 Tablice 2,3" xfId="52"/>
    <cellStyle name="Normal_47 Tablica 25" xfId="53"/>
    <cellStyle name="Normal_48 Tablice 26,27,28" xfId="54"/>
    <cellStyle name="Normal_5 Tablice 4,5" xfId="55"/>
    <cellStyle name="Normal_6 Tablice 6,7" xfId="56"/>
    <cellStyle name="Normal_7 Tablica-Grafikon 2" xfId="57"/>
    <cellStyle name="Normal_9 Tablica 11" xfId="58"/>
    <cellStyle name="Normal_agbilanca_311206" xfId="59"/>
    <cellStyle name="Normal_mi predložak" xfId="60"/>
    <cellStyle name="Normal_mi07_09" xfId="61"/>
    <cellStyle name="Normal_Mjesecni_zbrojni_06_09" xfId="62"/>
    <cellStyle name="Normal_novozami1" xfId="63"/>
    <cellStyle name="Normal_Sheet1" xfId="64"/>
    <cellStyle name="Normal_Sheet2" xfId="65"/>
    <cellStyle name="Normal_Sheet2_13 Tablica 15" xfId="66"/>
    <cellStyle name="Normal_ugovori" xfId="67"/>
    <cellStyle name="Note" xfId="68" builtinId="10" customBuiltin="1"/>
    <cellStyle name="Obično_ik" xfId="69"/>
    <cellStyle name="Output" xfId="70" builtinId="21" customBuiltin="1"/>
    <cellStyle name="Percent" xfId="71" builtinId="5"/>
    <cellStyle name="Style 1" xfId="72"/>
    <cellStyle name="Title" xfId="73" builtinId="15" customBuiltin="1"/>
    <cellStyle name="Total" xfId="74" builtinId="25" customBuiltin="1"/>
    <cellStyle name="Warning Text" xfId="75" builtinId="11" customBuiltin="1"/>
  </cellStyles>
  <dxfs count="10">
    <dxf>
      <font>
        <condense val="0"/>
        <extend val="0"/>
        <color indexed="10"/>
      </font>
    </dxf>
    <dxf>
      <font>
        <strike val="0"/>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79"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959514170040485"/>
          <c:y val="0.34782675825013559"/>
          <c:w val="0.39878542510121456"/>
          <c:h val="0.30830099026716562"/>
        </c:manualLayout>
      </c:layout>
      <c:pie3DChart>
        <c:varyColors val="1"/>
        <c:ser>
          <c:idx val="0"/>
          <c:order val="0"/>
          <c:spPr>
            <a:solidFill>
              <a:srgbClr val="9999FF"/>
            </a:solidFill>
            <a:ln w="12700">
              <a:solidFill>
                <a:srgbClr val="000000"/>
              </a:solidFill>
              <a:prstDash val="solid"/>
            </a:ln>
          </c:spPr>
          <c:dPt>
            <c:idx val="0"/>
            <c:bubble3D val="0"/>
            <c:spPr>
              <a:solidFill>
                <a:srgbClr val="0066CC"/>
              </a:solidFill>
              <a:ln w="12700">
                <a:solidFill>
                  <a:srgbClr val="000000"/>
                </a:solidFill>
                <a:prstDash val="solid"/>
              </a:ln>
            </c:spPr>
            <c:extLst>
              <c:ext xmlns:c16="http://schemas.microsoft.com/office/drawing/2014/chart" uri="{C3380CC4-5D6E-409C-BE32-E72D297353CC}">
                <c16:uniqueId val="{00000000-2D8C-4C72-A2B7-56FFE075DE63}"/>
              </c:ext>
            </c:extLst>
          </c:dPt>
          <c:dPt>
            <c:idx val="1"/>
            <c:bubble3D val="0"/>
            <c:spPr>
              <a:solidFill>
                <a:srgbClr val="99CCFF"/>
              </a:solidFill>
              <a:ln w="12700">
                <a:solidFill>
                  <a:srgbClr val="000000"/>
                </a:solidFill>
                <a:prstDash val="solid"/>
              </a:ln>
            </c:spPr>
            <c:extLst>
              <c:ext xmlns:c16="http://schemas.microsoft.com/office/drawing/2014/chart" uri="{C3380CC4-5D6E-409C-BE32-E72D297353CC}">
                <c16:uniqueId val="{00000001-2D8C-4C72-A2B7-56FFE075DE63}"/>
              </c:ext>
            </c:extLst>
          </c:dPt>
          <c:dPt>
            <c:idx val="2"/>
            <c:bubble3D val="0"/>
            <c:spPr>
              <a:solidFill>
                <a:srgbClr val="FF6600"/>
              </a:solidFill>
              <a:ln w="12700">
                <a:solidFill>
                  <a:srgbClr val="000000"/>
                </a:solidFill>
                <a:prstDash val="solid"/>
              </a:ln>
            </c:spPr>
            <c:extLst>
              <c:ext xmlns:c16="http://schemas.microsoft.com/office/drawing/2014/chart" uri="{C3380CC4-5D6E-409C-BE32-E72D297353CC}">
                <c16:uniqueId val="{00000002-2D8C-4C72-A2B7-56FFE075DE63}"/>
              </c:ext>
            </c:extLst>
          </c:dPt>
          <c:dPt>
            <c:idx val="3"/>
            <c:bubble3D val="0"/>
            <c:spPr>
              <a:solidFill>
                <a:srgbClr val="FFFF00"/>
              </a:solidFill>
              <a:ln w="12700">
                <a:solidFill>
                  <a:srgbClr val="000000"/>
                </a:solidFill>
                <a:prstDash val="solid"/>
              </a:ln>
            </c:spPr>
            <c:extLst>
              <c:ext xmlns:c16="http://schemas.microsoft.com/office/drawing/2014/chart" uri="{C3380CC4-5D6E-409C-BE32-E72D297353CC}">
                <c16:uniqueId val="{00000003-2D8C-4C72-A2B7-56FFE075DE63}"/>
              </c:ext>
            </c:extLst>
          </c:dPt>
          <c:dLbls>
            <c:dLbl>
              <c:idx val="0"/>
              <c:layout>
                <c:manualLayout>
                  <c:x val="0.15031961127058716"/>
                  <c:y val="-0.17342311437408858"/>
                </c:manualLayout>
              </c:layout>
              <c:numFmt formatCode="0.00%" sourceLinked="0"/>
              <c:spPr>
                <a:noFill/>
                <a:ln w="25400">
                  <a:noFill/>
                </a:ln>
              </c:spPr>
              <c:txPr>
                <a:bodyPr/>
                <a:lstStyle/>
                <a:p>
                  <a:pPr>
                    <a:defRPr sz="925"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8C-4C72-A2B7-56FFE075DE63}"/>
                </c:ext>
              </c:extLst>
            </c:dLbl>
            <c:dLbl>
              <c:idx val="1"/>
              <c:layout>
                <c:manualLayout>
                  <c:x val="0.21370901957010979"/>
                  <c:y val="0.10592690711237962"/>
                </c:manualLayout>
              </c:layout>
              <c:numFmt formatCode="0.00%" sourceLinked="0"/>
              <c:spPr>
                <a:noFill/>
                <a:ln w="25400">
                  <a:noFill/>
                </a:ln>
              </c:spPr>
              <c:txPr>
                <a:bodyPr/>
                <a:lstStyle/>
                <a:p>
                  <a:pPr>
                    <a:defRPr sz="925"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8C-4C72-A2B7-56FFE075DE63}"/>
                </c:ext>
              </c:extLst>
            </c:dLbl>
            <c:dLbl>
              <c:idx val="2"/>
              <c:layout>
                <c:manualLayout>
                  <c:x val="-0.21169588017383775"/>
                  <c:y val="0.14515050218671074"/>
                </c:manualLayout>
              </c:layout>
              <c:numFmt formatCode="0.00%" sourceLinked="0"/>
              <c:spPr>
                <a:noFill/>
                <a:ln w="25400">
                  <a:noFill/>
                </a:ln>
              </c:spPr>
              <c:txPr>
                <a:bodyPr/>
                <a:lstStyle/>
                <a:p>
                  <a:pPr>
                    <a:defRPr sz="925"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8C-4C72-A2B7-56FFE075DE63}"/>
                </c:ext>
              </c:extLst>
            </c:dLbl>
            <c:dLbl>
              <c:idx val="3"/>
              <c:layout>
                <c:manualLayout>
                  <c:x val="-0.15462984642194674"/>
                  <c:y val="-0.15402461033333875"/>
                </c:manualLayout>
              </c:layout>
              <c:numFmt formatCode="0.00%" sourceLinked="0"/>
              <c:spPr>
                <a:noFill/>
                <a:ln w="25400">
                  <a:noFill/>
                </a:ln>
              </c:spPr>
              <c:txPr>
                <a:bodyPr/>
                <a:lstStyle/>
                <a:p>
                  <a:pPr>
                    <a:defRPr sz="925"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8C-4C72-A2B7-56FFE075DE63}"/>
                </c:ext>
              </c:extLst>
            </c:dLbl>
            <c:numFmt formatCode="0.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'3 Tablica-Grafikon 1'!$B$7:$E$7</c:f>
              <c:strCache>
                <c:ptCount val="4"/>
                <c:pt idx="0">
                  <c:v>AZ 
OMF</c:v>
                </c:pt>
                <c:pt idx="1">
                  <c:v>Erste Plavi
OMF</c:v>
                </c:pt>
                <c:pt idx="2">
                  <c:v>PBZ/CO 
OMF</c:v>
                </c:pt>
                <c:pt idx="3">
                  <c:v>Raiffeisen 
OMF</c:v>
                </c:pt>
              </c:strCache>
            </c:strRef>
          </c:cat>
          <c:val>
            <c:numRef>
              <c:f>'3 Tablica-Grafikon 1'!$B$18:$E$18</c:f>
              <c:numCache>
                <c:formatCode>_-* #,##0\ _k_n_-;\-* #,##0\ _k_n_-;_-* "-"??\ _k_n_-;_-@_-</c:formatCode>
                <c:ptCount val="4"/>
                <c:pt idx="0">
                  <c:v>576858</c:v>
                </c:pt>
                <c:pt idx="1">
                  <c:v>247006</c:v>
                </c:pt>
                <c:pt idx="2">
                  <c:v>285721</c:v>
                </c:pt>
                <c:pt idx="3">
                  <c:v>494751</c:v>
                </c:pt>
              </c:numCache>
            </c:numRef>
          </c:val>
          <c:extLst>
            <c:ext xmlns:c16="http://schemas.microsoft.com/office/drawing/2014/chart" uri="{C3380CC4-5D6E-409C-BE32-E72D297353CC}">
              <c16:uniqueId val="{00000004-2D8C-4C72-A2B7-56FFE075DE6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E3E3E3"/>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hr-HR" sz="1100" b="1" i="0" u="none" strike="noStrike" baseline="0">
                <a:solidFill>
                  <a:srgbClr val="000000"/>
                </a:solidFill>
                <a:latin typeface="Arial"/>
                <a:cs typeface="Arial"/>
              </a:rPr>
              <a:t>K v a r t a l n a   p r o m j e n a   b r o j a   ć l a n o v a   u   d o b n i m   r a z r e d i m a</a:t>
            </a:r>
          </a:p>
          <a:p>
            <a:pPr>
              <a:defRPr sz="9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Q u a r t e r l y   c h a n g e   i n   n u m b e r s   b y   a g e   c l a s s e s</a:t>
            </a:r>
          </a:p>
        </c:rich>
      </c:tx>
      <c:layout>
        <c:manualLayout>
          <c:xMode val="edge"/>
          <c:yMode val="edge"/>
          <c:x val="0.14072229140722292"/>
          <c:y val="2.6470588235294117E-2"/>
        </c:manualLayout>
      </c:layout>
      <c:overlay val="0"/>
      <c:spPr>
        <a:noFill/>
        <a:ln w="25400">
          <a:noFill/>
        </a:ln>
      </c:spPr>
    </c:title>
    <c:autoTitleDeleted val="0"/>
    <c:plotArea>
      <c:layout>
        <c:manualLayout>
          <c:layoutTarget val="inner"/>
          <c:xMode val="edge"/>
          <c:yMode val="edge"/>
          <c:x val="0.10585305105853052"/>
          <c:y val="0.25294117647058822"/>
          <c:w val="0.8655043586550436"/>
          <c:h val="0.54117647058823526"/>
        </c:manualLayout>
      </c:layout>
      <c:barChart>
        <c:barDir val="col"/>
        <c:grouping val="clustered"/>
        <c:varyColors val="0"/>
        <c:ser>
          <c:idx val="0"/>
          <c:order val="0"/>
          <c:tx>
            <c:v>  M u š k a r c i   /  M a l e</c:v>
          </c:tx>
          <c:spPr>
            <a:solidFill>
              <a:srgbClr val="0000FF"/>
            </a:solidFill>
            <a:ln w="12700">
              <a:solidFill>
                <a:srgbClr val="000000"/>
              </a:solidFill>
              <a:prstDash val="solid"/>
            </a:ln>
          </c:spPr>
          <c:invertIfNegative val="0"/>
          <c:cat>
            <c:strRef>
              <c:f>'28 Tablica 14 - Grafikon 18'!$A$8:$A$18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'28 Tablica 14 - Grafikon 18'!$H$8:$H$18</c:f>
              <c:numCache>
                <c:formatCode>#,##0</c:formatCode>
                <c:ptCount val="11"/>
                <c:pt idx="0">
                  <c:v>65</c:v>
                </c:pt>
                <c:pt idx="1">
                  <c:v>-26</c:v>
                </c:pt>
                <c:pt idx="2">
                  <c:v>232</c:v>
                </c:pt>
                <c:pt idx="3">
                  <c:v>383</c:v>
                </c:pt>
                <c:pt idx="4">
                  <c:v>287</c:v>
                </c:pt>
                <c:pt idx="5">
                  <c:v>325</c:v>
                </c:pt>
                <c:pt idx="6">
                  <c:v>355</c:v>
                </c:pt>
                <c:pt idx="7">
                  <c:v>268</c:v>
                </c:pt>
                <c:pt idx="8">
                  <c:v>90</c:v>
                </c:pt>
                <c:pt idx="9">
                  <c:v>31</c:v>
                </c:pt>
                <c:pt idx="10">
                  <c:v>-30</c:v>
                </c:pt>
              </c:numCache>
            </c:numRef>
          </c:val>
          <c:extLst>
            <c:ext xmlns:c16="http://schemas.microsoft.com/office/drawing/2014/chart" uri="{C3380CC4-5D6E-409C-BE32-E72D297353CC}">
              <c16:uniqueId val="{00000000-821B-4B10-9999-6A698CE19F86}"/>
            </c:ext>
          </c:extLst>
        </c:ser>
        <c:ser>
          <c:idx val="1"/>
          <c:order val="1"/>
          <c:tx>
            <c:v>  Ž e n e  /  F e m a l e</c:v>
          </c:tx>
          <c:spPr>
            <a:solidFill>
              <a:srgbClr val="FF00FF"/>
            </a:solidFill>
            <a:ln w="12700">
              <a:solidFill>
                <a:srgbClr val="000000"/>
              </a:solidFill>
              <a:prstDash val="solid"/>
            </a:ln>
          </c:spPr>
          <c:invertIfNegative val="0"/>
          <c:cat>
            <c:strRef>
              <c:f>'28 Tablica 14 - Grafikon 18'!$A$8:$A$18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'28 Tablica 14 - Grafikon 18'!$I$8:$I$18</c:f>
              <c:numCache>
                <c:formatCode>#,##0</c:formatCode>
                <c:ptCount val="11"/>
                <c:pt idx="0">
                  <c:v>75</c:v>
                </c:pt>
                <c:pt idx="1">
                  <c:v>-40</c:v>
                </c:pt>
                <c:pt idx="2">
                  <c:v>90</c:v>
                </c:pt>
                <c:pt idx="3">
                  <c:v>259</c:v>
                </c:pt>
                <c:pt idx="4">
                  <c:v>194</c:v>
                </c:pt>
                <c:pt idx="5">
                  <c:v>224</c:v>
                </c:pt>
                <c:pt idx="6">
                  <c:v>338</c:v>
                </c:pt>
                <c:pt idx="7">
                  <c:v>180</c:v>
                </c:pt>
                <c:pt idx="8">
                  <c:v>84</c:v>
                </c:pt>
                <c:pt idx="9">
                  <c:v>57</c:v>
                </c:pt>
                <c:pt idx="10">
                  <c:v>-60</c:v>
                </c:pt>
              </c:numCache>
            </c:numRef>
          </c:val>
          <c:extLst>
            <c:ext xmlns:c16="http://schemas.microsoft.com/office/drawing/2014/chart" uri="{C3380CC4-5D6E-409C-BE32-E72D297353CC}">
              <c16:uniqueId val="{00000001-821B-4B10-9999-6A698CE19F86}"/>
            </c:ext>
          </c:extLst>
        </c:ser>
        <c:dLbls>
          <c:showLegendKey val="0"/>
          <c:showVal val="0"/>
          <c:showCatName val="0"/>
          <c:showSerName val="0"/>
          <c:showPercent val="0"/>
          <c:showBubbleSize val="0"/>
        </c:dLbls>
        <c:gapWidth val="250"/>
        <c:axId val="1040453439"/>
        <c:axId val="1"/>
      </c:barChart>
      <c:catAx>
        <c:axId val="1040453439"/>
        <c:scaling>
          <c:orientation val="minMax"/>
        </c:scaling>
        <c:delete val="0"/>
        <c:axPos val="b"/>
        <c:majorGridlines>
          <c:spPr>
            <a:ln w="3175">
              <a:solidFill>
                <a:srgbClr val="969696"/>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000" b="1" i="0" u="none" strike="noStrike" baseline="0">
                    <a:solidFill>
                      <a:srgbClr val="000000"/>
                    </a:solidFill>
                    <a:latin typeface="Arial"/>
                    <a:cs typeface="Arial"/>
                  </a:rPr>
                  <a:t>D o b n i  r a z r e d i  /  </a:t>
                </a:r>
                <a:r>
                  <a:rPr lang="hr-HR" sz="1000" b="1" i="1" u="none" strike="noStrike" baseline="0">
                    <a:solidFill>
                      <a:srgbClr val="0000FF"/>
                    </a:solidFill>
                    <a:latin typeface="Arial"/>
                    <a:cs typeface="Arial"/>
                  </a:rPr>
                  <a:t>A g e  c l a s s e s</a:t>
                </a:r>
              </a:p>
            </c:rich>
          </c:tx>
          <c:layout>
            <c:manualLayout>
              <c:xMode val="edge"/>
              <c:yMode val="edge"/>
              <c:x val="0.34371108343711082"/>
              <c:y val="0.89706005866913685"/>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400"/>
          <c:min val="-100"/>
        </c:scaling>
        <c:delete val="0"/>
        <c:axPos val="l"/>
        <c:majorGridlines>
          <c:spPr>
            <a:ln w="3175">
              <a:solidFill>
                <a:schemeClr val="bg1">
                  <a:lumMod val="65000"/>
                </a:schemeClr>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800" b="1" i="0" u="none" strike="noStrike" baseline="0">
                    <a:solidFill>
                      <a:srgbClr val="000000"/>
                    </a:solidFill>
                    <a:latin typeface="Arial"/>
                    <a:cs typeface="Arial"/>
                  </a:rPr>
                  <a:t>P r o m j e n a   b r o j a                                                 </a:t>
                </a:r>
                <a:r>
                  <a:rPr lang="hr-HR" sz="800" b="1" i="1" u="none" strike="noStrike" baseline="0">
                    <a:solidFill>
                      <a:srgbClr val="0000FF"/>
                    </a:solidFill>
                    <a:latin typeface="Arial"/>
                    <a:cs typeface="Arial"/>
                  </a:rPr>
                  <a:t>C h a n g e  i n  n u m b e r</a:t>
                </a:r>
              </a:p>
            </c:rich>
          </c:tx>
          <c:layout>
            <c:manualLayout>
              <c:xMode val="edge"/>
              <c:yMode val="edge"/>
              <c:x val="1.1207970112079701E-2"/>
              <c:y val="0.3411764705882353"/>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1040453439"/>
        <c:crosses val="autoZero"/>
        <c:crossBetween val="between"/>
        <c:majorUnit val="100"/>
      </c:valAx>
      <c:spPr>
        <a:noFill/>
        <a:ln w="12700">
          <a:solidFill>
            <a:srgbClr val="808080"/>
          </a:solidFill>
          <a:prstDash val="solid"/>
        </a:ln>
      </c:spPr>
    </c:plotArea>
    <c:legend>
      <c:legendPos val="r"/>
      <c:layout>
        <c:manualLayout>
          <c:xMode val="edge"/>
          <c:yMode val="edge"/>
          <c:wMode val="edge"/>
          <c:hMode val="edge"/>
          <c:x val="6.2266500622665004E-3"/>
          <c:y val="0.17058823529411765"/>
          <c:w val="0.98879202988792037"/>
          <c:h val="0.2352941176470588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82495948136148E-2"/>
          <c:y val="7.1795051570141155E-2"/>
          <c:w val="0.86547811993517021"/>
          <c:h val="0.73077106062465103"/>
        </c:manualLayout>
      </c:layout>
      <c:barChart>
        <c:barDir val="col"/>
        <c:grouping val="clustered"/>
        <c:varyColors val="0"/>
        <c:ser>
          <c:idx val="0"/>
          <c:order val="0"/>
          <c:spPr>
            <a:solidFill>
              <a:srgbClr val="FF0000"/>
            </a:solidFill>
            <a:ln w="12700">
              <a:solidFill>
                <a:srgbClr val="000000"/>
              </a:solidFill>
              <a:prstDash val="solid"/>
            </a:ln>
          </c:spPr>
          <c:invertIfNegative val="0"/>
          <c:dPt>
            <c:idx val="0"/>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0-0DD1-4113-B022-ECD76A1D38E0}"/>
              </c:ext>
            </c:extLst>
          </c:dPt>
          <c:dPt>
            <c:idx val="1"/>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1-0DD1-4113-B022-ECD76A1D38E0}"/>
              </c:ext>
            </c:extLst>
          </c:dPt>
          <c:dPt>
            <c:idx val="2"/>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2-0DD1-4113-B022-ECD76A1D38E0}"/>
              </c:ext>
            </c:extLst>
          </c:dPt>
          <c:dPt>
            <c:idx val="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3-0DD1-4113-B022-ECD76A1D38E0}"/>
              </c:ext>
            </c:extLst>
          </c:dPt>
          <c:dPt>
            <c:idx val="4"/>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4-0DD1-4113-B022-ECD76A1D38E0}"/>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0DD1-4113-B022-ECD76A1D38E0}"/>
              </c:ext>
            </c:extLst>
          </c:dPt>
          <c:dLbls>
            <c:dLbl>
              <c:idx val="0"/>
              <c:layout>
                <c:manualLayout>
                  <c:x val="3.7041480025693709E-3"/>
                  <c:y val="-3.0739619086075777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1-4113-B022-ECD76A1D38E0}"/>
                </c:ext>
              </c:extLst>
            </c:dLbl>
            <c:dLbl>
              <c:idx val="1"/>
              <c:layout>
                <c:manualLayout>
                  <c:x val="2.9821717990275924E-3"/>
                  <c:y val="1.848038225990982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D1-4113-B022-ECD76A1D38E0}"/>
                </c:ext>
              </c:extLst>
            </c:dLbl>
            <c:dLbl>
              <c:idx val="2"/>
              <c:layout>
                <c:manualLayout>
                  <c:x val="3.5278653377404001E-3"/>
                  <c:y val="3.7493774816609463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D1-4113-B022-ECD76A1D38E0}"/>
                </c:ext>
              </c:extLst>
            </c:dLbl>
            <c:dLbl>
              <c:idx val="3"/>
              <c:layout>
                <c:manualLayout>
                  <c:x val="1.9067794807659558E-3"/>
                  <c:y val="4.1981290800188441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D1-4113-B022-ECD76A1D38E0}"/>
                </c:ext>
              </c:extLst>
            </c:dLbl>
            <c:dLbl>
              <c:idx val="4"/>
              <c:layout>
                <c:manualLayout>
                  <c:x val="-7.9956780118854676E-4"/>
                  <c:y val="8.1663638199071277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D1-4113-B022-ECD76A1D38E0}"/>
                </c:ext>
              </c:extLst>
            </c:dLbl>
            <c:dLbl>
              <c:idx val="5"/>
              <c:layout>
                <c:manualLayout>
                  <c:x val="-7.9429293380466829E-4"/>
                  <c:y val="1.0762500841240998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D1-4113-B022-ECD76A1D38E0}"/>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 Tablica 15- Grafikon 19'!$A$8:$A$13</c:f>
              <c:strCache>
                <c:ptCount val="6"/>
                <c:pt idx="0">
                  <c:v>AZ benefit ODMF</c:v>
                </c:pt>
                <c:pt idx="1">
                  <c:v>AZ profit ODMF</c:v>
                </c:pt>
                <c:pt idx="2">
                  <c:v>Croatia osiguranje ODMF</c:v>
                </c:pt>
                <c:pt idx="3">
                  <c:v>Erste Plavi Expert ODMF</c:v>
                </c:pt>
                <c:pt idx="4">
                  <c:v>Erste Plavi Protect ODMF</c:v>
                </c:pt>
                <c:pt idx="5">
                  <c:v>Raiffeisen ODMF</c:v>
                </c:pt>
              </c:strCache>
            </c:strRef>
          </c:cat>
          <c:val>
            <c:numRef>
              <c:f>'29 Tablica 15- Grafikon 19'!$D$8:$D$13</c:f>
              <c:numCache>
                <c:formatCode>0.00%</c:formatCode>
                <c:ptCount val="6"/>
                <c:pt idx="0">
                  <c:v>0.87132599473208194</c:v>
                </c:pt>
                <c:pt idx="1">
                  <c:v>1.0099303666988377</c:v>
                </c:pt>
                <c:pt idx="2">
                  <c:v>3.0414078488134413</c:v>
                </c:pt>
                <c:pt idx="3">
                  <c:v>0.95186015438434035</c:v>
                </c:pt>
                <c:pt idx="4">
                  <c:v>0.71325579971831443</c:v>
                </c:pt>
                <c:pt idx="5">
                  <c:v>1.4445888083809533</c:v>
                </c:pt>
              </c:numCache>
            </c:numRef>
          </c:val>
          <c:extLst>
            <c:ext xmlns:c16="http://schemas.microsoft.com/office/drawing/2014/chart" uri="{C3380CC4-5D6E-409C-BE32-E72D297353CC}">
              <c16:uniqueId val="{00000006-0DD1-4113-B022-ECD76A1D38E0}"/>
            </c:ext>
          </c:extLst>
        </c:ser>
        <c:dLbls>
          <c:showLegendKey val="0"/>
          <c:showVal val="0"/>
          <c:showCatName val="0"/>
          <c:showSerName val="0"/>
          <c:showPercent val="0"/>
          <c:showBubbleSize val="0"/>
        </c:dLbls>
        <c:gapWidth val="150"/>
        <c:axId val="670039855"/>
        <c:axId val="1"/>
      </c:barChart>
      <c:catAx>
        <c:axId val="670039855"/>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3.5"/>
          <c:min val="0"/>
        </c:scaling>
        <c:delete val="0"/>
        <c:axPos val="l"/>
        <c:majorGridlines>
          <c:spPr>
            <a:ln w="3175">
              <a:solidFill>
                <a:schemeClr val="bg1">
                  <a:lumMod val="65000"/>
                </a:schemeClr>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670039855"/>
        <c:crosses val="autoZero"/>
        <c:crossBetween val="between"/>
        <c:majorUnit val="0.5"/>
        <c:minorUnit val="0.02"/>
      </c:valAx>
      <c:spPr>
        <a:solidFill>
          <a:srgbClr val="E3E3E3"/>
        </a:solidFill>
        <a:ln w="12700">
          <a:solidFill>
            <a:srgbClr val="C0C0C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475412617998061"/>
          <c:y val="0.36879560337573197"/>
          <c:w val="0.30327893128756667"/>
          <c:h val="0.26241225624811698"/>
        </c:manualLayout>
      </c:layout>
      <c:pie3D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c:ext xmlns:c16="http://schemas.microsoft.com/office/drawing/2014/chart" uri="{C3380CC4-5D6E-409C-BE32-E72D297353CC}">
                <c16:uniqueId val="{00000000-3B73-451F-B7CD-E84D13FC4C41}"/>
              </c:ext>
            </c:extLst>
          </c:dPt>
          <c:dPt>
            <c:idx val="1"/>
            <c:bubble3D val="0"/>
            <c:spPr>
              <a:solidFill>
                <a:srgbClr val="000080"/>
              </a:solidFill>
              <a:ln w="12700">
                <a:solidFill>
                  <a:srgbClr val="000000"/>
                </a:solidFill>
                <a:prstDash val="solid"/>
              </a:ln>
            </c:spPr>
            <c:extLst>
              <c:ext xmlns:c16="http://schemas.microsoft.com/office/drawing/2014/chart" uri="{C3380CC4-5D6E-409C-BE32-E72D297353CC}">
                <c16:uniqueId val="{00000001-3B73-451F-B7CD-E84D13FC4C41}"/>
              </c:ext>
            </c:extLst>
          </c:dPt>
          <c:dPt>
            <c:idx val="2"/>
            <c:bubble3D val="0"/>
            <c:spPr>
              <a:solidFill>
                <a:srgbClr val="FF6600"/>
              </a:solidFill>
              <a:ln w="12700">
                <a:solidFill>
                  <a:srgbClr val="000000"/>
                </a:solidFill>
                <a:prstDash val="solid"/>
              </a:ln>
            </c:spPr>
            <c:extLst>
              <c:ext xmlns:c16="http://schemas.microsoft.com/office/drawing/2014/chart" uri="{C3380CC4-5D6E-409C-BE32-E72D297353CC}">
                <c16:uniqueId val="{00000002-3B73-451F-B7CD-E84D13FC4C41}"/>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3-3B73-451F-B7CD-E84D13FC4C41}"/>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4-3B73-451F-B7CD-E84D13FC4C41}"/>
              </c:ext>
            </c:extLst>
          </c:dPt>
          <c:dPt>
            <c:idx val="5"/>
            <c:bubble3D val="0"/>
            <c:spPr>
              <a:solidFill>
                <a:srgbClr val="FFFF00"/>
              </a:solidFill>
              <a:ln w="12700">
                <a:solidFill>
                  <a:srgbClr val="000000"/>
                </a:solidFill>
                <a:prstDash val="solid"/>
              </a:ln>
            </c:spPr>
            <c:extLst>
              <c:ext xmlns:c16="http://schemas.microsoft.com/office/drawing/2014/chart" uri="{C3380CC4-5D6E-409C-BE32-E72D297353CC}">
                <c16:uniqueId val="{00000005-3B73-451F-B7CD-E84D13FC4C41}"/>
              </c:ext>
            </c:extLst>
          </c:dPt>
          <c:dLbls>
            <c:dLbl>
              <c:idx val="0"/>
              <c:layout>
                <c:manualLayout>
                  <c:x val="6.0106499811467262E-2"/>
                  <c:y val="-9.992606865717002E-2"/>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73-451F-B7CD-E84D13FC4C41}"/>
                </c:ext>
              </c:extLst>
            </c:dLbl>
            <c:dLbl>
              <c:idx val="1"/>
              <c:layout>
                <c:manualLayout>
                  <c:x val="0.11649825738995741"/>
                  <c:y val="-0.10472254797937491"/>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73-451F-B7CD-E84D13FC4C41}"/>
                </c:ext>
              </c:extLst>
            </c:dLbl>
            <c:dLbl>
              <c:idx val="2"/>
              <c:layout>
                <c:manualLayout>
                  <c:x val="0.35757256572436646"/>
                  <c:y val="0.12969267139479906"/>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73-451F-B7CD-E84D13FC4C41}"/>
                </c:ext>
              </c:extLst>
            </c:dLbl>
            <c:dLbl>
              <c:idx val="3"/>
              <c:layout>
                <c:manualLayout>
                  <c:x val="-0.1551650961662579"/>
                  <c:y val="0.13680906907913098"/>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73-451F-B7CD-E84D13FC4C41}"/>
                </c:ext>
              </c:extLst>
            </c:dLbl>
            <c:dLbl>
              <c:idx val="4"/>
              <c:layout>
                <c:manualLayout>
                  <c:x val="-0.13315158556000173"/>
                  <c:y val="-0.11472310642020811"/>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73-451F-B7CD-E84D13FC4C41}"/>
                </c:ext>
              </c:extLst>
            </c:dLbl>
            <c:dLbl>
              <c:idx val="5"/>
              <c:layout>
                <c:manualLayout>
                  <c:x val="-3.2848500494815178E-2"/>
                  <c:y val="-0.19111371716833267"/>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73-451F-B7CD-E84D13FC4C41}"/>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'30 Tablica 16-Grafikon 20,21'!$A$10:$A$15</c:f>
              <c:strCache>
                <c:ptCount val="6"/>
                <c:pt idx="0">
                  <c:v>AZ benefit ODMF</c:v>
                </c:pt>
                <c:pt idx="1">
                  <c:v>AZ profit ODMF</c:v>
                </c:pt>
                <c:pt idx="2">
                  <c:v>Croatia osiguranje ODMF</c:v>
                </c:pt>
                <c:pt idx="3">
                  <c:v>Erste Plavi Expert ODMF</c:v>
                </c:pt>
                <c:pt idx="4">
                  <c:v>Erste Plavi Protect ODMF</c:v>
                </c:pt>
                <c:pt idx="5">
                  <c:v>Raiffeisen ODMF</c:v>
                </c:pt>
              </c:strCache>
            </c:strRef>
          </c:cat>
          <c:val>
            <c:numRef>
              <c:f>'30 Tablica 16-Grafikon 20,21'!$B$10:$B$15</c:f>
              <c:numCache>
                <c:formatCode>_(* #,##0_);_(* \(#,##0\);_(* "-"_);_(@_)</c:formatCode>
                <c:ptCount val="6"/>
                <c:pt idx="0">
                  <c:v>141095.39931000001</c:v>
                </c:pt>
                <c:pt idx="1">
                  <c:v>678227.42760000005</c:v>
                </c:pt>
                <c:pt idx="2">
                  <c:v>111193.48922</c:v>
                </c:pt>
                <c:pt idx="3">
                  <c:v>100013.80469</c:v>
                </c:pt>
                <c:pt idx="4">
                  <c:v>42893.503069999999</c:v>
                </c:pt>
                <c:pt idx="5">
                  <c:v>568706.18945000006</c:v>
                </c:pt>
              </c:numCache>
            </c:numRef>
          </c:val>
          <c:extLst>
            <c:ext xmlns:c16="http://schemas.microsoft.com/office/drawing/2014/chart" uri="{C3380CC4-5D6E-409C-BE32-E72D297353CC}">
              <c16:uniqueId val="{00000006-3B73-451F-B7CD-E84D13FC4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E3E3E3"/>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23684210526314E-2"/>
          <c:y val="9.3862981341277463E-2"/>
          <c:w val="0.89638157894736847"/>
          <c:h val="0.65704086938894224"/>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2B-422F-BEFE-CA5B8E6BDD57}"/>
              </c:ext>
            </c:extLst>
          </c:dPt>
          <c:dPt>
            <c:idx val="1"/>
            <c:invertIfNegative val="0"/>
            <c:bubble3D val="0"/>
            <c:spPr>
              <a:solidFill>
                <a:srgbClr val="333399"/>
              </a:solidFill>
              <a:ln w="12700">
                <a:solidFill>
                  <a:srgbClr val="000000"/>
                </a:solidFill>
                <a:prstDash val="solid"/>
              </a:ln>
            </c:spPr>
            <c:extLst>
              <c:ext xmlns:c16="http://schemas.microsoft.com/office/drawing/2014/chart" uri="{C3380CC4-5D6E-409C-BE32-E72D297353CC}">
                <c16:uniqueId val="{00000001-D32B-422F-BEFE-CA5B8E6BDD5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D32B-422F-BEFE-CA5B8E6BDD57}"/>
              </c:ext>
            </c:extLst>
          </c:dPt>
          <c:dPt>
            <c:idx val="3"/>
            <c:invertIfNegative val="0"/>
            <c:bubble3D val="0"/>
            <c:spPr>
              <a:solidFill>
                <a:srgbClr val="00FFFF"/>
              </a:solidFill>
              <a:ln w="12700">
                <a:solidFill>
                  <a:srgbClr val="000000"/>
                </a:solidFill>
                <a:prstDash val="solid"/>
              </a:ln>
            </c:spPr>
            <c:extLst>
              <c:ext xmlns:c16="http://schemas.microsoft.com/office/drawing/2014/chart" uri="{C3380CC4-5D6E-409C-BE32-E72D297353CC}">
                <c16:uniqueId val="{00000003-D32B-422F-BEFE-CA5B8E6BDD57}"/>
              </c:ext>
            </c:extLst>
          </c:dPt>
          <c:dPt>
            <c:idx val="4"/>
            <c:invertIfNegative val="0"/>
            <c:bubble3D val="0"/>
            <c:spPr>
              <a:solidFill>
                <a:srgbClr val="CCFFFF"/>
              </a:solidFill>
              <a:ln w="12700">
                <a:solidFill>
                  <a:srgbClr val="000000"/>
                </a:solidFill>
                <a:prstDash val="solid"/>
              </a:ln>
            </c:spPr>
            <c:extLst>
              <c:ext xmlns:c16="http://schemas.microsoft.com/office/drawing/2014/chart" uri="{C3380CC4-5D6E-409C-BE32-E72D297353CC}">
                <c16:uniqueId val="{00000004-D32B-422F-BEFE-CA5B8E6BDD57}"/>
              </c:ext>
            </c:extLst>
          </c:dPt>
          <c:dPt>
            <c:idx val="5"/>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5-D32B-422F-BEFE-CA5B8E6BDD57}"/>
              </c:ext>
            </c:extLst>
          </c:dPt>
          <c:dPt>
            <c:idx val="6"/>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6-D32B-422F-BEFE-CA5B8E6BDD57}"/>
              </c:ext>
            </c:extLst>
          </c:dPt>
          <c:dLbls>
            <c:dLbl>
              <c:idx val="0"/>
              <c:layout>
                <c:manualLayout>
                  <c:x val="1.1025348805083575E-3"/>
                  <c:y val="8.6661549977732934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2B-422F-BEFE-CA5B8E6BDD57}"/>
                </c:ext>
              </c:extLst>
            </c:dLbl>
            <c:dLbl>
              <c:idx val="1"/>
              <c:layout>
                <c:manualLayout>
                  <c:x val="7.8930100842657829E-4"/>
                  <c:y val="1.9311900091910916E-2"/>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2B-422F-BEFE-CA5B8E6BDD57}"/>
                </c:ext>
              </c:extLst>
            </c:dLbl>
            <c:dLbl>
              <c:idx val="2"/>
              <c:layout>
                <c:manualLayout>
                  <c:x val="2.6688769167012016E-3"/>
                  <c:y val="6.9799217336100139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2B-422F-BEFE-CA5B8E6BDD57}"/>
                </c:ext>
              </c:extLst>
            </c:dLbl>
            <c:dLbl>
              <c:idx val="3"/>
              <c:layout>
                <c:manualLayout>
                  <c:x val="1.8073974305843348E-3"/>
                  <c:y val="-2.9904204212740557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2B-422F-BEFE-CA5B8E6BDD57}"/>
                </c:ext>
              </c:extLst>
            </c:dLbl>
            <c:dLbl>
              <c:idx val="4"/>
              <c:layout>
                <c:manualLayout>
                  <c:x val="9.4591794446746789E-4"/>
                  <c:y val="-6.689597013369719E-4"/>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2B-422F-BEFE-CA5B8E6BDD57}"/>
                </c:ext>
              </c:extLst>
            </c:dLbl>
            <c:dLbl>
              <c:idx val="5"/>
              <c:layout>
                <c:manualLayout>
                  <c:x val="8.4438458350600916E-5"/>
                  <c:y val="4.7789874641120242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2B-422F-BEFE-CA5B8E6BDD57}"/>
                </c:ext>
              </c:extLst>
            </c:dLbl>
            <c:dLbl>
              <c:idx val="6"/>
              <c:layout>
                <c:manualLayout>
                  <c:x val="8.1451167288299484E-4"/>
                  <c:y val="9.4294891838881158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2B-422F-BEFE-CA5B8E6BDD57}"/>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 Tablica 16-Grafikon 20,21'!$A$10:$A$16</c:f>
              <c:strCache>
                <c:ptCount val="7"/>
                <c:pt idx="0">
                  <c:v>AZ benefit ODMF</c:v>
                </c:pt>
                <c:pt idx="1">
                  <c:v>AZ profit ODMF</c:v>
                </c:pt>
                <c:pt idx="2">
                  <c:v>Croatia osiguranje ODMF</c:v>
                </c:pt>
                <c:pt idx="3">
                  <c:v>Erste Plavi Expert ODMF</c:v>
                </c:pt>
                <c:pt idx="4">
                  <c:v>Erste Plavi Protect ODMF</c:v>
                </c:pt>
                <c:pt idx="5">
                  <c:v>Raiffeisen ODMF</c:v>
                </c:pt>
                <c:pt idx="6">
                  <c:v>Ukupno / Total</c:v>
                </c:pt>
              </c:strCache>
            </c:strRef>
          </c:cat>
          <c:val>
            <c:numRef>
              <c:f>'30 Tablica 16-Grafikon 20,21'!$G$10:$G$16</c:f>
              <c:numCache>
                <c:formatCode>0.00%</c:formatCode>
                <c:ptCount val="7"/>
                <c:pt idx="0">
                  <c:v>5.1827733142269183E-2</c:v>
                </c:pt>
                <c:pt idx="1">
                  <c:v>4.5257323259201954E-2</c:v>
                </c:pt>
                <c:pt idx="2">
                  <c:v>4.9138177864644694E-2</c:v>
                </c:pt>
                <c:pt idx="3">
                  <c:v>2.7944290909276859E-2</c:v>
                </c:pt>
                <c:pt idx="4">
                  <c:v>4.8762412396950561E-2</c:v>
                </c:pt>
                <c:pt idx="5">
                  <c:v>2.9208674715454741E-2</c:v>
                </c:pt>
                <c:pt idx="6">
                  <c:v>3.9486558299375751E-2</c:v>
                </c:pt>
              </c:numCache>
            </c:numRef>
          </c:val>
          <c:extLst>
            <c:ext xmlns:c16="http://schemas.microsoft.com/office/drawing/2014/chart" uri="{C3380CC4-5D6E-409C-BE32-E72D297353CC}">
              <c16:uniqueId val="{00000007-D32B-422F-BEFE-CA5B8E6BDD57}"/>
            </c:ext>
          </c:extLst>
        </c:ser>
        <c:dLbls>
          <c:showLegendKey val="0"/>
          <c:showVal val="0"/>
          <c:showCatName val="0"/>
          <c:showSerName val="0"/>
          <c:showPercent val="0"/>
          <c:showBubbleSize val="0"/>
        </c:dLbls>
        <c:gapWidth val="150"/>
        <c:axId val="670039439"/>
        <c:axId val="1"/>
      </c:barChart>
      <c:catAx>
        <c:axId val="670039439"/>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6.0000000000000012E-2"/>
          <c:min val="0"/>
        </c:scaling>
        <c:delete val="0"/>
        <c:axPos val="l"/>
        <c:majorGridlines>
          <c:spPr>
            <a:ln w="3175">
              <a:solidFill>
                <a:schemeClr val="bg1">
                  <a:lumMod val="65000"/>
                </a:schemeClr>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670039439"/>
        <c:crosses val="autoZero"/>
        <c:crossBetween val="between"/>
        <c:majorUnit val="1.0000000000000002E-2"/>
        <c:minorUnit val="2E-3"/>
      </c:valAx>
      <c:spPr>
        <a:solidFill>
          <a:srgbClr val="E3E3E3"/>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02631578947373E-2"/>
          <c:y val="5.8823529411764705E-2"/>
          <c:w val="0.88651315789473684"/>
          <c:h val="0.69485294117647056"/>
        </c:manualLayout>
      </c:layout>
      <c:barChart>
        <c:barDir val="col"/>
        <c:grouping val="clustered"/>
        <c:varyColors val="0"/>
        <c:ser>
          <c:idx val="0"/>
          <c:order val="0"/>
          <c:spPr>
            <a:solidFill>
              <a:srgbClr val="FF0000"/>
            </a:solidFill>
            <a:ln w="12700">
              <a:solidFill>
                <a:srgbClr val="000000"/>
              </a:solidFill>
              <a:prstDash val="solid"/>
            </a:ln>
          </c:spPr>
          <c:invertIfNegative val="0"/>
          <c:dPt>
            <c:idx val="0"/>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0-72F3-4374-B4A2-68A1FAE5E81F}"/>
              </c:ext>
            </c:extLst>
          </c:dPt>
          <c:dPt>
            <c:idx val="1"/>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1-72F3-4374-B4A2-68A1FAE5E81F}"/>
              </c:ext>
            </c:extLst>
          </c:dPt>
          <c:dPt>
            <c:idx val="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2-72F3-4374-B4A2-68A1FAE5E81F}"/>
              </c:ext>
            </c:extLst>
          </c:dPt>
          <c:dPt>
            <c:idx val="4"/>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3-72F3-4374-B4A2-68A1FAE5E81F}"/>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4-72F3-4374-B4A2-68A1FAE5E81F}"/>
              </c:ext>
            </c:extLst>
          </c:dPt>
          <c:dLbls>
            <c:dLbl>
              <c:idx val="0"/>
              <c:layout>
                <c:manualLayout>
                  <c:x val="-3.1359649122807017E-3"/>
                  <c:y val="8.03921568627451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F3-4374-B4A2-68A1FAE5E81F}"/>
                </c:ext>
              </c:extLst>
            </c:dLbl>
            <c:dLbl>
              <c:idx val="1"/>
              <c:layout>
                <c:manualLayout>
                  <c:x val="4.2771791683934244E-4"/>
                  <c:y val="3.2669445731048439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F3-4374-B4A2-68A1FAE5E81F}"/>
                </c:ext>
              </c:extLst>
            </c:dLbl>
            <c:dLbl>
              <c:idx val="2"/>
              <c:layout>
                <c:manualLayout>
                  <c:x val="-4.7807017543859652E-3"/>
                  <c:y val="3.5359734444959088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F3-4374-B4A2-68A1FAE5E81F}"/>
                </c:ext>
              </c:extLst>
            </c:dLbl>
            <c:dLbl>
              <c:idx val="3"/>
              <c:layout>
                <c:manualLayout>
                  <c:x val="6.4584196712253071E-3"/>
                  <c:y val="-1.1406129380886167E-2"/>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F3-4374-B4A2-68A1FAE5E81F}"/>
                </c:ext>
              </c:extLst>
            </c:dLbl>
            <c:dLbl>
              <c:idx val="4"/>
              <c:layout>
                <c:manualLayout>
                  <c:x val="5.8675231385550491E-4"/>
                  <c:y val="2.0665045545777368E-2"/>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F3-4374-B4A2-68A1FAE5E81F}"/>
                </c:ext>
              </c:extLst>
            </c:dLbl>
            <c:dLbl>
              <c:idx val="5"/>
              <c:layout>
                <c:manualLayout>
                  <c:x val="4.2654372150849563E-3"/>
                  <c:y val="1.4200247027945487E-3"/>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F3-4374-B4A2-68A1FAE5E81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 Tablica 17- Grafikon 22'!$A$7:$A$12</c:f>
              <c:strCache>
                <c:ptCount val="6"/>
                <c:pt idx="0">
                  <c:v>AZ benefit ODMF</c:v>
                </c:pt>
                <c:pt idx="1">
                  <c:v>AZ profit ODMF</c:v>
                </c:pt>
                <c:pt idx="2">
                  <c:v>Croatia osiguranje ODMF</c:v>
                </c:pt>
                <c:pt idx="3">
                  <c:v>Erste Plavi Expert ODMF</c:v>
                </c:pt>
                <c:pt idx="4">
                  <c:v>Erste Plavi Protect ODMF</c:v>
                </c:pt>
                <c:pt idx="5">
                  <c:v>Raiffeisen ODMF</c:v>
                </c:pt>
              </c:strCache>
            </c:strRef>
          </c:cat>
          <c:val>
            <c:numRef>
              <c:f>'31 Tablica 17- Grafikon 22'!$D$7:$D$12</c:f>
              <c:numCache>
                <c:formatCode>0.00%</c:formatCode>
                <c:ptCount val="6"/>
                <c:pt idx="0">
                  <c:v>2.1985120256334145E-2</c:v>
                </c:pt>
                <c:pt idx="1">
                  <c:v>2.4310721374090738E-2</c:v>
                </c:pt>
                <c:pt idx="2">
                  <c:v>-2.539598355890571E-3</c:v>
                </c:pt>
                <c:pt idx="3">
                  <c:v>8.2754556748092511E-3</c:v>
                </c:pt>
                <c:pt idx="4">
                  <c:v>1.6552217421326842E-2</c:v>
                </c:pt>
                <c:pt idx="5">
                  <c:v>8.9068766159101642E-3</c:v>
                </c:pt>
              </c:numCache>
            </c:numRef>
          </c:val>
          <c:extLst>
            <c:ext xmlns:c16="http://schemas.microsoft.com/office/drawing/2014/chart" uri="{C3380CC4-5D6E-409C-BE32-E72D297353CC}">
              <c16:uniqueId val="{00000006-72F3-4374-B4A2-68A1FAE5E81F}"/>
            </c:ext>
          </c:extLst>
        </c:ser>
        <c:dLbls>
          <c:showLegendKey val="0"/>
          <c:showVal val="0"/>
          <c:showCatName val="0"/>
          <c:showSerName val="0"/>
          <c:showPercent val="0"/>
          <c:showBubbleSize val="0"/>
        </c:dLbls>
        <c:gapWidth val="150"/>
        <c:axId val="670029039"/>
        <c:axId val="1"/>
      </c:barChart>
      <c:catAx>
        <c:axId val="670029039"/>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3.0000000000000006E-2"/>
          <c:min val="-1.0000000000000002E-2"/>
        </c:scaling>
        <c:delete val="0"/>
        <c:axPos val="l"/>
        <c:majorGridlines>
          <c:spPr>
            <a:ln w="3175">
              <a:solidFill>
                <a:schemeClr val="bg1">
                  <a:lumMod val="65000"/>
                </a:schemeClr>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670029039"/>
        <c:crosses val="autoZero"/>
        <c:crossBetween val="between"/>
        <c:majorUnit val="1.0000000000000002E-2"/>
      </c:valAx>
      <c:spPr>
        <a:solidFill>
          <a:srgbClr val="E3E3E3"/>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20408163265307E-2"/>
          <c:y val="0.10638297872340426"/>
          <c:w val="0.86479591836734693"/>
          <c:h val="0.70744680851063835"/>
        </c:manualLayout>
      </c:layout>
      <c:barChart>
        <c:barDir val="bar"/>
        <c:grouping val="clustered"/>
        <c:varyColors val="0"/>
        <c:ser>
          <c:idx val="0"/>
          <c:order val="0"/>
          <c:tx>
            <c:v>  M u š k a r c i  /  M a l e</c:v>
          </c:tx>
          <c:spPr>
            <a:solidFill>
              <a:srgbClr val="0000FF"/>
            </a:solidFill>
            <a:ln w="12700">
              <a:solidFill>
                <a:srgbClr val="000000"/>
              </a:solidFill>
              <a:prstDash val="solid"/>
            </a:ln>
          </c:spPr>
          <c:invertIfNegative val="0"/>
          <c:cat>
            <c:strRef>
              <c:f>'34 Tablica 21-Grafikon 23'!$A$8:$A$18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'34 Tablica 21-Grafikon 23'!$B$8:$B$18</c:f>
              <c:numCache>
                <c:formatCode>#,##0</c:formatCode>
                <c:ptCount val="11"/>
                <c:pt idx="0">
                  <c:v>13</c:v>
                </c:pt>
                <c:pt idx="1">
                  <c:v>141</c:v>
                </c:pt>
                <c:pt idx="2">
                  <c:v>690</c:v>
                </c:pt>
                <c:pt idx="3">
                  <c:v>1388</c:v>
                </c:pt>
                <c:pt idx="4">
                  <c:v>1716</c:v>
                </c:pt>
                <c:pt idx="5">
                  <c:v>1599</c:v>
                </c:pt>
                <c:pt idx="6">
                  <c:v>1918</c:v>
                </c:pt>
                <c:pt idx="7">
                  <c:v>3343</c:v>
                </c:pt>
                <c:pt idx="8">
                  <c:v>1006</c:v>
                </c:pt>
                <c:pt idx="9">
                  <c:v>11</c:v>
                </c:pt>
                <c:pt idx="10">
                  <c:v>1</c:v>
                </c:pt>
              </c:numCache>
            </c:numRef>
          </c:val>
          <c:extLst>
            <c:ext xmlns:c16="http://schemas.microsoft.com/office/drawing/2014/chart" uri="{C3380CC4-5D6E-409C-BE32-E72D297353CC}">
              <c16:uniqueId val="{00000000-A327-4722-A4CA-2E2C8D457A3E}"/>
            </c:ext>
          </c:extLst>
        </c:ser>
        <c:dLbls>
          <c:showLegendKey val="0"/>
          <c:showVal val="0"/>
          <c:showCatName val="0"/>
          <c:showSerName val="0"/>
          <c:showPercent val="0"/>
          <c:showBubbleSize val="0"/>
        </c:dLbls>
        <c:gapWidth val="100"/>
        <c:overlap val="50"/>
        <c:axId val="670040687"/>
        <c:axId val="1"/>
      </c:barChart>
      <c:catAx>
        <c:axId val="670040687"/>
        <c:scaling>
          <c:orientation val="minMax"/>
        </c:scaling>
        <c:delete val="1"/>
        <c:axPos val="r"/>
        <c:numFmt formatCode="General" sourceLinked="1"/>
        <c:majorTickMark val="out"/>
        <c:minorTickMark val="none"/>
        <c:tickLblPos val="nextTo"/>
        <c:crossAx val="1"/>
        <c:crosses val="autoZero"/>
        <c:auto val="1"/>
        <c:lblAlgn val="ctr"/>
        <c:lblOffset val="100"/>
        <c:noMultiLvlLbl val="0"/>
      </c:catAx>
      <c:valAx>
        <c:axId val="1"/>
        <c:scaling>
          <c:orientation val="maxMin"/>
          <c:max val="35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670040687"/>
        <c:crosses val="autoZero"/>
        <c:crossBetween val="between"/>
        <c:majorUnit val="500"/>
        <c:minorUnit val="400"/>
      </c:valAx>
      <c:spPr>
        <a:noFill/>
        <a:ln w="12700">
          <a:solidFill>
            <a:srgbClr val="808080"/>
          </a:solidFill>
          <a:prstDash val="solid"/>
        </a:ln>
      </c:spPr>
    </c:plotArea>
    <c:legend>
      <c:legendPos val="t"/>
      <c:layout>
        <c:manualLayout>
          <c:xMode val="edge"/>
          <c:yMode val="edge"/>
          <c:wMode val="edge"/>
          <c:hMode val="edge"/>
          <c:x val="0.27806122448979592"/>
          <c:y val="2.1276595744680851E-2"/>
          <c:w val="0.72448979591836737"/>
          <c:h val="7.9787234042553196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8440818188461"/>
          <c:y val="0.10846588868708841"/>
          <c:w val="0.81859591702964907"/>
          <c:h val="0.70106001224581538"/>
        </c:manualLayout>
      </c:layout>
      <c:barChart>
        <c:barDir val="bar"/>
        <c:grouping val="clustered"/>
        <c:varyColors val="0"/>
        <c:ser>
          <c:idx val="0"/>
          <c:order val="0"/>
          <c:tx>
            <c:v>  Ž e n e  /  F e m a l e</c:v>
          </c:tx>
          <c:spPr>
            <a:solidFill>
              <a:srgbClr val="FF00FF"/>
            </a:solidFill>
            <a:ln w="12700">
              <a:solidFill>
                <a:srgbClr val="000000"/>
              </a:solidFill>
              <a:prstDash val="solid"/>
            </a:ln>
          </c:spPr>
          <c:invertIfNegative val="0"/>
          <c:cat>
            <c:strRef>
              <c:f>'34 Tablica 21-Grafikon 23'!$A$8:$A$18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'34 Tablica 21-Grafikon 23'!$C$8:$C$18</c:f>
              <c:numCache>
                <c:formatCode>#,##0</c:formatCode>
                <c:ptCount val="11"/>
                <c:pt idx="0">
                  <c:v>4</c:v>
                </c:pt>
                <c:pt idx="1">
                  <c:v>90</c:v>
                </c:pt>
                <c:pt idx="2">
                  <c:v>450</c:v>
                </c:pt>
                <c:pt idx="3">
                  <c:v>752</c:v>
                </c:pt>
                <c:pt idx="4">
                  <c:v>937</c:v>
                </c:pt>
                <c:pt idx="5">
                  <c:v>915</c:v>
                </c:pt>
                <c:pt idx="6">
                  <c:v>1081</c:v>
                </c:pt>
                <c:pt idx="7">
                  <c:v>1804</c:v>
                </c:pt>
                <c:pt idx="8">
                  <c:v>288</c:v>
                </c:pt>
                <c:pt idx="9">
                  <c:v>6</c:v>
                </c:pt>
                <c:pt idx="10">
                  <c:v>0</c:v>
                </c:pt>
              </c:numCache>
            </c:numRef>
          </c:val>
          <c:extLst>
            <c:ext xmlns:c16="http://schemas.microsoft.com/office/drawing/2014/chart" uri="{C3380CC4-5D6E-409C-BE32-E72D297353CC}">
              <c16:uniqueId val="{00000000-AD3C-443D-B405-A3DF49F41104}"/>
            </c:ext>
          </c:extLst>
        </c:ser>
        <c:dLbls>
          <c:showLegendKey val="0"/>
          <c:showVal val="0"/>
          <c:showCatName val="0"/>
          <c:showSerName val="0"/>
          <c:showPercent val="0"/>
          <c:showBubbleSize val="0"/>
        </c:dLbls>
        <c:gapWidth val="100"/>
        <c:overlap val="50"/>
        <c:axId val="670031535"/>
        <c:axId val="1"/>
      </c:barChart>
      <c:catAx>
        <c:axId val="670031535"/>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35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670031535"/>
        <c:crosses val="autoZero"/>
        <c:crossBetween val="between"/>
        <c:majorUnit val="500"/>
      </c:valAx>
      <c:spPr>
        <a:noFill/>
        <a:ln w="12700">
          <a:solidFill>
            <a:srgbClr val="808080"/>
          </a:solidFill>
          <a:prstDash val="solid"/>
        </a:ln>
      </c:spPr>
    </c:plotArea>
    <c:legend>
      <c:legendPos val="r"/>
      <c:layout>
        <c:manualLayout>
          <c:xMode val="edge"/>
          <c:yMode val="edge"/>
          <c:wMode val="edge"/>
          <c:hMode val="edge"/>
          <c:x val="0.36281179138321995"/>
          <c:y val="2.1164021164021163E-2"/>
          <c:w val="0.72335600907029485"/>
          <c:h val="7.9365079365079361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hr-HR" sz="1100" b="1" i="0" u="none" strike="noStrike" baseline="0">
                <a:solidFill>
                  <a:srgbClr val="000000"/>
                </a:solidFill>
                <a:latin typeface="Arial"/>
                <a:cs typeface="Arial"/>
              </a:rPr>
              <a:t>K v a r t a l n a   p r o m j e n a   b r o j a   ć l a n o v a   u   d o b n i m   r a z r e d i m a</a:t>
            </a:r>
          </a:p>
          <a:p>
            <a:pPr>
              <a:defRPr sz="9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Q u a r t e r l y   c h a n g e   i n   n u m b e r s   b y   a g e   c l a s s e s</a:t>
            </a:r>
          </a:p>
        </c:rich>
      </c:tx>
      <c:layout>
        <c:manualLayout>
          <c:xMode val="edge"/>
          <c:yMode val="edge"/>
          <c:x val="0.14072229140722292"/>
          <c:y val="2.6470588235294117E-2"/>
        </c:manualLayout>
      </c:layout>
      <c:overlay val="0"/>
      <c:spPr>
        <a:noFill/>
        <a:ln w="25400">
          <a:noFill/>
        </a:ln>
      </c:spPr>
    </c:title>
    <c:autoTitleDeleted val="0"/>
    <c:plotArea>
      <c:layout>
        <c:manualLayout>
          <c:layoutTarget val="inner"/>
          <c:xMode val="edge"/>
          <c:yMode val="edge"/>
          <c:x val="8.8418430884184315E-2"/>
          <c:y val="0.25294117647058822"/>
          <c:w val="0.88293897882938976"/>
          <c:h val="0.54117647058823526"/>
        </c:manualLayout>
      </c:layout>
      <c:barChart>
        <c:barDir val="col"/>
        <c:grouping val="clustered"/>
        <c:varyColors val="0"/>
        <c:ser>
          <c:idx val="0"/>
          <c:order val="0"/>
          <c:tx>
            <c:v>  M u š k a r c i   /  M a l e</c:v>
          </c:tx>
          <c:spPr>
            <a:solidFill>
              <a:srgbClr val="0000FF"/>
            </a:solidFill>
            <a:ln w="12700">
              <a:solidFill>
                <a:srgbClr val="000000"/>
              </a:solidFill>
              <a:prstDash val="solid"/>
            </a:ln>
          </c:spPr>
          <c:invertIfNegative val="0"/>
          <c:cat>
            <c:strRef>
              <c:f>'34 Tablica 21-Grafikon 23'!$A$8:$A$18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'34 Tablica 21-Grafikon 23'!$H$8:$H$18</c:f>
              <c:numCache>
                <c:formatCode>#,##0</c:formatCode>
                <c:ptCount val="11"/>
                <c:pt idx="0">
                  <c:v>2</c:v>
                </c:pt>
                <c:pt idx="1">
                  <c:v>9</c:v>
                </c:pt>
                <c:pt idx="2">
                  <c:v>69</c:v>
                </c:pt>
                <c:pt idx="3">
                  <c:v>203</c:v>
                </c:pt>
                <c:pt idx="4">
                  <c:v>-34</c:v>
                </c:pt>
                <c:pt idx="5">
                  <c:v>24</c:v>
                </c:pt>
                <c:pt idx="6">
                  <c:v>105</c:v>
                </c:pt>
                <c:pt idx="7">
                  <c:v>-41</c:v>
                </c:pt>
                <c:pt idx="8">
                  <c:v>-13</c:v>
                </c:pt>
                <c:pt idx="9">
                  <c:v>-4</c:v>
                </c:pt>
                <c:pt idx="10">
                  <c:v>0</c:v>
                </c:pt>
              </c:numCache>
            </c:numRef>
          </c:val>
          <c:extLst>
            <c:ext xmlns:c16="http://schemas.microsoft.com/office/drawing/2014/chart" uri="{C3380CC4-5D6E-409C-BE32-E72D297353CC}">
              <c16:uniqueId val="{00000000-C6E3-491E-83DC-F7727CA3EB7E}"/>
            </c:ext>
          </c:extLst>
        </c:ser>
        <c:ser>
          <c:idx val="1"/>
          <c:order val="1"/>
          <c:tx>
            <c:v>  Ž e n e  /  F e m a l e</c:v>
          </c:tx>
          <c:spPr>
            <a:solidFill>
              <a:srgbClr val="FF00FF"/>
            </a:solidFill>
            <a:ln w="12700">
              <a:solidFill>
                <a:srgbClr val="000000"/>
              </a:solidFill>
              <a:prstDash val="solid"/>
            </a:ln>
          </c:spPr>
          <c:invertIfNegative val="0"/>
          <c:cat>
            <c:strRef>
              <c:f>'34 Tablica 21-Grafikon 23'!$A$8:$A$18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'34 Tablica 21-Grafikon 23'!$I$8:$I$18</c:f>
              <c:numCache>
                <c:formatCode>#,##0</c:formatCode>
                <c:ptCount val="11"/>
                <c:pt idx="0">
                  <c:v>0</c:v>
                </c:pt>
                <c:pt idx="1">
                  <c:v>-4</c:v>
                </c:pt>
                <c:pt idx="2">
                  <c:v>20</c:v>
                </c:pt>
                <c:pt idx="3">
                  <c:v>48</c:v>
                </c:pt>
                <c:pt idx="4">
                  <c:v>10</c:v>
                </c:pt>
                <c:pt idx="5">
                  <c:v>39</c:v>
                </c:pt>
                <c:pt idx="6">
                  <c:v>73</c:v>
                </c:pt>
                <c:pt idx="7">
                  <c:v>-54</c:v>
                </c:pt>
                <c:pt idx="8">
                  <c:v>-13</c:v>
                </c:pt>
                <c:pt idx="9">
                  <c:v>0</c:v>
                </c:pt>
                <c:pt idx="10">
                  <c:v>0</c:v>
                </c:pt>
              </c:numCache>
            </c:numRef>
          </c:val>
          <c:extLst>
            <c:ext xmlns:c16="http://schemas.microsoft.com/office/drawing/2014/chart" uri="{C3380CC4-5D6E-409C-BE32-E72D297353CC}">
              <c16:uniqueId val="{00000001-C6E3-491E-83DC-F7727CA3EB7E}"/>
            </c:ext>
          </c:extLst>
        </c:ser>
        <c:dLbls>
          <c:showLegendKey val="0"/>
          <c:showVal val="0"/>
          <c:showCatName val="0"/>
          <c:showSerName val="0"/>
          <c:showPercent val="0"/>
          <c:showBubbleSize val="0"/>
        </c:dLbls>
        <c:gapWidth val="250"/>
        <c:axId val="773620607"/>
        <c:axId val="1"/>
      </c:barChart>
      <c:catAx>
        <c:axId val="773620607"/>
        <c:scaling>
          <c:orientation val="minMax"/>
        </c:scaling>
        <c:delete val="0"/>
        <c:axPos val="b"/>
        <c:majorGridlines>
          <c:spPr>
            <a:ln w="3175">
              <a:solidFill>
                <a:srgbClr val="969696"/>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000" b="1" i="0" u="none" strike="noStrike" baseline="0">
                    <a:solidFill>
                      <a:srgbClr val="000000"/>
                    </a:solidFill>
                    <a:latin typeface="Arial"/>
                    <a:cs typeface="Arial"/>
                  </a:rPr>
                  <a:t>D o b n i  r a z r e d i  /  </a:t>
                </a:r>
                <a:r>
                  <a:rPr lang="hr-HR" sz="1000" b="1" i="1" u="none" strike="noStrike" baseline="0">
                    <a:solidFill>
                      <a:srgbClr val="0000FF"/>
                    </a:solidFill>
                    <a:latin typeface="Arial"/>
                    <a:cs typeface="Arial"/>
                  </a:rPr>
                  <a:t>A g e  c l a s s e s</a:t>
                </a:r>
              </a:p>
            </c:rich>
          </c:tx>
          <c:layout>
            <c:manualLayout>
              <c:xMode val="edge"/>
              <c:yMode val="edge"/>
              <c:x val="0.33001245330012452"/>
              <c:y val="0.9088235294117647"/>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210"/>
          <c:min val="-140"/>
        </c:scaling>
        <c:delete val="0"/>
        <c:axPos val="l"/>
        <c:majorGridlines>
          <c:spPr>
            <a:ln w="3175">
              <a:solidFill>
                <a:schemeClr val="bg1">
                  <a:lumMod val="65000"/>
                </a:schemeClr>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800" b="1" i="0" u="none" strike="noStrike" baseline="0">
                    <a:solidFill>
                      <a:srgbClr val="000000"/>
                    </a:solidFill>
                    <a:latin typeface="Arial"/>
                    <a:cs typeface="Arial"/>
                  </a:rPr>
                  <a:t>P r o m j e n a   b r o j a                                                </a:t>
                </a:r>
                <a:r>
                  <a:rPr lang="hr-HR" sz="800" b="1" i="1" u="none" strike="noStrike" baseline="0">
                    <a:solidFill>
                      <a:srgbClr val="0000FF"/>
                    </a:solidFill>
                    <a:latin typeface="Arial"/>
                    <a:cs typeface="Arial"/>
                  </a:rPr>
                  <a:t>C h a n g e  i n  n u m b e r</a:t>
                </a:r>
              </a:p>
            </c:rich>
          </c:tx>
          <c:layout>
            <c:manualLayout>
              <c:xMode val="edge"/>
              <c:yMode val="edge"/>
              <c:x val="8.717310087173101E-3"/>
              <c:y val="0.31764705882352939"/>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773620607"/>
        <c:crosses val="autoZero"/>
        <c:crossBetween val="between"/>
        <c:majorUnit val="70"/>
        <c:minorUnit val="10"/>
      </c:valAx>
      <c:spPr>
        <a:noFill/>
        <a:ln w="12700">
          <a:solidFill>
            <a:srgbClr val="808080"/>
          </a:solidFill>
          <a:prstDash val="solid"/>
        </a:ln>
      </c:spPr>
    </c:plotArea>
    <c:legend>
      <c:legendPos val="r"/>
      <c:layout>
        <c:manualLayout>
          <c:xMode val="edge"/>
          <c:yMode val="edge"/>
          <c:wMode val="edge"/>
          <c:hMode val="edge"/>
          <c:x val="6.2266500622665004E-3"/>
          <c:y val="0.17058823529411765"/>
          <c:w val="0.98879202988792037"/>
          <c:h val="0.2352941176470588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381813530032"/>
          <c:y val="5.1652944671827253E-2"/>
          <c:w val="0.82690152926435634"/>
          <c:h val="0.5454550957344958"/>
        </c:manualLayout>
      </c:layout>
      <c:barChart>
        <c:barDir val="col"/>
        <c:grouping val="clustered"/>
        <c:varyColors val="0"/>
        <c:ser>
          <c:idx val="0"/>
          <c:order val="0"/>
          <c:spPr>
            <a:solidFill>
              <a:srgbClr val="FF0000"/>
            </a:solidFill>
            <a:ln w="12700">
              <a:solidFill>
                <a:srgbClr val="000000"/>
              </a:solidFill>
              <a:prstDash val="solid"/>
            </a:ln>
          </c:spPr>
          <c:invertIfNegative val="0"/>
          <c:dPt>
            <c:idx val="1"/>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0-19DD-46E7-9602-8376D5594FE5}"/>
              </c:ext>
            </c:extLst>
          </c:dPt>
          <c:dPt>
            <c:idx val="2"/>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1-19DD-46E7-9602-8376D5594FE5}"/>
              </c:ext>
            </c:extLst>
          </c:dPt>
          <c:dPt>
            <c:idx val="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2-19DD-46E7-9602-8376D5594FE5}"/>
              </c:ext>
            </c:extLst>
          </c:dPt>
          <c:dPt>
            <c:idx val="4"/>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3-19DD-46E7-9602-8376D5594FE5}"/>
              </c:ext>
            </c:extLst>
          </c:dPt>
          <c:dPt>
            <c:idx val="7"/>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4-19DD-46E7-9602-8376D5594FE5}"/>
              </c:ext>
            </c:extLst>
          </c:dPt>
          <c:dPt>
            <c:idx val="8"/>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19DD-46E7-9602-8376D5594FE5}"/>
              </c:ext>
            </c:extLst>
          </c:dPt>
          <c:dPt>
            <c:idx val="9"/>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6-19DD-46E7-9602-8376D5594FE5}"/>
              </c:ext>
            </c:extLst>
          </c:dPt>
          <c:dPt>
            <c:idx val="10"/>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7-19DD-46E7-9602-8376D5594FE5}"/>
              </c:ext>
            </c:extLst>
          </c:dPt>
          <c:dPt>
            <c:idx val="11"/>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8-19DD-46E7-9602-8376D5594FE5}"/>
              </c:ext>
            </c:extLst>
          </c:dPt>
          <c:dPt>
            <c:idx val="12"/>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9-19DD-46E7-9602-8376D5594FE5}"/>
              </c:ext>
            </c:extLst>
          </c:dPt>
          <c:dPt>
            <c:idx val="13"/>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A-19DD-46E7-9602-8376D5594FE5}"/>
              </c:ext>
            </c:extLst>
          </c:dPt>
          <c:dPt>
            <c:idx val="14"/>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B-19DD-46E7-9602-8376D5594FE5}"/>
              </c:ext>
            </c:extLst>
          </c:dPt>
          <c:dLbls>
            <c:dLbl>
              <c:idx val="1"/>
              <c:layout>
                <c:manualLayout>
                  <c:x val="3.14836678473045E-3"/>
                  <c:y val="1.1019283746556474E-2"/>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DD-46E7-9602-8376D5594FE5}"/>
                </c:ext>
              </c:extLst>
            </c:dLbl>
            <c:dLbl>
              <c:idx val="2"/>
              <c:layout>
                <c:manualLayout>
                  <c:x val="0"/>
                  <c:y val="8.2644628099173556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DD-46E7-9602-8376D5594FE5}"/>
                </c:ext>
              </c:extLst>
            </c:dLbl>
            <c:dLbl>
              <c:idx val="3"/>
              <c:layout>
                <c:manualLayout>
                  <c:x val="0"/>
                  <c:y val="8.2644628099173556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DD-46E7-9602-8376D5594FE5}"/>
                </c:ext>
              </c:extLst>
            </c:dLbl>
            <c:dLbl>
              <c:idx val="4"/>
              <c:layout>
                <c:manualLayout>
                  <c:x val="4.7225501770956314E-3"/>
                  <c:y val="8.2644628099173556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DD-46E7-9602-8376D5594FE5}"/>
                </c:ext>
              </c:extLst>
            </c:dLbl>
            <c:dLbl>
              <c:idx val="7"/>
              <c:layout>
                <c:manualLayout>
                  <c:x val="3.1483667847304209E-3"/>
                  <c:y val="5.5096418732782371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DD-46E7-9602-8376D5594FE5}"/>
                </c:ext>
              </c:extLst>
            </c:dLbl>
            <c:dLbl>
              <c:idx val="9"/>
              <c:layout>
                <c:manualLayout>
                  <c:x val="0"/>
                  <c:y val="8.2644628099173556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DD-46E7-9602-8376D5594FE5}"/>
                </c:ext>
              </c:extLst>
            </c:dLbl>
            <c:dLbl>
              <c:idx val="10"/>
              <c:layout>
                <c:manualLayout>
                  <c:x val="0"/>
                  <c:y val="5.5096418732782371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DD-46E7-9602-8376D5594FE5}"/>
                </c:ext>
              </c:extLst>
            </c:dLbl>
            <c:dLbl>
              <c:idx val="11"/>
              <c:layout>
                <c:manualLayout>
                  <c:x val="4.7225501770956314E-3"/>
                  <c:y val="5.5096418732782371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DD-46E7-9602-8376D5594FE5}"/>
                </c:ext>
              </c:extLst>
            </c:dLbl>
            <c:dLbl>
              <c:idx val="12"/>
              <c:layout>
                <c:manualLayout>
                  <c:x val="0"/>
                  <c:y val="8.2644628099173556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DD-46E7-9602-8376D5594FE5}"/>
                </c:ext>
              </c:extLst>
            </c:dLbl>
            <c:dLbl>
              <c:idx val="14"/>
              <c:layout>
                <c:manualLayout>
                  <c:x val="0"/>
                  <c:y val="5.5092080432094749E-3"/>
                </c:manualLayout>
              </c:layout>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DD-46E7-9602-8376D5594FE5}"/>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'35 Tablica 22- Grafikon 24'!$B$7:$B$21</c:f>
              <c:strCache>
                <c:ptCount val="15"/>
                <c:pt idx="0">
                  <c:v>AZ Auto Hrvatska</c:v>
                </c:pt>
                <c:pt idx="1">
                  <c:v>AZ Dalekovod ZDMF</c:v>
                </c:pt>
                <c:pt idx="2">
                  <c:v>AZ Hrvatska kontrola zračne plovidbe ZDMF</c:v>
                </c:pt>
                <c:pt idx="3">
                  <c:v>AZ VIP ZDMF</c:v>
                </c:pt>
                <c:pt idx="4">
                  <c:v>AZ Zagreb</c:v>
                </c:pt>
                <c:pt idx="5">
                  <c:v>CROATIA OSIGURANJE ZDMF</c:v>
                </c:pt>
                <c:pt idx="6">
                  <c:v>Sindikat pomoraca Hrvatske ZDMF</c:v>
                </c:pt>
                <c:pt idx="7">
                  <c:v>ZDMF HAC</c:v>
                </c:pt>
                <c:pt idx="8">
                  <c:v>ZDMF HEP grupe</c:v>
                </c:pt>
                <c:pt idx="9">
                  <c:v>Cestarski ZDMF</c:v>
                </c:pt>
                <c:pt idx="10">
                  <c:v>Ericsson Nikola Tesla ZDMF</c:v>
                </c:pt>
                <c:pt idx="11">
                  <c:v>Hrvatski liječnički sindikat  ZDMF</c:v>
                </c:pt>
                <c:pt idx="12">
                  <c:v>Novinar ZDMF</c:v>
                </c:pt>
                <c:pt idx="13">
                  <c:v>Sindikat hrvatskih željezničara ZDMF</c:v>
                </c:pt>
                <c:pt idx="14">
                  <c:v>T-HT ZDMF</c:v>
                </c:pt>
              </c:strCache>
            </c:strRef>
          </c:cat>
          <c:val>
            <c:numRef>
              <c:f>'35 Tablica 22- Grafikon 24'!$E$7:$E$21</c:f>
              <c:numCache>
                <c:formatCode>0.00%</c:formatCode>
                <c:ptCount val="15"/>
                <c:pt idx="0">
                  <c:v>0</c:v>
                </c:pt>
                <c:pt idx="1">
                  <c:v>2.1176891513154238E-2</c:v>
                </c:pt>
                <c:pt idx="2">
                  <c:v>2.4736130722003976E-2</c:v>
                </c:pt>
                <c:pt idx="3">
                  <c:v>2.4163611928677609E-2</c:v>
                </c:pt>
                <c:pt idx="4">
                  <c:v>2.5779203397426169E-2</c:v>
                </c:pt>
                <c:pt idx="5">
                  <c:v>-1.8568546219406923E-3</c:v>
                </c:pt>
                <c:pt idx="6">
                  <c:v>-3.0537658519806912E-3</c:v>
                </c:pt>
                <c:pt idx="7">
                  <c:v>2.0604746761015424E-3</c:v>
                </c:pt>
                <c:pt idx="8">
                  <c:v>6.9152738775567311E-5</c:v>
                </c:pt>
                <c:pt idx="9">
                  <c:v>3.6028617781456898E-2</c:v>
                </c:pt>
                <c:pt idx="10">
                  <c:v>5.1506511387049347E-3</c:v>
                </c:pt>
                <c:pt idx="11">
                  <c:v>3.8337881912415914E-3</c:v>
                </c:pt>
                <c:pt idx="12">
                  <c:v>3.4083632697002888E-3</c:v>
                </c:pt>
                <c:pt idx="13">
                  <c:v>3.9245783843204762E-3</c:v>
                </c:pt>
                <c:pt idx="14">
                  <c:v>6.6043852585206848E-3</c:v>
                </c:pt>
              </c:numCache>
            </c:numRef>
          </c:val>
          <c:extLst>
            <c:ext xmlns:c16="http://schemas.microsoft.com/office/drawing/2014/chart" uri="{C3380CC4-5D6E-409C-BE32-E72D297353CC}">
              <c16:uniqueId val="{0000000C-19DD-46E7-9602-8376D5594FE5}"/>
            </c:ext>
          </c:extLst>
        </c:ser>
        <c:dLbls>
          <c:showLegendKey val="0"/>
          <c:showVal val="0"/>
          <c:showCatName val="0"/>
          <c:showSerName val="0"/>
          <c:showPercent val="0"/>
          <c:showBubbleSize val="0"/>
        </c:dLbls>
        <c:gapWidth val="150"/>
        <c:axId val="786153503"/>
        <c:axId val="1"/>
      </c:barChart>
      <c:catAx>
        <c:axId val="786153503"/>
        <c:scaling>
          <c:orientation val="minMax"/>
        </c:scaling>
        <c:delete val="0"/>
        <c:axPos val="b"/>
        <c:numFmt formatCode="General" sourceLinked="1"/>
        <c:majorTickMark val="none"/>
        <c:minorTickMark val="none"/>
        <c:tickLblPos val="low"/>
        <c:spPr>
          <a:ln w="25400">
            <a:solidFill>
              <a:srgbClr val="000000"/>
            </a:solidFill>
            <a:prstDash val="solid"/>
          </a:ln>
        </c:spPr>
        <c:txPr>
          <a:bodyPr rot="-2700000" vert="horz"/>
          <a:lstStyle/>
          <a:p>
            <a:pPr>
              <a:defRPr sz="8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4.0000000000000008E-2"/>
          <c:min val="-1.0000000000000002E-2"/>
        </c:scaling>
        <c:delete val="0"/>
        <c:axPos val="l"/>
        <c:majorGridlines>
          <c:spPr>
            <a:ln w="3175">
              <a:solidFill>
                <a:schemeClr val="bg1">
                  <a:lumMod val="65000"/>
                </a:schemeClr>
              </a:solidFill>
              <a:prstDash val="sysDash"/>
            </a:ln>
          </c:spPr>
        </c:majorGridlines>
        <c:numFmt formatCode="0.0%" sourceLinked="0"/>
        <c:majorTickMark val="none"/>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786153503"/>
        <c:crosses val="autoZero"/>
        <c:crossBetween val="between"/>
        <c:majorUnit val="1.0000000000000002E-2"/>
        <c:minorUnit val="1E-3"/>
      </c:valAx>
      <c:spPr>
        <a:solidFill>
          <a:srgbClr val="E3E3E3"/>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DIONIČKIH fondova</a:t>
            </a:r>
            <a:endParaRPr lang="hr-HR" sz="12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EQUITY FUNDS</a:t>
            </a:r>
          </a:p>
        </c:rich>
      </c:tx>
      <c:layout>
        <c:manualLayout>
          <c:xMode val="edge"/>
          <c:yMode val="edge"/>
          <c:x val="0.20125000000000001"/>
          <c:y val="3.0487858958691067E-2"/>
        </c:manualLayout>
      </c:layout>
      <c:overlay val="0"/>
      <c:spPr>
        <a:noFill/>
        <a:ln w="25400">
          <a:noFill/>
        </a:ln>
      </c:spPr>
    </c:title>
    <c:autoTitleDeleted val="0"/>
    <c:plotArea>
      <c:layout>
        <c:manualLayout>
          <c:layoutTarget val="inner"/>
          <c:xMode val="edge"/>
          <c:yMode val="edge"/>
          <c:x val="0.13500000000000001"/>
          <c:y val="0.19449901768172889"/>
          <c:w val="0.82750000000000001"/>
          <c:h val="0.66404715127701375"/>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'47 Tablica 27.1'!$J$11:$J$63</c:f>
              <c:numCache>
                <c:formatCode>0.00%</c:formatCode>
                <c:ptCount val="53"/>
                <c:pt idx="0">
                  <c:v>-2.4760764121725343E-2</c:v>
                </c:pt>
                <c:pt idx="1">
                  <c:v>-6.8124093904490257E-3</c:v>
                </c:pt>
                <c:pt idx="2">
                  <c:v>2.3951373068792581E-2</c:v>
                </c:pt>
                <c:pt idx="3">
                  <c:v>-9.4692443199410281E-2</c:v>
                </c:pt>
                <c:pt idx="4">
                  <c:v>-5.3609608942923326E-2</c:v>
                </c:pt>
                <c:pt idx="5">
                  <c:v>0.17544602602819959</c:v>
                </c:pt>
                <c:pt idx="6">
                  <c:v>-1.4009153782630457E-2</c:v>
                </c:pt>
                <c:pt idx="7">
                  <c:v>-1.9380561253438566E-2</c:v>
                </c:pt>
                <c:pt idx="8">
                  <c:v>-3.9354093800648693E-3</c:v>
                </c:pt>
                <c:pt idx="9">
                  <c:v>8.2117735534343872E-3</c:v>
                </c:pt>
                <c:pt idx="10">
                  <c:v>-5.6123131220739975E-3</c:v>
                </c:pt>
                <c:pt idx="11">
                  <c:v>-4.018616641280004E-3</c:v>
                </c:pt>
                <c:pt idx="12">
                  <c:v>-1.7422093100431635E-2</c:v>
                </c:pt>
                <c:pt idx="13">
                  <c:v>-0.11208004325439169</c:v>
                </c:pt>
                <c:pt idx="14">
                  <c:v>-6.6031485805861934E-3</c:v>
                </c:pt>
                <c:pt idx="15">
                  <c:v>9.0083974929533461E-3</c:v>
                </c:pt>
                <c:pt idx="16">
                  <c:v>3.4219778299704906E-2</c:v>
                </c:pt>
                <c:pt idx="17">
                  <c:v>-2.161254788578415E-2</c:v>
                </c:pt>
                <c:pt idx="18">
                  <c:v>2.1070475267585653E-2</c:v>
                </c:pt>
                <c:pt idx="19">
                  <c:v>-1.2260549700814916E-2</c:v>
                </c:pt>
                <c:pt idx="20">
                  <c:v>-9.4065442413122091E-2</c:v>
                </c:pt>
                <c:pt idx="21">
                  <c:v>-4.9648310525758244E-2</c:v>
                </c:pt>
                <c:pt idx="22">
                  <c:v>1.0701911472213554E-2</c:v>
                </c:pt>
                <c:pt idx="23">
                  <c:v>-6.2082792889077476E-2</c:v>
                </c:pt>
                <c:pt idx="24">
                  <c:v>1.100021406034557E-2</c:v>
                </c:pt>
                <c:pt idx="25">
                  <c:v>-3.0373058080374715E-2</c:v>
                </c:pt>
                <c:pt idx="26">
                  <c:v>-3.7649791770034691E-2</c:v>
                </c:pt>
                <c:pt idx="27">
                  <c:v>-3.7137140662559354E-2</c:v>
                </c:pt>
                <c:pt idx="28">
                  <c:v>-5.1967522242989506E-2</c:v>
                </c:pt>
                <c:pt idx="29">
                  <c:v>1.9982527793015015E-2</c:v>
                </c:pt>
                <c:pt idx="30">
                  <c:v>2.0745734853435671E-2</c:v>
                </c:pt>
                <c:pt idx="31">
                  <c:v>-4.6677435134766521E-3</c:v>
                </c:pt>
                <c:pt idx="32">
                  <c:v>-4.8361517308423974E-3</c:v>
                </c:pt>
                <c:pt idx="33">
                  <c:v>-7.8554997613754396E-2</c:v>
                </c:pt>
                <c:pt idx="34">
                  <c:v>-2.8694594787963768E-2</c:v>
                </c:pt>
                <c:pt idx="35">
                  <c:v>3.4833537059941744E-2</c:v>
                </c:pt>
                <c:pt idx="36">
                  <c:v>-2.0557462931681925E-2</c:v>
                </c:pt>
                <c:pt idx="37">
                  <c:v>2.2870568669901559E-3</c:v>
                </c:pt>
                <c:pt idx="38">
                  <c:v>1.5367880065362272E-3</c:v>
                </c:pt>
                <c:pt idx="39">
                  <c:v>-1.8841767966384926E-2</c:v>
                </c:pt>
                <c:pt idx="40">
                  <c:v>2.82564597111159E-2</c:v>
                </c:pt>
                <c:pt idx="41">
                  <c:v>1.5596095312123692E-2</c:v>
                </c:pt>
                <c:pt idx="42">
                  <c:v>-9.4214046020112407E-3</c:v>
                </c:pt>
                <c:pt idx="43">
                  <c:v>-1.7798719687325271E-3</c:v>
                </c:pt>
                <c:pt idx="44">
                  <c:v>5.043920172341676E-2</c:v>
                </c:pt>
                <c:pt idx="45">
                  <c:v>-1.891460580155524E-2</c:v>
                </c:pt>
                <c:pt idx="46">
                  <c:v>4.7921302527307308E-3</c:v>
                </c:pt>
                <c:pt idx="47">
                  <c:v>-1.0245259720945699E-3</c:v>
                </c:pt>
                <c:pt idx="48">
                  <c:v>-6.8777208350718766E-3</c:v>
                </c:pt>
                <c:pt idx="49">
                  <c:v>-6.2098049667169697E-3</c:v>
                </c:pt>
                <c:pt idx="50">
                  <c:v>3.1696349340479379E-2</c:v>
                </c:pt>
                <c:pt idx="51">
                  <c:v>-2.5321561921446412E-3</c:v>
                </c:pt>
                <c:pt idx="52">
                  <c:v>6.5518392801953151E-3</c:v>
                </c:pt>
              </c:numCache>
            </c:numRef>
          </c:xVal>
          <c:yVal>
            <c:numRef>
              <c:f>'47 Tablica 27.1'!$I$11:$I$63</c:f>
              <c:numCache>
                <c:formatCode>0.00%</c:formatCode>
                <c:ptCount val="53"/>
                <c:pt idx="0">
                  <c:v>-2.4760764121725232E-2</c:v>
                </c:pt>
                <c:pt idx="1">
                  <c:v>-1.6244282430183055E-2</c:v>
                </c:pt>
                <c:pt idx="2">
                  <c:v>2.3951373068792803E-2</c:v>
                </c:pt>
                <c:pt idx="3">
                  <c:v>-9.8994324795387278E-2</c:v>
                </c:pt>
                <c:pt idx="4">
                  <c:v>-5.5378626916464224E-2</c:v>
                </c:pt>
                <c:pt idx="5">
                  <c:v>9.0681021840829601E-2</c:v>
                </c:pt>
                <c:pt idx="6">
                  <c:v>-1.4009153782630346E-2</c:v>
                </c:pt>
                <c:pt idx="7">
                  <c:v>0.29172184206674623</c:v>
                </c:pt>
                <c:pt idx="8">
                  <c:v>-3.9354093800647583E-3</c:v>
                </c:pt>
                <c:pt idx="9">
                  <c:v>5.122032554278011E-3</c:v>
                </c:pt>
                <c:pt idx="10">
                  <c:v>-8.5607406760411786E-3</c:v>
                </c:pt>
                <c:pt idx="11">
                  <c:v>-2.2380138812924111E-2</c:v>
                </c:pt>
                <c:pt idx="12">
                  <c:v>5.3998445181466792E-3</c:v>
                </c:pt>
                <c:pt idx="13">
                  <c:v>-0.14108151243208999</c:v>
                </c:pt>
                <c:pt idx="14">
                  <c:v>-4.4491676638797939E-2</c:v>
                </c:pt>
                <c:pt idx="15">
                  <c:v>2.607728549712518E-2</c:v>
                </c:pt>
                <c:pt idx="16">
                  <c:v>3.8924544558976093E-2</c:v>
                </c:pt>
                <c:pt idx="17">
                  <c:v>-3.1519545390187309E-2</c:v>
                </c:pt>
                <c:pt idx="18">
                  <c:v>-1.6042577446501616E-2</c:v>
                </c:pt>
                <c:pt idx="19">
                  <c:v>-0.15410434209639723</c:v>
                </c:pt>
                <c:pt idx="20">
                  <c:v>-0.14256088679966006</c:v>
                </c:pt>
                <c:pt idx="21">
                  <c:v>-0.21110391300504361</c:v>
                </c:pt>
                <c:pt idx="22">
                  <c:v>1.8894665131673261E-2</c:v>
                </c:pt>
                <c:pt idx="23">
                  <c:v>-5.686490997481064E-2</c:v>
                </c:pt>
                <c:pt idx="24">
                  <c:v>-4.4466758135755957E-2</c:v>
                </c:pt>
                <c:pt idx="25">
                  <c:v>-3.1141115473838132E-2</c:v>
                </c:pt>
                <c:pt idx="26">
                  <c:v>-3.764979177003458E-2</c:v>
                </c:pt>
                <c:pt idx="27">
                  <c:v>-3.7137140662559354E-2</c:v>
                </c:pt>
                <c:pt idx="28">
                  <c:v>-5.1967522242989506E-2</c:v>
                </c:pt>
                <c:pt idx="29">
                  <c:v>1.9759933602538249E-2</c:v>
                </c:pt>
                <c:pt idx="30">
                  <c:v>1.0188847739579794</c:v>
                </c:pt>
                <c:pt idx="31">
                  <c:v>-1.493376165507343E-2</c:v>
                </c:pt>
                <c:pt idx="32">
                  <c:v>0.6770738319413252</c:v>
                </c:pt>
                <c:pt idx="33">
                  <c:v>-0.18660597662188361</c:v>
                </c:pt>
                <c:pt idx="34">
                  <c:v>9.0007471771614389E-2</c:v>
                </c:pt>
                <c:pt idx="35">
                  <c:v>3.1006211021448626E-2</c:v>
                </c:pt>
                <c:pt idx="36">
                  <c:v>-7.3969451897577976E-2</c:v>
                </c:pt>
                <c:pt idx="37">
                  <c:v>-3.5789113850998033E-3</c:v>
                </c:pt>
                <c:pt idx="38">
                  <c:v>-5.9020274196233125E-3</c:v>
                </c:pt>
                <c:pt idx="39">
                  <c:v>-4.3851721112993514E-2</c:v>
                </c:pt>
                <c:pt idx="40">
                  <c:v>-4.0511728785550871E-2</c:v>
                </c:pt>
                <c:pt idx="41">
                  <c:v>1.546955100975933E-2</c:v>
                </c:pt>
                <c:pt idx="42">
                  <c:v>-9.4214046020115738E-3</c:v>
                </c:pt>
                <c:pt idx="43">
                  <c:v>-1.0876993845869154E-2</c:v>
                </c:pt>
                <c:pt idx="44">
                  <c:v>8.9900185486749828E-2</c:v>
                </c:pt>
                <c:pt idx="45">
                  <c:v>-2.1661907185951956E-2</c:v>
                </c:pt>
                <c:pt idx="46">
                  <c:v>-1.6843244181687367E-2</c:v>
                </c:pt>
                <c:pt idx="47">
                  <c:v>-5.3504565017492567E-4</c:v>
                </c:pt>
                <c:pt idx="48">
                  <c:v>-2.121632634572812E-2</c:v>
                </c:pt>
                <c:pt idx="49">
                  <c:v>-5.0909037554874303E-2</c:v>
                </c:pt>
                <c:pt idx="50">
                  <c:v>2.1824204769978595E-2</c:v>
                </c:pt>
                <c:pt idx="51">
                  <c:v>-2.5321561921448632E-3</c:v>
                </c:pt>
                <c:pt idx="52">
                  <c:v>-9.6899865718747535E-2</c:v>
                </c:pt>
              </c:numCache>
            </c:numRef>
          </c:yVal>
          <c:smooth val="0"/>
          <c:extLst>
            <c:ext xmlns:c16="http://schemas.microsoft.com/office/drawing/2014/chart" uri="{C3380CC4-5D6E-409C-BE32-E72D297353CC}">
              <c16:uniqueId val="{00000000-622A-4810-9397-59B22AC8ACF7}"/>
            </c:ext>
          </c:extLst>
        </c:ser>
        <c:dLbls>
          <c:showLegendKey val="0"/>
          <c:showVal val="0"/>
          <c:showCatName val="0"/>
          <c:showSerName val="0"/>
          <c:showPercent val="0"/>
          <c:showBubbleSize val="0"/>
        </c:dLbls>
        <c:axId val="786151839"/>
        <c:axId val="1"/>
      </c:scatterChart>
      <c:valAx>
        <c:axId val="786151839"/>
        <c:scaling>
          <c:orientation val="minMax"/>
          <c:max val="0.32000000000000006"/>
          <c:min val="-0.32000000000000006"/>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 </a:t>
                </a:r>
                <a:r>
                  <a:rPr lang="hr-HR" sz="1000" b="1" i="1" u="none" strike="noStrike" baseline="0">
                    <a:solidFill>
                      <a:srgbClr val="0000FF"/>
                    </a:solidFill>
                    <a:latin typeface="Arial"/>
                    <a:cs typeface="Arial"/>
                  </a:rPr>
                  <a:t>Change in unit value</a:t>
                </a:r>
              </a:p>
            </c:rich>
          </c:tx>
          <c:layout>
            <c:manualLayout>
              <c:xMode val="edge"/>
              <c:yMode val="edge"/>
              <c:x val="0.29499999999999998"/>
              <c:y val="0.92730844793713163"/>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8.0000000000000016E-2"/>
      </c:valAx>
      <c:valAx>
        <c:axId val="1"/>
        <c:scaling>
          <c:orientation val="minMax"/>
          <c:max val="1.2"/>
          <c:min val="-1.2"/>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a:t>
                </a:r>
                <a:r>
                  <a:rPr lang="hr-HR" sz="1200" b="1" i="0" u="none" strike="noStrike" baseline="0">
                    <a:solidFill>
                      <a:srgbClr val="000000"/>
                    </a:solidFill>
                    <a:latin typeface="Times New Roman"/>
                    <a:cs typeface="Times New Roman"/>
                  </a:rPr>
                  <a:t> </a:t>
                </a: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6788680393339829"/>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51839"/>
        <c:crosses val="autoZero"/>
        <c:crossBetween val="midCat"/>
        <c:majorUnit val="0.30000000000000004"/>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26530612244902E-2"/>
          <c:y val="0.10638311687468427"/>
          <c:w val="0.85629251700680276"/>
          <c:h val="0.70744772721665039"/>
        </c:manualLayout>
      </c:layout>
      <c:barChart>
        <c:barDir val="bar"/>
        <c:grouping val="clustered"/>
        <c:varyColors val="0"/>
        <c:ser>
          <c:idx val="0"/>
          <c:order val="0"/>
          <c:tx>
            <c:v>  M u š k a r c i  /  M a l e</c:v>
          </c:tx>
          <c:spPr>
            <a:solidFill>
              <a:srgbClr val="0000FF"/>
            </a:solidFill>
            <a:ln w="12700">
              <a:solidFill>
                <a:srgbClr val="000000"/>
              </a:solidFill>
              <a:prstDash val="solid"/>
            </a:ln>
          </c:spPr>
          <c:invertIfNegative val="0"/>
          <c:cat>
            <c:strRef>
              <c:f>'4 Tablica-Grafikon 2'!$A$8:$A$18</c:f>
              <c:strCache>
                <c:ptCount val="11"/>
                <c:pt idx="0">
                  <c:v>   ≤  18 </c:v>
                </c:pt>
                <c:pt idx="1">
                  <c:v>19 - 24</c:v>
                </c:pt>
                <c:pt idx="2">
                  <c:v>25 - 29</c:v>
                </c:pt>
                <c:pt idx="3">
                  <c:v>30 - 34</c:v>
                </c:pt>
                <c:pt idx="4">
                  <c:v>35 - 39</c:v>
                </c:pt>
                <c:pt idx="5">
                  <c:v>40 - 44</c:v>
                </c:pt>
                <c:pt idx="6">
                  <c:v>45 - 49</c:v>
                </c:pt>
                <c:pt idx="7">
                  <c:v>50 - 54</c:v>
                </c:pt>
                <c:pt idx="8">
                  <c:v>55 - 59</c:v>
                </c:pt>
                <c:pt idx="9">
                  <c:v>60 - 64</c:v>
                </c:pt>
                <c:pt idx="10">
                  <c:v> ≥  65</c:v>
                </c:pt>
              </c:strCache>
            </c:strRef>
          </c:cat>
          <c:val>
            <c:numRef>
              <c:f>'4 Tablica-Grafikon 2'!$B$8:$B$18</c:f>
              <c:numCache>
                <c:formatCode>#,##0</c:formatCode>
                <c:ptCount val="11"/>
                <c:pt idx="0">
                  <c:v>2764</c:v>
                </c:pt>
                <c:pt idx="1">
                  <c:v>94608</c:v>
                </c:pt>
                <c:pt idx="2">
                  <c:v>141236</c:v>
                </c:pt>
                <c:pt idx="3">
                  <c:v>154872</c:v>
                </c:pt>
                <c:pt idx="4">
                  <c:v>142444</c:v>
                </c:pt>
                <c:pt idx="5">
                  <c:v>128469</c:v>
                </c:pt>
                <c:pt idx="6">
                  <c:v>121970</c:v>
                </c:pt>
                <c:pt idx="7">
                  <c:v>35454</c:v>
                </c:pt>
                <c:pt idx="8">
                  <c:v>13494</c:v>
                </c:pt>
                <c:pt idx="9">
                  <c:v>0</c:v>
                </c:pt>
                <c:pt idx="10">
                  <c:v>0</c:v>
                </c:pt>
              </c:numCache>
            </c:numRef>
          </c:val>
          <c:extLst>
            <c:ext xmlns:c16="http://schemas.microsoft.com/office/drawing/2014/chart" uri="{C3380CC4-5D6E-409C-BE32-E72D297353CC}">
              <c16:uniqueId val="{00000000-6021-40F3-9284-37E4578B9525}"/>
            </c:ext>
          </c:extLst>
        </c:ser>
        <c:dLbls>
          <c:showLegendKey val="0"/>
          <c:showVal val="0"/>
          <c:showCatName val="0"/>
          <c:showSerName val="0"/>
          <c:showPercent val="0"/>
          <c:showBubbleSize val="0"/>
        </c:dLbls>
        <c:gapWidth val="100"/>
        <c:overlap val="50"/>
        <c:axId val="786161823"/>
        <c:axId val="1"/>
      </c:barChart>
      <c:catAx>
        <c:axId val="786161823"/>
        <c:scaling>
          <c:orientation val="minMax"/>
        </c:scaling>
        <c:delete val="1"/>
        <c:axPos val="r"/>
        <c:numFmt formatCode="General" sourceLinked="1"/>
        <c:majorTickMark val="out"/>
        <c:minorTickMark val="none"/>
        <c:tickLblPos val="nextTo"/>
        <c:crossAx val="1"/>
        <c:crosses val="autoZero"/>
        <c:auto val="1"/>
        <c:lblAlgn val="ctr"/>
        <c:lblOffset val="100"/>
        <c:noMultiLvlLbl val="0"/>
      </c:catAx>
      <c:valAx>
        <c:axId val="1"/>
        <c:scaling>
          <c:orientation val="maxMin"/>
          <c:max val="1600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786161823"/>
        <c:crosses val="autoZero"/>
        <c:crossBetween val="between"/>
        <c:majorUnit val="20000"/>
      </c:valAx>
      <c:spPr>
        <a:noFill/>
        <a:ln w="12700">
          <a:solidFill>
            <a:srgbClr val="808080"/>
          </a:solidFill>
          <a:prstDash val="solid"/>
        </a:ln>
      </c:spPr>
    </c:plotArea>
    <c:legend>
      <c:legendPos val="r"/>
      <c:layout>
        <c:manualLayout>
          <c:xMode val="edge"/>
          <c:yMode val="edge"/>
          <c:x val="0.27806122448979592"/>
          <c:y val="2.1276595744680851E-2"/>
          <c:w val="0.44642857142857145"/>
          <c:h val="5.8510638297872342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DIONIČKIH fondova</a:t>
            </a: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EQUITY FUNDS</a:t>
            </a:r>
          </a:p>
        </c:rich>
      </c:tx>
      <c:layout>
        <c:manualLayout>
          <c:xMode val="edge"/>
          <c:yMode val="edge"/>
          <c:x val="0.20125000000000001"/>
          <c:y val="2.9469516310461193E-2"/>
        </c:manualLayout>
      </c:layout>
      <c:overlay val="0"/>
      <c:spPr>
        <a:noFill/>
        <a:ln w="25400">
          <a:noFill/>
        </a:ln>
      </c:spPr>
    </c:title>
    <c:autoTitleDeleted val="0"/>
    <c:plotArea>
      <c:layout>
        <c:manualLayout>
          <c:layoutTarget val="inner"/>
          <c:xMode val="edge"/>
          <c:yMode val="edge"/>
          <c:x val="0.13250000000000001"/>
          <c:y val="0.18666701388953477"/>
          <c:w val="0.83"/>
          <c:h val="0.67428696853974801"/>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'47 Tablica 27.1'!$J$79:$J$135</c:f>
              <c:numCache>
                <c:formatCode>0.00%</c:formatCode>
                <c:ptCount val="57"/>
                <c:pt idx="0">
                  <c:v>1.8473113412986741E-2</c:v>
                </c:pt>
                <c:pt idx="1">
                  <c:v>-2.3851269198574943E-2</c:v>
                </c:pt>
                <c:pt idx="2">
                  <c:v>3.2055584273638082E-3</c:v>
                </c:pt>
                <c:pt idx="3">
                  <c:v>-5.6317580667240019E-3</c:v>
                </c:pt>
                <c:pt idx="4">
                  <c:v>-2.118188381126318E-2</c:v>
                </c:pt>
                <c:pt idx="5">
                  <c:v>-0.16056471794220561</c:v>
                </c:pt>
                <c:pt idx="6">
                  <c:v>-6.4919445464087233E-2</c:v>
                </c:pt>
                <c:pt idx="7">
                  <c:v>-8.435854401647469E-2</c:v>
                </c:pt>
                <c:pt idx="8">
                  <c:v>-3.0187242045111806E-2</c:v>
                </c:pt>
                <c:pt idx="9">
                  <c:v>-6.823008282341303E-2</c:v>
                </c:pt>
                <c:pt idx="10">
                  <c:v>-6.2281338898341421E-2</c:v>
                </c:pt>
                <c:pt idx="11">
                  <c:v>-3.255971201260599E-2</c:v>
                </c:pt>
                <c:pt idx="12">
                  <c:v>-7.9893250063646226E-2</c:v>
                </c:pt>
                <c:pt idx="13">
                  <c:v>-3.3320454807338473E-2</c:v>
                </c:pt>
                <c:pt idx="14">
                  <c:v>-5.0104663636082347E-2</c:v>
                </c:pt>
                <c:pt idx="15">
                  <c:v>-4.0695997641744253E-3</c:v>
                </c:pt>
                <c:pt idx="16">
                  <c:v>9.1190293059928429E-4</c:v>
                </c:pt>
                <c:pt idx="17">
                  <c:v>-4.8173564025908777E-2</c:v>
                </c:pt>
                <c:pt idx="18">
                  <c:v>-2.8747889469982191E-2</c:v>
                </c:pt>
                <c:pt idx="19">
                  <c:v>-3.8340273814376769E-2</c:v>
                </c:pt>
                <c:pt idx="20">
                  <c:v>3.2365137176452619E-2</c:v>
                </c:pt>
                <c:pt idx="21">
                  <c:v>-6.1931619989992859E-2</c:v>
                </c:pt>
                <c:pt idx="22">
                  <c:v>2.2143905536822217E-3</c:v>
                </c:pt>
                <c:pt idx="23">
                  <c:v>1.0721724051580894E-2</c:v>
                </c:pt>
                <c:pt idx="24">
                  <c:v>-1.9020145442411707E-2</c:v>
                </c:pt>
                <c:pt idx="25">
                  <c:v>-5.0075348915177287E-2</c:v>
                </c:pt>
                <c:pt idx="26">
                  <c:v>-8.718092890847462E-3</c:v>
                </c:pt>
                <c:pt idx="27">
                  <c:v>-1.4880511000350705E-2</c:v>
                </c:pt>
                <c:pt idx="28">
                  <c:v>-2.2928649199338569E-2</c:v>
                </c:pt>
                <c:pt idx="29">
                  <c:v>-4.5471709895946177E-2</c:v>
                </c:pt>
                <c:pt idx="30">
                  <c:v>-5.4439662898878582E-3</c:v>
                </c:pt>
                <c:pt idx="31">
                  <c:v>1.339708561112829E-2</c:v>
                </c:pt>
                <c:pt idx="32">
                  <c:v>-3.2861210599857804E-2</c:v>
                </c:pt>
                <c:pt idx="33">
                  <c:v>1.5616054272739488E-2</c:v>
                </c:pt>
                <c:pt idx="34">
                  <c:v>-6.1926707904204847E-2</c:v>
                </c:pt>
                <c:pt idx="35">
                  <c:v>-5.5842983515584366E-2</c:v>
                </c:pt>
                <c:pt idx="36">
                  <c:v>5.5316980631141099E-2</c:v>
                </c:pt>
                <c:pt idx="37">
                  <c:v>-6.5064933796080693E-3</c:v>
                </c:pt>
                <c:pt idx="38">
                  <c:v>-5.9160287395987665E-2</c:v>
                </c:pt>
                <c:pt idx="39">
                  <c:v>-5.4798932230572861E-2</c:v>
                </c:pt>
                <c:pt idx="40">
                  <c:v>-6.1193744258915994E-2</c:v>
                </c:pt>
                <c:pt idx="41">
                  <c:v>-1.9086694319546904E-2</c:v>
                </c:pt>
                <c:pt idx="42">
                  <c:v>2.5933011380786075E-2</c:v>
                </c:pt>
                <c:pt idx="43">
                  <c:v>3.5142306970645576E-2</c:v>
                </c:pt>
                <c:pt idx="44">
                  <c:v>5.9425912249088553E-2</c:v>
                </c:pt>
                <c:pt idx="45">
                  <c:v>-8.4542269808601467E-2</c:v>
                </c:pt>
                <c:pt idx="46">
                  <c:v>9.5461777053111874E-3</c:v>
                </c:pt>
                <c:pt idx="47">
                  <c:v>-5.5191785600089305E-2</c:v>
                </c:pt>
                <c:pt idx="48">
                  <c:v>7.9846693519995959E-3</c:v>
                </c:pt>
                <c:pt idx="49">
                  <c:v>-0.23780290002388293</c:v>
                </c:pt>
                <c:pt idx="50">
                  <c:v>-3.3693377780025235E-2</c:v>
                </c:pt>
                <c:pt idx="51">
                  <c:v>5.7017832759167497E-3</c:v>
                </c:pt>
                <c:pt idx="52">
                  <c:v>-2.5615752560392613E-2</c:v>
                </c:pt>
                <c:pt idx="53">
                  <c:v>1.9825355343916939E-2</c:v>
                </c:pt>
                <c:pt idx="54">
                  <c:v>8.9599333062251318E-4</c:v>
                </c:pt>
                <c:pt idx="55">
                  <c:v>-1.2986100552135338E-2</c:v>
                </c:pt>
                <c:pt idx="56">
                  <c:v>1.9526753914712147E-2</c:v>
                </c:pt>
              </c:numCache>
            </c:numRef>
          </c:xVal>
          <c:yVal>
            <c:numRef>
              <c:f>'47 Tablica 27.1'!$I$79:$I$135</c:f>
              <c:numCache>
                <c:formatCode>0.00%</c:formatCode>
                <c:ptCount val="57"/>
                <c:pt idx="0">
                  <c:v>1.8473113412986519E-2</c:v>
                </c:pt>
                <c:pt idx="1">
                  <c:v>-3.0288441084824091E-2</c:v>
                </c:pt>
                <c:pt idx="2">
                  <c:v>-9.9158987939232945E-2</c:v>
                </c:pt>
                <c:pt idx="3">
                  <c:v>-9.3488215983154044E-3</c:v>
                </c:pt>
                <c:pt idx="4">
                  <c:v>-6.4920075450495496E-2</c:v>
                </c:pt>
                <c:pt idx="5">
                  <c:v>-9.5325904967756392E-2</c:v>
                </c:pt>
                <c:pt idx="6">
                  <c:v>-8.1006421285716002E-2</c:v>
                </c:pt>
                <c:pt idx="7">
                  <c:v>-8.4358544016474357E-2</c:v>
                </c:pt>
                <c:pt idx="8">
                  <c:v>-3.0187242045111917E-2</c:v>
                </c:pt>
                <c:pt idx="9">
                  <c:v>-9.5343978016518616E-2</c:v>
                </c:pt>
                <c:pt idx="10">
                  <c:v>-0.10668847045846142</c:v>
                </c:pt>
                <c:pt idx="11">
                  <c:v>-4.7577363129523209E-2</c:v>
                </c:pt>
                <c:pt idx="12">
                  <c:v>-8.6812187892034043E-2</c:v>
                </c:pt>
                <c:pt idx="13">
                  <c:v>-3.9689451708178947E-2</c:v>
                </c:pt>
                <c:pt idx="14">
                  <c:v>-5.4170814350918528E-2</c:v>
                </c:pt>
                <c:pt idx="15">
                  <c:v>-8.6592744255946208E-2</c:v>
                </c:pt>
                <c:pt idx="16">
                  <c:v>-4.2197682210409759E-4</c:v>
                </c:pt>
                <c:pt idx="17">
                  <c:v>-7.5486137070438719E-2</c:v>
                </c:pt>
                <c:pt idx="18">
                  <c:v>-2.5572942175701052E-2</c:v>
                </c:pt>
                <c:pt idx="19">
                  <c:v>-0.1067506050231769</c:v>
                </c:pt>
                <c:pt idx="20">
                  <c:v>-2.0969088487279963E-2</c:v>
                </c:pt>
                <c:pt idx="21">
                  <c:v>-0.17741374631547868</c:v>
                </c:pt>
                <c:pt idx="22">
                  <c:v>3.8046992375261768E-2</c:v>
                </c:pt>
                <c:pt idx="23">
                  <c:v>-3.5506659237873883E-3</c:v>
                </c:pt>
                <c:pt idx="24">
                  <c:v>4.23073309082167E-2</c:v>
                </c:pt>
                <c:pt idx="25">
                  <c:v>-8.6764021179057127E-2</c:v>
                </c:pt>
                <c:pt idx="26">
                  <c:v>-8.718092890847351E-3</c:v>
                </c:pt>
                <c:pt idx="27">
                  <c:v>-1.4880511000350483E-2</c:v>
                </c:pt>
                <c:pt idx="28">
                  <c:v>-2.2928649199338569E-2</c:v>
                </c:pt>
                <c:pt idx="29">
                  <c:v>-0.13189053313448695</c:v>
                </c:pt>
                <c:pt idx="30">
                  <c:v>-8.791653271193467E-3</c:v>
                </c:pt>
                <c:pt idx="31">
                  <c:v>-3.1161804471657728E-3</c:v>
                </c:pt>
                <c:pt idx="32">
                  <c:v>-7.9146593305032154E-2</c:v>
                </c:pt>
                <c:pt idx="33">
                  <c:v>6.9831895350604967E-3</c:v>
                </c:pt>
                <c:pt idx="34">
                  <c:v>-6.1832139488567472E-2</c:v>
                </c:pt>
                <c:pt idx="35">
                  <c:v>-0.17353586167013635</c:v>
                </c:pt>
                <c:pt idx="36">
                  <c:v>1.515588757625741E-2</c:v>
                </c:pt>
                <c:pt idx="37">
                  <c:v>-9.065998474505732E-3</c:v>
                </c:pt>
                <c:pt idx="38">
                  <c:v>-5.9160287395987776E-2</c:v>
                </c:pt>
                <c:pt idx="39">
                  <c:v>-5.7792487705506823E-2</c:v>
                </c:pt>
                <c:pt idx="40">
                  <c:v>-8.7374898010397661E-2</c:v>
                </c:pt>
                <c:pt idx="41">
                  <c:v>-3.8166630876630858E-2</c:v>
                </c:pt>
                <c:pt idx="42">
                  <c:v>7.9728709206700055E-2</c:v>
                </c:pt>
                <c:pt idx="43">
                  <c:v>3.211258096276004E-2</c:v>
                </c:pt>
                <c:pt idx="44">
                  <c:v>-4.4666130445276231E-2</c:v>
                </c:pt>
                <c:pt idx="45">
                  <c:v>-0.10807735371607563</c:v>
                </c:pt>
                <c:pt idx="46">
                  <c:v>-4.8088346041463836E-3</c:v>
                </c:pt>
                <c:pt idx="47">
                  <c:v>-5.3619128969050966E-2</c:v>
                </c:pt>
                <c:pt idx="48">
                  <c:v>-0.12443274077914657</c:v>
                </c:pt>
                <c:pt idx="49">
                  <c:v>-0.43227296700619344</c:v>
                </c:pt>
                <c:pt idx="50">
                  <c:v>-3.3693377780025457E-2</c:v>
                </c:pt>
                <c:pt idx="51">
                  <c:v>-1.9938995392896008E-2</c:v>
                </c:pt>
                <c:pt idx="52">
                  <c:v>-5.0844858659459313E-2</c:v>
                </c:pt>
                <c:pt idx="53">
                  <c:v>1.7633074031111473E-3</c:v>
                </c:pt>
                <c:pt idx="54">
                  <c:v>1.5608531748252608E-2</c:v>
                </c:pt>
                <c:pt idx="55">
                  <c:v>-8.4790799999741817E-2</c:v>
                </c:pt>
                <c:pt idx="56">
                  <c:v>-2.1196293728372062E-2</c:v>
                </c:pt>
              </c:numCache>
            </c:numRef>
          </c:yVal>
          <c:smooth val="0"/>
          <c:extLst>
            <c:ext xmlns:c16="http://schemas.microsoft.com/office/drawing/2014/chart" uri="{C3380CC4-5D6E-409C-BE32-E72D297353CC}">
              <c16:uniqueId val="{00000000-257E-4DD4-9D11-09BD89477ECC}"/>
            </c:ext>
          </c:extLst>
        </c:ser>
        <c:dLbls>
          <c:showLegendKey val="0"/>
          <c:showVal val="0"/>
          <c:showCatName val="0"/>
          <c:showSerName val="0"/>
          <c:showPercent val="0"/>
          <c:showBubbleSize val="0"/>
        </c:dLbls>
        <c:axId val="786165983"/>
        <c:axId val="1"/>
      </c:scatterChart>
      <c:valAx>
        <c:axId val="786165983"/>
        <c:scaling>
          <c:orientation val="minMax"/>
          <c:max val="0.2"/>
          <c:min val="-0.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100" b="1" i="0" u="none" strike="noStrike" baseline="0">
                    <a:solidFill>
                      <a:srgbClr val="000000"/>
                    </a:solidFill>
                    <a:latin typeface="Arial"/>
                    <a:cs typeface="Arial"/>
                  </a:rPr>
                  <a:t>/</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29499999999999998"/>
              <c:y val="0.92762084739407569"/>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5"/>
      </c:valAx>
      <c:valAx>
        <c:axId val="1"/>
        <c:scaling>
          <c:orientation val="minMax"/>
          <c:max val="0.8"/>
          <c:min val="-0.8"/>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 </a:t>
                </a:r>
                <a:endParaRPr lang="hr-HR" sz="1000" b="1" i="0" u="none" strike="noStrike" baseline="0">
                  <a:solidFill>
                    <a:srgbClr val="000000"/>
                  </a:solidFill>
                  <a:latin typeface="Arial"/>
                  <a:cs typeface="Arial"/>
                </a:endParaRP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713163854518185"/>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65983"/>
        <c:crosses val="autoZero"/>
        <c:crossBetween val="midCat"/>
        <c:majorUnit val="0.2"/>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07874015748031"/>
          <c:y val="8.695663033067047E-2"/>
          <c:w val="0.7842519685039369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493D-494D-B1FE-DAB013E73AC0}"/>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493D-494D-B1FE-DAB013E73AC0}"/>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493D-494D-B1FE-DAB013E73AC0}"/>
              </c:ext>
            </c:extLst>
          </c:dPt>
          <c:dPt>
            <c:idx val="3"/>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7-493D-494D-B1FE-DAB013E73AC0}"/>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493D-494D-B1FE-DAB013E73AC0}"/>
              </c:ext>
            </c:extLst>
          </c:dPt>
          <c:xVal>
            <c:numRef>
              <c:f>'47 Tablica 27.1'!$J$67:$J$71</c:f>
              <c:numCache>
                <c:formatCode>General</c:formatCode>
                <c:ptCount val="5"/>
                <c:pt idx="0">
                  <c:v>0</c:v>
                </c:pt>
                <c:pt idx="1">
                  <c:v>0</c:v>
                </c:pt>
                <c:pt idx="2" formatCode="0.00%">
                  <c:v>-8.5343181203611593E-3</c:v>
                </c:pt>
                <c:pt idx="3" formatCode="0.00%">
                  <c:v>-0.11208004325439169</c:v>
                </c:pt>
                <c:pt idx="4" formatCode="0.00%">
                  <c:v>0.17544602602819959</c:v>
                </c:pt>
              </c:numCache>
            </c:numRef>
          </c:xVal>
          <c:yVal>
            <c:numRef>
              <c:f>'47 Tablica 27.1'!$I$67:$I$71</c:f>
              <c:numCache>
                <c:formatCode>0.00%</c:formatCode>
                <c:ptCount val="5"/>
                <c:pt idx="0">
                  <c:v>-0.21110391300504361</c:v>
                </c:pt>
                <c:pt idx="1">
                  <c:v>1.0188847739579794</c:v>
                </c:pt>
                <c:pt idx="2">
                  <c:v>1.1699133578469492E-2</c:v>
                </c:pt>
                <c:pt idx="3" formatCode="General">
                  <c:v>0</c:v>
                </c:pt>
                <c:pt idx="4" formatCode="General">
                  <c:v>0</c:v>
                </c:pt>
              </c:numCache>
            </c:numRef>
          </c:yVal>
          <c:smooth val="0"/>
          <c:extLst>
            <c:ext xmlns:c16="http://schemas.microsoft.com/office/drawing/2014/chart" uri="{C3380CC4-5D6E-409C-BE32-E72D297353CC}">
              <c16:uniqueId val="{0000000A-493D-494D-B1FE-DAB013E73AC0}"/>
            </c:ext>
          </c:extLst>
        </c:ser>
        <c:dLbls>
          <c:showLegendKey val="0"/>
          <c:showVal val="0"/>
          <c:showCatName val="0"/>
          <c:showSerName val="0"/>
          <c:showPercent val="0"/>
          <c:showBubbleSize val="0"/>
        </c:dLbls>
        <c:axId val="786158911"/>
        <c:axId val="1"/>
      </c:scatterChart>
      <c:valAx>
        <c:axId val="786158911"/>
        <c:scaling>
          <c:orientation val="minMax"/>
          <c:max val="0.32000000000000006"/>
          <c:min val="-0.32000000000000006"/>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708661417322836"/>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8.0000000000000016E-2"/>
      </c:valAx>
      <c:valAx>
        <c:axId val="1"/>
        <c:scaling>
          <c:orientation val="minMax"/>
          <c:max val="1.2"/>
          <c:min val="-1.2"/>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7296587926509186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58911"/>
        <c:crosses val="autoZero"/>
        <c:crossBetween val="midCat"/>
        <c:majorUnit val="0.30000000000000004"/>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34713434907206"/>
          <c:y val="8.695663033067047E-2"/>
          <c:w val="0.78391227566193356"/>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E6F2-4D5B-B538-B63A06342385}"/>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E6F2-4D5B-B538-B63A06342385}"/>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E6F2-4D5B-B538-B63A06342385}"/>
              </c:ext>
            </c:extLst>
          </c:dPt>
          <c:dPt>
            <c:idx val="3"/>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7-E6F2-4D5B-B538-B63A06342385}"/>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E6F2-4D5B-B538-B63A06342385}"/>
              </c:ext>
            </c:extLst>
          </c:dPt>
          <c:xVal>
            <c:numRef>
              <c:f>'47 Tablica 27.1'!$J$139:$J$143</c:f>
              <c:numCache>
                <c:formatCode>General</c:formatCode>
                <c:ptCount val="5"/>
                <c:pt idx="0">
                  <c:v>0</c:v>
                </c:pt>
                <c:pt idx="1">
                  <c:v>0</c:v>
                </c:pt>
                <c:pt idx="2" formatCode="0.00%">
                  <c:v>-2.6840194084613949E-2</c:v>
                </c:pt>
                <c:pt idx="3" formatCode="0.00%">
                  <c:v>-0.23780290002388293</c:v>
                </c:pt>
                <c:pt idx="4" formatCode="0.00%">
                  <c:v>5.9425912249088553E-2</c:v>
                </c:pt>
              </c:numCache>
            </c:numRef>
          </c:xVal>
          <c:yVal>
            <c:numRef>
              <c:f>'47 Tablica 27.1'!$I$139:$I$143</c:f>
              <c:numCache>
                <c:formatCode>0.00%</c:formatCode>
                <c:ptCount val="5"/>
                <c:pt idx="0">
                  <c:v>-0.43227296700619344</c:v>
                </c:pt>
                <c:pt idx="1">
                  <c:v>7.9728709206700055E-2</c:v>
                </c:pt>
                <c:pt idx="2">
                  <c:v>-5.2508087474007988E-2</c:v>
                </c:pt>
                <c:pt idx="3" formatCode="General">
                  <c:v>0</c:v>
                </c:pt>
                <c:pt idx="4" formatCode="General">
                  <c:v>0</c:v>
                </c:pt>
              </c:numCache>
            </c:numRef>
          </c:yVal>
          <c:smooth val="0"/>
          <c:extLst>
            <c:ext xmlns:c16="http://schemas.microsoft.com/office/drawing/2014/chart" uri="{C3380CC4-5D6E-409C-BE32-E72D297353CC}">
              <c16:uniqueId val="{0000000A-E6F2-4D5B-B538-B63A06342385}"/>
            </c:ext>
          </c:extLst>
        </c:ser>
        <c:dLbls>
          <c:showLegendKey val="0"/>
          <c:showVal val="0"/>
          <c:showCatName val="0"/>
          <c:showSerName val="0"/>
          <c:showPercent val="0"/>
          <c:showBubbleSize val="0"/>
        </c:dLbls>
        <c:axId val="786163487"/>
        <c:axId val="1"/>
      </c:scatterChart>
      <c:valAx>
        <c:axId val="786163487"/>
        <c:scaling>
          <c:orientation val="minMax"/>
          <c:max val="0.32000000000000006"/>
          <c:min val="-0.32000000000000006"/>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599385644617766"/>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8.0000000000000016E-2"/>
      </c:valAx>
      <c:valAx>
        <c:axId val="1"/>
        <c:scaling>
          <c:orientation val="minMax"/>
          <c:max val="0.8"/>
          <c:min val="-0.8"/>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7339642481598318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63487"/>
        <c:crosses val="autoZero"/>
        <c:crossBetween val="midCat"/>
        <c:majorUnit val="0.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5984251968504"/>
          <c:y val="6.1176470588235297E-2"/>
          <c:w val="0.83307086614173231"/>
          <c:h val="0.77882352941176469"/>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25400">
                <a:noFill/>
              </a:ln>
            </c:spPr>
            <c:extLst>
              <c:ext xmlns:c16="http://schemas.microsoft.com/office/drawing/2014/chart" uri="{C3380CC4-5D6E-409C-BE32-E72D297353CC}">
                <c16:uniqueId val="{00000001-DFF4-4BC3-AF34-04953A96586D}"/>
              </c:ext>
            </c:extLst>
          </c:dPt>
          <c:dPt>
            <c:idx val="1"/>
            <c:invertIfNegative val="1"/>
            <c:bubble3D val="0"/>
            <c:spPr>
              <a:solidFill>
                <a:srgbClr val="FF99CC"/>
              </a:solidFill>
              <a:ln w="25400">
                <a:noFill/>
              </a:ln>
            </c:spPr>
            <c:extLst>
              <c:ext xmlns:c16="http://schemas.microsoft.com/office/drawing/2014/chart" uri="{C3380CC4-5D6E-409C-BE32-E72D297353CC}">
                <c16:uniqueId val="{00000003-DFF4-4BC3-AF34-04953A96586D}"/>
              </c:ext>
            </c:extLst>
          </c:dPt>
          <c:dPt>
            <c:idx val="2"/>
            <c:invertIfNegative val="1"/>
            <c:bubble3D val="0"/>
            <c:spPr>
              <a:solidFill>
                <a:srgbClr val="FF0000"/>
              </a:solidFill>
              <a:ln w="25400">
                <a:noFill/>
              </a:ln>
            </c:spPr>
            <c:extLst>
              <c:ext xmlns:c16="http://schemas.microsoft.com/office/drawing/2014/chart" uri="{C3380CC4-5D6E-409C-BE32-E72D297353CC}">
                <c16:uniqueId val="{00000005-DFF4-4BC3-AF34-04953A96586D}"/>
              </c:ext>
            </c:extLst>
          </c:dPt>
          <c:dPt>
            <c:idx val="3"/>
            <c:invertIfNegative val="1"/>
            <c:bubble3D val="0"/>
            <c:spPr>
              <a:solidFill>
                <a:srgbClr val="FF9900"/>
              </a:solidFill>
              <a:ln w="25400">
                <a:noFill/>
              </a:ln>
            </c:spPr>
            <c:extLst>
              <c:ext xmlns:c16="http://schemas.microsoft.com/office/drawing/2014/chart" uri="{C3380CC4-5D6E-409C-BE32-E72D297353CC}">
                <c16:uniqueId val="{00000007-DFF4-4BC3-AF34-04953A96586D}"/>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DFF4-4BC3-AF34-04953A96586D}"/>
              </c:ext>
            </c:extLst>
          </c:dPt>
          <c:xVal>
            <c:numRef>
              <c:f>'47 Tablica 27.1'!$E$67:$E$71</c:f>
              <c:numCache>
                <c:formatCode>0.00%</c:formatCode>
                <c:ptCount val="5"/>
                <c:pt idx="0">
                  <c:v>3.623605883314255E-2</c:v>
                </c:pt>
                <c:pt idx="1">
                  <c:v>-1.7583350218169091E-2</c:v>
                </c:pt>
                <c:pt idx="2">
                  <c:v>-2.9743770964989178E-2</c:v>
                </c:pt>
                <c:pt idx="3">
                  <c:v>1.0784994777928507E-2</c:v>
                </c:pt>
                <c:pt idx="4">
                  <c:v>-8.5343181203611593E-3</c:v>
                </c:pt>
              </c:numCache>
            </c:numRef>
          </c:xVal>
          <c:yVal>
            <c:numRef>
              <c:f>'47 Tablica 27.1'!$D$67:$D$71</c:f>
              <c:numCache>
                <c:formatCode>0.00%</c:formatCode>
                <c:ptCount val="5"/>
                <c:pt idx="0">
                  <c:v>0.11670798187501075</c:v>
                </c:pt>
                <c:pt idx="1">
                  <c:v>0.26605074757445812</c:v>
                </c:pt>
                <c:pt idx="2">
                  <c:v>-5.4013319335537067E-2</c:v>
                </c:pt>
                <c:pt idx="3">
                  <c:v>-3.2035016153280922E-2</c:v>
                </c:pt>
                <c:pt idx="4">
                  <c:v>1.1699133578469492E-2</c:v>
                </c:pt>
              </c:numCache>
            </c:numRef>
          </c:yVal>
          <c:bubbleSize>
            <c:numRef>
              <c:f>'47 Tablica 27.1'!$C$67:$C$71</c:f>
              <c:numCache>
                <c:formatCode>General</c:formatCode>
                <c:ptCount val="5"/>
                <c:pt idx="0" formatCode="0">
                  <c:v>12</c:v>
                </c:pt>
                <c:pt idx="1">
                  <c:v>4</c:v>
                </c:pt>
                <c:pt idx="2">
                  <c:v>30</c:v>
                </c:pt>
                <c:pt idx="3">
                  <c:v>7</c:v>
                </c:pt>
                <c:pt idx="4">
                  <c:v>53</c:v>
                </c:pt>
              </c:numCache>
            </c:numRef>
          </c:bubbleSize>
          <c:bubble3D val="0"/>
          <c:extLst>
            <c:ext xmlns:c16="http://schemas.microsoft.com/office/drawing/2014/chart" uri="{C3380CC4-5D6E-409C-BE32-E72D297353CC}">
              <c16:uniqueId val="{0000000A-DFF4-4BC3-AF34-04953A96586D}"/>
            </c:ext>
          </c:extLst>
        </c:ser>
        <c:dLbls>
          <c:showLegendKey val="0"/>
          <c:showVal val="0"/>
          <c:showCatName val="0"/>
          <c:showSerName val="0"/>
          <c:showPercent val="0"/>
          <c:showBubbleSize val="0"/>
        </c:dLbls>
        <c:bubbleScale val="100"/>
        <c:showNegBubbles val="0"/>
        <c:axId val="786160991"/>
        <c:axId val="1"/>
      </c:bubbleChart>
      <c:valAx>
        <c:axId val="786160991"/>
        <c:scaling>
          <c:orientation val="minMax"/>
          <c:max val="0.12000000000000001"/>
          <c:min val="-0.12000000000000001"/>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3.0000000000000006E-2"/>
      </c:valAx>
      <c:valAx>
        <c:axId val="1"/>
        <c:scaling>
          <c:orientation val="minMax"/>
          <c:max val="0.36000000000000004"/>
          <c:min val="-0.360000000000000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800" b="1" i="0" u="none" strike="noStrike" baseline="0">
                    <a:solidFill>
                      <a:srgbClr val="000000"/>
                    </a:solidFill>
                    <a:latin typeface="Arial"/>
                    <a:cs typeface="Arial"/>
                  </a:rPr>
                  <a:t>Promjena NAV-a / </a:t>
                </a:r>
                <a:r>
                  <a:rPr lang="hr-HR" sz="800" b="1" i="1" u="none" strike="noStrike" baseline="0">
                    <a:solidFill>
                      <a:srgbClr val="0000FF"/>
                    </a:solidFill>
                    <a:latin typeface="Arial"/>
                    <a:cs typeface="Arial"/>
                  </a:rPr>
                  <a:t>NAV  change</a:t>
                </a:r>
              </a:p>
            </c:rich>
          </c:tx>
          <c:layout>
            <c:manualLayout>
              <c:xMode val="edge"/>
              <c:yMode val="edge"/>
              <c:x val="1.4598540145985401E-2"/>
              <c:y val="0.2443184800763540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60991"/>
        <c:crosses val="autoZero"/>
        <c:crossBetween val="midCat"/>
        <c:majorUnit val="9.0000000000000024E-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7567449709257"/>
          <c:y val="6.1176470588235297E-2"/>
          <c:w val="0.82232830669023116"/>
          <c:h val="0.77882352941176469"/>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008000"/>
              </a:solidFill>
              <a:ln w="3175">
                <a:solidFill>
                  <a:srgbClr val="008000"/>
                </a:solidFill>
                <a:prstDash val="solid"/>
              </a:ln>
            </c:spPr>
            <c:extLst>
              <c:ext xmlns:c16="http://schemas.microsoft.com/office/drawing/2014/chart" uri="{C3380CC4-5D6E-409C-BE32-E72D297353CC}">
                <c16:uniqueId val="{00000001-E817-4CE5-9549-C00F7ADD6925}"/>
              </c:ext>
            </c:extLst>
          </c:dPt>
          <c:dPt>
            <c:idx val="1"/>
            <c:invertIfNegative val="1"/>
            <c:bubble3D val="0"/>
            <c:spPr>
              <a:solidFill>
                <a:srgbClr val="FF66FF"/>
              </a:solidFill>
              <a:ln w="25400">
                <a:noFill/>
              </a:ln>
            </c:spPr>
            <c:extLst>
              <c:ext xmlns:c16="http://schemas.microsoft.com/office/drawing/2014/chart" uri="{C3380CC4-5D6E-409C-BE32-E72D297353CC}">
                <c16:uniqueId val="{00000003-E817-4CE5-9549-C00F7ADD6925}"/>
              </c:ext>
            </c:extLst>
          </c:dPt>
          <c:dPt>
            <c:idx val="2"/>
            <c:invertIfNegative val="1"/>
            <c:bubble3D val="0"/>
            <c:spPr>
              <a:solidFill>
                <a:srgbClr val="FF0000"/>
              </a:solidFill>
              <a:ln w="25400">
                <a:noFill/>
              </a:ln>
            </c:spPr>
            <c:extLst>
              <c:ext xmlns:c16="http://schemas.microsoft.com/office/drawing/2014/chart" uri="{C3380CC4-5D6E-409C-BE32-E72D297353CC}">
                <c16:uniqueId val="{00000005-E817-4CE5-9549-C00F7ADD6925}"/>
              </c:ext>
            </c:extLst>
          </c:dPt>
          <c:dPt>
            <c:idx val="3"/>
            <c:invertIfNegative val="1"/>
            <c:bubble3D val="0"/>
            <c:spPr>
              <a:solidFill>
                <a:srgbClr val="FF9900"/>
              </a:solidFill>
              <a:ln w="25400">
                <a:noFill/>
              </a:ln>
            </c:spPr>
            <c:extLst>
              <c:ext xmlns:c16="http://schemas.microsoft.com/office/drawing/2014/chart" uri="{C3380CC4-5D6E-409C-BE32-E72D297353CC}">
                <c16:uniqueId val="{00000007-E817-4CE5-9549-C00F7ADD6925}"/>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E817-4CE5-9549-C00F7ADD6925}"/>
              </c:ext>
            </c:extLst>
          </c:dPt>
          <c:xVal>
            <c:numRef>
              <c:f>'47 Tablica 27.1'!$E$139:$E$143</c:f>
              <c:numCache>
                <c:formatCode>0.00%</c:formatCode>
                <c:ptCount val="5"/>
                <c:pt idx="0">
                  <c:v>2.1677150737065082E-2</c:v>
                </c:pt>
                <c:pt idx="1">
                  <c:v>-1.9020145442411707E-2</c:v>
                </c:pt>
                <c:pt idx="2">
                  <c:v>-4.860723231503309E-2</c:v>
                </c:pt>
                <c:pt idx="3">
                  <c:v>1.6278670469415314E-2</c:v>
                </c:pt>
                <c:pt idx="4">
                  <c:v>-2.6840194084613949E-2</c:v>
                </c:pt>
              </c:numCache>
            </c:numRef>
          </c:xVal>
          <c:yVal>
            <c:numRef>
              <c:f>'47 Tablica 27.1'!$D$139:$D$143</c:f>
              <c:numCache>
                <c:formatCode>0.00%</c:formatCode>
                <c:ptCount val="5"/>
                <c:pt idx="0">
                  <c:v>2.5984039027548755E-2</c:v>
                </c:pt>
                <c:pt idx="1">
                  <c:v>4.23073309082167E-2</c:v>
                </c:pt>
                <c:pt idx="2">
                  <c:v>-7.6338966699411995E-2</c:v>
                </c:pt>
                <c:pt idx="3">
                  <c:v>-3.4225989456940741E-2</c:v>
                </c:pt>
                <c:pt idx="4">
                  <c:v>-5.2508087474007988E-2</c:v>
                </c:pt>
              </c:numCache>
            </c:numRef>
          </c:yVal>
          <c:bubbleSize>
            <c:numRef>
              <c:f>'47 Tablica 27.1'!$C$139:$C$143</c:f>
              <c:numCache>
                <c:formatCode>General</c:formatCode>
                <c:ptCount val="5"/>
                <c:pt idx="0" formatCode="0">
                  <c:v>8</c:v>
                </c:pt>
                <c:pt idx="1">
                  <c:v>1</c:v>
                </c:pt>
                <c:pt idx="2">
                  <c:v>38</c:v>
                </c:pt>
                <c:pt idx="3">
                  <c:v>10</c:v>
                </c:pt>
                <c:pt idx="4">
                  <c:v>57</c:v>
                </c:pt>
              </c:numCache>
            </c:numRef>
          </c:bubbleSize>
          <c:bubble3D val="0"/>
          <c:extLst>
            <c:ext xmlns:c16="http://schemas.microsoft.com/office/drawing/2014/chart" uri="{C3380CC4-5D6E-409C-BE32-E72D297353CC}">
              <c16:uniqueId val="{0000000A-E817-4CE5-9549-C00F7ADD6925}"/>
            </c:ext>
          </c:extLst>
        </c:ser>
        <c:dLbls>
          <c:showLegendKey val="0"/>
          <c:showVal val="0"/>
          <c:showCatName val="0"/>
          <c:showSerName val="0"/>
          <c:showPercent val="0"/>
          <c:showBubbleSize val="0"/>
        </c:dLbls>
        <c:bubbleScale val="100"/>
        <c:showNegBubbles val="0"/>
        <c:axId val="786163903"/>
        <c:axId val="1"/>
      </c:bubbleChart>
      <c:valAx>
        <c:axId val="786163903"/>
        <c:scaling>
          <c:orientation val="minMax"/>
          <c:max val="0.12000000000000001"/>
          <c:min val="-0.12000000000000001"/>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3.0000000000000006E-2"/>
      </c:valAx>
      <c:valAx>
        <c:axId val="1"/>
        <c:scaling>
          <c:orientation val="minMax"/>
          <c:max val="0.36000000000000004"/>
          <c:min val="-0.360000000000000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10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1.4414414414414415E-2"/>
              <c:y val="0.23809582625701201"/>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63903"/>
        <c:crosses val="autoZero"/>
        <c:crossBetween val="midCat"/>
        <c:majorUnit val="9.0000000000000024E-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MJEŠOVITIH fondova</a:t>
            </a:r>
            <a:endParaRPr lang="hr-HR" sz="12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BALANCED FUNDS</a:t>
            </a:r>
          </a:p>
        </c:rich>
      </c:tx>
      <c:layout>
        <c:manualLayout>
          <c:xMode val="edge"/>
          <c:yMode val="edge"/>
          <c:x val="0.19375000000000001"/>
          <c:y val="3.0487858958691067E-2"/>
        </c:manualLayout>
      </c:layout>
      <c:overlay val="0"/>
      <c:spPr>
        <a:noFill/>
        <a:ln w="25400">
          <a:noFill/>
        </a:ln>
      </c:spPr>
    </c:title>
    <c:autoTitleDeleted val="0"/>
    <c:plotArea>
      <c:layout>
        <c:manualLayout>
          <c:layoutTarget val="inner"/>
          <c:xMode val="edge"/>
          <c:yMode val="edge"/>
          <c:x val="0.13500000000000001"/>
          <c:y val="0.19449901768172889"/>
          <c:w val="0.82750000000000001"/>
          <c:h val="0.66404715127701375"/>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'51 Tablica 27.2'!$J$11:$J$35</c:f>
              <c:numCache>
                <c:formatCode>0.00%</c:formatCode>
                <c:ptCount val="25"/>
                <c:pt idx="0">
                  <c:v>-1.5335864368884344E-2</c:v>
                </c:pt>
                <c:pt idx="1">
                  <c:v>4.7256906988593972E-2</c:v>
                </c:pt>
                <c:pt idx="2">
                  <c:v>1.2300151840929363E-3</c:v>
                </c:pt>
                <c:pt idx="3">
                  <c:v>1.399158708565551E-3</c:v>
                </c:pt>
                <c:pt idx="4">
                  <c:v>-1.4304114272346347E-2</c:v>
                </c:pt>
                <c:pt idx="5">
                  <c:v>1.2769756118790498E-2</c:v>
                </c:pt>
                <c:pt idx="6">
                  <c:v>1.5394440931961961E-2</c:v>
                </c:pt>
                <c:pt idx="7">
                  <c:v>1.802691722296168E-2</c:v>
                </c:pt>
                <c:pt idx="8">
                  <c:v>-2.2065206328231723E-2</c:v>
                </c:pt>
                <c:pt idx="9">
                  <c:v>2.2015518723853988E-2</c:v>
                </c:pt>
                <c:pt idx="10">
                  <c:v>1.4856104857369656E-2</c:v>
                </c:pt>
                <c:pt idx="11">
                  <c:v>-6.0336150851591164E-2</c:v>
                </c:pt>
                <c:pt idx="12">
                  <c:v>-6.2861071320242656E-3</c:v>
                </c:pt>
                <c:pt idx="13">
                  <c:v>4.0729684052078774E-3</c:v>
                </c:pt>
                <c:pt idx="14">
                  <c:v>-2.0670129356352596E-2</c:v>
                </c:pt>
                <c:pt idx="15">
                  <c:v>-1.4758871709907972E-2</c:v>
                </c:pt>
                <c:pt idx="16">
                  <c:v>5.6930490075757234E-4</c:v>
                </c:pt>
                <c:pt idx="17">
                  <c:v>-1.8655909586161035E-2</c:v>
                </c:pt>
                <c:pt idx="18">
                  <c:v>1.2291869189235083E-2</c:v>
                </c:pt>
                <c:pt idx="19">
                  <c:v>-6.9712998162465567E-3</c:v>
                </c:pt>
                <c:pt idx="20">
                  <c:v>2.8272529010480163E-3</c:v>
                </c:pt>
                <c:pt idx="21">
                  <c:v>3.1114583254765904E-2</c:v>
                </c:pt>
                <c:pt idx="22">
                  <c:v>-6.6647776426231875E-4</c:v>
                </c:pt>
                <c:pt idx="23">
                  <c:v>2.2632988056072723E-2</c:v>
                </c:pt>
                <c:pt idx="24">
                  <c:v>3.5728644652333053E-4</c:v>
                </c:pt>
              </c:numCache>
            </c:numRef>
          </c:xVal>
          <c:yVal>
            <c:numRef>
              <c:f>'51 Tablica 27.2'!$I$11:$I$35</c:f>
              <c:numCache>
                <c:formatCode>0.00%</c:formatCode>
                <c:ptCount val="25"/>
                <c:pt idx="0">
                  <c:v>-2.7137967488103376E-2</c:v>
                </c:pt>
                <c:pt idx="1">
                  <c:v>1.904496152500168E-2</c:v>
                </c:pt>
                <c:pt idx="2">
                  <c:v>-1.6146588133326034E-2</c:v>
                </c:pt>
                <c:pt idx="3">
                  <c:v>-0.34692802366580378</c:v>
                </c:pt>
                <c:pt idx="4">
                  <c:v>-0.10582616232767872</c:v>
                </c:pt>
                <c:pt idx="5">
                  <c:v>-5.4141567445511019E-2</c:v>
                </c:pt>
                <c:pt idx="6">
                  <c:v>1.5394440931961961E-2</c:v>
                </c:pt>
                <c:pt idx="7">
                  <c:v>1.802691722296168E-2</c:v>
                </c:pt>
                <c:pt idx="8">
                  <c:v>-6.6804432192441476E-2</c:v>
                </c:pt>
                <c:pt idx="9">
                  <c:v>-0.15441233519592124</c:v>
                </c:pt>
                <c:pt idx="10">
                  <c:v>-0.22276768969598815</c:v>
                </c:pt>
                <c:pt idx="11">
                  <c:v>-4.3016488162570865E-2</c:v>
                </c:pt>
                <c:pt idx="12">
                  <c:v>-6.2861071320240436E-3</c:v>
                </c:pt>
                <c:pt idx="13">
                  <c:v>4.0729684052078774E-3</c:v>
                </c:pt>
                <c:pt idx="14">
                  <c:v>-7.7700378778956969E-2</c:v>
                </c:pt>
                <c:pt idx="15">
                  <c:v>-0.21533191729227574</c:v>
                </c:pt>
                <c:pt idx="16">
                  <c:v>-2.4722570841906322E-4</c:v>
                </c:pt>
                <c:pt idx="17">
                  <c:v>-3.0420148278963222E-2</c:v>
                </c:pt>
                <c:pt idx="18">
                  <c:v>-2.4810176611534729E-2</c:v>
                </c:pt>
                <c:pt idx="19">
                  <c:v>-4.7258713365727845E-2</c:v>
                </c:pt>
                <c:pt idx="20">
                  <c:v>-9.019692650563893E-2</c:v>
                </c:pt>
                <c:pt idx="21">
                  <c:v>3.1114583254765682E-2</c:v>
                </c:pt>
                <c:pt idx="22">
                  <c:v>-1.3437553152202297E-2</c:v>
                </c:pt>
                <c:pt idx="23">
                  <c:v>0.1092221451381159</c:v>
                </c:pt>
                <c:pt idx="24">
                  <c:v>-3.1364373966917602E-2</c:v>
                </c:pt>
              </c:numCache>
            </c:numRef>
          </c:yVal>
          <c:smooth val="0"/>
          <c:extLst>
            <c:ext xmlns:c16="http://schemas.microsoft.com/office/drawing/2014/chart" uri="{C3380CC4-5D6E-409C-BE32-E72D297353CC}">
              <c16:uniqueId val="{00000000-A20E-43F4-89E4-D6D70B5A1644}"/>
            </c:ext>
          </c:extLst>
        </c:ser>
        <c:dLbls>
          <c:showLegendKey val="0"/>
          <c:showVal val="0"/>
          <c:showCatName val="0"/>
          <c:showSerName val="0"/>
          <c:showPercent val="0"/>
          <c:showBubbleSize val="0"/>
        </c:dLbls>
        <c:axId val="786157247"/>
        <c:axId val="1"/>
      </c:scatterChart>
      <c:valAx>
        <c:axId val="786157247"/>
        <c:scaling>
          <c:orientation val="minMax"/>
          <c:max val="0.16"/>
          <c:min val="-0.16"/>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 </a:t>
                </a:r>
                <a:r>
                  <a:rPr lang="hr-HR" sz="1000" b="1" i="1" u="none" strike="noStrike" baseline="0">
                    <a:solidFill>
                      <a:srgbClr val="0000FF"/>
                    </a:solidFill>
                    <a:latin typeface="Arial"/>
                    <a:cs typeface="Arial"/>
                  </a:rPr>
                  <a:t>Change in unit value</a:t>
                </a:r>
              </a:p>
            </c:rich>
          </c:tx>
          <c:layout>
            <c:manualLayout>
              <c:xMode val="edge"/>
              <c:yMode val="edge"/>
              <c:x val="0.30375000000000002"/>
              <c:y val="0.93123772102161095"/>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4"/>
      </c:valAx>
      <c:valAx>
        <c:axId val="1"/>
        <c:scaling>
          <c:orientation val="minMax"/>
          <c:max val="0.6"/>
          <c:min val="-0.6"/>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a:t>
                </a:r>
                <a:r>
                  <a:rPr lang="hr-HR" sz="1200" b="1" i="0" u="none" strike="noStrike" baseline="0">
                    <a:solidFill>
                      <a:srgbClr val="000000"/>
                    </a:solidFill>
                    <a:latin typeface="Times New Roman"/>
                    <a:cs typeface="Times New Roman"/>
                  </a:rPr>
                  <a:t> </a:t>
                </a: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6788680393339829"/>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57247"/>
        <c:crosses val="autoZero"/>
        <c:crossBetween val="midCat"/>
        <c:majorUnit val="0.15"/>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MJEŠOVITIH fondova</a:t>
            </a: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BALANCED FUNDS</a:t>
            </a:r>
          </a:p>
        </c:rich>
      </c:tx>
      <c:layout>
        <c:manualLayout>
          <c:xMode val="edge"/>
          <c:yMode val="edge"/>
          <c:x val="0.19375000000000001"/>
          <c:y val="2.9411805565892166E-2"/>
        </c:manualLayout>
      </c:layout>
      <c:overlay val="0"/>
      <c:spPr>
        <a:noFill/>
        <a:ln w="25400">
          <a:noFill/>
        </a:ln>
      </c:spPr>
    </c:title>
    <c:autoTitleDeleted val="0"/>
    <c:plotArea>
      <c:layout>
        <c:manualLayout>
          <c:layoutTarget val="inner"/>
          <c:xMode val="edge"/>
          <c:yMode val="edge"/>
          <c:x val="0.13250000000000001"/>
          <c:y val="0.18525536948340904"/>
          <c:w val="0.83"/>
          <c:h val="0.67674920688837181"/>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'51 Tablica 27.2'!$J$51:$J$75</c:f>
              <c:numCache>
                <c:formatCode>0.00%</c:formatCode>
                <c:ptCount val="25"/>
                <c:pt idx="0">
                  <c:v>-2.5843800507842185E-2</c:v>
                </c:pt>
                <c:pt idx="1">
                  <c:v>-9.9544058748608055E-2</c:v>
                </c:pt>
                <c:pt idx="2">
                  <c:v>-2.2575981795183164E-2</c:v>
                </c:pt>
                <c:pt idx="3">
                  <c:v>-2.5613163770256464E-2</c:v>
                </c:pt>
                <c:pt idx="4">
                  <c:v>-2.0262090253267528E-2</c:v>
                </c:pt>
                <c:pt idx="5">
                  <c:v>-3.7940891922625841E-2</c:v>
                </c:pt>
                <c:pt idx="6">
                  <c:v>-6.0212483129266192E-2</c:v>
                </c:pt>
                <c:pt idx="7">
                  <c:v>-4.5980785000181545E-2</c:v>
                </c:pt>
                <c:pt idx="8">
                  <c:v>-6.2287521425060333E-2</c:v>
                </c:pt>
                <c:pt idx="9">
                  <c:v>-5.5604333683447749E-3</c:v>
                </c:pt>
                <c:pt idx="10">
                  <c:v>1.3199839472507024E-2</c:v>
                </c:pt>
                <c:pt idx="11">
                  <c:v>-5.6746702504162139E-2</c:v>
                </c:pt>
                <c:pt idx="12">
                  <c:v>1.0759994953344343E-3</c:v>
                </c:pt>
                <c:pt idx="13">
                  <c:v>-6.7906254659012566E-3</c:v>
                </c:pt>
                <c:pt idx="14">
                  <c:v>-5.2836463335561579E-3</c:v>
                </c:pt>
                <c:pt idx="15">
                  <c:v>-4.3029378647129413E-2</c:v>
                </c:pt>
                <c:pt idx="16">
                  <c:v>-3.600126270058146E-2</c:v>
                </c:pt>
                <c:pt idx="17">
                  <c:v>-7.1851586187581806E-2</c:v>
                </c:pt>
                <c:pt idx="18">
                  <c:v>-3.9559201201729621E-2</c:v>
                </c:pt>
                <c:pt idx="19">
                  <c:v>-4.1417327839704421E-2</c:v>
                </c:pt>
                <c:pt idx="20">
                  <c:v>-1.6576307654750044E-2</c:v>
                </c:pt>
                <c:pt idx="21">
                  <c:v>-3.3971323885072624E-2</c:v>
                </c:pt>
                <c:pt idx="22">
                  <c:v>-0.14882700913161162</c:v>
                </c:pt>
                <c:pt idx="23">
                  <c:v>-1.1258745252029523E-2</c:v>
                </c:pt>
                <c:pt idx="24">
                  <c:v>-1.2361920040817598E-2</c:v>
                </c:pt>
              </c:numCache>
            </c:numRef>
          </c:xVal>
          <c:yVal>
            <c:numRef>
              <c:f>'51 Tablica 27.2'!$I$51:$I$75</c:f>
              <c:numCache>
                <c:formatCode>0.00%</c:formatCode>
                <c:ptCount val="25"/>
                <c:pt idx="0">
                  <c:v>-4.2467553288621285E-2</c:v>
                </c:pt>
                <c:pt idx="1">
                  <c:v>-9.9544058748608055E-2</c:v>
                </c:pt>
                <c:pt idx="2">
                  <c:v>-2.6361398283600401E-2</c:v>
                </c:pt>
                <c:pt idx="3">
                  <c:v>-2.5613163770256353E-2</c:v>
                </c:pt>
                <c:pt idx="4">
                  <c:v>-2.0262090253267306E-2</c:v>
                </c:pt>
                <c:pt idx="5">
                  <c:v>-5.19974108235286E-2</c:v>
                </c:pt>
                <c:pt idx="6">
                  <c:v>-6.0212483129266081E-2</c:v>
                </c:pt>
                <c:pt idx="7">
                  <c:v>-0.11249776712533777</c:v>
                </c:pt>
                <c:pt idx="8">
                  <c:v>-6.4836962375224183E-2</c:v>
                </c:pt>
                <c:pt idx="9">
                  <c:v>1.1659237388421673E-3</c:v>
                </c:pt>
                <c:pt idx="10">
                  <c:v>1.3199839472506802E-2</c:v>
                </c:pt>
                <c:pt idx="11">
                  <c:v>-5.6746702504162028E-2</c:v>
                </c:pt>
                <c:pt idx="12">
                  <c:v>1.0759994953344343E-3</c:v>
                </c:pt>
                <c:pt idx="13">
                  <c:v>-6.7906254659013676E-3</c:v>
                </c:pt>
                <c:pt idx="14">
                  <c:v>-5.5700473840186948E-2</c:v>
                </c:pt>
                <c:pt idx="15">
                  <c:v>-4.9046804225312712E-2</c:v>
                </c:pt>
                <c:pt idx="16">
                  <c:v>-5.2838277338805861E-2</c:v>
                </c:pt>
                <c:pt idx="17">
                  <c:v>-0.10644618147403972</c:v>
                </c:pt>
                <c:pt idx="18">
                  <c:v>-6.5211114950886495E-2</c:v>
                </c:pt>
                <c:pt idx="19">
                  <c:v>-6.4992939198867061E-2</c:v>
                </c:pt>
                <c:pt idx="20">
                  <c:v>-0.13419832348839089</c:v>
                </c:pt>
                <c:pt idx="21">
                  <c:v>-3.3971323885072402E-2</c:v>
                </c:pt>
                <c:pt idx="22">
                  <c:v>-0.15330329868532333</c:v>
                </c:pt>
                <c:pt idx="23">
                  <c:v>-4.1765026762689228E-2</c:v>
                </c:pt>
                <c:pt idx="24">
                  <c:v>-3.7304174451092131E-2</c:v>
                </c:pt>
              </c:numCache>
            </c:numRef>
          </c:yVal>
          <c:smooth val="0"/>
          <c:extLst>
            <c:ext xmlns:c16="http://schemas.microsoft.com/office/drawing/2014/chart" uri="{C3380CC4-5D6E-409C-BE32-E72D297353CC}">
              <c16:uniqueId val="{00000000-B14B-4EA6-B790-CB9B5DF78496}"/>
            </c:ext>
          </c:extLst>
        </c:ser>
        <c:dLbls>
          <c:showLegendKey val="0"/>
          <c:showVal val="0"/>
          <c:showCatName val="0"/>
          <c:showSerName val="0"/>
          <c:showPercent val="0"/>
          <c:showBubbleSize val="0"/>
        </c:dLbls>
        <c:axId val="786155167"/>
        <c:axId val="1"/>
      </c:scatterChart>
      <c:valAx>
        <c:axId val="786155167"/>
        <c:scaling>
          <c:orientation val="minMax"/>
          <c:max val="0.16"/>
          <c:min val="-0.16"/>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100" b="1" i="0" u="none" strike="noStrike" baseline="0">
                    <a:solidFill>
                      <a:srgbClr val="000000"/>
                    </a:solidFill>
                    <a:latin typeface="Arial"/>
                    <a:cs typeface="Arial"/>
                  </a:rPr>
                  <a:t>/</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499999999999999"/>
              <c:y val="0.93005750462666648"/>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4"/>
      </c:valAx>
      <c:valAx>
        <c:axId val="1"/>
        <c:scaling>
          <c:orientation val="minMax"/>
          <c:max val="0.6"/>
          <c:min val="-0.6"/>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 </a:t>
                </a:r>
                <a:endParaRPr lang="hr-HR" sz="1000" b="1" i="0" u="none" strike="noStrike" baseline="0">
                  <a:solidFill>
                    <a:srgbClr val="000000"/>
                  </a:solidFill>
                  <a:latin typeface="Arial"/>
                  <a:cs typeface="Arial"/>
                </a:endParaRP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72549603322269"/>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55167"/>
        <c:crosses val="autoZero"/>
        <c:crossBetween val="midCat"/>
        <c:majorUnit val="0.15"/>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37760474646956"/>
          <c:y val="8.695663033067047E-2"/>
          <c:w val="0.798743364815750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1702-4191-A5F5-2CF5DAFED246}"/>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1702-4191-A5F5-2CF5DAFED246}"/>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1702-4191-A5F5-2CF5DAFED246}"/>
              </c:ext>
            </c:extLst>
          </c:dPt>
          <c:dPt>
            <c:idx val="3"/>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7-1702-4191-A5F5-2CF5DAFED246}"/>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1702-4191-A5F5-2CF5DAFED246}"/>
              </c:ext>
            </c:extLst>
          </c:dPt>
          <c:xVal>
            <c:numRef>
              <c:f>'51 Tablica 27.2'!$J$39:$J$43</c:f>
              <c:numCache>
                <c:formatCode>General</c:formatCode>
                <c:ptCount val="5"/>
                <c:pt idx="0">
                  <c:v>0</c:v>
                </c:pt>
                <c:pt idx="1">
                  <c:v>0</c:v>
                </c:pt>
                <c:pt idx="2" formatCode="0.00%">
                  <c:v>1.0705976281516971E-3</c:v>
                </c:pt>
                <c:pt idx="3" formatCode="0.00%">
                  <c:v>-6.0336150851591164E-2</c:v>
                </c:pt>
                <c:pt idx="4" formatCode="0.00%">
                  <c:v>4.7256906988593972E-2</c:v>
                </c:pt>
              </c:numCache>
            </c:numRef>
          </c:xVal>
          <c:yVal>
            <c:numRef>
              <c:f>'51 Tablica 27.2'!$I$39:$I$43</c:f>
              <c:numCache>
                <c:formatCode>0.00%</c:formatCode>
                <c:ptCount val="5"/>
                <c:pt idx="0">
                  <c:v>-0.34692802366580378</c:v>
                </c:pt>
                <c:pt idx="1">
                  <c:v>0.1092221451381159</c:v>
                </c:pt>
                <c:pt idx="2">
                  <c:v>-5.5094350344879611E-2</c:v>
                </c:pt>
                <c:pt idx="3" formatCode="General">
                  <c:v>0</c:v>
                </c:pt>
                <c:pt idx="4" formatCode="General">
                  <c:v>0</c:v>
                </c:pt>
              </c:numCache>
            </c:numRef>
          </c:yVal>
          <c:smooth val="0"/>
          <c:extLst>
            <c:ext xmlns:c16="http://schemas.microsoft.com/office/drawing/2014/chart" uri="{C3380CC4-5D6E-409C-BE32-E72D297353CC}">
              <c16:uniqueId val="{0000000A-1702-4191-A5F5-2CF5DAFED246}"/>
            </c:ext>
          </c:extLst>
        </c:ser>
        <c:dLbls>
          <c:showLegendKey val="0"/>
          <c:showVal val="0"/>
          <c:showCatName val="0"/>
          <c:showSerName val="0"/>
          <c:showPercent val="0"/>
          <c:showBubbleSize val="0"/>
        </c:dLbls>
        <c:axId val="786159743"/>
        <c:axId val="1"/>
      </c:scatterChart>
      <c:valAx>
        <c:axId val="786159743"/>
        <c:scaling>
          <c:orientation val="minMax"/>
          <c:max val="0.16000000000000003"/>
          <c:min val="-0.16000000000000003"/>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503194176199672"/>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4.0000000000000008E-2"/>
      </c:valAx>
      <c:valAx>
        <c:axId val="1"/>
        <c:scaling>
          <c:orientation val="minMax"/>
          <c:max val="0.4"/>
          <c:min val="-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3060796645702306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786159743"/>
        <c:crosses val="autoZero"/>
        <c:crossBetween val="midCat"/>
        <c:maj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62992125984252"/>
          <c:y val="8.695663033067047E-2"/>
          <c:w val="0.79842519685039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629B-4BB3-A551-368A05097710}"/>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629B-4BB3-A551-368A05097710}"/>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629B-4BB3-A551-368A05097710}"/>
              </c:ext>
            </c:extLst>
          </c:dPt>
          <c:dPt>
            <c:idx val="3"/>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7-629B-4BB3-A551-368A05097710}"/>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629B-4BB3-A551-368A05097710}"/>
              </c:ext>
            </c:extLst>
          </c:dPt>
          <c:xVal>
            <c:numRef>
              <c:f>'51 Tablica 27.2'!$J$79:$J$83</c:f>
              <c:numCache>
                <c:formatCode>General</c:formatCode>
                <c:ptCount val="5"/>
                <c:pt idx="0">
                  <c:v>0</c:v>
                </c:pt>
                <c:pt idx="1">
                  <c:v>0</c:v>
                </c:pt>
                <c:pt idx="2" formatCode="0.00%">
                  <c:v>-3.6608816311896893E-2</c:v>
                </c:pt>
                <c:pt idx="3" formatCode="0.00%">
                  <c:v>-0.14882700913161162</c:v>
                </c:pt>
                <c:pt idx="4" formatCode="0.00%">
                  <c:v>1.3199839472507024E-2</c:v>
                </c:pt>
              </c:numCache>
            </c:numRef>
          </c:xVal>
          <c:yVal>
            <c:numRef>
              <c:f>'51 Tablica 27.2'!$I$79:$I$83</c:f>
              <c:numCache>
                <c:formatCode>0.00%</c:formatCode>
                <c:ptCount val="5"/>
                <c:pt idx="0">
                  <c:v>-0.15330329868532333</c:v>
                </c:pt>
                <c:pt idx="1">
                  <c:v>1.3199839472506802E-2</c:v>
                </c:pt>
                <c:pt idx="2">
                  <c:v>-5.3866655654470269E-2</c:v>
                </c:pt>
                <c:pt idx="3" formatCode="General">
                  <c:v>0</c:v>
                </c:pt>
                <c:pt idx="4" formatCode="General">
                  <c:v>0</c:v>
                </c:pt>
              </c:numCache>
            </c:numRef>
          </c:yVal>
          <c:smooth val="0"/>
          <c:extLst>
            <c:ext xmlns:c16="http://schemas.microsoft.com/office/drawing/2014/chart" uri="{C3380CC4-5D6E-409C-BE32-E72D297353CC}">
              <c16:uniqueId val="{0000000A-629B-4BB3-A551-368A05097710}"/>
            </c:ext>
          </c:extLst>
        </c:ser>
        <c:dLbls>
          <c:showLegendKey val="0"/>
          <c:showVal val="0"/>
          <c:showCatName val="0"/>
          <c:showSerName val="0"/>
          <c:showPercent val="0"/>
          <c:showBubbleSize val="0"/>
        </c:dLbls>
        <c:axId val="1322466703"/>
        <c:axId val="1"/>
      </c:scatterChart>
      <c:valAx>
        <c:axId val="1322466703"/>
        <c:scaling>
          <c:orientation val="minMax"/>
          <c:max val="0.16000000000000003"/>
          <c:min val="-0.16000000000000003"/>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393700787401573"/>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4.0000000000000008E-2"/>
      </c:valAx>
      <c:valAx>
        <c:axId val="1"/>
        <c:scaling>
          <c:orientation val="minMax"/>
          <c:max val="0.4"/>
          <c:min val="-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5196850393700787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66703"/>
        <c:crosses val="autoZero"/>
        <c:crossBetween val="midCat"/>
        <c:maj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5984251968504"/>
          <c:y val="6.1320825334455764E-2"/>
          <c:w val="0.83779527559055122"/>
          <c:h val="0.7783027830911694"/>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25400">
                <a:noFill/>
              </a:ln>
            </c:spPr>
            <c:extLst>
              <c:ext xmlns:c16="http://schemas.microsoft.com/office/drawing/2014/chart" uri="{C3380CC4-5D6E-409C-BE32-E72D297353CC}">
                <c16:uniqueId val="{00000001-4825-42D8-B53D-782EA110FED5}"/>
              </c:ext>
            </c:extLst>
          </c:dPt>
          <c:dPt>
            <c:idx val="1"/>
            <c:invertIfNegative val="1"/>
            <c:bubble3D val="0"/>
            <c:spPr>
              <a:solidFill>
                <a:srgbClr val="FF99CC"/>
              </a:solidFill>
              <a:ln w="25400">
                <a:noFill/>
              </a:ln>
            </c:spPr>
            <c:extLst>
              <c:ext xmlns:c16="http://schemas.microsoft.com/office/drawing/2014/chart" uri="{C3380CC4-5D6E-409C-BE32-E72D297353CC}">
                <c16:uniqueId val="{00000003-4825-42D8-B53D-782EA110FED5}"/>
              </c:ext>
            </c:extLst>
          </c:dPt>
          <c:dPt>
            <c:idx val="2"/>
            <c:invertIfNegative val="1"/>
            <c:bubble3D val="0"/>
            <c:spPr>
              <a:solidFill>
                <a:srgbClr val="FF0000"/>
              </a:solidFill>
              <a:ln w="25400">
                <a:noFill/>
              </a:ln>
            </c:spPr>
            <c:extLst>
              <c:ext xmlns:c16="http://schemas.microsoft.com/office/drawing/2014/chart" uri="{C3380CC4-5D6E-409C-BE32-E72D297353CC}">
                <c16:uniqueId val="{00000005-4825-42D8-B53D-782EA110FED5}"/>
              </c:ext>
            </c:extLst>
          </c:dPt>
          <c:dPt>
            <c:idx val="3"/>
            <c:invertIfNegative val="1"/>
            <c:bubble3D val="0"/>
            <c:spPr>
              <a:solidFill>
                <a:srgbClr val="FF9900"/>
              </a:solidFill>
              <a:ln w="25400">
                <a:noFill/>
              </a:ln>
            </c:spPr>
            <c:extLst>
              <c:ext xmlns:c16="http://schemas.microsoft.com/office/drawing/2014/chart" uri="{C3380CC4-5D6E-409C-BE32-E72D297353CC}">
                <c16:uniqueId val="{00000007-4825-42D8-B53D-782EA110FED5}"/>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4825-42D8-B53D-782EA110FED5}"/>
              </c:ext>
            </c:extLst>
          </c:dPt>
          <c:xVal>
            <c:numRef>
              <c:f>'51 Tablica 27.2'!$E$39:$E$43</c:f>
              <c:numCache>
                <c:formatCode>0.00%</c:formatCode>
                <c:ptCount val="5"/>
                <c:pt idx="0">
                  <c:v>2.3083134143260686E-2</c:v>
                </c:pt>
                <c:pt idx="1">
                  <c:v>0</c:v>
                </c:pt>
                <c:pt idx="2">
                  <c:v>-1.8005013118600831E-2</c:v>
                </c:pt>
                <c:pt idx="3">
                  <c:v>7.5906963366929592E-3</c:v>
                </c:pt>
                <c:pt idx="4">
                  <c:v>1.0705976281516971E-3</c:v>
                </c:pt>
              </c:numCache>
            </c:numRef>
          </c:xVal>
          <c:yVal>
            <c:numRef>
              <c:f>'51 Tablica 27.2'!$D$39:$D$43</c:f>
              <c:numCache>
                <c:formatCode>0.00%</c:formatCode>
                <c:ptCount val="5"/>
                <c:pt idx="0">
                  <c:v>3.2812669413002461E-2</c:v>
                </c:pt>
                <c:pt idx="1">
                  <c:v>0</c:v>
                </c:pt>
                <c:pt idx="2">
                  <c:v>-6.3321986817094458E-2</c:v>
                </c:pt>
                <c:pt idx="3">
                  <c:v>-0.10455721188100672</c:v>
                </c:pt>
                <c:pt idx="4">
                  <c:v>-5.5094350344879611E-2</c:v>
                </c:pt>
              </c:numCache>
            </c:numRef>
          </c:yVal>
          <c:bubbleSize>
            <c:numRef>
              <c:f>'51 Tablica 27.2'!$C$39:$C$43</c:f>
              <c:numCache>
                <c:formatCode>General</c:formatCode>
                <c:ptCount val="5"/>
                <c:pt idx="0">
                  <c:v>6</c:v>
                </c:pt>
                <c:pt idx="1">
                  <c:v>0</c:v>
                </c:pt>
                <c:pt idx="2">
                  <c:v>10</c:v>
                </c:pt>
                <c:pt idx="3">
                  <c:v>9</c:v>
                </c:pt>
                <c:pt idx="4">
                  <c:v>25</c:v>
                </c:pt>
              </c:numCache>
            </c:numRef>
          </c:bubbleSize>
          <c:bubble3D val="0"/>
          <c:extLst>
            <c:ext xmlns:c16="http://schemas.microsoft.com/office/drawing/2014/chart" uri="{C3380CC4-5D6E-409C-BE32-E72D297353CC}">
              <c16:uniqueId val="{0000000A-4825-42D8-B53D-782EA110FED5}"/>
            </c:ext>
          </c:extLst>
        </c:ser>
        <c:dLbls>
          <c:showLegendKey val="0"/>
          <c:showVal val="0"/>
          <c:showCatName val="0"/>
          <c:showSerName val="0"/>
          <c:showPercent val="0"/>
          <c:showBubbleSize val="0"/>
        </c:dLbls>
        <c:bubbleScale val="100"/>
        <c:showNegBubbles val="0"/>
        <c:axId val="1322463375"/>
        <c:axId val="1"/>
      </c:bubbleChart>
      <c:valAx>
        <c:axId val="1322463375"/>
        <c:scaling>
          <c:orientation val="minMax"/>
          <c:max val="0.08"/>
          <c:min val="-0.08"/>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2.0000000000000004E-2"/>
      </c:valAx>
      <c:valAx>
        <c:axId val="1"/>
        <c:scaling>
          <c:orientation val="minMax"/>
          <c:max val="0.16"/>
          <c:min val="-0.16"/>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8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1.7963577337642922E-2"/>
              <c:y val="0.2429246344206974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63375"/>
        <c:crosses val="autoZero"/>
        <c:crossBetween val="midCat"/>
        <c:majorUnit val="0.04"/>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3225806451613"/>
          <c:y val="0.10846588868708841"/>
          <c:w val="0.81336405529953915"/>
          <c:h val="0.70106001224581538"/>
        </c:manualLayout>
      </c:layout>
      <c:barChart>
        <c:barDir val="bar"/>
        <c:grouping val="clustered"/>
        <c:varyColors val="0"/>
        <c:ser>
          <c:idx val="0"/>
          <c:order val="0"/>
          <c:tx>
            <c:v>  Ž e n e  /  F e m a l e</c:v>
          </c:tx>
          <c:spPr>
            <a:solidFill>
              <a:srgbClr val="FF00FF"/>
            </a:solidFill>
            <a:ln w="12700">
              <a:solidFill>
                <a:srgbClr val="000000"/>
              </a:solidFill>
              <a:prstDash val="solid"/>
            </a:ln>
          </c:spPr>
          <c:invertIfNegative val="0"/>
          <c:cat>
            <c:strRef>
              <c:f>'4 Tablica-Grafikon 2'!$A$8:$A$18</c:f>
              <c:strCache>
                <c:ptCount val="11"/>
                <c:pt idx="0">
                  <c:v>   ≤  18 </c:v>
                </c:pt>
                <c:pt idx="1">
                  <c:v>19 - 24</c:v>
                </c:pt>
                <c:pt idx="2">
                  <c:v>25 - 29</c:v>
                </c:pt>
                <c:pt idx="3">
                  <c:v>30 - 34</c:v>
                </c:pt>
                <c:pt idx="4">
                  <c:v>35 - 39</c:v>
                </c:pt>
                <c:pt idx="5">
                  <c:v>40 - 44</c:v>
                </c:pt>
                <c:pt idx="6">
                  <c:v>45 - 49</c:v>
                </c:pt>
                <c:pt idx="7">
                  <c:v>50 - 54</c:v>
                </c:pt>
                <c:pt idx="8">
                  <c:v>55 - 59</c:v>
                </c:pt>
                <c:pt idx="9">
                  <c:v>60 - 64</c:v>
                </c:pt>
                <c:pt idx="10">
                  <c:v> ≥  65</c:v>
                </c:pt>
              </c:strCache>
            </c:strRef>
          </c:cat>
          <c:val>
            <c:numRef>
              <c:f>'4 Tablica-Grafikon 2'!$C$8:$C$18</c:f>
              <c:numCache>
                <c:formatCode>#,##0</c:formatCode>
                <c:ptCount val="11"/>
                <c:pt idx="0">
                  <c:v>2348</c:v>
                </c:pt>
                <c:pt idx="1">
                  <c:v>77535</c:v>
                </c:pt>
                <c:pt idx="2">
                  <c:v>130588</c:v>
                </c:pt>
                <c:pt idx="3">
                  <c:v>143167</c:v>
                </c:pt>
                <c:pt idx="4">
                  <c:v>134022</c:v>
                </c:pt>
                <c:pt idx="5">
                  <c:v>124253</c:v>
                </c:pt>
                <c:pt idx="6">
                  <c:v>116681</c:v>
                </c:pt>
                <c:pt idx="7">
                  <c:v>32298</c:v>
                </c:pt>
                <c:pt idx="8">
                  <c:v>8133</c:v>
                </c:pt>
                <c:pt idx="9">
                  <c:v>0</c:v>
                </c:pt>
                <c:pt idx="10">
                  <c:v>0</c:v>
                </c:pt>
              </c:numCache>
            </c:numRef>
          </c:val>
          <c:extLst>
            <c:ext xmlns:c16="http://schemas.microsoft.com/office/drawing/2014/chart" uri="{C3380CC4-5D6E-409C-BE32-E72D297353CC}">
              <c16:uniqueId val="{00000000-BD5D-456C-A5D6-57DDE520E862}"/>
            </c:ext>
          </c:extLst>
        </c:ser>
        <c:dLbls>
          <c:showLegendKey val="0"/>
          <c:showVal val="0"/>
          <c:showCatName val="0"/>
          <c:showSerName val="0"/>
          <c:showPercent val="0"/>
          <c:showBubbleSize val="0"/>
        </c:dLbls>
        <c:gapWidth val="100"/>
        <c:overlap val="50"/>
        <c:axId val="786165567"/>
        <c:axId val="1"/>
      </c:barChart>
      <c:catAx>
        <c:axId val="786165567"/>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1600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786165567"/>
        <c:crosses val="autoZero"/>
        <c:crossBetween val="between"/>
        <c:majorUnit val="20000"/>
      </c:valAx>
      <c:spPr>
        <a:noFill/>
        <a:ln w="12700">
          <a:solidFill>
            <a:srgbClr val="808080"/>
          </a:solidFill>
          <a:prstDash val="solid"/>
        </a:ln>
      </c:spPr>
    </c:plotArea>
    <c:legend>
      <c:legendPos val="r"/>
      <c:layout>
        <c:manualLayout>
          <c:xMode val="edge"/>
          <c:yMode val="edge"/>
          <c:x val="0.35253456221198154"/>
          <c:y val="2.1164021164021163E-2"/>
          <c:w val="0.36635944700460832"/>
          <c:h val="5.8201058201058198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83464566929134"/>
          <c:y val="6.1176470588235297E-2"/>
          <c:w val="0.83149606299212597"/>
          <c:h val="0.77882352941176469"/>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25400">
                <a:noFill/>
              </a:ln>
            </c:spPr>
            <c:extLst>
              <c:ext xmlns:c16="http://schemas.microsoft.com/office/drawing/2014/chart" uri="{C3380CC4-5D6E-409C-BE32-E72D297353CC}">
                <c16:uniqueId val="{00000001-7286-4BCB-AB20-5E26BB326D68}"/>
              </c:ext>
            </c:extLst>
          </c:dPt>
          <c:dPt>
            <c:idx val="1"/>
            <c:invertIfNegative val="1"/>
            <c:bubble3D val="0"/>
            <c:spPr>
              <a:solidFill>
                <a:srgbClr val="FF99CC"/>
              </a:solidFill>
              <a:ln w="3175">
                <a:solidFill>
                  <a:srgbClr val="FF99CC"/>
                </a:solidFill>
                <a:prstDash val="solid"/>
              </a:ln>
            </c:spPr>
            <c:extLst>
              <c:ext xmlns:c16="http://schemas.microsoft.com/office/drawing/2014/chart" uri="{C3380CC4-5D6E-409C-BE32-E72D297353CC}">
                <c16:uniqueId val="{00000003-7286-4BCB-AB20-5E26BB326D68}"/>
              </c:ext>
            </c:extLst>
          </c:dPt>
          <c:dPt>
            <c:idx val="2"/>
            <c:invertIfNegative val="1"/>
            <c:bubble3D val="0"/>
            <c:spPr>
              <a:solidFill>
                <a:srgbClr val="FF0000"/>
              </a:solidFill>
              <a:ln w="25400">
                <a:noFill/>
              </a:ln>
            </c:spPr>
            <c:extLst>
              <c:ext xmlns:c16="http://schemas.microsoft.com/office/drawing/2014/chart" uri="{C3380CC4-5D6E-409C-BE32-E72D297353CC}">
                <c16:uniqueId val="{00000005-7286-4BCB-AB20-5E26BB326D68}"/>
              </c:ext>
            </c:extLst>
          </c:dPt>
          <c:dPt>
            <c:idx val="3"/>
            <c:invertIfNegative val="1"/>
            <c:bubble3D val="0"/>
            <c:spPr>
              <a:solidFill>
                <a:srgbClr val="FF9900"/>
              </a:solidFill>
              <a:ln w="25400">
                <a:noFill/>
              </a:ln>
            </c:spPr>
            <c:extLst>
              <c:ext xmlns:c16="http://schemas.microsoft.com/office/drawing/2014/chart" uri="{C3380CC4-5D6E-409C-BE32-E72D297353CC}">
                <c16:uniqueId val="{00000007-7286-4BCB-AB20-5E26BB326D68}"/>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7286-4BCB-AB20-5E26BB326D68}"/>
              </c:ext>
            </c:extLst>
          </c:dPt>
          <c:xVal>
            <c:numRef>
              <c:f>'51 Tablica 27.2'!$E$79:$E$83</c:f>
              <c:numCache>
                <c:formatCode>0.00%</c:formatCode>
                <c:ptCount val="5"/>
                <c:pt idx="0">
                  <c:v>7.1379194839207294E-3</c:v>
                </c:pt>
                <c:pt idx="1">
                  <c:v>-5.5604333683447749E-3</c:v>
                </c:pt>
                <c:pt idx="2">
                  <c:v>-4.1997082427132681E-2</c:v>
                </c:pt>
                <c:pt idx="3">
                  <c:v>0</c:v>
                </c:pt>
                <c:pt idx="4">
                  <c:v>-3.6608816311896893E-2</c:v>
                </c:pt>
              </c:numCache>
            </c:numRef>
          </c:xVal>
          <c:yVal>
            <c:numRef>
              <c:f>'51 Tablica 27.2'!$D$79:$D$83</c:f>
              <c:numCache>
                <c:formatCode>0.00%</c:formatCode>
                <c:ptCount val="5"/>
                <c:pt idx="0">
                  <c:v>7.1379194839206184E-3</c:v>
                </c:pt>
                <c:pt idx="1">
                  <c:v>1.1659237388421673E-3</c:v>
                </c:pt>
                <c:pt idx="2">
                  <c:v>-6.19140070031109E-2</c:v>
                </c:pt>
                <c:pt idx="3">
                  <c:v>0</c:v>
                </c:pt>
                <c:pt idx="4">
                  <c:v>-5.3866655654470269E-2</c:v>
                </c:pt>
              </c:numCache>
            </c:numRef>
          </c:yVal>
          <c:bubbleSize>
            <c:numRef>
              <c:f>'51 Tablica 27.2'!$C$79:$C$83</c:f>
              <c:numCache>
                <c:formatCode>General</c:formatCode>
                <c:ptCount val="5"/>
                <c:pt idx="0">
                  <c:v>2</c:v>
                </c:pt>
                <c:pt idx="1">
                  <c:v>1</c:v>
                </c:pt>
                <c:pt idx="2">
                  <c:v>22</c:v>
                </c:pt>
                <c:pt idx="3">
                  <c:v>0</c:v>
                </c:pt>
                <c:pt idx="4">
                  <c:v>25</c:v>
                </c:pt>
              </c:numCache>
            </c:numRef>
          </c:bubbleSize>
          <c:bubble3D val="0"/>
          <c:extLst>
            <c:ext xmlns:c16="http://schemas.microsoft.com/office/drawing/2014/chart" uri="{C3380CC4-5D6E-409C-BE32-E72D297353CC}">
              <c16:uniqueId val="{0000000A-7286-4BCB-AB20-5E26BB326D68}"/>
            </c:ext>
          </c:extLst>
        </c:ser>
        <c:dLbls>
          <c:showLegendKey val="0"/>
          <c:showVal val="0"/>
          <c:showCatName val="0"/>
          <c:showSerName val="0"/>
          <c:showPercent val="0"/>
          <c:showBubbleSize val="0"/>
        </c:dLbls>
        <c:bubbleScale val="100"/>
        <c:showNegBubbles val="0"/>
        <c:axId val="1322461295"/>
        <c:axId val="1"/>
      </c:bubbleChart>
      <c:valAx>
        <c:axId val="1322461295"/>
        <c:scaling>
          <c:orientation val="minMax"/>
          <c:max val="0.08"/>
          <c:min val="-0.08"/>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2"/>
      </c:valAx>
      <c:valAx>
        <c:axId val="1"/>
        <c:scaling>
          <c:orientation val="minMax"/>
          <c:max val="0.16"/>
          <c:min val="-0.16"/>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10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1.5428840625691019E-2"/>
              <c:y val="0.24"/>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61295"/>
        <c:crosses val="autoZero"/>
        <c:crossBetween val="midCat"/>
        <c:majorUnit val="0.04"/>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NOVČANIH fondova</a:t>
            </a:r>
            <a:endParaRPr lang="hr-HR" sz="12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CASH FUNDS</a:t>
            </a:r>
          </a:p>
        </c:rich>
      </c:tx>
      <c:layout>
        <c:manualLayout>
          <c:xMode val="edge"/>
          <c:yMode val="edge"/>
          <c:x val="0.20250000000000001"/>
          <c:y val="3.0487777263136229E-2"/>
        </c:manualLayout>
      </c:layout>
      <c:overlay val="0"/>
      <c:spPr>
        <a:noFill/>
        <a:ln w="25400">
          <a:noFill/>
        </a:ln>
      </c:spPr>
    </c:title>
    <c:autoTitleDeleted val="0"/>
    <c:plotArea>
      <c:layout>
        <c:manualLayout>
          <c:layoutTarget val="inner"/>
          <c:xMode val="edge"/>
          <c:yMode val="edge"/>
          <c:x val="0.13500000000000001"/>
          <c:y val="0.1941180187615249"/>
          <c:w val="0.82750000000000001"/>
          <c:h val="0.66470715515310042"/>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'55 Tablica 27.3'!$J$11:$J$30</c:f>
              <c:numCache>
                <c:formatCode>0.00%</c:formatCode>
                <c:ptCount val="20"/>
                <c:pt idx="0">
                  <c:v>1.8960656795901087E-2</c:v>
                </c:pt>
                <c:pt idx="1">
                  <c:v>8.1099115440714797E-3</c:v>
                </c:pt>
                <c:pt idx="2">
                  <c:v>2.6212141485550955E-3</c:v>
                </c:pt>
                <c:pt idx="3">
                  <c:v>2.5591129647901667E-3</c:v>
                </c:pt>
                <c:pt idx="4">
                  <c:v>6.2699584883421089E-3</c:v>
                </c:pt>
                <c:pt idx="5">
                  <c:v>2.3147519592980892E-3</c:v>
                </c:pt>
                <c:pt idx="6">
                  <c:v>2.0503605437764971E-3</c:v>
                </c:pt>
                <c:pt idx="7">
                  <c:v>1.5079897586900426E-3</c:v>
                </c:pt>
                <c:pt idx="8">
                  <c:v>3.5681739076116603E-3</c:v>
                </c:pt>
                <c:pt idx="9">
                  <c:v>1.7814974197285505E-3</c:v>
                </c:pt>
                <c:pt idx="10">
                  <c:v>4.3660779077255407E-2</c:v>
                </c:pt>
                <c:pt idx="11">
                  <c:v>7.0003189905478713E-3</c:v>
                </c:pt>
                <c:pt idx="12">
                  <c:v>2.2460669153741009E-3</c:v>
                </c:pt>
                <c:pt idx="13">
                  <c:v>1.2262467095878193E-3</c:v>
                </c:pt>
                <c:pt idx="14">
                  <c:v>2.6856981833802696E-3</c:v>
                </c:pt>
                <c:pt idx="15">
                  <c:v>6.1787666771908611E-3</c:v>
                </c:pt>
                <c:pt idx="16">
                  <c:v>3.0783035072867726E-3</c:v>
                </c:pt>
                <c:pt idx="17">
                  <c:v>2.7171669685301936E-3</c:v>
                </c:pt>
                <c:pt idx="18">
                  <c:v>6.5671732762015989E-3</c:v>
                </c:pt>
                <c:pt idx="19">
                  <c:v>2.9969223285830626E-3</c:v>
                </c:pt>
              </c:numCache>
            </c:numRef>
          </c:xVal>
          <c:yVal>
            <c:numRef>
              <c:f>'55 Tablica 27.3'!$I$11:$I$30</c:f>
              <c:numCache>
                <c:formatCode>0.00%</c:formatCode>
                <c:ptCount val="20"/>
                <c:pt idx="0">
                  <c:v>-0.80923397402775377</c:v>
                </c:pt>
                <c:pt idx="1">
                  <c:v>1.2697010299485498</c:v>
                </c:pt>
                <c:pt idx="2">
                  <c:v>6.687800439449032E-2</c:v>
                </c:pt>
                <c:pt idx="3">
                  <c:v>-0.36506424190134634</c:v>
                </c:pt>
                <c:pt idx="4">
                  <c:v>6.0968726605190149E-2</c:v>
                </c:pt>
                <c:pt idx="5">
                  <c:v>-2.2146073215575934E-2</c:v>
                </c:pt>
                <c:pt idx="6">
                  <c:v>-0.42252111825099847</c:v>
                </c:pt>
                <c:pt idx="7">
                  <c:v>1.6487780366537308E-2</c:v>
                </c:pt>
                <c:pt idx="8">
                  <c:v>0.10211102063912647</c:v>
                </c:pt>
                <c:pt idx="9">
                  <c:v>4.7140046644973177E-2</c:v>
                </c:pt>
                <c:pt idx="10">
                  <c:v>9.8373626934569858E-2</c:v>
                </c:pt>
                <c:pt idx="11">
                  <c:v>-0.18474612720693318</c:v>
                </c:pt>
                <c:pt idx="12">
                  <c:v>-1.0914815888620533E-2</c:v>
                </c:pt>
                <c:pt idx="13">
                  <c:v>1.2262467095878193E-3</c:v>
                </c:pt>
                <c:pt idx="14">
                  <c:v>4.2373337333593053E-2</c:v>
                </c:pt>
                <c:pt idx="15">
                  <c:v>0.13581063705354102</c:v>
                </c:pt>
                <c:pt idx="16">
                  <c:v>-0.13927700217567451</c:v>
                </c:pt>
                <c:pt idx="17">
                  <c:v>-4.1063129416321065E-2</c:v>
                </c:pt>
                <c:pt idx="18">
                  <c:v>-1.3026158355663009E-2</c:v>
                </c:pt>
                <c:pt idx="19">
                  <c:v>5.8366756086944971E-3</c:v>
                </c:pt>
              </c:numCache>
            </c:numRef>
          </c:yVal>
          <c:smooth val="0"/>
          <c:extLst>
            <c:ext xmlns:c16="http://schemas.microsoft.com/office/drawing/2014/chart" uri="{C3380CC4-5D6E-409C-BE32-E72D297353CC}">
              <c16:uniqueId val="{00000000-EA20-43FA-941B-DFEED7CE7422}"/>
            </c:ext>
          </c:extLst>
        </c:ser>
        <c:dLbls>
          <c:showLegendKey val="0"/>
          <c:showVal val="0"/>
          <c:showCatName val="0"/>
          <c:showSerName val="0"/>
          <c:showPercent val="0"/>
          <c:showBubbleSize val="0"/>
        </c:dLbls>
        <c:axId val="1322465455"/>
        <c:axId val="1"/>
      </c:scatterChart>
      <c:valAx>
        <c:axId val="1322465455"/>
        <c:scaling>
          <c:orientation val="minMax"/>
          <c:max val="0.24000000000000002"/>
          <c:min val="-0.2400000000000000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 </a:t>
                </a:r>
                <a:r>
                  <a:rPr lang="hr-HR" sz="1000" b="1" i="1" u="none" strike="noStrike" baseline="0">
                    <a:solidFill>
                      <a:srgbClr val="0000FF"/>
                    </a:solidFill>
                    <a:latin typeface="Arial"/>
                    <a:cs typeface="Arial"/>
                  </a:rPr>
                  <a:t>Change in unit value</a:t>
                </a:r>
              </a:p>
            </c:rich>
          </c:tx>
          <c:layout>
            <c:manualLayout>
              <c:xMode val="edge"/>
              <c:yMode val="edge"/>
              <c:x val="0.30499999999999999"/>
              <c:y val="0.92745283310174464"/>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6.0000000000000012E-2"/>
      </c:valAx>
      <c:valAx>
        <c:axId val="1"/>
        <c:scaling>
          <c:orientation val="minMax"/>
          <c:max val="1.6"/>
          <c:min val="-1.6"/>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a:t>
                </a:r>
                <a:r>
                  <a:rPr lang="hr-HR" sz="1200" b="1" i="0" u="none" strike="noStrike" baseline="0">
                    <a:solidFill>
                      <a:srgbClr val="000000"/>
                    </a:solidFill>
                    <a:latin typeface="Times New Roman"/>
                    <a:cs typeface="Times New Roman"/>
                  </a:rPr>
                  <a:t> </a:t>
                </a: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6788677885852505"/>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65455"/>
        <c:crosses val="autoZero"/>
        <c:crossBetween val="midCat"/>
        <c:majorUnit val="0.4"/>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NOVČANIH fondova</a:t>
            </a: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CASH FUNDS</a:t>
            </a:r>
          </a:p>
        </c:rich>
      </c:tx>
      <c:layout>
        <c:manualLayout>
          <c:xMode val="edge"/>
          <c:yMode val="edge"/>
          <c:x val="0.20250000000000001"/>
          <c:y val="2.9469498130915452E-2"/>
        </c:manualLayout>
      </c:layout>
      <c:overlay val="0"/>
      <c:spPr>
        <a:noFill/>
        <a:ln w="25400">
          <a:noFill/>
        </a:ln>
      </c:spPr>
    </c:title>
    <c:autoTitleDeleted val="0"/>
    <c:plotArea>
      <c:layout>
        <c:manualLayout>
          <c:layoutTarget val="inner"/>
          <c:xMode val="edge"/>
          <c:yMode val="edge"/>
          <c:x val="0.13250000000000001"/>
          <c:y val="0.18560640389442007"/>
          <c:w val="0.83"/>
          <c:h val="0.67613761418681606"/>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'55 Tablica 27.3'!$J$47:$J$65</c:f>
              <c:numCache>
                <c:formatCode>0.00%</c:formatCode>
                <c:ptCount val="19"/>
                <c:pt idx="0">
                  <c:v>-1.1169231174691152E-2</c:v>
                </c:pt>
                <c:pt idx="1">
                  <c:v>4.5167850015259692E-3</c:v>
                </c:pt>
                <c:pt idx="2">
                  <c:v>2.3962997553894638E-3</c:v>
                </c:pt>
                <c:pt idx="3">
                  <c:v>1.3116047402772502E-4</c:v>
                </c:pt>
                <c:pt idx="4">
                  <c:v>2.7830046281913656E-3</c:v>
                </c:pt>
                <c:pt idx="5">
                  <c:v>2.5131583364998988E-3</c:v>
                </c:pt>
                <c:pt idx="6">
                  <c:v>2.4049868166646782E-3</c:v>
                </c:pt>
                <c:pt idx="7">
                  <c:v>1.9449017374535416E-3</c:v>
                </c:pt>
                <c:pt idx="8">
                  <c:v>2.9771680355028529E-3</c:v>
                </c:pt>
                <c:pt idx="9">
                  <c:v>2.2449474288499527E-3</c:v>
                </c:pt>
                <c:pt idx="10">
                  <c:v>5.9029887052873375E-2</c:v>
                </c:pt>
                <c:pt idx="11">
                  <c:v>4.1121326279833781E-3</c:v>
                </c:pt>
                <c:pt idx="12">
                  <c:v>2.0119115400867305E-3</c:v>
                </c:pt>
                <c:pt idx="13">
                  <c:v>-0.2160603085045455</c:v>
                </c:pt>
                <c:pt idx="14">
                  <c:v>2.5644108370372898E-3</c:v>
                </c:pt>
                <c:pt idx="15">
                  <c:v>3.6987358191040709E-3</c:v>
                </c:pt>
                <c:pt idx="16">
                  <c:v>2.961990636551004E-3</c:v>
                </c:pt>
                <c:pt idx="17">
                  <c:v>2.4200048190721191E-3</c:v>
                </c:pt>
                <c:pt idx="18">
                  <c:v>3.8328954087862854E-3</c:v>
                </c:pt>
              </c:numCache>
            </c:numRef>
          </c:xVal>
          <c:yVal>
            <c:numRef>
              <c:f>'55 Tablica 27.3'!$I$47:$I$65</c:f>
              <c:numCache>
                <c:formatCode>0.00%</c:formatCode>
                <c:ptCount val="19"/>
                <c:pt idx="0">
                  <c:v>-0.11419496010423491</c:v>
                </c:pt>
                <c:pt idx="1">
                  <c:v>0.29289433142226429</c:v>
                </c:pt>
                <c:pt idx="2">
                  <c:v>-2.5569809382020026E-4</c:v>
                </c:pt>
                <c:pt idx="3">
                  <c:v>1.7274943112860686</c:v>
                </c:pt>
                <c:pt idx="4">
                  <c:v>-0.16086144930298829</c:v>
                </c:pt>
                <c:pt idx="5">
                  <c:v>-3.6652498519868848E-2</c:v>
                </c:pt>
                <c:pt idx="6">
                  <c:v>0.6355907329228756</c:v>
                </c:pt>
                <c:pt idx="7">
                  <c:v>-8.2456584908429109E-2</c:v>
                </c:pt>
                <c:pt idx="8">
                  <c:v>-0.19745987459030678</c:v>
                </c:pt>
                <c:pt idx="9">
                  <c:v>-8.716028566761036E-2</c:v>
                </c:pt>
                <c:pt idx="10">
                  <c:v>3.9538704906431743E-2</c:v>
                </c:pt>
                <c:pt idx="11">
                  <c:v>-8.0944767393242856E-2</c:v>
                </c:pt>
                <c:pt idx="12">
                  <c:v>-7.7919248566153287E-2</c:v>
                </c:pt>
                <c:pt idx="13">
                  <c:v>-0.21316603068472439</c:v>
                </c:pt>
                <c:pt idx="14">
                  <c:v>-0.14016760453653554</c:v>
                </c:pt>
                <c:pt idx="15">
                  <c:v>8.8826311887692189E-2</c:v>
                </c:pt>
                <c:pt idx="16">
                  <c:v>-0.20015494585081461</c:v>
                </c:pt>
                <c:pt idx="17">
                  <c:v>1.9536744790493721E-3</c:v>
                </c:pt>
                <c:pt idx="18">
                  <c:v>-7.246080410699518E-2</c:v>
                </c:pt>
              </c:numCache>
            </c:numRef>
          </c:yVal>
          <c:smooth val="0"/>
          <c:extLst>
            <c:ext xmlns:c16="http://schemas.microsoft.com/office/drawing/2014/chart" uri="{C3380CC4-5D6E-409C-BE32-E72D297353CC}">
              <c16:uniqueId val="{00000000-9D55-4238-AA51-D4FE30068CBB}"/>
            </c:ext>
          </c:extLst>
        </c:ser>
        <c:dLbls>
          <c:showLegendKey val="0"/>
          <c:showVal val="0"/>
          <c:showCatName val="0"/>
          <c:showSerName val="0"/>
          <c:showPercent val="0"/>
          <c:showBubbleSize val="0"/>
        </c:dLbls>
        <c:axId val="1322465039"/>
        <c:axId val="1"/>
      </c:scatterChart>
      <c:valAx>
        <c:axId val="1322465039"/>
        <c:scaling>
          <c:orientation val="minMax"/>
          <c:max val="0.24000000000000002"/>
          <c:min val="-0.2400000000000000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100" b="1" i="0" u="none" strike="noStrike" baseline="0">
                    <a:solidFill>
                      <a:srgbClr val="000000"/>
                    </a:solidFill>
                    <a:latin typeface="Arial"/>
                    <a:cs typeface="Arial"/>
                  </a:rPr>
                  <a:t>/</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
              <c:y val="0.9280320925793367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4.0000000000000008E-2"/>
      </c:valAx>
      <c:valAx>
        <c:axId val="1"/>
        <c:scaling>
          <c:orientation val="minMax"/>
          <c:max val="2"/>
          <c:min val="-2"/>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 </a:t>
                </a:r>
                <a:endParaRPr lang="hr-HR" sz="1000" b="1" i="0" u="none" strike="noStrike" baseline="0">
                  <a:solidFill>
                    <a:srgbClr val="000000"/>
                  </a:solidFill>
                  <a:latin typeface="Arial"/>
                  <a:cs typeface="Arial"/>
                </a:endParaRP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7131631273363558"/>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65039"/>
        <c:crosses val="autoZero"/>
        <c:crossBetween val="midCat"/>
        <c:majorUnit val="0.5"/>
        <c:minorUnit val="0.04"/>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62992125984252"/>
          <c:y val="8.695663033067047E-2"/>
          <c:w val="0.79842519685039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F2F1-4557-A8E9-8CE379568B93}"/>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F2F1-4557-A8E9-8CE379568B93}"/>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F2F1-4557-A8E9-8CE379568B93}"/>
              </c:ext>
            </c:extLst>
          </c:dPt>
          <c:dPt>
            <c:idx val="3"/>
            <c:marker>
              <c:symbol val="diamond"/>
              <c:size val="20"/>
              <c:spPr>
                <a:solidFill>
                  <a:srgbClr val="00B050"/>
                </a:solidFill>
                <a:ln>
                  <a:solidFill>
                    <a:srgbClr val="00B050"/>
                  </a:solidFill>
                  <a:prstDash val="solid"/>
                </a:ln>
              </c:spPr>
            </c:marker>
            <c:bubble3D val="0"/>
            <c:extLst>
              <c:ext xmlns:c16="http://schemas.microsoft.com/office/drawing/2014/chart" uri="{C3380CC4-5D6E-409C-BE32-E72D297353CC}">
                <c16:uniqueId val="{00000007-F2F1-4557-A8E9-8CE379568B93}"/>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F2F1-4557-A8E9-8CE379568B93}"/>
              </c:ext>
            </c:extLst>
          </c:dPt>
          <c:xVal>
            <c:numRef>
              <c:f>'55 Tablica 27.3'!$J$35:$J$39</c:f>
              <c:numCache>
                <c:formatCode>General</c:formatCode>
                <c:ptCount val="5"/>
                <c:pt idx="0">
                  <c:v>0</c:v>
                </c:pt>
                <c:pt idx="1">
                  <c:v>0</c:v>
                </c:pt>
                <c:pt idx="2" formatCode="0.00%">
                  <c:v>6.4050535082351371E-3</c:v>
                </c:pt>
                <c:pt idx="3" formatCode="0.00%">
                  <c:v>1.2262467095878193E-3</c:v>
                </c:pt>
                <c:pt idx="4" formatCode="0.00%">
                  <c:v>4.3660779077255407E-2</c:v>
                </c:pt>
              </c:numCache>
            </c:numRef>
          </c:xVal>
          <c:yVal>
            <c:numRef>
              <c:f>'55 Tablica 27.3'!$I$35:$I$39</c:f>
              <c:numCache>
                <c:formatCode>0.00%</c:formatCode>
                <c:ptCount val="5"/>
                <c:pt idx="0">
                  <c:v>-0.80923397402775377</c:v>
                </c:pt>
                <c:pt idx="1">
                  <c:v>1.2697010299485498</c:v>
                </c:pt>
                <c:pt idx="2">
                  <c:v>-8.0542754100016659E-3</c:v>
                </c:pt>
                <c:pt idx="3" formatCode="General">
                  <c:v>0</c:v>
                </c:pt>
                <c:pt idx="4" formatCode="General">
                  <c:v>0</c:v>
                </c:pt>
              </c:numCache>
            </c:numRef>
          </c:yVal>
          <c:smooth val="0"/>
          <c:extLst>
            <c:ext xmlns:c16="http://schemas.microsoft.com/office/drawing/2014/chart" uri="{C3380CC4-5D6E-409C-BE32-E72D297353CC}">
              <c16:uniqueId val="{0000000A-F2F1-4557-A8E9-8CE379568B93}"/>
            </c:ext>
          </c:extLst>
        </c:ser>
        <c:dLbls>
          <c:showLegendKey val="0"/>
          <c:showVal val="0"/>
          <c:showCatName val="0"/>
          <c:showSerName val="0"/>
          <c:showPercent val="0"/>
          <c:showBubbleSize val="0"/>
        </c:dLbls>
        <c:axId val="1322442991"/>
        <c:axId val="1"/>
      </c:scatterChart>
      <c:valAx>
        <c:axId val="1322442991"/>
        <c:scaling>
          <c:orientation val="minMax"/>
          <c:max val="8.0000000000000016E-2"/>
          <c:min val="-8.0000000000000016E-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393700787401573"/>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2.0000000000000004E-2"/>
      </c:valAx>
      <c:valAx>
        <c:axId val="1"/>
        <c:scaling>
          <c:orientation val="minMax"/>
          <c:max val="2"/>
          <c:min val="-2"/>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0997375328083989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42991"/>
        <c:crosses val="autoZero"/>
        <c:crossBetween val="midCat"/>
        <c:majorUnit val="0.5"/>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62992125984252"/>
          <c:y val="8.695663033067047E-2"/>
          <c:w val="0.79842519685039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9201-49D7-8E42-941E808ED575}"/>
              </c:ext>
            </c:extLst>
          </c:dPt>
          <c:dPt>
            <c:idx val="1"/>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3-9201-49D7-8E42-941E808ED575}"/>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9201-49D7-8E42-941E808ED575}"/>
              </c:ext>
            </c:extLst>
          </c:dPt>
          <c:dPt>
            <c:idx val="3"/>
            <c:marker>
              <c:symbol val="diamond"/>
              <c:size val="20"/>
              <c:spPr>
                <a:solidFill>
                  <a:srgbClr val="FF0000"/>
                </a:solidFill>
                <a:ln w="9525">
                  <a:noFill/>
                </a:ln>
              </c:spPr>
            </c:marker>
            <c:bubble3D val="0"/>
            <c:extLst>
              <c:ext xmlns:c16="http://schemas.microsoft.com/office/drawing/2014/chart" uri="{C3380CC4-5D6E-409C-BE32-E72D297353CC}">
                <c16:uniqueId val="{00000007-9201-49D7-8E42-941E808ED575}"/>
              </c:ext>
            </c:extLst>
          </c:dPt>
          <c:dPt>
            <c:idx val="4"/>
            <c:marker>
              <c:symbol val="diamond"/>
              <c:size val="20"/>
              <c:spPr>
                <a:solidFill>
                  <a:srgbClr val="339966"/>
                </a:solidFill>
                <a:ln>
                  <a:solidFill>
                    <a:srgbClr val="339966"/>
                  </a:solidFill>
                  <a:prstDash val="solid"/>
                </a:ln>
              </c:spPr>
            </c:marker>
            <c:bubble3D val="0"/>
            <c:extLst>
              <c:ext xmlns:c16="http://schemas.microsoft.com/office/drawing/2014/chart" uri="{C3380CC4-5D6E-409C-BE32-E72D297353CC}">
                <c16:uniqueId val="{00000009-9201-49D7-8E42-941E808ED575}"/>
              </c:ext>
            </c:extLst>
          </c:dPt>
          <c:xVal>
            <c:numRef>
              <c:f>'55 Tablica 27.3'!$J$70:$J$74</c:f>
              <c:numCache>
                <c:formatCode>General</c:formatCode>
                <c:ptCount val="5"/>
                <c:pt idx="0">
                  <c:v>0</c:v>
                </c:pt>
                <c:pt idx="1">
                  <c:v>0</c:v>
                </c:pt>
                <c:pt idx="2" formatCode="0.00%">
                  <c:v>-6.1055088945856043E-3</c:v>
                </c:pt>
                <c:pt idx="3" formatCode="0.00%">
                  <c:v>-0.2160603085045455</c:v>
                </c:pt>
                <c:pt idx="4" formatCode="0.00%">
                  <c:v>5.9029887052873375E-2</c:v>
                </c:pt>
              </c:numCache>
            </c:numRef>
          </c:xVal>
          <c:yVal>
            <c:numRef>
              <c:f>'55 Tablica 27.3'!$I$70:$I$74</c:f>
              <c:numCache>
                <c:formatCode>0.00%</c:formatCode>
                <c:ptCount val="5"/>
                <c:pt idx="0">
                  <c:v>-0.21316603068472439</c:v>
                </c:pt>
                <c:pt idx="1">
                  <c:v>1.7274943112860686</c:v>
                </c:pt>
                <c:pt idx="2">
                  <c:v>6.7479947506171506E-2</c:v>
                </c:pt>
                <c:pt idx="3" formatCode="General">
                  <c:v>0</c:v>
                </c:pt>
                <c:pt idx="4" formatCode="General">
                  <c:v>0</c:v>
                </c:pt>
              </c:numCache>
            </c:numRef>
          </c:yVal>
          <c:smooth val="0"/>
          <c:extLst>
            <c:ext xmlns:c16="http://schemas.microsoft.com/office/drawing/2014/chart" uri="{C3380CC4-5D6E-409C-BE32-E72D297353CC}">
              <c16:uniqueId val="{0000000A-9201-49D7-8E42-941E808ED575}"/>
            </c:ext>
          </c:extLst>
        </c:ser>
        <c:dLbls>
          <c:showLegendKey val="0"/>
          <c:showVal val="0"/>
          <c:showCatName val="0"/>
          <c:showSerName val="0"/>
          <c:showPercent val="0"/>
          <c:showBubbleSize val="0"/>
        </c:dLbls>
        <c:axId val="1322437583"/>
        <c:axId val="1"/>
      </c:scatterChart>
      <c:valAx>
        <c:axId val="1322437583"/>
        <c:scaling>
          <c:orientation val="minMax"/>
          <c:max val="0.24000000000000002"/>
          <c:min val="-0.2400000000000000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393700787401573"/>
              <c:y val="0.8874691047250806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6.0000000000000012E-2"/>
      </c:valAx>
      <c:valAx>
        <c:axId val="1"/>
        <c:scaling>
          <c:orientation val="minMax"/>
          <c:max val="2"/>
          <c:min val="-2"/>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5196850393700787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37583"/>
        <c:crosses val="autoZero"/>
        <c:crossBetween val="midCat"/>
        <c:majorUnit val="0.5"/>
        <c:min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45119763776435"/>
          <c:y val="6.1176470588235297E-2"/>
          <c:w val="0.837540077216271"/>
          <c:h val="0.77882352941176469"/>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3175">
                <a:solidFill>
                  <a:srgbClr val="339966"/>
                </a:solidFill>
                <a:prstDash val="solid"/>
              </a:ln>
            </c:spPr>
            <c:extLst>
              <c:ext xmlns:c16="http://schemas.microsoft.com/office/drawing/2014/chart" uri="{C3380CC4-5D6E-409C-BE32-E72D297353CC}">
                <c16:uniqueId val="{00000001-18BF-484A-8C88-A0530D48FEFA}"/>
              </c:ext>
            </c:extLst>
          </c:dPt>
          <c:dPt>
            <c:idx val="1"/>
            <c:invertIfNegative val="1"/>
            <c:bubble3D val="0"/>
            <c:spPr>
              <a:solidFill>
                <a:srgbClr val="FF99CC"/>
              </a:solidFill>
              <a:ln w="25400">
                <a:noFill/>
              </a:ln>
            </c:spPr>
            <c:extLst>
              <c:ext xmlns:c16="http://schemas.microsoft.com/office/drawing/2014/chart" uri="{C3380CC4-5D6E-409C-BE32-E72D297353CC}">
                <c16:uniqueId val="{00000003-18BF-484A-8C88-A0530D48FEFA}"/>
              </c:ext>
            </c:extLst>
          </c:dPt>
          <c:dPt>
            <c:idx val="2"/>
            <c:invertIfNegative val="1"/>
            <c:bubble3D val="0"/>
            <c:spPr>
              <a:solidFill>
                <a:srgbClr val="FF0000"/>
              </a:solidFill>
              <a:ln w="25400">
                <a:noFill/>
              </a:ln>
            </c:spPr>
            <c:extLst>
              <c:ext xmlns:c16="http://schemas.microsoft.com/office/drawing/2014/chart" uri="{C3380CC4-5D6E-409C-BE32-E72D297353CC}">
                <c16:uniqueId val="{00000005-18BF-484A-8C88-A0530D48FEFA}"/>
              </c:ext>
            </c:extLst>
          </c:dPt>
          <c:dPt>
            <c:idx val="3"/>
            <c:invertIfNegative val="1"/>
            <c:bubble3D val="0"/>
            <c:spPr>
              <a:solidFill>
                <a:srgbClr val="FF9900"/>
              </a:solidFill>
              <a:ln w="25400">
                <a:noFill/>
              </a:ln>
            </c:spPr>
            <c:extLst>
              <c:ext xmlns:c16="http://schemas.microsoft.com/office/drawing/2014/chart" uri="{C3380CC4-5D6E-409C-BE32-E72D297353CC}">
                <c16:uniqueId val="{00000007-18BF-484A-8C88-A0530D48FEFA}"/>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18BF-484A-8C88-A0530D48FEFA}"/>
              </c:ext>
            </c:extLst>
          </c:dPt>
          <c:xVal>
            <c:numRef>
              <c:f>'55 Tablica 27.3'!$E$35:$E$39</c:f>
              <c:numCache>
                <c:formatCode>0.00%</c:formatCode>
                <c:ptCount val="5"/>
                <c:pt idx="0">
                  <c:v>7.3279234766360328E-3</c:v>
                </c:pt>
                <c:pt idx="1">
                  <c:v>0</c:v>
                </c:pt>
                <c:pt idx="2">
                  <c:v>0</c:v>
                </c:pt>
                <c:pt idx="3">
                  <c:v>5.2771013246340421E-3</c:v>
                </c:pt>
                <c:pt idx="4">
                  <c:v>6.4050535082351371E-3</c:v>
                </c:pt>
              </c:numCache>
            </c:numRef>
          </c:xVal>
          <c:yVal>
            <c:numRef>
              <c:f>'55 Tablica 27.3'!$D$35:$D$39</c:f>
              <c:numCache>
                <c:formatCode>0.00%</c:formatCode>
                <c:ptCount val="5"/>
                <c:pt idx="0">
                  <c:v>0.16790064838535032</c:v>
                </c:pt>
                <c:pt idx="1">
                  <c:v>0</c:v>
                </c:pt>
                <c:pt idx="2">
                  <c:v>0</c:v>
                </c:pt>
                <c:pt idx="3">
                  <c:v>-0.22311029338209851</c:v>
                </c:pt>
                <c:pt idx="4">
                  <c:v>-8.0542754100016659E-3</c:v>
                </c:pt>
              </c:numCache>
            </c:numRef>
          </c:yVal>
          <c:bubbleSize>
            <c:numRef>
              <c:f>'55 Tablica 27.3'!$C$35:$C$39</c:f>
              <c:numCache>
                <c:formatCode>0</c:formatCode>
                <c:ptCount val="5"/>
                <c:pt idx="0">
                  <c:v>11</c:v>
                </c:pt>
                <c:pt idx="1">
                  <c:v>0</c:v>
                </c:pt>
                <c:pt idx="2">
                  <c:v>0</c:v>
                </c:pt>
                <c:pt idx="3">
                  <c:v>9</c:v>
                </c:pt>
                <c:pt idx="4">
                  <c:v>20</c:v>
                </c:pt>
              </c:numCache>
            </c:numRef>
          </c:bubbleSize>
          <c:bubble3D val="0"/>
          <c:extLst>
            <c:ext xmlns:c16="http://schemas.microsoft.com/office/drawing/2014/chart" uri="{C3380CC4-5D6E-409C-BE32-E72D297353CC}">
              <c16:uniqueId val="{0000000A-18BF-484A-8C88-A0530D48FEFA}"/>
            </c:ext>
          </c:extLst>
        </c:ser>
        <c:dLbls>
          <c:showLegendKey val="0"/>
          <c:showVal val="0"/>
          <c:showCatName val="0"/>
          <c:showSerName val="0"/>
          <c:showPercent val="0"/>
          <c:showBubbleSize val="0"/>
        </c:dLbls>
        <c:bubbleScale val="100"/>
        <c:showNegBubbles val="0"/>
        <c:axId val="1322440911"/>
        <c:axId val="1"/>
      </c:bubbleChart>
      <c:valAx>
        <c:axId val="1322440911"/>
        <c:scaling>
          <c:orientation val="minMax"/>
          <c:max val="0.24000000000000002"/>
          <c:min val="-0.24000000000000002"/>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6.0000000000000012E-2"/>
      </c:valAx>
      <c:valAx>
        <c:axId val="1"/>
        <c:scaling>
          <c:orientation val="minMax"/>
          <c:max val="0.8"/>
          <c:min val="-0.8"/>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8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1.7990224048080945E-2"/>
              <c:y val="0.2423530626087469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40911"/>
        <c:crosses val="autoZero"/>
        <c:crossBetween val="midCat"/>
        <c:majorUnit val="0.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79901897335874"/>
          <c:y val="7.3033707865168537E-2"/>
          <c:w val="0.83546692494119645"/>
          <c:h val="0.8286516853932584"/>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3175">
                <a:solidFill>
                  <a:srgbClr val="339966"/>
                </a:solidFill>
                <a:prstDash val="solid"/>
              </a:ln>
            </c:spPr>
            <c:extLst>
              <c:ext xmlns:c16="http://schemas.microsoft.com/office/drawing/2014/chart" uri="{C3380CC4-5D6E-409C-BE32-E72D297353CC}">
                <c16:uniqueId val="{00000001-9E05-4E15-A003-73BE33F9DFFC}"/>
              </c:ext>
            </c:extLst>
          </c:dPt>
          <c:dPt>
            <c:idx val="1"/>
            <c:invertIfNegative val="1"/>
            <c:bubble3D val="0"/>
            <c:spPr>
              <a:solidFill>
                <a:srgbClr val="FF99CC"/>
              </a:solidFill>
              <a:ln w="25400">
                <a:noFill/>
              </a:ln>
            </c:spPr>
            <c:extLst>
              <c:ext xmlns:c16="http://schemas.microsoft.com/office/drawing/2014/chart" uri="{C3380CC4-5D6E-409C-BE32-E72D297353CC}">
                <c16:uniqueId val="{00000003-9E05-4E15-A003-73BE33F9DFFC}"/>
              </c:ext>
            </c:extLst>
          </c:dPt>
          <c:dPt>
            <c:idx val="2"/>
            <c:invertIfNegative val="1"/>
            <c:bubble3D val="0"/>
            <c:spPr>
              <a:solidFill>
                <a:srgbClr val="FF0000"/>
              </a:solidFill>
              <a:ln w="25400">
                <a:noFill/>
              </a:ln>
            </c:spPr>
            <c:extLst>
              <c:ext xmlns:c16="http://schemas.microsoft.com/office/drawing/2014/chart" uri="{C3380CC4-5D6E-409C-BE32-E72D297353CC}">
                <c16:uniqueId val="{00000005-9E05-4E15-A003-73BE33F9DFFC}"/>
              </c:ext>
            </c:extLst>
          </c:dPt>
          <c:dPt>
            <c:idx val="3"/>
            <c:invertIfNegative val="1"/>
            <c:bubble3D val="0"/>
            <c:spPr>
              <a:solidFill>
                <a:srgbClr val="FF9900"/>
              </a:solidFill>
              <a:ln w="25400">
                <a:noFill/>
              </a:ln>
            </c:spPr>
            <c:extLst>
              <c:ext xmlns:c16="http://schemas.microsoft.com/office/drawing/2014/chart" uri="{C3380CC4-5D6E-409C-BE32-E72D297353CC}">
                <c16:uniqueId val="{00000007-9E05-4E15-A003-73BE33F9DFFC}"/>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9E05-4E15-A003-73BE33F9DFFC}"/>
              </c:ext>
            </c:extLst>
          </c:dPt>
          <c:xVal>
            <c:numRef>
              <c:f>'55 Tablica 27.3'!$E$70:$E$74</c:f>
              <c:numCache>
                <c:formatCode>0.00%</c:formatCode>
                <c:ptCount val="5"/>
                <c:pt idx="0">
                  <c:v>1.0682362973598971E-2</c:v>
                </c:pt>
                <c:pt idx="1">
                  <c:v>0</c:v>
                </c:pt>
                <c:pt idx="2">
                  <c:v>-0.11361476983961832</c:v>
                </c:pt>
                <c:pt idx="3">
                  <c:v>2.7584382702119784E-3</c:v>
                </c:pt>
                <c:pt idx="4">
                  <c:v>-6.1055088945856043E-3</c:v>
                </c:pt>
              </c:numCache>
            </c:numRef>
          </c:xVal>
          <c:yVal>
            <c:numRef>
              <c:f>'55 Tablica 27.3'!$D$70:$D$74</c:f>
              <c:numCache>
                <c:formatCode>0.00%</c:formatCode>
                <c:ptCount val="5"/>
                <c:pt idx="0">
                  <c:v>0.40192195749273629</c:v>
                </c:pt>
                <c:pt idx="1">
                  <c:v>0</c:v>
                </c:pt>
                <c:pt idx="2">
                  <c:v>-0.16368049539447965</c:v>
                </c:pt>
                <c:pt idx="3">
                  <c:v>-0.10331761468516044</c:v>
                </c:pt>
                <c:pt idx="4">
                  <c:v>6.7479947506171506E-2</c:v>
                </c:pt>
              </c:numCache>
            </c:numRef>
          </c:yVal>
          <c:bubbleSize>
            <c:numRef>
              <c:f>'55 Tablica 27.3'!$C$70:$C$74</c:f>
              <c:numCache>
                <c:formatCode>0</c:formatCode>
                <c:ptCount val="5"/>
                <c:pt idx="0">
                  <c:v>7</c:v>
                </c:pt>
                <c:pt idx="1">
                  <c:v>0</c:v>
                </c:pt>
                <c:pt idx="2">
                  <c:v>2</c:v>
                </c:pt>
                <c:pt idx="3">
                  <c:v>11</c:v>
                </c:pt>
                <c:pt idx="4">
                  <c:v>20</c:v>
                </c:pt>
              </c:numCache>
            </c:numRef>
          </c:bubbleSize>
          <c:bubble3D val="0"/>
          <c:extLst>
            <c:ext xmlns:c16="http://schemas.microsoft.com/office/drawing/2014/chart" uri="{C3380CC4-5D6E-409C-BE32-E72D297353CC}">
              <c16:uniqueId val="{0000000A-9E05-4E15-A003-73BE33F9DFFC}"/>
            </c:ext>
          </c:extLst>
        </c:ser>
        <c:dLbls>
          <c:showLegendKey val="0"/>
          <c:showVal val="0"/>
          <c:showCatName val="0"/>
          <c:showSerName val="0"/>
          <c:showPercent val="0"/>
          <c:showBubbleSize val="0"/>
        </c:dLbls>
        <c:bubbleScale val="100"/>
        <c:showNegBubbles val="0"/>
        <c:axId val="1322435087"/>
        <c:axId val="1"/>
      </c:bubbleChart>
      <c:valAx>
        <c:axId val="1322435087"/>
        <c:scaling>
          <c:orientation val="minMax"/>
          <c:max val="0.24000000000000002"/>
          <c:min val="-0.24000000000000002"/>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6.0000000000000012E-2"/>
      </c:valAx>
      <c:valAx>
        <c:axId val="1"/>
        <c:scaling>
          <c:orientation val="minMax"/>
          <c:max val="0.8"/>
          <c:min val="-0.8"/>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10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1.0532083855148819E-2"/>
              <c:y val="0.24"/>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35087"/>
        <c:crosses val="autoZero"/>
        <c:crossBetween val="midCat"/>
        <c:majorUnit val="0.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OBVEZNIČKIH fondova</a:t>
            </a:r>
            <a:endParaRPr lang="hr-HR" sz="12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BOND FUNDS</a:t>
            </a:r>
          </a:p>
        </c:rich>
      </c:tx>
      <c:layout>
        <c:manualLayout>
          <c:xMode val="edge"/>
          <c:yMode val="edge"/>
          <c:x val="0.185"/>
          <c:y val="3.0487901341099487E-2"/>
        </c:manualLayout>
      </c:layout>
      <c:overlay val="0"/>
      <c:spPr>
        <a:noFill/>
        <a:ln w="25400">
          <a:noFill/>
        </a:ln>
      </c:spPr>
    </c:title>
    <c:autoTitleDeleted val="0"/>
    <c:plotArea>
      <c:layout>
        <c:manualLayout>
          <c:layoutTarget val="inner"/>
          <c:xMode val="edge"/>
          <c:yMode val="edge"/>
          <c:x val="0.13500000000000001"/>
          <c:y val="0.19373795420471712"/>
          <c:w val="0.82750000000000001"/>
          <c:h val="0.66536267100609925"/>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'59 Tablica 27.4'!$J$11:$J$19</c:f>
              <c:numCache>
                <c:formatCode>0.00%</c:formatCode>
                <c:ptCount val="9"/>
                <c:pt idx="0">
                  <c:v>4.6530330411616028E-3</c:v>
                </c:pt>
                <c:pt idx="1">
                  <c:v>1.6209109308998881E-2</c:v>
                </c:pt>
                <c:pt idx="2">
                  <c:v>7.48090949273017E-3</c:v>
                </c:pt>
                <c:pt idx="3">
                  <c:v>1.0236414062840815E-3</c:v>
                </c:pt>
                <c:pt idx="4">
                  <c:v>2.3353194119313248E-3</c:v>
                </c:pt>
                <c:pt idx="5">
                  <c:v>5.1535752220503994E-3</c:v>
                </c:pt>
                <c:pt idx="6">
                  <c:v>1.9384492165546163E-2</c:v>
                </c:pt>
                <c:pt idx="7">
                  <c:v>1.8238117912763308E-2</c:v>
                </c:pt>
                <c:pt idx="8">
                  <c:v>2.2187757405397912E-2</c:v>
                </c:pt>
              </c:numCache>
            </c:numRef>
          </c:xVal>
          <c:yVal>
            <c:numRef>
              <c:f>'59 Tablica 27.4'!$I$11:$I$19</c:f>
              <c:numCache>
                <c:formatCode>0.00%</c:formatCode>
                <c:ptCount val="9"/>
                <c:pt idx="0">
                  <c:v>-0.22893275222591469</c:v>
                </c:pt>
                <c:pt idx="1">
                  <c:v>4.2698591887939674E-3</c:v>
                </c:pt>
                <c:pt idx="2">
                  <c:v>-0.13379845528316658</c:v>
                </c:pt>
                <c:pt idx="3">
                  <c:v>-0.39184859924481297</c:v>
                </c:pt>
                <c:pt idx="4">
                  <c:v>2.3353194119315468E-3</c:v>
                </c:pt>
                <c:pt idx="5">
                  <c:v>-5.1913013042199085E-2</c:v>
                </c:pt>
                <c:pt idx="6">
                  <c:v>-5.1776880509346701E-2</c:v>
                </c:pt>
                <c:pt idx="7">
                  <c:v>-9.8906458723340696E-2</c:v>
                </c:pt>
                <c:pt idx="8">
                  <c:v>-2.7962282683732242E-3</c:v>
                </c:pt>
              </c:numCache>
            </c:numRef>
          </c:yVal>
          <c:smooth val="0"/>
          <c:extLst>
            <c:ext xmlns:c16="http://schemas.microsoft.com/office/drawing/2014/chart" uri="{C3380CC4-5D6E-409C-BE32-E72D297353CC}">
              <c16:uniqueId val="{00000000-C45F-4B37-9920-7870735A149F}"/>
            </c:ext>
          </c:extLst>
        </c:ser>
        <c:dLbls>
          <c:showLegendKey val="0"/>
          <c:showVal val="0"/>
          <c:showCatName val="0"/>
          <c:showSerName val="0"/>
          <c:showPercent val="0"/>
          <c:showBubbleSize val="0"/>
        </c:dLbls>
        <c:axId val="1322434671"/>
        <c:axId val="1"/>
      </c:scatterChart>
      <c:valAx>
        <c:axId val="1322434671"/>
        <c:scaling>
          <c:orientation val="minMax"/>
          <c:max val="8.0000000000000016E-2"/>
          <c:min val="-8.0000000000000016E-2"/>
        </c:scaling>
        <c:delete val="0"/>
        <c:axPos val="b"/>
        <c:majorGridlines>
          <c:spPr>
            <a:ln w="3175">
              <a:solidFill>
                <a:srgbClr val="000000"/>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 </a:t>
                </a:r>
                <a:r>
                  <a:rPr lang="hr-HR" sz="1000" b="1" i="1" u="none" strike="noStrike" baseline="0">
                    <a:solidFill>
                      <a:srgbClr val="0000FF"/>
                    </a:solidFill>
                    <a:latin typeface="Arial"/>
                    <a:cs typeface="Arial"/>
                  </a:rPr>
                  <a:t>Change in unit value</a:t>
                </a:r>
              </a:p>
            </c:rich>
          </c:tx>
          <c:layout>
            <c:manualLayout>
              <c:xMode val="edge"/>
              <c:yMode val="edge"/>
              <c:x val="0.29375000000000001"/>
              <c:y val="0.9178090409931635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2.0000000000000004E-2"/>
      </c:valAx>
      <c:valAx>
        <c:axId val="1"/>
        <c:scaling>
          <c:orientation val="minMax"/>
          <c:max val="0.60000000000000009"/>
          <c:min val="-0.60000000000000009"/>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a:t>
                </a:r>
                <a:r>
                  <a:rPr lang="hr-HR" sz="1200" b="1" i="0" u="none" strike="noStrike" baseline="0">
                    <a:solidFill>
                      <a:srgbClr val="000000"/>
                    </a:solidFill>
                    <a:latin typeface="Times New Roman"/>
                    <a:cs typeface="Times New Roman"/>
                  </a:rPr>
                  <a:t> </a:t>
                </a: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6788675388179221"/>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34671"/>
        <c:crosses val="autoZero"/>
        <c:crossBetween val="midCat"/>
        <c:majorUnit val="0.15000000000000002"/>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hr-HR" sz="1300" b="1" i="0" u="none" strike="noStrike" baseline="0">
                <a:solidFill>
                  <a:srgbClr val="000000"/>
                </a:solidFill>
                <a:latin typeface="Times New Roman"/>
                <a:cs typeface="Times New Roman"/>
              </a:rPr>
              <a:t>Promjena neto imovine i vrijednosti udjela OBVEZNIČKIH fondova</a:t>
            </a:r>
          </a:p>
          <a:p>
            <a:pPr>
              <a:defRPr sz="1000" b="0" i="0" u="none" strike="noStrike" baseline="0">
                <a:solidFill>
                  <a:srgbClr val="000000"/>
                </a:solidFill>
                <a:latin typeface="Arial"/>
                <a:ea typeface="Arial"/>
                <a:cs typeface="Arial"/>
              </a:defRPr>
            </a:pPr>
            <a:r>
              <a:rPr lang="hr-HR" sz="1200" b="1" i="1" u="none" strike="noStrike" baseline="0">
                <a:solidFill>
                  <a:srgbClr val="0000FF"/>
                </a:solidFill>
                <a:latin typeface="Arial"/>
                <a:cs typeface="Arial"/>
              </a:rPr>
              <a:t>Change in net asset and unit value - BOND FUNDS</a:t>
            </a:r>
          </a:p>
        </c:rich>
      </c:tx>
      <c:layout>
        <c:manualLayout>
          <c:xMode val="edge"/>
          <c:yMode val="edge"/>
          <c:x val="0.185"/>
          <c:y val="2.9469636978489644E-2"/>
        </c:manualLayout>
      </c:layout>
      <c:overlay val="0"/>
      <c:spPr>
        <a:noFill/>
        <a:ln w="25400">
          <a:noFill/>
        </a:ln>
      </c:spPr>
    </c:title>
    <c:autoTitleDeleted val="0"/>
    <c:plotArea>
      <c:layout>
        <c:manualLayout>
          <c:layoutTarget val="inner"/>
          <c:xMode val="edge"/>
          <c:yMode val="edge"/>
          <c:x val="0.12875"/>
          <c:y val="0.19734345351043645"/>
          <c:w val="0.83"/>
          <c:h val="0.67741935483870963"/>
        </c:manualLayout>
      </c:layout>
      <c:scatterChart>
        <c:scatterStyle val="lineMarker"/>
        <c:varyColors val="0"/>
        <c:ser>
          <c:idx val="0"/>
          <c:order val="0"/>
          <c:spPr>
            <a:ln w="28575">
              <a:noFill/>
            </a:ln>
          </c:spPr>
          <c:marker>
            <c:symbol val="diamond"/>
            <c:size val="15"/>
            <c:spPr>
              <a:solidFill>
                <a:srgbClr val="FF0000"/>
              </a:solidFill>
              <a:ln>
                <a:solidFill>
                  <a:srgbClr val="333399"/>
                </a:solidFill>
                <a:prstDash val="solid"/>
              </a:ln>
            </c:spPr>
          </c:marker>
          <c:xVal>
            <c:numRef>
              <c:f>'59 Tablica 27.4'!$J$37:$J$45</c:f>
              <c:numCache>
                <c:formatCode>0.00%</c:formatCode>
                <c:ptCount val="9"/>
                <c:pt idx="0">
                  <c:v>-1.3648718498101786E-2</c:v>
                </c:pt>
                <c:pt idx="1">
                  <c:v>-3.462758065716065E-2</c:v>
                </c:pt>
                <c:pt idx="2">
                  <c:v>-1.5876456617396562E-2</c:v>
                </c:pt>
                <c:pt idx="3">
                  <c:v>-5.1326152090556132E-3</c:v>
                </c:pt>
                <c:pt idx="4">
                  <c:v>-8.8723348321377848E-3</c:v>
                </c:pt>
                <c:pt idx="5">
                  <c:v>-5.0982518165071933E-2</c:v>
                </c:pt>
                <c:pt idx="6">
                  <c:v>-1.7951940906476338E-2</c:v>
                </c:pt>
                <c:pt idx="7">
                  <c:v>-1.1193721205171814E-2</c:v>
                </c:pt>
                <c:pt idx="8">
                  <c:v>-2.5504932787967505E-4</c:v>
                </c:pt>
              </c:numCache>
            </c:numRef>
          </c:xVal>
          <c:yVal>
            <c:numRef>
              <c:f>'59 Tablica 27.4'!$I$37:$I$45</c:f>
              <c:numCache>
                <c:formatCode>0.00%</c:formatCode>
                <c:ptCount val="9"/>
                <c:pt idx="0">
                  <c:v>-0.27368861372803654</c:v>
                </c:pt>
                <c:pt idx="1">
                  <c:v>-0.26926971559835267</c:v>
                </c:pt>
                <c:pt idx="2">
                  <c:v>-9.8145765341764335E-2</c:v>
                </c:pt>
                <c:pt idx="3">
                  <c:v>-0.17457726989690858</c:v>
                </c:pt>
                <c:pt idx="4">
                  <c:v>-8.8723348321377848E-3</c:v>
                </c:pt>
                <c:pt idx="5">
                  <c:v>-0.12616267091661504</c:v>
                </c:pt>
                <c:pt idx="6">
                  <c:v>-0.13333232794603167</c:v>
                </c:pt>
                <c:pt idx="7">
                  <c:v>-0.13841967783407849</c:v>
                </c:pt>
                <c:pt idx="8">
                  <c:v>-7.0326544936327173E-2</c:v>
                </c:pt>
              </c:numCache>
            </c:numRef>
          </c:yVal>
          <c:smooth val="0"/>
          <c:extLst>
            <c:ext xmlns:c16="http://schemas.microsoft.com/office/drawing/2014/chart" uri="{C3380CC4-5D6E-409C-BE32-E72D297353CC}">
              <c16:uniqueId val="{00000000-389E-490E-A2A2-EC98C2714765}"/>
            </c:ext>
          </c:extLst>
        </c:ser>
        <c:dLbls>
          <c:showLegendKey val="0"/>
          <c:showVal val="0"/>
          <c:showCatName val="0"/>
          <c:showSerName val="0"/>
          <c:showPercent val="0"/>
          <c:showBubbleSize val="0"/>
        </c:dLbls>
        <c:axId val="1322458799"/>
        <c:axId val="1"/>
      </c:scatterChart>
      <c:valAx>
        <c:axId val="1322458799"/>
        <c:scaling>
          <c:orientation val="minMax"/>
          <c:max val="8.0000000000000016E-2"/>
          <c:min val="-8.0000000000000016E-2"/>
        </c:scaling>
        <c:delete val="0"/>
        <c:axPos val="b"/>
        <c:majorGridlines>
          <c:spPr>
            <a:ln w="3175">
              <a:solidFill>
                <a:srgbClr val="000000"/>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100" b="1" i="0" u="none" strike="noStrike" baseline="0">
                    <a:solidFill>
                      <a:srgbClr val="000000"/>
                    </a:solidFill>
                    <a:latin typeface="Arial"/>
                    <a:cs typeface="Arial"/>
                  </a:rPr>
                  <a:t>/</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249999999999999"/>
              <c:y val="0.92599620493358636"/>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2.0000000000000004E-2"/>
      </c:valAx>
      <c:valAx>
        <c:axId val="1"/>
        <c:scaling>
          <c:orientation val="minMax"/>
          <c:max val="0.60000000000000009"/>
          <c:min val="-0.60000000000000009"/>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imovine </a:t>
                </a:r>
                <a:endParaRPr lang="hr-HR" sz="1000" b="1" i="0" u="none" strike="noStrike" baseline="0">
                  <a:solidFill>
                    <a:srgbClr val="000000"/>
                  </a:solidFill>
                  <a:latin typeface="Arial"/>
                  <a:cs typeface="Arial"/>
                </a:endParaRPr>
              </a:p>
              <a:p>
                <a:pPr>
                  <a:defRPr sz="10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Change in net assets</a:t>
                </a:r>
              </a:p>
            </c:rich>
          </c:tx>
          <c:layout>
            <c:manualLayout>
              <c:xMode val="edge"/>
              <c:yMode val="edge"/>
              <c:x val="2.1250000000000002E-2"/>
              <c:y val="0.3713162704756782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58799"/>
        <c:crosses val="autoZero"/>
        <c:crossBetween val="midCat"/>
        <c:majorUnit val="0.15000000000000002"/>
      </c:valAx>
      <c:spPr>
        <a:no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62992125984252"/>
          <c:y val="8.695663033067047E-2"/>
          <c:w val="0.79842519685039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7ABB-4BC0-9649-B4930E9731FE}"/>
              </c:ext>
            </c:extLst>
          </c:dPt>
          <c:dPt>
            <c:idx val="1"/>
            <c:marker>
              <c:symbol val="diamond"/>
              <c:size val="20"/>
              <c:spPr>
                <a:solidFill>
                  <a:srgbClr val="00B050"/>
                </a:solidFill>
                <a:ln>
                  <a:solidFill>
                    <a:srgbClr val="00B050"/>
                  </a:solidFill>
                  <a:prstDash val="solid"/>
                </a:ln>
              </c:spPr>
            </c:marker>
            <c:bubble3D val="0"/>
            <c:extLst>
              <c:ext xmlns:c16="http://schemas.microsoft.com/office/drawing/2014/chart" uri="{C3380CC4-5D6E-409C-BE32-E72D297353CC}">
                <c16:uniqueId val="{00000003-7ABB-4BC0-9649-B4930E9731FE}"/>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7ABB-4BC0-9649-B4930E9731FE}"/>
              </c:ext>
            </c:extLst>
          </c:dPt>
          <c:dPt>
            <c:idx val="3"/>
            <c:marker>
              <c:symbol val="diamond"/>
              <c:size val="20"/>
              <c:spPr>
                <a:solidFill>
                  <a:srgbClr val="00B050"/>
                </a:solidFill>
                <a:ln>
                  <a:solidFill>
                    <a:srgbClr val="00B050"/>
                  </a:solidFill>
                  <a:prstDash val="solid"/>
                </a:ln>
              </c:spPr>
            </c:marker>
            <c:bubble3D val="0"/>
            <c:extLst>
              <c:ext xmlns:c16="http://schemas.microsoft.com/office/drawing/2014/chart" uri="{C3380CC4-5D6E-409C-BE32-E72D297353CC}">
                <c16:uniqueId val="{00000007-7ABB-4BC0-9649-B4930E9731FE}"/>
              </c:ext>
            </c:extLst>
          </c:dPt>
          <c:dPt>
            <c:idx val="4"/>
            <c:marker>
              <c:symbol val="diamond"/>
              <c:size val="20"/>
              <c:spPr>
                <a:solidFill>
                  <a:srgbClr val="00B050"/>
                </a:solidFill>
                <a:ln>
                  <a:solidFill>
                    <a:srgbClr val="00B050"/>
                  </a:solidFill>
                  <a:prstDash val="solid"/>
                </a:ln>
              </c:spPr>
            </c:marker>
            <c:bubble3D val="0"/>
            <c:extLst>
              <c:ext xmlns:c16="http://schemas.microsoft.com/office/drawing/2014/chart" uri="{C3380CC4-5D6E-409C-BE32-E72D297353CC}">
                <c16:uniqueId val="{00000009-7ABB-4BC0-9649-B4930E9731FE}"/>
              </c:ext>
            </c:extLst>
          </c:dPt>
          <c:xVal>
            <c:numRef>
              <c:f>'59 Tablica 27.4'!$J$24:$J$28</c:f>
              <c:numCache>
                <c:formatCode>General</c:formatCode>
                <c:ptCount val="5"/>
                <c:pt idx="0">
                  <c:v>0</c:v>
                </c:pt>
                <c:pt idx="1">
                  <c:v>0</c:v>
                </c:pt>
                <c:pt idx="2" formatCode="0.00%">
                  <c:v>1.0740661707429315E-2</c:v>
                </c:pt>
                <c:pt idx="3" formatCode="0.00%">
                  <c:v>1.0236414062840815E-3</c:v>
                </c:pt>
                <c:pt idx="4" formatCode="0.00%">
                  <c:v>2.2187757405397912E-2</c:v>
                </c:pt>
              </c:numCache>
            </c:numRef>
          </c:xVal>
          <c:yVal>
            <c:numRef>
              <c:f>'59 Tablica 27.4'!$I$24:$I$28</c:f>
              <c:numCache>
                <c:formatCode>0.00%</c:formatCode>
                <c:ptCount val="5"/>
                <c:pt idx="0">
                  <c:v>-0.39184859924481297</c:v>
                </c:pt>
                <c:pt idx="1">
                  <c:v>4.2698591887939674E-3</c:v>
                </c:pt>
                <c:pt idx="2">
                  <c:v>-0.10592968985515872</c:v>
                </c:pt>
                <c:pt idx="3" formatCode="General">
                  <c:v>0</c:v>
                </c:pt>
                <c:pt idx="4" formatCode="General">
                  <c:v>0</c:v>
                </c:pt>
              </c:numCache>
            </c:numRef>
          </c:yVal>
          <c:smooth val="0"/>
          <c:extLst>
            <c:ext xmlns:c16="http://schemas.microsoft.com/office/drawing/2014/chart" uri="{C3380CC4-5D6E-409C-BE32-E72D297353CC}">
              <c16:uniqueId val="{0000000A-7ABB-4BC0-9649-B4930E9731FE}"/>
            </c:ext>
          </c:extLst>
        </c:ser>
        <c:dLbls>
          <c:showLegendKey val="0"/>
          <c:showVal val="0"/>
          <c:showCatName val="0"/>
          <c:showSerName val="0"/>
          <c:showPercent val="0"/>
          <c:showBubbleSize val="0"/>
        </c:dLbls>
        <c:axId val="1322453391"/>
        <c:axId val="1"/>
      </c:scatterChart>
      <c:valAx>
        <c:axId val="1322453391"/>
        <c:scaling>
          <c:orientation val="minMax"/>
          <c:max val="4.0000000000000008E-2"/>
          <c:min val="-4.0000000000000008E-2"/>
        </c:scaling>
        <c:delete val="0"/>
        <c:axPos val="b"/>
        <c:majorGridlines>
          <c:spPr>
            <a:ln w="3175">
              <a:solidFill>
                <a:srgbClr val="000000"/>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393700787401573"/>
              <c:y val="0.88746910472508067"/>
            </c:manualLayout>
          </c:layout>
          <c:overlay val="0"/>
          <c:spPr>
            <a:noFill/>
            <a:ln w="25400">
              <a:noFill/>
            </a:ln>
          </c:spPr>
        </c:title>
        <c:numFmt formatCode="0.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1.0000000000000002E-2"/>
      </c:valAx>
      <c:valAx>
        <c:axId val="1"/>
        <c:scaling>
          <c:orientation val="minMax"/>
          <c:max val="0.60000000000000009"/>
          <c:min val="-0.60000000000000009"/>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5196850393700787E-2"/>
              <c:y val="0.2480821099408609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53391"/>
        <c:crosses val="autoZero"/>
        <c:crossBetween val="midCat"/>
        <c:majorUnit val="0.15000000000000002"/>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hr-HR" sz="1100" b="1" i="0" u="none" strike="noStrike" baseline="0">
                <a:solidFill>
                  <a:srgbClr val="000000"/>
                </a:solidFill>
                <a:latin typeface="Arial"/>
                <a:cs typeface="Arial"/>
              </a:rPr>
              <a:t>M j e s e č n a   p r o m j e n a   b r o j a   ć l a n o v a   u   d o b n i m   r a z r e d i m a</a:t>
            </a:r>
          </a:p>
          <a:p>
            <a:pPr>
              <a:defRPr sz="900" b="0" i="0" u="none" strike="noStrike" baseline="0">
                <a:solidFill>
                  <a:srgbClr val="000000"/>
                </a:solidFill>
                <a:latin typeface="Arial"/>
                <a:ea typeface="Arial"/>
                <a:cs typeface="Arial"/>
              </a:defRPr>
            </a:pPr>
            <a:r>
              <a:rPr lang="hr-HR" sz="1100" b="1" i="1" u="none" strike="noStrike" baseline="0">
                <a:solidFill>
                  <a:srgbClr val="0000FF"/>
                </a:solidFill>
                <a:latin typeface="Arial"/>
                <a:cs typeface="Arial"/>
              </a:rPr>
              <a:t>M o n t h l y   c h a n g e   i n   n u m b e r s   b y   a g e   c l a s s e s</a:t>
            </a:r>
          </a:p>
        </c:rich>
      </c:tx>
      <c:layout>
        <c:manualLayout>
          <c:xMode val="edge"/>
          <c:yMode val="edge"/>
          <c:x val="0.14072229140722292"/>
          <c:y val="2.6470588235294117E-2"/>
        </c:manualLayout>
      </c:layout>
      <c:overlay val="0"/>
      <c:spPr>
        <a:noFill/>
        <a:ln w="25400">
          <a:noFill/>
        </a:ln>
      </c:spPr>
    </c:title>
    <c:autoTitleDeleted val="0"/>
    <c:plotArea>
      <c:layout>
        <c:manualLayout>
          <c:layoutTarget val="inner"/>
          <c:xMode val="edge"/>
          <c:yMode val="edge"/>
          <c:x val="0.11083437110834371"/>
          <c:y val="0.25294117647058822"/>
          <c:w val="0.86052303860523038"/>
          <c:h val="0.54117647058823526"/>
        </c:manualLayout>
      </c:layout>
      <c:barChart>
        <c:barDir val="col"/>
        <c:grouping val="clustered"/>
        <c:varyColors val="0"/>
        <c:ser>
          <c:idx val="0"/>
          <c:order val="0"/>
          <c:tx>
            <c:v>  M u š k a r c i   /  M a l e</c:v>
          </c:tx>
          <c:spPr>
            <a:solidFill>
              <a:srgbClr val="0000FF"/>
            </a:solidFill>
            <a:ln w="12700">
              <a:solidFill>
                <a:srgbClr val="000000"/>
              </a:solidFill>
              <a:prstDash val="solid"/>
            </a:ln>
          </c:spPr>
          <c:invertIfNegative val="0"/>
          <c:cat>
            <c:strRef>
              <c:f>'4 Tablica-Grafikon 2'!$A$8:$A$18</c:f>
              <c:strCache>
                <c:ptCount val="11"/>
                <c:pt idx="0">
                  <c:v>   ≤  18 </c:v>
                </c:pt>
                <c:pt idx="1">
                  <c:v>19 - 24</c:v>
                </c:pt>
                <c:pt idx="2">
                  <c:v>25 - 29</c:v>
                </c:pt>
                <c:pt idx="3">
                  <c:v>30 - 34</c:v>
                </c:pt>
                <c:pt idx="4">
                  <c:v>35 - 39</c:v>
                </c:pt>
                <c:pt idx="5">
                  <c:v>40 - 44</c:v>
                </c:pt>
                <c:pt idx="6">
                  <c:v>45 - 49</c:v>
                </c:pt>
                <c:pt idx="7">
                  <c:v>50 - 54</c:v>
                </c:pt>
                <c:pt idx="8">
                  <c:v>55 - 59</c:v>
                </c:pt>
                <c:pt idx="9">
                  <c:v>60 - 64</c:v>
                </c:pt>
                <c:pt idx="10">
                  <c:v> ≥  65</c:v>
                </c:pt>
              </c:strCache>
            </c:strRef>
          </c:cat>
          <c:val>
            <c:numRef>
              <c:f>'4 Tablica-Grafikon 2'!$H$8:$H$18</c:f>
              <c:numCache>
                <c:formatCode>#,##0</c:formatCode>
                <c:ptCount val="11"/>
                <c:pt idx="0">
                  <c:v>22</c:v>
                </c:pt>
                <c:pt idx="1">
                  <c:v>-433</c:v>
                </c:pt>
                <c:pt idx="2">
                  <c:v>-444</c:v>
                </c:pt>
                <c:pt idx="3">
                  <c:v>402</c:v>
                </c:pt>
                <c:pt idx="4">
                  <c:v>265</c:v>
                </c:pt>
                <c:pt idx="5">
                  <c:v>90</c:v>
                </c:pt>
                <c:pt idx="6">
                  <c:v>1229</c:v>
                </c:pt>
                <c:pt idx="7">
                  <c:v>375</c:v>
                </c:pt>
                <c:pt idx="8">
                  <c:v>292</c:v>
                </c:pt>
                <c:pt idx="9">
                  <c:v>0</c:v>
                </c:pt>
                <c:pt idx="10">
                  <c:v>0</c:v>
                </c:pt>
              </c:numCache>
            </c:numRef>
          </c:val>
          <c:extLst>
            <c:ext xmlns:c16="http://schemas.microsoft.com/office/drawing/2014/chart" uri="{C3380CC4-5D6E-409C-BE32-E72D297353CC}">
              <c16:uniqueId val="{00000000-BD38-4B85-9AE5-84586E7719FD}"/>
            </c:ext>
          </c:extLst>
        </c:ser>
        <c:ser>
          <c:idx val="1"/>
          <c:order val="1"/>
          <c:tx>
            <c:v>  Ž e n e  /  F e m a l e</c:v>
          </c:tx>
          <c:spPr>
            <a:solidFill>
              <a:srgbClr val="FF00FF"/>
            </a:solidFill>
            <a:ln w="12700">
              <a:solidFill>
                <a:srgbClr val="000000"/>
              </a:solidFill>
              <a:prstDash val="solid"/>
            </a:ln>
          </c:spPr>
          <c:invertIfNegative val="0"/>
          <c:cat>
            <c:strRef>
              <c:f>'4 Tablica-Grafikon 2'!$A$8:$A$18</c:f>
              <c:strCache>
                <c:ptCount val="11"/>
                <c:pt idx="0">
                  <c:v>   ≤  18 </c:v>
                </c:pt>
                <c:pt idx="1">
                  <c:v>19 - 24</c:v>
                </c:pt>
                <c:pt idx="2">
                  <c:v>25 - 29</c:v>
                </c:pt>
                <c:pt idx="3">
                  <c:v>30 - 34</c:v>
                </c:pt>
                <c:pt idx="4">
                  <c:v>35 - 39</c:v>
                </c:pt>
                <c:pt idx="5">
                  <c:v>40 - 44</c:v>
                </c:pt>
                <c:pt idx="6">
                  <c:v>45 - 49</c:v>
                </c:pt>
                <c:pt idx="7">
                  <c:v>50 - 54</c:v>
                </c:pt>
                <c:pt idx="8">
                  <c:v>55 - 59</c:v>
                </c:pt>
                <c:pt idx="9">
                  <c:v>60 - 64</c:v>
                </c:pt>
                <c:pt idx="10">
                  <c:v> ≥  65</c:v>
                </c:pt>
              </c:strCache>
            </c:strRef>
          </c:cat>
          <c:val>
            <c:numRef>
              <c:f>'4 Tablica-Grafikon 2'!$I$8:$I$18</c:f>
              <c:numCache>
                <c:formatCode>#,##0</c:formatCode>
                <c:ptCount val="11"/>
                <c:pt idx="0">
                  <c:v>40</c:v>
                </c:pt>
                <c:pt idx="1">
                  <c:v>-511</c:v>
                </c:pt>
                <c:pt idx="2">
                  <c:v>-315</c:v>
                </c:pt>
                <c:pt idx="3">
                  <c:v>218</c:v>
                </c:pt>
                <c:pt idx="4">
                  <c:v>315</c:v>
                </c:pt>
                <c:pt idx="5">
                  <c:v>-18</c:v>
                </c:pt>
                <c:pt idx="6">
                  <c:v>1199</c:v>
                </c:pt>
                <c:pt idx="7">
                  <c:v>495</c:v>
                </c:pt>
                <c:pt idx="8">
                  <c:v>221</c:v>
                </c:pt>
                <c:pt idx="9">
                  <c:v>0</c:v>
                </c:pt>
                <c:pt idx="10">
                  <c:v>0</c:v>
                </c:pt>
              </c:numCache>
            </c:numRef>
          </c:val>
          <c:extLst>
            <c:ext xmlns:c16="http://schemas.microsoft.com/office/drawing/2014/chart" uri="{C3380CC4-5D6E-409C-BE32-E72D297353CC}">
              <c16:uniqueId val="{00000001-BD38-4B85-9AE5-84586E7719FD}"/>
            </c:ext>
          </c:extLst>
        </c:ser>
        <c:dLbls>
          <c:showLegendKey val="0"/>
          <c:showVal val="0"/>
          <c:showCatName val="0"/>
          <c:showSerName val="0"/>
          <c:showPercent val="0"/>
          <c:showBubbleSize val="0"/>
        </c:dLbls>
        <c:gapWidth val="250"/>
        <c:axId val="786151007"/>
        <c:axId val="1"/>
      </c:barChart>
      <c:catAx>
        <c:axId val="786151007"/>
        <c:scaling>
          <c:orientation val="minMax"/>
        </c:scaling>
        <c:delete val="0"/>
        <c:axPos val="b"/>
        <c:majorGridlines>
          <c:spPr>
            <a:ln w="3175">
              <a:solidFill>
                <a:srgbClr val="969696"/>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1000" b="1" i="0" u="none" strike="noStrike" baseline="0">
                    <a:solidFill>
                      <a:srgbClr val="000000"/>
                    </a:solidFill>
                    <a:latin typeface="Arial"/>
                    <a:cs typeface="Arial"/>
                  </a:rPr>
                  <a:t>D o b n i  r a z r e d i  /  </a:t>
                </a:r>
                <a:r>
                  <a:rPr lang="hr-HR" sz="1000" b="1" i="1" u="none" strike="noStrike" baseline="0">
                    <a:solidFill>
                      <a:srgbClr val="0000FF"/>
                    </a:solidFill>
                    <a:latin typeface="Arial"/>
                    <a:cs typeface="Arial"/>
                  </a:rPr>
                  <a:t>A g e  c l a s s e s</a:t>
                </a:r>
              </a:p>
            </c:rich>
          </c:tx>
          <c:layout>
            <c:manualLayout>
              <c:xMode val="edge"/>
              <c:yMode val="edge"/>
              <c:x val="0.34371108343711082"/>
              <c:y val="0.89706005866913685"/>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2000"/>
          <c:min val="-1000"/>
        </c:scaling>
        <c:delete val="0"/>
        <c:axPos val="l"/>
        <c:majorGridlines>
          <c:spPr>
            <a:ln w="3175">
              <a:solidFill>
                <a:schemeClr val="bg1">
                  <a:lumMod val="65000"/>
                </a:schemeClr>
              </a:solidFill>
              <a:prstDash val="sysDash"/>
            </a:ln>
          </c:spPr>
        </c:majorGridlines>
        <c:title>
          <c:tx>
            <c:rich>
              <a:bodyPr/>
              <a:lstStyle/>
              <a:p>
                <a:pPr>
                  <a:defRPr sz="1000" b="0" i="0" u="none" strike="noStrike" baseline="0">
                    <a:solidFill>
                      <a:srgbClr val="000000"/>
                    </a:solidFill>
                    <a:latin typeface="Arial"/>
                    <a:ea typeface="Arial"/>
                    <a:cs typeface="Arial"/>
                  </a:defRPr>
                </a:pPr>
                <a:r>
                  <a:rPr lang="hr-HR" sz="800" b="1" i="0" u="none" strike="noStrike" baseline="0">
                    <a:solidFill>
                      <a:srgbClr val="000000"/>
                    </a:solidFill>
                    <a:latin typeface="Arial"/>
                    <a:cs typeface="Arial"/>
                  </a:rPr>
                  <a:t>P r o m j e n a   b r o j a                            </a:t>
                </a:r>
              </a:p>
              <a:p>
                <a:pPr>
                  <a:defRPr sz="1000" b="0" i="0" u="none" strike="noStrike" baseline="0">
                    <a:solidFill>
                      <a:srgbClr val="000000"/>
                    </a:solidFill>
                    <a:latin typeface="Arial"/>
                    <a:ea typeface="Arial"/>
                    <a:cs typeface="Arial"/>
                  </a:defRPr>
                </a:pPr>
                <a:r>
                  <a:rPr lang="hr-HR" sz="800" b="1" i="1" u="none" strike="noStrike" baseline="0">
                    <a:solidFill>
                      <a:srgbClr val="0000FF"/>
                    </a:solidFill>
                    <a:latin typeface="Arial"/>
                    <a:cs typeface="Arial"/>
                  </a:rPr>
                  <a:t>C h a n g e  i n  n u m b e r</a:t>
                </a:r>
              </a:p>
            </c:rich>
          </c:tx>
          <c:layout>
            <c:manualLayout>
              <c:xMode val="edge"/>
              <c:yMode val="edge"/>
              <c:x val="9.5475300954753015E-3"/>
              <c:y val="0.29803921568627451"/>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sr-Latn-RS"/>
          </a:p>
        </c:txPr>
        <c:crossAx val="786151007"/>
        <c:crosses val="autoZero"/>
        <c:crossBetween val="between"/>
        <c:majorUnit val="500"/>
      </c:valAx>
      <c:spPr>
        <a:noFill/>
        <a:ln w="12700">
          <a:solidFill>
            <a:srgbClr val="808080"/>
          </a:solidFill>
          <a:prstDash val="solid"/>
        </a:ln>
      </c:spPr>
    </c:plotArea>
    <c:legend>
      <c:legendPos val="r"/>
      <c:layout>
        <c:manualLayout>
          <c:xMode val="edge"/>
          <c:yMode val="edge"/>
          <c:wMode val="edge"/>
          <c:hMode val="edge"/>
          <c:x val="6.2266500622665004E-3"/>
          <c:y val="0.17058823529411765"/>
          <c:w val="0.98879202988792037"/>
          <c:h val="0.2352941176470588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37760474646956"/>
          <c:y val="8.695663033067047E-2"/>
          <c:w val="0.79874336481575037"/>
          <c:h val="0.72122852215438449"/>
        </c:manualLayout>
      </c:layout>
      <c:scatterChart>
        <c:scatterStyle val="lineMarker"/>
        <c:varyColors val="0"/>
        <c:ser>
          <c:idx val="0"/>
          <c:order val="0"/>
          <c:spPr>
            <a:ln w="28575">
              <a:noFill/>
            </a:ln>
          </c:spPr>
          <c:marker>
            <c:symbol val="diamond"/>
            <c:size val="15"/>
            <c:spPr>
              <a:solidFill>
                <a:srgbClr val="000080"/>
              </a:solidFill>
              <a:ln>
                <a:solidFill>
                  <a:srgbClr val="000080"/>
                </a:solidFill>
                <a:prstDash val="solid"/>
              </a:ln>
            </c:spPr>
          </c:marker>
          <c:dPt>
            <c:idx val="0"/>
            <c:marker>
              <c:symbol val="diamond"/>
              <c:size val="20"/>
              <c:spPr>
                <a:solidFill>
                  <a:srgbClr val="FF0000"/>
                </a:solidFill>
                <a:ln>
                  <a:solidFill>
                    <a:srgbClr val="FF0000"/>
                  </a:solidFill>
                  <a:prstDash val="solid"/>
                </a:ln>
              </c:spPr>
            </c:marker>
            <c:bubble3D val="0"/>
            <c:extLst>
              <c:ext xmlns:c16="http://schemas.microsoft.com/office/drawing/2014/chart" uri="{C3380CC4-5D6E-409C-BE32-E72D297353CC}">
                <c16:uniqueId val="{00000001-C3B7-43AB-A846-9CFE04D370AD}"/>
              </c:ext>
            </c:extLst>
          </c:dPt>
          <c:dPt>
            <c:idx val="1"/>
            <c:marker>
              <c:symbol val="diamond"/>
              <c:size val="20"/>
              <c:spPr>
                <a:solidFill>
                  <a:srgbClr val="FF0000"/>
                </a:solidFill>
                <a:ln>
                  <a:solidFill>
                    <a:srgbClr val="00B050"/>
                  </a:solidFill>
                  <a:prstDash val="solid"/>
                </a:ln>
              </c:spPr>
            </c:marker>
            <c:bubble3D val="0"/>
            <c:extLst>
              <c:ext xmlns:c16="http://schemas.microsoft.com/office/drawing/2014/chart" uri="{C3380CC4-5D6E-409C-BE32-E72D297353CC}">
                <c16:uniqueId val="{00000003-C3B7-43AB-A846-9CFE04D370AD}"/>
              </c:ext>
            </c:extLst>
          </c:dPt>
          <c:dPt>
            <c:idx val="2"/>
            <c:marker>
              <c:symbol val="diamond"/>
              <c:size val="20"/>
              <c:spPr>
                <a:solidFill>
                  <a:srgbClr val="FFCC00"/>
                </a:solidFill>
                <a:ln>
                  <a:solidFill>
                    <a:srgbClr val="FFCC00"/>
                  </a:solidFill>
                  <a:prstDash val="solid"/>
                </a:ln>
              </c:spPr>
            </c:marker>
            <c:bubble3D val="0"/>
            <c:extLst>
              <c:ext xmlns:c16="http://schemas.microsoft.com/office/drawing/2014/chart" uri="{C3380CC4-5D6E-409C-BE32-E72D297353CC}">
                <c16:uniqueId val="{00000005-C3B7-43AB-A846-9CFE04D370AD}"/>
              </c:ext>
            </c:extLst>
          </c:dPt>
          <c:dPt>
            <c:idx val="3"/>
            <c:marker>
              <c:symbol val="diamond"/>
              <c:size val="20"/>
              <c:spPr>
                <a:solidFill>
                  <a:srgbClr val="FF0000"/>
                </a:solidFill>
                <a:ln w="9525">
                  <a:noFill/>
                </a:ln>
              </c:spPr>
            </c:marker>
            <c:bubble3D val="0"/>
            <c:extLst>
              <c:ext xmlns:c16="http://schemas.microsoft.com/office/drawing/2014/chart" uri="{C3380CC4-5D6E-409C-BE32-E72D297353CC}">
                <c16:uniqueId val="{00000007-C3B7-43AB-A846-9CFE04D370AD}"/>
              </c:ext>
            </c:extLst>
          </c:dPt>
          <c:dPt>
            <c:idx val="4"/>
            <c:marker>
              <c:symbol val="diamond"/>
              <c:size val="20"/>
              <c:spPr>
                <a:solidFill>
                  <a:srgbClr val="FF0000"/>
                </a:solidFill>
                <a:ln>
                  <a:solidFill>
                    <a:srgbClr val="00B050"/>
                  </a:solidFill>
                  <a:prstDash val="solid"/>
                </a:ln>
              </c:spPr>
            </c:marker>
            <c:bubble3D val="0"/>
            <c:extLst>
              <c:ext xmlns:c16="http://schemas.microsoft.com/office/drawing/2014/chart" uri="{C3380CC4-5D6E-409C-BE32-E72D297353CC}">
                <c16:uniqueId val="{00000009-C3B7-43AB-A846-9CFE04D370AD}"/>
              </c:ext>
            </c:extLst>
          </c:dPt>
          <c:xVal>
            <c:numRef>
              <c:f>'59 Tablica 27.4'!$J$50:$J$54</c:f>
              <c:numCache>
                <c:formatCode>General</c:formatCode>
                <c:ptCount val="5"/>
                <c:pt idx="0">
                  <c:v>0</c:v>
                </c:pt>
                <c:pt idx="1">
                  <c:v>0</c:v>
                </c:pt>
                <c:pt idx="2" formatCode="0.00%">
                  <c:v>-1.7615659490939128E-2</c:v>
                </c:pt>
                <c:pt idx="3" formatCode="0.00%">
                  <c:v>-5.0982518165071933E-2</c:v>
                </c:pt>
                <c:pt idx="4" formatCode="0.00%">
                  <c:v>-2.5504932787967505E-4</c:v>
                </c:pt>
              </c:numCache>
            </c:numRef>
          </c:xVal>
          <c:yVal>
            <c:numRef>
              <c:f>'59 Tablica 27.4'!$I$50:$I$54</c:f>
              <c:numCache>
                <c:formatCode>0.00%</c:formatCode>
                <c:ptCount val="5"/>
                <c:pt idx="0">
                  <c:v>-0.27368861372803654</c:v>
                </c:pt>
                <c:pt idx="1">
                  <c:v>-8.8723348321377848E-3</c:v>
                </c:pt>
                <c:pt idx="2">
                  <c:v>-0.14364388011447249</c:v>
                </c:pt>
                <c:pt idx="3" formatCode="General">
                  <c:v>0</c:v>
                </c:pt>
                <c:pt idx="4" formatCode="General">
                  <c:v>0</c:v>
                </c:pt>
              </c:numCache>
            </c:numRef>
          </c:yVal>
          <c:smooth val="0"/>
          <c:extLst>
            <c:ext xmlns:c16="http://schemas.microsoft.com/office/drawing/2014/chart" uri="{C3380CC4-5D6E-409C-BE32-E72D297353CC}">
              <c16:uniqueId val="{0000000A-C3B7-43AB-A846-9CFE04D370AD}"/>
            </c:ext>
          </c:extLst>
        </c:ser>
        <c:dLbls>
          <c:showLegendKey val="0"/>
          <c:showVal val="0"/>
          <c:showCatName val="0"/>
          <c:showSerName val="0"/>
          <c:showPercent val="0"/>
          <c:showBubbleSize val="0"/>
        </c:dLbls>
        <c:axId val="1322459631"/>
        <c:axId val="1"/>
      </c:scatterChart>
      <c:valAx>
        <c:axId val="1322459631"/>
        <c:scaling>
          <c:orientation val="minMax"/>
          <c:max val="6.0000000000000012E-2"/>
          <c:min val="-6.0000000000000012E-2"/>
        </c:scaling>
        <c:delete val="0"/>
        <c:axPos val="b"/>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vrijednosti udjela /</a:t>
                </a:r>
                <a:r>
                  <a:rPr lang="hr-HR" sz="1000" b="1" i="0" u="none" strike="noStrike" baseline="0">
                    <a:solidFill>
                      <a:srgbClr val="000000"/>
                    </a:solidFill>
                    <a:latin typeface="Arial"/>
                    <a:cs typeface="Arial"/>
                  </a:rPr>
                  <a:t> </a:t>
                </a:r>
                <a:r>
                  <a:rPr lang="hr-HR" sz="1000" b="1" i="1" u="none" strike="noStrike" baseline="0">
                    <a:solidFill>
                      <a:srgbClr val="0000FF"/>
                    </a:solidFill>
                    <a:latin typeface="Arial"/>
                    <a:cs typeface="Arial"/>
                  </a:rPr>
                  <a:t>Change in unit value</a:t>
                </a:r>
              </a:p>
            </c:rich>
          </c:tx>
          <c:layout>
            <c:manualLayout>
              <c:xMode val="edge"/>
              <c:yMode val="edge"/>
              <c:x val="0.30503194176199672"/>
              <c:y val="0.88746910472508067"/>
            </c:manualLayout>
          </c:layout>
          <c:overlay val="0"/>
          <c:spPr>
            <a:noFill/>
            <a:ln w="25400">
              <a:noFill/>
            </a:ln>
          </c:spPr>
        </c:title>
        <c:numFmt formatCode="0.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1.5000000000000003E-2"/>
      </c:valAx>
      <c:valAx>
        <c:axId val="1"/>
        <c:scaling>
          <c:orientation val="minMax"/>
          <c:max val="0.4"/>
          <c:min val="-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1100" b="1" i="0" u="none" strike="noStrike" baseline="0">
                    <a:solidFill>
                      <a:srgbClr val="000000"/>
                    </a:solidFill>
                    <a:latin typeface="Times New Roman"/>
                    <a:cs typeface="Times New Roman"/>
                  </a:rPr>
                  <a:t>Promjena neto imvine </a:t>
                </a:r>
                <a:endParaRPr lang="hr-HR" sz="1000" b="1" i="0" u="none" strike="noStrike" baseline="0">
                  <a:solidFill>
                    <a:srgbClr val="000000"/>
                  </a:solidFill>
                  <a:latin typeface="Times New Roman"/>
                  <a:cs typeface="Times New Roman"/>
                </a:endParaRPr>
              </a:p>
              <a:p>
                <a:pPr>
                  <a:defRPr sz="1000" b="0" i="0" u="none" strike="noStrike" baseline="0">
                    <a:solidFill>
                      <a:srgbClr val="000000"/>
                    </a:solidFill>
                    <a:latin typeface="Arial"/>
                    <a:ea typeface="Arial"/>
                    <a:cs typeface="Arial"/>
                  </a:defRPr>
                </a:pPr>
                <a:r>
                  <a:rPr lang="hr-HR" sz="1000" b="1" i="1" u="none" strike="noStrike" baseline="0">
                    <a:solidFill>
                      <a:srgbClr val="0000FF"/>
                    </a:solidFill>
                    <a:latin typeface="Arial"/>
                    <a:cs typeface="Arial"/>
                  </a:rPr>
                  <a:t>Change in net assets</a:t>
                </a:r>
                <a:r>
                  <a:rPr lang="hr-HR" sz="1000" b="1" i="0" u="none" strike="noStrike" baseline="0">
                    <a:solidFill>
                      <a:srgbClr val="000000"/>
                    </a:solidFill>
                    <a:latin typeface="Arial"/>
                    <a:cs typeface="Arial"/>
                  </a:rPr>
                  <a:t> </a:t>
                </a:r>
              </a:p>
            </c:rich>
          </c:tx>
          <c:layout>
            <c:manualLayout>
              <c:xMode val="edge"/>
              <c:yMode val="edge"/>
              <c:x val="2.5157232704402517E-2"/>
              <c:y val="0.25149216961690529"/>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59631"/>
        <c:crosses val="autoZero"/>
        <c:crossBetween val="midCat"/>
        <c:maj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5984251968504"/>
          <c:y val="6.0046257088825564E-2"/>
          <c:w val="0.83779527559055122"/>
          <c:h val="0.78291081358122561"/>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25400">
                <a:noFill/>
              </a:ln>
            </c:spPr>
            <c:extLst>
              <c:ext xmlns:c16="http://schemas.microsoft.com/office/drawing/2014/chart" uri="{C3380CC4-5D6E-409C-BE32-E72D297353CC}">
                <c16:uniqueId val="{00000001-C0D1-4935-95F3-A9BF80FE7665}"/>
              </c:ext>
            </c:extLst>
          </c:dPt>
          <c:dPt>
            <c:idx val="1"/>
            <c:invertIfNegative val="1"/>
            <c:bubble3D val="0"/>
            <c:spPr>
              <a:solidFill>
                <a:srgbClr val="FF99CC"/>
              </a:solidFill>
              <a:ln w="25400">
                <a:noFill/>
              </a:ln>
            </c:spPr>
            <c:extLst>
              <c:ext xmlns:c16="http://schemas.microsoft.com/office/drawing/2014/chart" uri="{C3380CC4-5D6E-409C-BE32-E72D297353CC}">
                <c16:uniqueId val="{00000003-C0D1-4935-95F3-A9BF80FE7665}"/>
              </c:ext>
            </c:extLst>
          </c:dPt>
          <c:dPt>
            <c:idx val="2"/>
            <c:invertIfNegative val="1"/>
            <c:bubble3D val="0"/>
            <c:spPr>
              <a:solidFill>
                <a:srgbClr val="FF0000"/>
              </a:solidFill>
              <a:ln w="25400">
                <a:noFill/>
              </a:ln>
            </c:spPr>
            <c:extLst>
              <c:ext xmlns:c16="http://schemas.microsoft.com/office/drawing/2014/chart" uri="{C3380CC4-5D6E-409C-BE32-E72D297353CC}">
                <c16:uniqueId val="{00000005-C0D1-4935-95F3-A9BF80FE7665}"/>
              </c:ext>
            </c:extLst>
          </c:dPt>
          <c:dPt>
            <c:idx val="3"/>
            <c:invertIfNegative val="1"/>
            <c:bubble3D val="0"/>
            <c:spPr>
              <a:solidFill>
                <a:srgbClr val="FF9900"/>
              </a:solidFill>
              <a:ln w="25400">
                <a:noFill/>
              </a:ln>
            </c:spPr>
            <c:extLst>
              <c:ext xmlns:c16="http://schemas.microsoft.com/office/drawing/2014/chart" uri="{C3380CC4-5D6E-409C-BE32-E72D297353CC}">
                <c16:uniqueId val="{00000007-C0D1-4935-95F3-A9BF80FE7665}"/>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C0D1-4935-95F3-A9BF80FE7665}"/>
              </c:ext>
            </c:extLst>
          </c:dPt>
          <c:xVal>
            <c:numRef>
              <c:f>'59 Tablica 27.4'!$E$24:$E$28</c:f>
              <c:numCache>
                <c:formatCode>0.00%</c:formatCode>
                <c:ptCount val="5"/>
                <c:pt idx="0">
                  <c:v>9.2722143604651031E-3</c:v>
                </c:pt>
                <c:pt idx="1">
                  <c:v>0</c:v>
                </c:pt>
                <c:pt idx="2">
                  <c:v>0</c:v>
                </c:pt>
                <c:pt idx="3">
                  <c:v>1.1160218092276233E-2</c:v>
                </c:pt>
                <c:pt idx="4">
                  <c:v>1.0740661707429315E-2</c:v>
                </c:pt>
              </c:numCache>
            </c:numRef>
          </c:xVal>
          <c:yVal>
            <c:numRef>
              <c:f>'59 Tablica 27.4'!$D$24:$D$28</c:f>
              <c:numCache>
                <c:formatCode>0.00%</c:formatCode>
                <c:ptCount val="5"/>
                <c:pt idx="0">
                  <c:v>3.3025893003627571E-3</c:v>
                </c:pt>
                <c:pt idx="1">
                  <c:v>0</c:v>
                </c:pt>
                <c:pt idx="2">
                  <c:v>0</c:v>
                </c:pt>
                <c:pt idx="3">
                  <c:v>-0.137138912471022</c:v>
                </c:pt>
                <c:pt idx="4">
                  <c:v>-0.10592968985515872</c:v>
                </c:pt>
              </c:numCache>
            </c:numRef>
          </c:yVal>
          <c:bubbleSize>
            <c:numRef>
              <c:f>'59 Tablica 27.4'!$C$24:$C$28</c:f>
              <c:numCache>
                <c:formatCode>0</c:formatCode>
                <c:ptCount val="5"/>
                <c:pt idx="0">
                  <c:v>2</c:v>
                </c:pt>
                <c:pt idx="1">
                  <c:v>0</c:v>
                </c:pt>
                <c:pt idx="2">
                  <c:v>0</c:v>
                </c:pt>
                <c:pt idx="3">
                  <c:v>7</c:v>
                </c:pt>
                <c:pt idx="4">
                  <c:v>9</c:v>
                </c:pt>
              </c:numCache>
            </c:numRef>
          </c:bubbleSize>
          <c:bubble3D val="0"/>
          <c:extLst>
            <c:ext xmlns:c16="http://schemas.microsoft.com/office/drawing/2014/chart" uri="{C3380CC4-5D6E-409C-BE32-E72D297353CC}">
              <c16:uniqueId val="{0000000A-C0D1-4935-95F3-A9BF80FE7665}"/>
            </c:ext>
          </c:extLst>
        </c:ser>
        <c:dLbls>
          <c:showLegendKey val="0"/>
          <c:showVal val="0"/>
          <c:showCatName val="0"/>
          <c:showSerName val="0"/>
          <c:showPercent val="0"/>
          <c:showBubbleSize val="0"/>
        </c:dLbls>
        <c:bubbleScale val="100"/>
        <c:showNegBubbles val="0"/>
        <c:axId val="1322439247"/>
        <c:axId val="1"/>
      </c:bubbleChart>
      <c:valAx>
        <c:axId val="1322439247"/>
        <c:scaling>
          <c:orientation val="minMax"/>
          <c:max val="0.04"/>
          <c:min val="-0.04"/>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1"/>
      </c:valAx>
      <c:valAx>
        <c:axId val="1"/>
        <c:scaling>
          <c:orientation val="minMax"/>
          <c:max val="0.4"/>
          <c:min val="-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8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8.3496783118716649E-3"/>
              <c:y val="0.24711330078153637"/>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39247"/>
        <c:crosses val="autoZero"/>
        <c:crossBetween val="midCat"/>
        <c:maj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2848591877427"/>
          <c:y val="6.1176470588235297E-2"/>
          <c:w val="0.83123092409223132"/>
          <c:h val="0.77882352941176469"/>
        </c:manualLayout>
      </c:layout>
      <c:bubbleChart>
        <c:varyColors val="0"/>
        <c:ser>
          <c:idx val="0"/>
          <c:order val="0"/>
          <c:spPr>
            <a:solidFill>
              <a:srgbClr val="9999FF"/>
            </a:solidFill>
            <a:ln w="12700">
              <a:solidFill>
                <a:srgbClr val="000000"/>
              </a:solidFill>
              <a:prstDash val="solid"/>
            </a:ln>
          </c:spPr>
          <c:invertIfNegative val="0"/>
          <c:dPt>
            <c:idx val="0"/>
            <c:invertIfNegative val="1"/>
            <c:bubble3D val="0"/>
            <c:spPr>
              <a:solidFill>
                <a:srgbClr val="339966"/>
              </a:solidFill>
              <a:ln w="25400">
                <a:noFill/>
              </a:ln>
            </c:spPr>
            <c:extLst>
              <c:ext xmlns:c16="http://schemas.microsoft.com/office/drawing/2014/chart" uri="{C3380CC4-5D6E-409C-BE32-E72D297353CC}">
                <c16:uniqueId val="{00000001-A4C2-4954-96A6-210EF1682BC4}"/>
              </c:ext>
            </c:extLst>
          </c:dPt>
          <c:dPt>
            <c:idx val="1"/>
            <c:invertIfNegative val="1"/>
            <c:bubble3D val="0"/>
            <c:spPr>
              <a:solidFill>
                <a:srgbClr val="FF99CC"/>
              </a:solidFill>
              <a:ln w="25400">
                <a:noFill/>
              </a:ln>
            </c:spPr>
            <c:extLst>
              <c:ext xmlns:c16="http://schemas.microsoft.com/office/drawing/2014/chart" uri="{C3380CC4-5D6E-409C-BE32-E72D297353CC}">
                <c16:uniqueId val="{00000003-A4C2-4954-96A6-210EF1682BC4}"/>
              </c:ext>
            </c:extLst>
          </c:dPt>
          <c:dPt>
            <c:idx val="2"/>
            <c:invertIfNegative val="1"/>
            <c:bubble3D val="0"/>
            <c:spPr>
              <a:solidFill>
                <a:srgbClr val="FF0000"/>
              </a:solidFill>
              <a:ln w="25400">
                <a:noFill/>
              </a:ln>
            </c:spPr>
            <c:extLst>
              <c:ext xmlns:c16="http://schemas.microsoft.com/office/drawing/2014/chart" uri="{C3380CC4-5D6E-409C-BE32-E72D297353CC}">
                <c16:uniqueId val="{00000005-A4C2-4954-96A6-210EF1682BC4}"/>
              </c:ext>
            </c:extLst>
          </c:dPt>
          <c:dPt>
            <c:idx val="3"/>
            <c:invertIfNegative val="1"/>
            <c:bubble3D val="0"/>
            <c:spPr>
              <a:solidFill>
                <a:srgbClr val="FF9900"/>
              </a:solidFill>
              <a:ln w="25400">
                <a:noFill/>
              </a:ln>
            </c:spPr>
            <c:extLst>
              <c:ext xmlns:c16="http://schemas.microsoft.com/office/drawing/2014/chart" uri="{C3380CC4-5D6E-409C-BE32-E72D297353CC}">
                <c16:uniqueId val="{00000007-A4C2-4954-96A6-210EF1682BC4}"/>
              </c:ext>
            </c:extLst>
          </c:dPt>
          <c:dPt>
            <c:idx val="4"/>
            <c:invertIfNegative val="1"/>
            <c:bubble3D val="0"/>
            <c:spPr>
              <a:noFill/>
              <a:ln w="38100">
                <a:solidFill>
                  <a:srgbClr val="0000FF"/>
                </a:solidFill>
                <a:prstDash val="solid"/>
              </a:ln>
            </c:spPr>
            <c:extLst>
              <c:ext xmlns:c16="http://schemas.microsoft.com/office/drawing/2014/chart" uri="{C3380CC4-5D6E-409C-BE32-E72D297353CC}">
                <c16:uniqueId val="{00000009-A4C2-4954-96A6-210EF1682BC4}"/>
              </c:ext>
            </c:extLst>
          </c:dPt>
          <c:xVal>
            <c:numRef>
              <c:f>'59 Tablica 27.4'!$E$50:$E$54</c:f>
              <c:numCache>
                <c:formatCode>0.00%</c:formatCode>
                <c:ptCount val="5"/>
                <c:pt idx="0">
                  <c:v>0</c:v>
                </c:pt>
                <c:pt idx="1">
                  <c:v>0</c:v>
                </c:pt>
                <c:pt idx="2">
                  <c:v>-1.7615659490939128E-2</c:v>
                </c:pt>
                <c:pt idx="3">
                  <c:v>0</c:v>
                </c:pt>
                <c:pt idx="4">
                  <c:v>-1.7615659490939128E-2</c:v>
                </c:pt>
              </c:numCache>
            </c:numRef>
          </c:xVal>
          <c:yVal>
            <c:numRef>
              <c:f>'59 Tablica 27.4'!$D$50:$D$54</c:f>
              <c:numCache>
                <c:formatCode>0.00%</c:formatCode>
                <c:ptCount val="5"/>
                <c:pt idx="0">
                  <c:v>0</c:v>
                </c:pt>
                <c:pt idx="1">
                  <c:v>0</c:v>
                </c:pt>
                <c:pt idx="2">
                  <c:v>-0.14364388011447249</c:v>
                </c:pt>
                <c:pt idx="3">
                  <c:v>0</c:v>
                </c:pt>
                <c:pt idx="4">
                  <c:v>-0.14364388011447249</c:v>
                </c:pt>
              </c:numCache>
            </c:numRef>
          </c:yVal>
          <c:bubbleSize>
            <c:numRef>
              <c:f>'59 Tablica 27.4'!$C$50:$C$54</c:f>
              <c:numCache>
                <c:formatCode>0</c:formatCode>
                <c:ptCount val="5"/>
                <c:pt idx="0">
                  <c:v>0</c:v>
                </c:pt>
                <c:pt idx="1">
                  <c:v>0</c:v>
                </c:pt>
                <c:pt idx="2">
                  <c:v>9</c:v>
                </c:pt>
                <c:pt idx="3">
                  <c:v>0</c:v>
                </c:pt>
                <c:pt idx="4">
                  <c:v>9</c:v>
                </c:pt>
              </c:numCache>
            </c:numRef>
          </c:bubbleSize>
          <c:bubble3D val="0"/>
          <c:extLst>
            <c:ext xmlns:c16="http://schemas.microsoft.com/office/drawing/2014/chart" uri="{C3380CC4-5D6E-409C-BE32-E72D297353CC}">
              <c16:uniqueId val="{0000000A-A4C2-4954-96A6-210EF1682BC4}"/>
            </c:ext>
          </c:extLst>
        </c:ser>
        <c:dLbls>
          <c:showLegendKey val="0"/>
          <c:showVal val="0"/>
          <c:showCatName val="0"/>
          <c:showSerName val="0"/>
          <c:showPercent val="0"/>
          <c:showBubbleSize val="0"/>
        </c:dLbls>
        <c:bubbleScale val="100"/>
        <c:showNegBubbles val="0"/>
        <c:axId val="1322442159"/>
        <c:axId val="1"/>
      </c:bubbleChart>
      <c:valAx>
        <c:axId val="1322442159"/>
        <c:scaling>
          <c:orientation val="minMax"/>
          <c:max val="0.04"/>
          <c:min val="-0.04"/>
        </c:scaling>
        <c:delete val="0"/>
        <c:axPos val="b"/>
        <c:majorGridlines>
          <c:spPr>
            <a:ln w="3175">
              <a:solidFill>
                <a:schemeClr val="bg1">
                  <a:lumMod val="50000"/>
                </a:schemeClr>
              </a:solidFill>
              <a:prstDash val="sysDot"/>
            </a:ln>
          </c:spPr>
        </c:majorGridlines>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
        <c:crosses val="autoZero"/>
        <c:crossBetween val="midCat"/>
        <c:majorUnit val="0.01"/>
      </c:valAx>
      <c:valAx>
        <c:axId val="1"/>
        <c:scaling>
          <c:orientation val="minMax"/>
          <c:max val="0.4"/>
          <c:min val="-0.4"/>
        </c:scaling>
        <c:delete val="0"/>
        <c:axPos val="l"/>
        <c:majorGridlines>
          <c:spPr>
            <a:ln w="3175">
              <a:solidFill>
                <a:schemeClr val="bg1">
                  <a:lumMod val="50000"/>
                </a:schemeClr>
              </a:solidFill>
              <a:prstDash val="sysDot"/>
            </a:ln>
          </c:spPr>
        </c:majorGridlines>
        <c:title>
          <c:tx>
            <c:rich>
              <a:bodyPr/>
              <a:lstStyle/>
              <a:p>
                <a:pPr>
                  <a:defRPr sz="1000" b="0" i="0" u="none" strike="noStrike" baseline="0">
                    <a:solidFill>
                      <a:srgbClr val="000000"/>
                    </a:solidFill>
                    <a:latin typeface="Arial"/>
                    <a:ea typeface="Arial"/>
                    <a:cs typeface="Arial"/>
                  </a:defRPr>
                </a:pPr>
                <a:r>
                  <a:rPr lang="hr-HR" sz="900" b="1" i="0" u="none" strike="noStrike" baseline="0">
                    <a:solidFill>
                      <a:srgbClr val="000000"/>
                    </a:solidFill>
                    <a:latin typeface="Arial"/>
                    <a:cs typeface="Arial"/>
                  </a:rPr>
                  <a:t>Promjena NAV-a / </a:t>
                </a:r>
                <a:r>
                  <a:rPr lang="hr-HR" sz="1000" b="1" i="0" u="none" strike="noStrike" baseline="0">
                    <a:solidFill>
                      <a:srgbClr val="000000"/>
                    </a:solidFill>
                    <a:latin typeface="Arial"/>
                    <a:cs typeface="Arial"/>
                  </a:rPr>
                  <a:t> </a:t>
                </a:r>
                <a:r>
                  <a:rPr lang="hr-HR" sz="800" b="1" i="1" u="none" strike="noStrike" baseline="0">
                    <a:solidFill>
                      <a:srgbClr val="0000FF"/>
                    </a:solidFill>
                    <a:latin typeface="Arial"/>
                    <a:cs typeface="Arial"/>
                  </a:rPr>
                  <a:t>NAV change</a:t>
                </a:r>
              </a:p>
            </c:rich>
          </c:tx>
          <c:layout>
            <c:manualLayout>
              <c:xMode val="edge"/>
              <c:yMode val="edge"/>
              <c:x val="7.7170170242481164E-4"/>
              <c:y val="0.24000000000000002"/>
            </c:manualLayout>
          </c:layout>
          <c:overlay val="0"/>
          <c:spPr>
            <a:noFill/>
            <a:ln w="25400">
              <a:noFill/>
            </a:ln>
          </c:spPr>
        </c:title>
        <c:numFmt formatCode="0%" sourceLinked="0"/>
        <c:majorTickMark val="none"/>
        <c:minorTickMark val="none"/>
        <c:tickLblPos val="low"/>
        <c:spPr>
          <a:ln w="25400">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sr-Latn-RS"/>
          </a:p>
        </c:txPr>
        <c:crossAx val="1322442159"/>
        <c:crosses val="autoZero"/>
        <c:crossBetween val="midCat"/>
        <c:majorUnit val="0.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0404217926186294"/>
          <c:y val="0.35016950155691534"/>
          <c:w val="0.39191564147627417"/>
          <c:h val="0.2996642849862064"/>
        </c:manualLayout>
      </c:layout>
      <c:pie3DChart>
        <c:varyColors val="1"/>
        <c:ser>
          <c:idx val="0"/>
          <c:order val="0"/>
          <c:spPr>
            <a:solidFill>
              <a:srgbClr val="9999FF"/>
            </a:solidFill>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1002-4FA3-B9CE-C47B3A36A8D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1002-4FA3-B9CE-C47B3A36A8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002-4FA3-B9CE-C47B3A36A8DA}"/>
              </c:ext>
            </c:extLst>
          </c:dPt>
          <c:dLbls>
            <c:dLbl>
              <c:idx val="0"/>
              <c:layout>
                <c:manualLayout>
                  <c:x val="2.4580213940744146E-2"/>
                  <c:y val="-0.14787419171137753"/>
                </c:manualLayout>
              </c:layout>
              <c:numFmt formatCode="0.00%" sourceLinked="0"/>
              <c:spPr>
                <a:noFill/>
                <a:ln w="25400">
                  <a:noFill/>
                </a:ln>
              </c:spPr>
              <c:txPr>
                <a:bodyPr/>
                <a:lstStyle/>
                <a:p>
                  <a:pPr>
                    <a:defRPr sz="10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002-4FA3-B9CE-C47B3A36A8DA}"/>
                </c:ext>
              </c:extLst>
            </c:dLbl>
            <c:dLbl>
              <c:idx val="1"/>
              <c:layout>
                <c:manualLayout>
                  <c:x val="-6.1963476006623941E-2"/>
                  <c:y val="-0.27357565152840746"/>
                </c:manualLayout>
              </c:layout>
              <c:numFmt formatCode="0.00%" sourceLinked="0"/>
              <c:spPr>
                <a:noFill/>
                <a:ln w="25400">
                  <a:noFill/>
                </a:ln>
              </c:spPr>
              <c:txPr>
                <a:bodyPr/>
                <a:lstStyle/>
                <a:p>
                  <a:pPr>
                    <a:defRPr sz="10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02-4FA3-B9CE-C47B3A36A8DA}"/>
                </c:ext>
              </c:extLst>
            </c:dLbl>
            <c:dLbl>
              <c:idx val="2"/>
              <c:layout>
                <c:manualLayout>
                  <c:x val="2.3221104391827986E-2"/>
                  <c:y val="-0.16560699861362133"/>
                </c:manualLayout>
              </c:layout>
              <c:numFmt formatCode="0.00%" sourceLinked="0"/>
              <c:spPr>
                <a:noFill/>
                <a:ln w="25400">
                  <a:noFill/>
                </a:ln>
              </c:spPr>
              <c:txPr>
                <a:bodyPr/>
                <a:lstStyle/>
                <a:p>
                  <a:pPr>
                    <a:defRPr sz="10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002-4FA3-B9CE-C47B3A36A8DA}"/>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'68 Tablice 35,36,37 -Graf 41,42'!$A$23:$A$25</c:f>
              <c:strCache>
                <c:ptCount val="3"/>
                <c:pt idx="0">
                  <c:v>Operativni / Operating Lease</c:v>
                </c:pt>
                <c:pt idx="1">
                  <c:v>Financijski / Finance Lease</c:v>
                </c:pt>
                <c:pt idx="2">
                  <c:v>Zajam / Loan</c:v>
                </c:pt>
              </c:strCache>
            </c:strRef>
          </c:cat>
          <c:val>
            <c:numRef>
              <c:f>'68 Tablice 35,36,37 -Graf 41,42'!$C$23:$C$25</c:f>
              <c:numCache>
                <c:formatCode>#,##0</c:formatCode>
                <c:ptCount val="3"/>
                <c:pt idx="0">
                  <c:v>69791</c:v>
                </c:pt>
                <c:pt idx="1">
                  <c:v>69099</c:v>
                </c:pt>
                <c:pt idx="2">
                  <c:v>4864</c:v>
                </c:pt>
              </c:numCache>
            </c:numRef>
          </c:val>
          <c:extLst>
            <c:ext xmlns:c16="http://schemas.microsoft.com/office/drawing/2014/chart" uri="{C3380CC4-5D6E-409C-BE32-E72D297353CC}">
              <c16:uniqueId val="{00000003-1002-4FA3-B9CE-C47B3A36A8D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E3E3E3"/>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0107844362058"/>
          <c:y val="7.861659362898496E-2"/>
          <c:w val="0.87027180157622741"/>
          <c:h val="0.74528530760277734"/>
        </c:manualLayout>
      </c:layout>
      <c:barChart>
        <c:barDir val="col"/>
        <c:grouping val="clustered"/>
        <c:varyColors val="0"/>
        <c:ser>
          <c:idx val="0"/>
          <c:order val="0"/>
          <c:spPr>
            <a:solidFill>
              <a:srgbClr val="FF0000"/>
            </a:solidFill>
            <a:ln w="12700">
              <a:solidFill>
                <a:srgbClr val="000000"/>
              </a:solidFill>
              <a:prstDash val="solid"/>
            </a:ln>
          </c:spPr>
          <c:invertIfNegative val="0"/>
          <c:dPt>
            <c:idx val="1"/>
            <c:invertIfNegative val="0"/>
            <c:bubble3D val="0"/>
            <c:extLst>
              <c:ext xmlns:c16="http://schemas.microsoft.com/office/drawing/2014/chart" uri="{C3380CC4-5D6E-409C-BE32-E72D297353CC}">
                <c16:uniqueId val="{00000000-7E73-4247-B7AB-F20FA12E9A3B}"/>
              </c:ext>
            </c:extLst>
          </c:dPt>
          <c:dLbls>
            <c:dLbl>
              <c:idx val="0"/>
              <c:layout>
                <c:manualLayout>
                  <c:x val="-6.5791776027996501E-4"/>
                  <c:y val="-1.3511943082586375E-2"/>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73-4247-B7AB-F20FA12E9A3B}"/>
                </c:ext>
              </c:extLst>
            </c:dLbl>
            <c:dLbl>
              <c:idx val="1"/>
              <c:layout>
                <c:manualLayout>
                  <c:x val="-2.4024024024024465E-3"/>
                  <c:y val="-2.5157232704402517E-2"/>
                </c:manualLayout>
              </c:layout>
              <c:spPr>
                <a:noFill/>
                <a:ln w="25400">
                  <a:noFill/>
                </a:ln>
              </c:spPr>
              <c:txPr>
                <a:bodyPr/>
                <a:lstStyle/>
                <a:p>
                  <a:pPr>
                    <a:defRPr sz="9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3-4247-B7AB-F20FA12E9A3B}"/>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'68 Tablice 35,36,37 -Graf 41,42'!$A$23:$A$26</c:f>
              <c:strCache>
                <c:ptCount val="4"/>
                <c:pt idx="0">
                  <c:v>Operativni / Operating Lease</c:v>
                </c:pt>
                <c:pt idx="1">
                  <c:v>Financijski / Finance Lease</c:v>
                </c:pt>
                <c:pt idx="2">
                  <c:v>Zajam / Loan</c:v>
                </c:pt>
                <c:pt idx="3">
                  <c:v>Ukupno / Total</c:v>
                </c:pt>
              </c:strCache>
            </c:strRef>
          </c:cat>
          <c:val>
            <c:numRef>
              <c:f>'68 Tablice 35,36,37 -Graf 41,42'!$G$23:$G$26</c:f>
              <c:numCache>
                <c:formatCode>0.00%</c:formatCode>
                <c:ptCount val="4"/>
                <c:pt idx="0">
                  <c:v>-7.2097492882840286E-2</c:v>
                </c:pt>
                <c:pt idx="1">
                  <c:v>-6.4118759579068318E-2</c:v>
                </c:pt>
                <c:pt idx="2">
                  <c:v>-0.25628032206325457</c:v>
                </c:pt>
                <c:pt idx="3">
                  <c:v>-7.7397740526184644E-2</c:v>
                </c:pt>
              </c:numCache>
            </c:numRef>
          </c:val>
          <c:extLst>
            <c:ext xmlns:c16="http://schemas.microsoft.com/office/drawing/2014/chart" uri="{C3380CC4-5D6E-409C-BE32-E72D297353CC}">
              <c16:uniqueId val="{00000002-7E73-4247-B7AB-F20FA12E9A3B}"/>
            </c:ext>
          </c:extLst>
        </c:ser>
        <c:dLbls>
          <c:showLegendKey val="0"/>
          <c:showVal val="0"/>
          <c:showCatName val="0"/>
          <c:showSerName val="0"/>
          <c:showPercent val="0"/>
          <c:showBubbleSize val="0"/>
        </c:dLbls>
        <c:gapWidth val="150"/>
        <c:axId val="1322438831"/>
        <c:axId val="1"/>
      </c:barChart>
      <c:catAx>
        <c:axId val="1322438831"/>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25"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in val="-0.5"/>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r-Latn-RS"/>
          </a:p>
        </c:txPr>
        <c:crossAx val="1322438831"/>
        <c:crosses val="autoZero"/>
        <c:crossBetween val="between"/>
        <c:majorUnit val="0.1"/>
      </c:valAx>
      <c:spPr>
        <a:solidFill>
          <a:srgbClr val="E3E3E3"/>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2595419847328"/>
          <c:y val="0.32319391634980987"/>
          <c:w val="0.42938931297709926"/>
          <c:h val="0.33840304182509506"/>
        </c:manualLayout>
      </c:layout>
      <c:pie3DChart>
        <c:varyColors val="1"/>
        <c:ser>
          <c:idx val="0"/>
          <c:order val="0"/>
          <c:spPr>
            <a:solidFill>
              <a:srgbClr val="9999FF"/>
            </a:solidFill>
            <a:ln w="12700">
              <a:solidFill>
                <a:srgbClr val="000000"/>
              </a:solidFill>
              <a:prstDash val="solid"/>
            </a:ln>
          </c:spPr>
          <c:dPt>
            <c:idx val="0"/>
            <c:bubble3D val="0"/>
            <c:spPr>
              <a:solidFill>
                <a:srgbClr val="000080"/>
              </a:solidFill>
              <a:ln w="12700">
                <a:solidFill>
                  <a:srgbClr val="000000"/>
                </a:solidFill>
                <a:prstDash val="solid"/>
              </a:ln>
            </c:spPr>
            <c:extLst>
              <c:ext xmlns:c16="http://schemas.microsoft.com/office/drawing/2014/chart" uri="{C3380CC4-5D6E-409C-BE32-E72D297353CC}">
                <c16:uniqueId val="{00000000-FEDA-4E62-964E-81AF9951D6A2}"/>
              </c:ext>
            </c:extLst>
          </c:dPt>
          <c:dPt>
            <c:idx val="1"/>
            <c:bubble3D val="0"/>
            <c:spPr>
              <a:solidFill>
                <a:srgbClr val="99CCFF"/>
              </a:solidFill>
              <a:ln w="12700">
                <a:solidFill>
                  <a:srgbClr val="000000"/>
                </a:solidFill>
                <a:prstDash val="solid"/>
              </a:ln>
            </c:spPr>
            <c:extLst>
              <c:ext xmlns:c16="http://schemas.microsoft.com/office/drawing/2014/chart" uri="{C3380CC4-5D6E-409C-BE32-E72D297353CC}">
                <c16:uniqueId val="{00000001-FEDA-4E62-964E-81AF9951D6A2}"/>
              </c:ext>
            </c:extLst>
          </c:dPt>
          <c:dPt>
            <c:idx val="2"/>
            <c:bubble3D val="0"/>
            <c:spPr>
              <a:solidFill>
                <a:srgbClr val="FF6600"/>
              </a:solidFill>
              <a:ln w="12700">
                <a:solidFill>
                  <a:srgbClr val="000000"/>
                </a:solidFill>
                <a:prstDash val="solid"/>
              </a:ln>
            </c:spPr>
            <c:extLst>
              <c:ext xmlns:c16="http://schemas.microsoft.com/office/drawing/2014/chart" uri="{C3380CC4-5D6E-409C-BE32-E72D297353CC}">
                <c16:uniqueId val="{00000002-FEDA-4E62-964E-81AF9951D6A2}"/>
              </c:ext>
            </c:extLst>
          </c:dPt>
          <c:dPt>
            <c:idx val="3"/>
            <c:bubble3D val="0"/>
            <c:spPr>
              <a:solidFill>
                <a:srgbClr val="FFFF00"/>
              </a:solidFill>
              <a:ln w="12700">
                <a:solidFill>
                  <a:srgbClr val="000000"/>
                </a:solidFill>
                <a:prstDash val="solid"/>
              </a:ln>
            </c:spPr>
            <c:extLst>
              <c:ext xmlns:c16="http://schemas.microsoft.com/office/drawing/2014/chart" uri="{C3380CC4-5D6E-409C-BE32-E72D297353CC}">
                <c16:uniqueId val="{00000003-FEDA-4E62-964E-81AF9951D6A2}"/>
              </c:ext>
            </c:extLst>
          </c:dPt>
          <c:dLbls>
            <c:dLbl>
              <c:idx val="0"/>
              <c:layout>
                <c:manualLayout>
                  <c:x val="0.11236400793412279"/>
                  <c:y val="-0.1394058062133868"/>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EDA-4E62-964E-81AF9951D6A2}"/>
                </c:ext>
              </c:extLst>
            </c:dLbl>
            <c:dLbl>
              <c:idx val="1"/>
              <c:layout>
                <c:manualLayout>
                  <c:x val="0.20290376870830076"/>
                  <c:y val="8.3330838398051901E-2"/>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DA-4E62-964E-81AF9951D6A2}"/>
                </c:ext>
              </c:extLst>
            </c:dLbl>
            <c:dLbl>
              <c:idx val="2"/>
              <c:layout>
                <c:manualLayout>
                  <c:x val="-0.13584420268077177"/>
                  <c:y val="0.15366406195423285"/>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DA-4E62-964E-81AF9951D6A2}"/>
                </c:ext>
              </c:extLst>
            </c:dLbl>
            <c:dLbl>
              <c:idx val="3"/>
              <c:layout>
                <c:manualLayout>
                  <c:x val="-0.10807817915890285"/>
                  <c:y val="-0.11513507579613383"/>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DA-4E62-964E-81AF9951D6A2}"/>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'8 Tablica 9-Grafikon 3,4'!$A$10:$A$13</c:f>
              <c:strCache>
                <c:ptCount val="4"/>
                <c:pt idx="0">
                  <c:v>AZ OMF</c:v>
                </c:pt>
                <c:pt idx="1">
                  <c:v>Erste Plavi OMF</c:v>
                </c:pt>
                <c:pt idx="2">
                  <c:v>PBZ/CO OMF</c:v>
                </c:pt>
                <c:pt idx="3">
                  <c:v>Raiffeisen OMF</c:v>
                </c:pt>
              </c:strCache>
            </c:strRef>
          </c:cat>
          <c:val>
            <c:numRef>
              <c:f>'8 Tablica 9-Grafikon 3,4'!$B$10:$B$13</c:f>
              <c:numCache>
                <c:formatCode>#,##0</c:formatCode>
                <c:ptCount val="4"/>
                <c:pt idx="0">
                  <c:v>16573299.849309999</c:v>
                </c:pt>
                <c:pt idx="1">
                  <c:v>5356143.7334200004</c:v>
                </c:pt>
                <c:pt idx="2">
                  <c:v>6851565.4919799995</c:v>
                </c:pt>
                <c:pt idx="3">
                  <c:v>12286089.865420001</c:v>
                </c:pt>
              </c:numCache>
            </c:numRef>
          </c:val>
          <c:extLst>
            <c:ext xmlns:c16="http://schemas.microsoft.com/office/drawing/2014/chart" uri="{C3380CC4-5D6E-409C-BE32-E72D297353CC}">
              <c16:uniqueId val="{00000004-FEDA-4E62-964E-81AF9951D6A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E3E3E3"/>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45999290988192"/>
          <c:y val="0.10317500300332885"/>
          <c:w val="0.85714367617844545"/>
          <c:h val="0.65079617279022817"/>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c:ext xmlns:c16="http://schemas.microsoft.com/office/drawing/2014/chart" uri="{C3380CC4-5D6E-409C-BE32-E72D297353CC}">
                <c16:uniqueId val="{00000000-32A2-465A-90AC-847688DA04ED}"/>
              </c:ext>
            </c:extLst>
          </c:dPt>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A2-465A-90AC-847688DA04ED}"/>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2A2-465A-90AC-847688DA04ED}"/>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32A2-465A-90AC-847688DA04ED}"/>
              </c:ext>
            </c:extLst>
          </c:dPt>
          <c:dPt>
            <c:idx val="4"/>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4-32A2-465A-90AC-847688DA04ED}"/>
              </c:ext>
            </c:extLst>
          </c:dPt>
          <c:dLbls>
            <c:dLbl>
              <c:idx val="0"/>
              <c:layout>
                <c:manualLayout>
                  <c:x val="-2.1413667585555673E-3"/>
                  <c:y val="1.26618963504086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2-465A-90AC-847688DA04ED}"/>
                </c:ext>
              </c:extLst>
            </c:dLbl>
            <c:dLbl>
              <c:idx val="1"/>
              <c:layout>
                <c:manualLayout>
                  <c:x val="4.1791681262279348E-3"/>
                  <c:y val="-8.5917587297785498E-3"/>
                </c:manualLayout>
              </c:layout>
              <c:spPr>
                <a:noFill/>
                <a:ln w="25400">
                  <a:noFill/>
                </a:ln>
              </c:spPr>
              <c:txPr>
                <a:bodyPr/>
                <a:lstStyle/>
                <a:p>
                  <a:pPr>
                    <a:defRPr sz="10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A2-465A-90AC-847688DA04ED}"/>
                </c:ext>
              </c:extLst>
            </c:dLbl>
            <c:dLbl>
              <c:idx val="2"/>
              <c:layout>
                <c:manualLayout>
                  <c:x val="1.7607388117581056E-3"/>
                  <c:y val="1.091863517060368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A2-465A-90AC-847688DA04ED}"/>
                </c:ext>
              </c:extLst>
            </c:dLbl>
            <c:dLbl>
              <c:idx val="3"/>
              <c:layout>
                <c:manualLayout>
                  <c:x val="-5.1445600247744657E-3"/>
                  <c:y val="-3.7124636986916561E-4"/>
                </c:manualLayout>
              </c:layout>
              <c:spPr>
                <a:noFill/>
                <a:ln w="25400">
                  <a:noFill/>
                </a:ln>
              </c:spPr>
              <c:txPr>
                <a:bodyPr/>
                <a:lstStyle/>
                <a:p>
                  <a:pPr>
                    <a:defRPr sz="10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A2-465A-90AC-847688DA04ED}"/>
                </c:ext>
              </c:extLst>
            </c:dLbl>
            <c:dLbl>
              <c:idx val="4"/>
              <c:layout>
                <c:manualLayout>
                  <c:x val="-1.2025769506084467E-3"/>
                  <c:y val="-4.3196311487680014E-3"/>
                </c:manualLayout>
              </c:layout>
              <c:spPr>
                <a:noFill/>
                <a:ln w="25400">
                  <a:noFill/>
                </a:ln>
              </c:spPr>
              <c:txPr>
                <a:bodyPr/>
                <a:lstStyle/>
                <a:p>
                  <a:pPr>
                    <a:defRPr sz="1000" b="1" i="0" u="none" strike="noStrike" baseline="0">
                      <a:solidFill>
                        <a:srgbClr val="000000"/>
                      </a:solidFill>
                      <a:latin typeface="Arial"/>
                      <a:ea typeface="Arial"/>
                      <a:cs typeface="Arial"/>
                    </a:defRPr>
                  </a:pPr>
                  <a:endParaRPr lang="sr-Latn-R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A2-465A-90AC-847688DA04ED}"/>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 Tablica 9-Grafikon 3,4'!$A$10:$A$14</c:f>
              <c:strCache>
                <c:ptCount val="5"/>
                <c:pt idx="0">
                  <c:v>AZ OMF</c:v>
                </c:pt>
                <c:pt idx="1">
                  <c:v>Erste Plavi OMF</c:v>
                </c:pt>
                <c:pt idx="2">
                  <c:v>PBZ/CO OMF</c:v>
                </c:pt>
                <c:pt idx="3">
                  <c:v>Raiffeisen OMF</c:v>
                </c:pt>
                <c:pt idx="4">
                  <c:v>Ukupno / Total</c:v>
                </c:pt>
              </c:strCache>
            </c:strRef>
          </c:cat>
          <c:val>
            <c:numRef>
              <c:f>'8 Tablica 9-Grafikon 3,4'!$G$10:$G$14</c:f>
              <c:numCache>
                <c:formatCode>0.00%</c:formatCode>
                <c:ptCount val="5"/>
                <c:pt idx="0">
                  <c:v>2.8739323872159245E-2</c:v>
                </c:pt>
                <c:pt idx="1">
                  <c:v>2.4445369142769409E-2</c:v>
                </c:pt>
                <c:pt idx="2">
                  <c:v>2.029592847648656E-2</c:v>
                </c:pt>
                <c:pt idx="3">
                  <c:v>2.1518981166897024E-2</c:v>
                </c:pt>
                <c:pt idx="4">
                  <c:v>2.4597954517596238E-2</c:v>
                </c:pt>
              </c:numCache>
            </c:numRef>
          </c:val>
          <c:extLst>
            <c:ext xmlns:c16="http://schemas.microsoft.com/office/drawing/2014/chart" uri="{C3380CC4-5D6E-409C-BE32-E72D297353CC}">
              <c16:uniqueId val="{00000005-32A2-465A-90AC-847688DA04ED}"/>
            </c:ext>
          </c:extLst>
        </c:ser>
        <c:dLbls>
          <c:showLegendKey val="0"/>
          <c:showVal val="0"/>
          <c:showCatName val="0"/>
          <c:showSerName val="0"/>
          <c:showPercent val="0"/>
          <c:showBubbleSize val="0"/>
        </c:dLbls>
        <c:gapWidth val="150"/>
        <c:axId val="1322435503"/>
        <c:axId val="1"/>
      </c:barChart>
      <c:catAx>
        <c:axId val="1322435503"/>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4.0000000000000008E-2"/>
          <c:min val="0"/>
        </c:scaling>
        <c:delete val="0"/>
        <c:axPos val="l"/>
        <c:majorGridlines>
          <c:spPr>
            <a:ln w="3175">
              <a:solidFill>
                <a:schemeClr val="bg1">
                  <a:lumMod val="65000"/>
                </a:schemeClr>
              </a:solidFill>
              <a:prstDash val="sysDash"/>
            </a:ln>
          </c:spPr>
        </c:majorGridlines>
        <c:numFmt formatCode="0.0%" sourceLinked="0"/>
        <c:majorTickMark val="none"/>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sr-Latn-RS"/>
          </a:p>
        </c:txPr>
        <c:crossAx val="1322435503"/>
        <c:crosses val="autoZero"/>
        <c:crossBetween val="between"/>
      </c:valAx>
      <c:spPr>
        <a:solidFill>
          <a:srgbClr val="E3E3E3"/>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034513496087307"/>
          <c:y val="0.37282229965156793"/>
          <c:w val="0.38133912008264143"/>
          <c:h val="0.26132404181184671"/>
        </c:manualLayout>
      </c:layout>
      <c:pie3D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c:ext xmlns:c16="http://schemas.microsoft.com/office/drawing/2014/chart" uri="{C3380CC4-5D6E-409C-BE32-E72D297353CC}">
                <c16:uniqueId val="{00000000-116D-4FFE-AC8C-267481F02AF4}"/>
              </c:ext>
            </c:extLst>
          </c:dPt>
          <c:dPt>
            <c:idx val="1"/>
            <c:bubble3D val="0"/>
            <c:spPr>
              <a:solidFill>
                <a:srgbClr val="000080"/>
              </a:solidFill>
              <a:ln w="12700">
                <a:solidFill>
                  <a:srgbClr val="000000"/>
                </a:solidFill>
                <a:prstDash val="solid"/>
              </a:ln>
            </c:spPr>
            <c:extLst>
              <c:ext xmlns:c16="http://schemas.microsoft.com/office/drawing/2014/chart" uri="{C3380CC4-5D6E-409C-BE32-E72D297353CC}">
                <c16:uniqueId val="{00000001-116D-4FFE-AC8C-267481F02AF4}"/>
              </c:ext>
            </c:extLst>
          </c:dPt>
          <c:dPt>
            <c:idx val="2"/>
            <c:bubble3D val="0"/>
            <c:spPr>
              <a:solidFill>
                <a:srgbClr val="FF6600"/>
              </a:solidFill>
              <a:ln w="12700">
                <a:solidFill>
                  <a:srgbClr val="000000"/>
                </a:solidFill>
                <a:prstDash val="solid"/>
              </a:ln>
            </c:spPr>
            <c:extLst>
              <c:ext xmlns:c16="http://schemas.microsoft.com/office/drawing/2014/chart" uri="{C3380CC4-5D6E-409C-BE32-E72D297353CC}">
                <c16:uniqueId val="{00000002-116D-4FFE-AC8C-267481F02AF4}"/>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3-116D-4FFE-AC8C-267481F02AF4}"/>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4-116D-4FFE-AC8C-267481F02AF4}"/>
              </c:ext>
            </c:extLst>
          </c:dPt>
          <c:dPt>
            <c:idx val="5"/>
            <c:bubble3D val="0"/>
            <c:spPr>
              <a:solidFill>
                <a:srgbClr val="FFFF00"/>
              </a:solidFill>
              <a:ln w="12700">
                <a:solidFill>
                  <a:srgbClr val="000000"/>
                </a:solidFill>
                <a:prstDash val="solid"/>
              </a:ln>
            </c:spPr>
            <c:extLst>
              <c:ext xmlns:c16="http://schemas.microsoft.com/office/drawing/2014/chart" uri="{C3380CC4-5D6E-409C-BE32-E72D297353CC}">
                <c16:uniqueId val="{00000005-116D-4FFE-AC8C-267481F02AF4}"/>
              </c:ext>
            </c:extLst>
          </c:dPt>
          <c:dLbls>
            <c:dLbl>
              <c:idx val="0"/>
              <c:layout>
                <c:manualLayout>
                  <c:x val="8.0416753179686232E-2"/>
                  <c:y val="-0.12924030837608716"/>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D-4FFE-AC8C-267481F02AF4}"/>
                </c:ext>
              </c:extLst>
            </c:dLbl>
            <c:dLbl>
              <c:idx val="1"/>
              <c:layout>
                <c:manualLayout>
                  <c:x val="0.10110427880084966"/>
                  <c:y val="-9.1904121740879974E-2"/>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D-4FFE-AC8C-267481F02AF4}"/>
                </c:ext>
              </c:extLst>
            </c:dLbl>
            <c:dLbl>
              <c:idx val="2"/>
              <c:layout>
                <c:manualLayout>
                  <c:x val="0.22312884317452206"/>
                  <c:y val="0.14282678079874161"/>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D-4FFE-AC8C-267481F02AF4}"/>
                </c:ext>
              </c:extLst>
            </c:dLbl>
            <c:dLbl>
              <c:idx val="3"/>
              <c:layout>
                <c:manualLayout>
                  <c:x val="-9.7921238547007183E-2"/>
                  <c:y val="0.14289372365039743"/>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D-4FFE-AC8C-267481F02AF4}"/>
                </c:ext>
              </c:extLst>
            </c:dLbl>
            <c:dLbl>
              <c:idx val="4"/>
              <c:layout>
                <c:manualLayout>
                  <c:x val="-8.2262435248332308E-2"/>
                  <c:y val="-0.10440853429906624"/>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D-4FFE-AC8C-267481F02AF4}"/>
                </c:ext>
              </c:extLst>
            </c:dLbl>
            <c:dLbl>
              <c:idx val="5"/>
              <c:layout>
                <c:manualLayout>
                  <c:x val="-0.12439262536402017"/>
                  <c:y val="-0.20649382241853917"/>
                </c:manualLayout>
              </c:layout>
              <c:numFmt formatCode="0.00%" sourceLinked="0"/>
              <c:spPr>
                <a:noFill/>
                <a:ln w="25400">
                  <a:noFill/>
                </a:ln>
              </c:spPr>
              <c:txPr>
                <a:bodyPr/>
                <a:lstStyle/>
                <a:p>
                  <a:pPr>
                    <a:defRPr sz="900" b="0" i="0" u="none" strike="noStrike" baseline="0">
                      <a:solidFill>
                        <a:srgbClr val="000000"/>
                      </a:solidFill>
                      <a:latin typeface="Arial"/>
                      <a:ea typeface="Arial"/>
                      <a:cs typeface="Arial"/>
                    </a:defRPr>
                  </a:pPr>
                  <a:endParaRPr lang="sr-Latn-R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D-4FFE-AC8C-267481F02AF4}"/>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'27 Tablica 13-Grafikon 17'!$B$4:$G$4</c:f>
              <c:strCache>
                <c:ptCount val="6"/>
                <c:pt idx="0">
                  <c:v>AZ benefit ODMF</c:v>
                </c:pt>
                <c:pt idx="1">
                  <c:v>AZ profit ODMF</c:v>
                </c:pt>
                <c:pt idx="2">
                  <c:v>Croatia osiguranje ODMF </c:v>
                </c:pt>
                <c:pt idx="3">
                  <c:v>Erste Plavi Expert ODMF</c:v>
                </c:pt>
                <c:pt idx="4">
                  <c:v>Erste Plavi Protect ODMF</c:v>
                </c:pt>
                <c:pt idx="5">
                  <c:v>Raiffeisen ODMF</c:v>
                </c:pt>
              </c:strCache>
            </c:strRef>
          </c:cat>
          <c:val>
            <c:numRef>
              <c:f>'27 Tablica 13-Grafikon 17'!$B$13:$G$13</c:f>
              <c:numCache>
                <c:formatCode>#,##0</c:formatCode>
                <c:ptCount val="6"/>
                <c:pt idx="0">
                  <c:v>24493</c:v>
                </c:pt>
                <c:pt idx="1">
                  <c:v>69190</c:v>
                </c:pt>
                <c:pt idx="2">
                  <c:v>17936</c:v>
                </c:pt>
                <c:pt idx="3">
                  <c:v>16447</c:v>
                </c:pt>
                <c:pt idx="4">
                  <c:v>9339</c:v>
                </c:pt>
                <c:pt idx="5">
                  <c:v>46695</c:v>
                </c:pt>
              </c:numCache>
            </c:numRef>
          </c:val>
          <c:extLst>
            <c:ext xmlns:c16="http://schemas.microsoft.com/office/drawing/2014/chart" uri="{C3380CC4-5D6E-409C-BE32-E72D297353CC}">
              <c16:uniqueId val="{00000006-116D-4FFE-AC8C-267481F02A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E3E3E3"/>
    </a:soli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73469387755105E-2"/>
          <c:y val="0.10638297872340426"/>
          <c:w val="0.86224489795918369"/>
          <c:h val="0.70744680851063835"/>
        </c:manualLayout>
      </c:layout>
      <c:barChart>
        <c:barDir val="bar"/>
        <c:grouping val="clustered"/>
        <c:varyColors val="0"/>
        <c:ser>
          <c:idx val="0"/>
          <c:order val="0"/>
          <c:tx>
            <c:v>  M u š k a r c i  /  M a l e</c:v>
          </c:tx>
          <c:spPr>
            <a:solidFill>
              <a:srgbClr val="0000FF"/>
            </a:solidFill>
            <a:ln w="12700">
              <a:solidFill>
                <a:srgbClr val="000000"/>
              </a:solidFill>
              <a:prstDash val="solid"/>
            </a:ln>
          </c:spPr>
          <c:invertIfNegative val="0"/>
          <c:cat>
            <c:strRef>
              <c:f>'28 Tablica 14 - Grafikon 18'!$A$8:$A$18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'28 Tablica 14 - Grafikon 18'!$B$8:$B$18</c:f>
              <c:numCache>
                <c:formatCode>#,##0</c:formatCode>
                <c:ptCount val="11"/>
                <c:pt idx="0">
                  <c:v>1190</c:v>
                </c:pt>
                <c:pt idx="1">
                  <c:v>5547</c:v>
                </c:pt>
                <c:pt idx="2">
                  <c:v>11954</c:v>
                </c:pt>
                <c:pt idx="3">
                  <c:v>14352</c:v>
                </c:pt>
                <c:pt idx="4">
                  <c:v>13355</c:v>
                </c:pt>
                <c:pt idx="5">
                  <c:v>12308</c:v>
                </c:pt>
                <c:pt idx="6">
                  <c:v>12795</c:v>
                </c:pt>
                <c:pt idx="7">
                  <c:v>16413</c:v>
                </c:pt>
                <c:pt idx="8">
                  <c:v>4302</c:v>
                </c:pt>
                <c:pt idx="9">
                  <c:v>478</c:v>
                </c:pt>
                <c:pt idx="10">
                  <c:v>17</c:v>
                </c:pt>
              </c:numCache>
            </c:numRef>
          </c:val>
          <c:extLst>
            <c:ext xmlns:c16="http://schemas.microsoft.com/office/drawing/2014/chart" uri="{C3380CC4-5D6E-409C-BE32-E72D297353CC}">
              <c16:uniqueId val="{00000000-5565-49A4-A365-F20D34BD1BD3}"/>
            </c:ext>
          </c:extLst>
        </c:ser>
        <c:dLbls>
          <c:showLegendKey val="0"/>
          <c:showVal val="0"/>
          <c:showCatName val="0"/>
          <c:showSerName val="0"/>
          <c:showPercent val="0"/>
          <c:showBubbleSize val="0"/>
        </c:dLbls>
        <c:gapWidth val="100"/>
        <c:overlap val="50"/>
        <c:axId val="1040468415"/>
        <c:axId val="1"/>
      </c:barChart>
      <c:catAx>
        <c:axId val="1040468415"/>
        <c:scaling>
          <c:orientation val="minMax"/>
        </c:scaling>
        <c:delete val="1"/>
        <c:axPos val="r"/>
        <c:numFmt formatCode="General" sourceLinked="1"/>
        <c:majorTickMark val="out"/>
        <c:minorTickMark val="none"/>
        <c:tickLblPos val="nextTo"/>
        <c:crossAx val="1"/>
        <c:crosses val="autoZero"/>
        <c:auto val="1"/>
        <c:lblAlgn val="ctr"/>
        <c:lblOffset val="100"/>
        <c:noMultiLvlLbl val="0"/>
      </c:catAx>
      <c:valAx>
        <c:axId val="1"/>
        <c:scaling>
          <c:orientation val="maxMin"/>
          <c:max val="200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1040468415"/>
        <c:crosses val="autoZero"/>
        <c:crossBetween val="between"/>
        <c:majorUnit val="4000"/>
        <c:minorUnit val="400"/>
      </c:valAx>
      <c:spPr>
        <a:noFill/>
        <a:ln w="12700">
          <a:solidFill>
            <a:srgbClr val="808080"/>
          </a:solidFill>
          <a:prstDash val="solid"/>
        </a:ln>
      </c:spPr>
    </c:plotArea>
    <c:legend>
      <c:legendPos val="t"/>
      <c:layout>
        <c:manualLayout>
          <c:xMode val="edge"/>
          <c:yMode val="edge"/>
          <c:wMode val="edge"/>
          <c:hMode val="edge"/>
          <c:x val="0.27806122448979592"/>
          <c:y val="2.1276595744680851E-2"/>
          <c:w val="0.72448979591836737"/>
          <c:h val="7.9787234042553196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3225806451613"/>
          <c:y val="0.10846588868708841"/>
          <c:w val="0.81336405529953915"/>
          <c:h val="0.70106001224581538"/>
        </c:manualLayout>
      </c:layout>
      <c:barChart>
        <c:barDir val="bar"/>
        <c:grouping val="clustered"/>
        <c:varyColors val="0"/>
        <c:ser>
          <c:idx val="0"/>
          <c:order val="0"/>
          <c:tx>
            <c:v>  Ž e n e  /  F e m a l e</c:v>
          </c:tx>
          <c:spPr>
            <a:solidFill>
              <a:srgbClr val="FF00FF"/>
            </a:solidFill>
            <a:ln w="12700">
              <a:solidFill>
                <a:srgbClr val="000000"/>
              </a:solidFill>
              <a:prstDash val="solid"/>
            </a:ln>
          </c:spPr>
          <c:invertIfNegative val="0"/>
          <c:cat>
            <c:strRef>
              <c:f>'28 Tablica 14 - Grafikon 18'!$A$8:$A$18</c:f>
              <c:strCache>
                <c:ptCount val="11"/>
                <c:pt idx="0">
                  <c:v>   ≤  18 </c:v>
                </c:pt>
                <c:pt idx="1">
                  <c:v>19 - 24</c:v>
                </c:pt>
                <c:pt idx="2">
                  <c:v>25 - 29</c:v>
                </c:pt>
                <c:pt idx="3">
                  <c:v>30 - 34</c:v>
                </c:pt>
                <c:pt idx="4">
                  <c:v>35 - 39</c:v>
                </c:pt>
                <c:pt idx="5">
                  <c:v>40 - 44</c:v>
                </c:pt>
                <c:pt idx="6">
                  <c:v>45 - 49</c:v>
                </c:pt>
                <c:pt idx="7">
                  <c:v>50 - 59</c:v>
                </c:pt>
                <c:pt idx="8">
                  <c:v>60 - 69</c:v>
                </c:pt>
                <c:pt idx="9">
                  <c:v>70 - 84</c:v>
                </c:pt>
                <c:pt idx="10">
                  <c:v> ≥  85</c:v>
                </c:pt>
              </c:strCache>
            </c:strRef>
          </c:cat>
          <c:val>
            <c:numRef>
              <c:f>'28 Tablica 14 - Grafikon 18'!$C$8:$C$18</c:f>
              <c:numCache>
                <c:formatCode>#,##0</c:formatCode>
                <c:ptCount val="11"/>
                <c:pt idx="0">
                  <c:v>1044</c:v>
                </c:pt>
                <c:pt idx="1">
                  <c:v>3528</c:v>
                </c:pt>
                <c:pt idx="2">
                  <c:v>9280</c:v>
                </c:pt>
                <c:pt idx="3">
                  <c:v>12537</c:v>
                </c:pt>
                <c:pt idx="4">
                  <c:v>13115</c:v>
                </c:pt>
                <c:pt idx="5">
                  <c:v>13535</c:v>
                </c:pt>
                <c:pt idx="6">
                  <c:v>15546</c:v>
                </c:pt>
                <c:pt idx="7">
                  <c:v>18343</c:v>
                </c:pt>
                <c:pt idx="8">
                  <c:v>3934</c:v>
                </c:pt>
                <c:pt idx="9">
                  <c:v>507</c:v>
                </c:pt>
                <c:pt idx="10">
                  <c:v>20</c:v>
                </c:pt>
              </c:numCache>
            </c:numRef>
          </c:val>
          <c:extLst>
            <c:ext xmlns:c16="http://schemas.microsoft.com/office/drawing/2014/chart" uri="{C3380CC4-5D6E-409C-BE32-E72D297353CC}">
              <c16:uniqueId val="{00000000-8F83-4286-AC79-8804F4B8D6E6}"/>
            </c:ext>
          </c:extLst>
        </c:ser>
        <c:dLbls>
          <c:showLegendKey val="0"/>
          <c:showVal val="0"/>
          <c:showCatName val="0"/>
          <c:showSerName val="0"/>
          <c:showPercent val="0"/>
          <c:showBubbleSize val="0"/>
        </c:dLbls>
        <c:gapWidth val="100"/>
        <c:overlap val="50"/>
        <c:axId val="1040459679"/>
        <c:axId val="1"/>
      </c:barChart>
      <c:catAx>
        <c:axId val="1040459679"/>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sr-Latn-RS"/>
          </a:p>
        </c:txPr>
        <c:crossAx val="1"/>
        <c:crosses val="autoZero"/>
        <c:auto val="1"/>
        <c:lblAlgn val="ctr"/>
        <c:lblOffset val="100"/>
        <c:tickLblSkip val="1"/>
        <c:tickMarkSkip val="1"/>
        <c:noMultiLvlLbl val="0"/>
      </c:catAx>
      <c:valAx>
        <c:axId val="1"/>
        <c:scaling>
          <c:orientation val="minMax"/>
          <c:max val="20000"/>
        </c:scaling>
        <c:delete val="0"/>
        <c:axPos val="b"/>
        <c:majorGridlines>
          <c:spPr>
            <a:ln w="3175">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sr-Latn-RS"/>
          </a:p>
        </c:txPr>
        <c:crossAx val="1040459679"/>
        <c:crosses val="autoZero"/>
        <c:crossBetween val="between"/>
        <c:majorUnit val="4000"/>
      </c:valAx>
      <c:spPr>
        <a:noFill/>
        <a:ln w="12700">
          <a:solidFill>
            <a:srgbClr val="808080"/>
          </a:solidFill>
          <a:prstDash val="solid"/>
        </a:ln>
      </c:spPr>
    </c:plotArea>
    <c:legend>
      <c:legendPos val="r"/>
      <c:layout>
        <c:manualLayout>
          <c:xMode val="edge"/>
          <c:yMode val="edge"/>
          <c:wMode val="edge"/>
          <c:hMode val="edge"/>
          <c:x val="0.35763097949886102"/>
          <c:y val="2.1164021164021163E-2"/>
          <c:w val="0.71981776765375849"/>
          <c:h val="7.9365079365079361E-2"/>
        </c:manualLayout>
      </c:layout>
      <c:overlay val="0"/>
      <c:spPr>
        <a:solidFill>
          <a:srgbClr val="FFFFFF"/>
        </a:solidFill>
        <a:ln w="25400">
          <a:noFill/>
        </a:ln>
      </c:spPr>
      <c:txPr>
        <a:bodyPr/>
        <a:lstStyle/>
        <a:p>
          <a:pPr>
            <a:defRPr sz="675" b="1"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8.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3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657225</xdr:colOff>
      <xdr:row>27</xdr:row>
      <xdr:rowOff>133350</xdr:rowOff>
    </xdr:from>
    <xdr:to>
      <xdr:col>5</xdr:col>
      <xdr:colOff>28575</xdr:colOff>
      <xdr:row>42</xdr:row>
      <xdr:rowOff>114300</xdr:rowOff>
    </xdr:to>
    <xdr:graphicFrame macro="">
      <xdr:nvGraphicFramePr>
        <xdr:cNvPr id="1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238125</xdr:colOff>
      <xdr:row>45</xdr:row>
      <xdr:rowOff>9525</xdr:rowOff>
    </xdr:to>
    <xdr:pic>
      <xdr:nvPicPr>
        <xdr:cNvPr id="924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10925" cy="664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247650</xdr:colOff>
      <xdr:row>44</xdr:row>
      <xdr:rowOff>161925</xdr:rowOff>
    </xdr:to>
    <xdr:pic>
      <xdr:nvPicPr>
        <xdr:cNvPr id="1026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20450" cy="663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10</xdr:col>
          <xdr:colOff>276225</xdr:colOff>
          <xdr:row>56</xdr:row>
          <xdr:rowOff>152400</xdr:rowOff>
        </xdr:to>
        <xdr:sp macro="" textlink="">
          <xdr:nvSpPr>
            <xdr:cNvPr id="564225" name="Object 8193" hidden="1">
              <a:extLst>
                <a:ext uri="{63B3BB69-23CF-44E3-9099-C40C66FF867C}">
                  <a14:compatExt spid="_x0000_s5642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0</xdr:rowOff>
        </xdr:from>
        <xdr:to>
          <xdr:col>21</xdr:col>
          <xdr:colOff>352425</xdr:colOff>
          <xdr:row>56</xdr:row>
          <xdr:rowOff>142875</xdr:rowOff>
        </xdr:to>
        <xdr:sp macro="" textlink="">
          <xdr:nvSpPr>
            <xdr:cNvPr id="564226" name="Object 8194" hidden="1">
              <a:extLst>
                <a:ext uri="{63B3BB69-23CF-44E3-9099-C40C66FF867C}">
                  <a14:compatExt spid="_x0000_s5642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31</xdr:col>
          <xdr:colOff>276225</xdr:colOff>
          <xdr:row>44</xdr:row>
          <xdr:rowOff>142875</xdr:rowOff>
        </xdr:to>
        <xdr:sp macro="" textlink="">
          <xdr:nvSpPr>
            <xdr:cNvPr id="564227" name="Object 8195" hidden="1">
              <a:extLst>
                <a:ext uri="{63B3BB69-23CF-44E3-9099-C40C66FF867C}">
                  <a14:compatExt spid="_x0000_s5642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209550</xdr:colOff>
      <xdr:row>45</xdr:row>
      <xdr:rowOff>9525</xdr:rowOff>
    </xdr:to>
    <xdr:pic>
      <xdr:nvPicPr>
        <xdr:cNvPr id="90421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182350" cy="664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219075</xdr:colOff>
      <xdr:row>45</xdr:row>
      <xdr:rowOff>28575</xdr:rowOff>
    </xdr:to>
    <xdr:pic>
      <xdr:nvPicPr>
        <xdr:cNvPr id="90524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191875" cy="666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219075</xdr:colOff>
      <xdr:row>45</xdr:row>
      <xdr:rowOff>19050</xdr:rowOff>
    </xdr:to>
    <xdr:pic>
      <xdr:nvPicPr>
        <xdr:cNvPr id="90626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382375" cy="665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257175</xdr:colOff>
      <xdr:row>45</xdr:row>
      <xdr:rowOff>19050</xdr:rowOff>
    </xdr:to>
    <xdr:pic>
      <xdr:nvPicPr>
        <xdr:cNvPr id="90729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29975" cy="665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266700</xdr:colOff>
      <xdr:row>45</xdr:row>
      <xdr:rowOff>19050</xdr:rowOff>
    </xdr:to>
    <xdr:pic>
      <xdr:nvPicPr>
        <xdr:cNvPr id="9083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39500" cy="665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514350</xdr:colOff>
      <xdr:row>19</xdr:row>
      <xdr:rowOff>47625</xdr:rowOff>
    </xdr:from>
    <xdr:to>
      <xdr:col>6</xdr:col>
      <xdr:colOff>581025</xdr:colOff>
      <xdr:row>35</xdr:row>
      <xdr:rowOff>152400</xdr:rowOff>
    </xdr:to>
    <xdr:graphicFrame macro="">
      <xdr:nvGraphicFramePr>
        <xdr:cNvPr id="9093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xdr:colOff>
      <xdr:row>25</xdr:row>
      <xdr:rowOff>19050</xdr:rowOff>
    </xdr:from>
    <xdr:to>
      <xdr:col>4</xdr:col>
      <xdr:colOff>514350</xdr:colOff>
      <xdr:row>47</xdr:row>
      <xdr:rowOff>38100</xdr:rowOff>
    </xdr:to>
    <xdr:graphicFrame macro="">
      <xdr:nvGraphicFramePr>
        <xdr:cNvPr id="91041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247650</xdr:colOff>
      <xdr:row>25</xdr:row>
      <xdr:rowOff>9525</xdr:rowOff>
    </xdr:from>
    <xdr:to>
      <xdr:col>9</xdr:col>
      <xdr:colOff>571500</xdr:colOff>
      <xdr:row>47</xdr:row>
      <xdr:rowOff>47625</xdr:rowOff>
    </xdr:to>
    <xdr:graphicFrame macro="">
      <xdr:nvGraphicFramePr>
        <xdr:cNvPr id="910413"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45</xdr:row>
      <xdr:rowOff>142875</xdr:rowOff>
    </xdr:from>
    <xdr:to>
      <xdr:col>9</xdr:col>
      <xdr:colOff>571500</xdr:colOff>
      <xdr:row>65</xdr:row>
      <xdr:rowOff>142875</xdr:rowOff>
    </xdr:to>
    <xdr:graphicFrame macro="">
      <xdr:nvGraphicFramePr>
        <xdr:cNvPr id="910414"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25</xdr:row>
      <xdr:rowOff>19050</xdr:rowOff>
    </xdr:from>
    <xdr:to>
      <xdr:col>4</xdr:col>
      <xdr:colOff>514350</xdr:colOff>
      <xdr:row>47</xdr:row>
      <xdr:rowOff>38100</xdr:rowOff>
    </xdr:to>
    <xdr:graphicFrame macro="">
      <xdr:nvGraphicFramePr>
        <xdr:cNvPr id="212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25</xdr:row>
      <xdr:rowOff>9525</xdr:rowOff>
    </xdr:from>
    <xdr:to>
      <xdr:col>9</xdr:col>
      <xdr:colOff>571500</xdr:colOff>
      <xdr:row>47</xdr:row>
      <xdr:rowOff>47625</xdr:rowOff>
    </xdr:to>
    <xdr:graphicFrame macro="">
      <xdr:nvGraphicFramePr>
        <xdr:cNvPr id="212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45</xdr:row>
      <xdr:rowOff>142875</xdr:rowOff>
    </xdr:from>
    <xdr:to>
      <xdr:col>9</xdr:col>
      <xdr:colOff>571500</xdr:colOff>
      <xdr:row>65</xdr:row>
      <xdr:rowOff>142875</xdr:rowOff>
    </xdr:to>
    <xdr:graphicFrame macro="">
      <xdr:nvGraphicFramePr>
        <xdr:cNvPr id="212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0.02114</cdr:x>
      <cdr:y>0.01319</cdr:y>
    </cdr:from>
    <cdr:to>
      <cdr:x>0.1411</cdr:x>
      <cdr:y>0.15558</cdr:y>
    </cdr:to>
    <cdr:sp macro="" textlink="">
      <cdr:nvSpPr>
        <cdr:cNvPr id="2022401" name="Text Box 1"/>
        <cdr:cNvSpPr txBox="1">
          <a:spLocks xmlns:a="http://schemas.openxmlformats.org/drawingml/2006/main" noChangeArrowheads="1"/>
        </cdr:cNvSpPr>
      </cdr:nvSpPr>
      <cdr:spPr bwMode="auto">
        <a:xfrm xmlns:a="http://schemas.openxmlformats.org/drawingml/2006/main">
          <a:off x="91758" y="50800"/>
          <a:ext cx="502753" cy="51402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algn="l" rtl="1">
            <a:lnSpc>
              <a:spcPts val="800"/>
            </a:lnSpc>
            <a:defRPr sz="1000"/>
          </a:pPr>
          <a:r>
            <a:rPr lang="hr-HR" sz="800" b="1" i="0" strike="noStrike">
              <a:solidFill>
                <a:srgbClr val="000000"/>
              </a:solidFill>
              <a:latin typeface="Arial"/>
              <a:cs typeface="Arial"/>
            </a:rPr>
            <a:t>Dob</a:t>
          </a:r>
        </a:p>
        <a:p xmlns:a="http://schemas.openxmlformats.org/drawingml/2006/main">
          <a:pPr algn="l" rtl="1">
            <a:lnSpc>
              <a:spcPts val="700"/>
            </a:lnSpc>
            <a:defRPr sz="1000"/>
          </a:pPr>
          <a:r>
            <a:rPr lang="hr-HR" sz="800" b="1" i="0" strike="noStrike">
              <a:solidFill>
                <a:srgbClr val="000000"/>
              </a:solidFill>
              <a:latin typeface="Arial"/>
              <a:cs typeface="Arial"/>
            </a:rPr>
            <a:t>Age</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981075</xdr:colOff>
      <xdr:row>45</xdr:row>
      <xdr:rowOff>152400</xdr:rowOff>
    </xdr:to>
    <xdr:graphicFrame macro="">
      <xdr:nvGraphicFramePr>
        <xdr:cNvPr id="91138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457200</xdr:colOff>
      <xdr:row>21</xdr:row>
      <xdr:rowOff>57150</xdr:rowOff>
    </xdr:from>
    <xdr:to>
      <xdr:col>6</xdr:col>
      <xdr:colOff>219075</xdr:colOff>
      <xdr:row>37</xdr:row>
      <xdr:rowOff>152400</xdr:rowOff>
    </xdr:to>
    <xdr:graphicFrame macro="">
      <xdr:nvGraphicFramePr>
        <xdr:cNvPr id="9124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447675</xdr:colOff>
      <xdr:row>42</xdr:row>
      <xdr:rowOff>0</xdr:rowOff>
    </xdr:from>
    <xdr:to>
      <xdr:col>6</xdr:col>
      <xdr:colOff>190500</xdr:colOff>
      <xdr:row>58</xdr:row>
      <xdr:rowOff>0</xdr:rowOff>
    </xdr:to>
    <xdr:graphicFrame macro="">
      <xdr:nvGraphicFramePr>
        <xdr:cNvPr id="9124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22</xdr:row>
      <xdr:rowOff>0</xdr:rowOff>
    </xdr:from>
    <xdr:to>
      <xdr:col>8</xdr:col>
      <xdr:colOff>733425</xdr:colOff>
      <xdr:row>38</xdr:row>
      <xdr:rowOff>0</xdr:rowOff>
    </xdr:to>
    <xdr:graphicFrame macro="">
      <xdr:nvGraphicFramePr>
        <xdr:cNvPr id="9134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19050</xdr:colOff>
      <xdr:row>25</xdr:row>
      <xdr:rowOff>19050</xdr:rowOff>
    </xdr:from>
    <xdr:to>
      <xdr:col>4</xdr:col>
      <xdr:colOff>514350</xdr:colOff>
      <xdr:row>47</xdr:row>
      <xdr:rowOff>38100</xdr:rowOff>
    </xdr:to>
    <xdr:graphicFrame macro="">
      <xdr:nvGraphicFramePr>
        <xdr:cNvPr id="914508"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228600</xdr:colOff>
      <xdr:row>25</xdr:row>
      <xdr:rowOff>9525</xdr:rowOff>
    </xdr:from>
    <xdr:to>
      <xdr:col>9</xdr:col>
      <xdr:colOff>571500</xdr:colOff>
      <xdr:row>47</xdr:row>
      <xdr:rowOff>47625</xdr:rowOff>
    </xdr:to>
    <xdr:graphicFrame macro="">
      <xdr:nvGraphicFramePr>
        <xdr:cNvPr id="91450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45</xdr:row>
      <xdr:rowOff>142875</xdr:rowOff>
    </xdr:from>
    <xdr:to>
      <xdr:col>9</xdr:col>
      <xdr:colOff>571500</xdr:colOff>
      <xdr:row>65</xdr:row>
      <xdr:rowOff>142875</xdr:rowOff>
    </xdr:to>
    <xdr:graphicFrame macro="">
      <xdr:nvGraphicFramePr>
        <xdr:cNvPr id="914510"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0.02035</cdr:x>
      <cdr:y>0.01319</cdr:y>
    </cdr:from>
    <cdr:to>
      <cdr:x>0.14057</cdr:x>
      <cdr:y>0.15558</cdr:y>
    </cdr:to>
    <cdr:sp macro="" textlink="">
      <cdr:nvSpPr>
        <cdr:cNvPr id="2026497" name="Text Box 1"/>
        <cdr:cNvSpPr txBox="1">
          <a:spLocks xmlns:a="http://schemas.openxmlformats.org/drawingml/2006/main" noChangeArrowheads="1"/>
        </cdr:cNvSpPr>
      </cdr:nvSpPr>
      <cdr:spPr bwMode="auto">
        <a:xfrm xmlns:a="http://schemas.openxmlformats.org/drawingml/2006/main">
          <a:off x="88862" y="50800"/>
          <a:ext cx="506120" cy="51402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algn="l" rtl="1">
            <a:lnSpc>
              <a:spcPts val="800"/>
            </a:lnSpc>
            <a:defRPr sz="1000"/>
          </a:pPr>
          <a:r>
            <a:rPr lang="hr-HR" sz="800" b="1" i="0" strike="noStrike">
              <a:solidFill>
                <a:srgbClr val="000000"/>
              </a:solidFill>
              <a:latin typeface="Arial"/>
              <a:cs typeface="Arial"/>
            </a:rPr>
            <a:t>Dob</a:t>
          </a:r>
        </a:p>
        <a:p xmlns:a="http://schemas.openxmlformats.org/drawingml/2006/main">
          <a:pPr algn="l" rtl="1">
            <a:lnSpc>
              <a:spcPts val="700"/>
            </a:lnSpc>
            <a:defRPr sz="1000"/>
          </a:pPr>
          <a:r>
            <a:rPr lang="hr-HR" sz="800" b="1" i="0" strike="noStrike">
              <a:solidFill>
                <a:srgbClr val="000000"/>
              </a:solidFill>
              <a:latin typeface="Arial"/>
              <a:cs typeface="Arial"/>
            </a:rPr>
            <a:t>Age</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9525</xdr:colOff>
      <xdr:row>32</xdr:row>
      <xdr:rowOff>66675</xdr:rowOff>
    </xdr:from>
    <xdr:to>
      <xdr:col>9</xdr:col>
      <xdr:colOff>581025</xdr:colOff>
      <xdr:row>60</xdr:row>
      <xdr:rowOff>142875</xdr:rowOff>
    </xdr:to>
    <xdr:graphicFrame macro="">
      <xdr:nvGraphicFramePr>
        <xdr:cNvPr id="91548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40</xdr:row>
      <xdr:rowOff>0</xdr:rowOff>
    </xdr:from>
    <xdr:to>
      <xdr:col>5</xdr:col>
      <xdr:colOff>742950</xdr:colOff>
      <xdr:row>63</xdr:row>
      <xdr:rowOff>38100</xdr:rowOff>
    </xdr:to>
    <xdr:pic>
      <xdr:nvPicPr>
        <xdr:cNvPr id="91650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77700"/>
          <a:ext cx="5819775"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66675</xdr:colOff>
      <xdr:row>40</xdr:row>
      <xdr:rowOff>38100</xdr:rowOff>
    </xdr:to>
    <xdr:pic>
      <xdr:nvPicPr>
        <xdr:cNvPr id="91752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9820275" cy="602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26</xdr:col>
      <xdr:colOff>66675</xdr:colOff>
      <xdr:row>44</xdr:row>
      <xdr:rowOff>28575</xdr:rowOff>
    </xdr:to>
    <xdr:pic>
      <xdr:nvPicPr>
        <xdr:cNvPr id="91855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6300"/>
          <a:ext cx="11687175" cy="664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0.02102</cdr:x>
      <cdr:y>0.01319</cdr:y>
    </cdr:from>
    <cdr:to>
      <cdr:x>0.14241</cdr:x>
      <cdr:y>0.15558</cdr:y>
    </cdr:to>
    <cdr:sp macro="" textlink="">
      <cdr:nvSpPr>
        <cdr:cNvPr id="1979393" name="Text Box 1"/>
        <cdr:cNvSpPr txBox="1">
          <a:spLocks xmlns:a="http://schemas.openxmlformats.org/drawingml/2006/main" noChangeArrowheads="1"/>
        </cdr:cNvSpPr>
      </cdr:nvSpPr>
      <cdr:spPr bwMode="auto">
        <a:xfrm xmlns:a="http://schemas.openxmlformats.org/drawingml/2006/main">
          <a:off x="90269" y="50800"/>
          <a:ext cx="502980" cy="51402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91440" tIns="45720" rIns="91440" bIns="45720" anchor="t" upright="1"/>
        <a:lstStyle xmlns:a="http://schemas.openxmlformats.org/drawingml/2006/main"/>
        <a:p xmlns:a="http://schemas.openxmlformats.org/drawingml/2006/main">
          <a:pPr algn="l" rtl="1">
            <a:lnSpc>
              <a:spcPts val="800"/>
            </a:lnSpc>
            <a:defRPr sz="1000"/>
          </a:pPr>
          <a:r>
            <a:rPr lang="hr-HR" sz="800" b="1" i="0" strike="noStrike">
              <a:solidFill>
                <a:srgbClr val="000000"/>
              </a:solidFill>
              <a:latin typeface="Arial"/>
              <a:cs typeface="Arial"/>
            </a:rPr>
            <a:t>Dob</a:t>
          </a:r>
        </a:p>
        <a:p xmlns:a="http://schemas.openxmlformats.org/drawingml/2006/main">
          <a:pPr algn="l" rtl="1">
            <a:lnSpc>
              <a:spcPts val="700"/>
            </a:lnSpc>
            <a:defRPr sz="1000"/>
          </a:pPr>
          <a:r>
            <a:rPr lang="hr-HR" sz="800" b="1" i="0" strike="noStrike">
              <a:solidFill>
                <a:srgbClr val="000000"/>
              </a:solidFill>
              <a:latin typeface="Arial"/>
              <a:cs typeface="Arial"/>
            </a:rPr>
            <a:t>Age</a:t>
          </a:r>
        </a:p>
      </cdr:txBody>
    </cdr:sp>
  </cdr:relSizeAnchor>
</c:userShapes>
</file>

<file path=xl/drawings/drawing3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25</xdr:col>
      <xdr:colOff>504825</xdr:colOff>
      <xdr:row>46</xdr:row>
      <xdr:rowOff>85725</xdr:rowOff>
    </xdr:to>
    <xdr:pic>
      <xdr:nvPicPr>
        <xdr:cNvPr id="91957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725275" cy="688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9525</xdr:colOff>
      <xdr:row>27</xdr:row>
      <xdr:rowOff>19050</xdr:rowOff>
    </xdr:to>
    <xdr:pic>
      <xdr:nvPicPr>
        <xdr:cNvPr id="92062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6105525"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10</xdr:col>
      <xdr:colOff>9525</xdr:colOff>
      <xdr:row>56</xdr:row>
      <xdr:rowOff>19050</xdr:rowOff>
    </xdr:to>
    <xdr:pic>
      <xdr:nvPicPr>
        <xdr:cNvPr id="920628"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81600"/>
          <a:ext cx="6105525"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9525</xdr:colOff>
      <xdr:row>56</xdr:row>
      <xdr:rowOff>28575</xdr:rowOff>
    </xdr:to>
    <xdr:pic>
      <xdr:nvPicPr>
        <xdr:cNvPr id="92162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6105525" cy="861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2</xdr:row>
      <xdr:rowOff>161925</xdr:rowOff>
    </xdr:from>
    <xdr:to>
      <xdr:col>10</xdr:col>
      <xdr:colOff>9525</xdr:colOff>
      <xdr:row>56</xdr:row>
      <xdr:rowOff>9525</xdr:rowOff>
    </xdr:to>
    <xdr:pic>
      <xdr:nvPicPr>
        <xdr:cNvPr id="92265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23" t="21487" r="52338" b="10339"/>
        <a:stretch>
          <a:fillRect/>
        </a:stretch>
      </xdr:blipFill>
      <xdr:spPr bwMode="auto">
        <a:xfrm>
          <a:off x="0" y="485775"/>
          <a:ext cx="6105525" cy="859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0</xdr:colOff>
      <xdr:row>32</xdr:row>
      <xdr:rowOff>152400</xdr:rowOff>
    </xdr:to>
    <xdr:graphicFrame macro="">
      <xdr:nvGraphicFramePr>
        <xdr:cNvPr id="923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19050</xdr:rowOff>
    </xdr:from>
    <xdr:to>
      <xdr:col>10</xdr:col>
      <xdr:colOff>0</xdr:colOff>
      <xdr:row>69</xdr:row>
      <xdr:rowOff>0</xdr:rowOff>
    </xdr:to>
    <xdr:graphicFrame macro="">
      <xdr:nvGraphicFramePr>
        <xdr:cNvPr id="92370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47625</xdr:colOff>
      <xdr:row>6</xdr:row>
      <xdr:rowOff>0</xdr:rowOff>
    </xdr:from>
    <xdr:to>
      <xdr:col>8</xdr:col>
      <xdr:colOff>0</xdr:colOff>
      <xdr:row>29</xdr:row>
      <xdr:rowOff>0</xdr:rowOff>
    </xdr:to>
    <xdr:graphicFrame macro="">
      <xdr:nvGraphicFramePr>
        <xdr:cNvPr id="9250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371475</xdr:colOff>
      <xdr:row>30</xdr:row>
      <xdr:rowOff>66675</xdr:rowOff>
    </xdr:from>
    <xdr:to>
      <xdr:col>4</xdr:col>
      <xdr:colOff>552450</xdr:colOff>
      <xdr:row>31</xdr:row>
      <xdr:rowOff>85725</xdr:rowOff>
    </xdr:to>
    <xdr:sp macro="" textlink="">
      <xdr:nvSpPr>
        <xdr:cNvPr id="925024" name="Rectangle 15"/>
        <xdr:cNvSpPr>
          <a:spLocks noChangeArrowheads="1"/>
        </xdr:cNvSpPr>
      </xdr:nvSpPr>
      <xdr:spPr bwMode="auto">
        <a:xfrm rot="2700000">
          <a:off x="3419475" y="508635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8</xdr:row>
      <xdr:rowOff>57150</xdr:rowOff>
    </xdr:from>
    <xdr:to>
      <xdr:col>9</xdr:col>
      <xdr:colOff>95250</xdr:colOff>
      <xdr:row>9</xdr:row>
      <xdr:rowOff>76200</xdr:rowOff>
    </xdr:to>
    <xdr:sp macro="" textlink="">
      <xdr:nvSpPr>
        <xdr:cNvPr id="925025" name="Rectangle 16"/>
        <xdr:cNvSpPr>
          <a:spLocks noChangeArrowheads="1"/>
        </xdr:cNvSpPr>
      </xdr:nvSpPr>
      <xdr:spPr bwMode="auto">
        <a:xfrm rot="2700000">
          <a:off x="6772275" y="15144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16</xdr:row>
      <xdr:rowOff>76200</xdr:rowOff>
    </xdr:from>
    <xdr:to>
      <xdr:col>9</xdr:col>
      <xdr:colOff>85725</xdr:colOff>
      <xdr:row>17</xdr:row>
      <xdr:rowOff>95250</xdr:rowOff>
    </xdr:to>
    <xdr:sp macro="" textlink="">
      <xdr:nvSpPr>
        <xdr:cNvPr id="925026" name="Rectangle 17"/>
        <xdr:cNvSpPr>
          <a:spLocks noChangeArrowheads="1"/>
        </xdr:cNvSpPr>
      </xdr:nvSpPr>
      <xdr:spPr bwMode="auto">
        <a:xfrm rot="2700000">
          <a:off x="6762750" y="2828925"/>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24</xdr:row>
      <xdr:rowOff>57150</xdr:rowOff>
    </xdr:from>
    <xdr:to>
      <xdr:col>9</xdr:col>
      <xdr:colOff>95250</xdr:colOff>
      <xdr:row>25</xdr:row>
      <xdr:rowOff>76200</xdr:rowOff>
    </xdr:to>
    <xdr:sp macro="" textlink="">
      <xdr:nvSpPr>
        <xdr:cNvPr id="925027" name="Rectangle 18"/>
        <xdr:cNvSpPr>
          <a:spLocks noChangeArrowheads="1"/>
        </xdr:cNvSpPr>
      </xdr:nvSpPr>
      <xdr:spPr bwMode="auto">
        <a:xfrm rot="2700000">
          <a:off x="6772275" y="4105275"/>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390525</xdr:colOff>
      <xdr:row>30</xdr:row>
      <xdr:rowOff>66675</xdr:rowOff>
    </xdr:from>
    <xdr:to>
      <xdr:col>0</xdr:col>
      <xdr:colOff>571500</xdr:colOff>
      <xdr:row>31</xdr:row>
      <xdr:rowOff>85725</xdr:rowOff>
    </xdr:to>
    <xdr:sp macro="" textlink="">
      <xdr:nvSpPr>
        <xdr:cNvPr id="925028" name="Rectangle 19"/>
        <xdr:cNvSpPr>
          <a:spLocks noChangeArrowheads="1"/>
        </xdr:cNvSpPr>
      </xdr:nvSpPr>
      <xdr:spPr bwMode="auto">
        <a:xfrm rot="2700000">
          <a:off x="390525" y="5086350"/>
          <a:ext cx="180975" cy="180975"/>
        </a:xfrm>
        <a:prstGeom prst="rect">
          <a:avLst/>
        </a:prstGeom>
        <a:solidFill>
          <a:srgbClr val="FF0000"/>
        </a:solidFill>
        <a:ln w="9525">
          <a:solidFill>
            <a:srgbClr val="FF0000"/>
          </a:solidFill>
          <a:miter lim="800000"/>
          <a:headEnd/>
          <a:tailEnd/>
        </a:ln>
      </xdr:spPr>
    </xdr:sp>
    <xdr:clientData/>
  </xdr:twoCellAnchor>
  <xdr:twoCellAnchor>
    <xdr:from>
      <xdr:col>0</xdr:col>
      <xdr:colOff>57150</xdr:colOff>
      <xdr:row>41</xdr:row>
      <xdr:rowOff>0</xdr:rowOff>
    </xdr:from>
    <xdr:to>
      <xdr:col>8</xdr:col>
      <xdr:colOff>0</xdr:colOff>
      <xdr:row>64</xdr:row>
      <xdr:rowOff>0</xdr:rowOff>
    </xdr:to>
    <xdr:graphicFrame macro="">
      <xdr:nvGraphicFramePr>
        <xdr:cNvPr id="92502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65</xdr:row>
      <xdr:rowOff>66675</xdr:rowOff>
    </xdr:from>
    <xdr:to>
      <xdr:col>4</xdr:col>
      <xdr:colOff>552450</xdr:colOff>
      <xdr:row>66</xdr:row>
      <xdr:rowOff>85725</xdr:rowOff>
    </xdr:to>
    <xdr:sp macro="" textlink="">
      <xdr:nvSpPr>
        <xdr:cNvPr id="925030" name="Rectangle 21"/>
        <xdr:cNvSpPr>
          <a:spLocks noChangeArrowheads="1"/>
        </xdr:cNvSpPr>
      </xdr:nvSpPr>
      <xdr:spPr bwMode="auto">
        <a:xfrm rot="2700000">
          <a:off x="3419475" y="109251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43</xdr:row>
      <xdr:rowOff>57150</xdr:rowOff>
    </xdr:from>
    <xdr:to>
      <xdr:col>9</xdr:col>
      <xdr:colOff>95250</xdr:colOff>
      <xdr:row>44</xdr:row>
      <xdr:rowOff>76200</xdr:rowOff>
    </xdr:to>
    <xdr:sp macro="" textlink="">
      <xdr:nvSpPr>
        <xdr:cNvPr id="925031" name="Rectangle 22"/>
        <xdr:cNvSpPr>
          <a:spLocks noChangeArrowheads="1"/>
        </xdr:cNvSpPr>
      </xdr:nvSpPr>
      <xdr:spPr bwMode="auto">
        <a:xfrm rot="2700000">
          <a:off x="6772275" y="735330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51</xdr:row>
      <xdr:rowOff>76200</xdr:rowOff>
    </xdr:from>
    <xdr:to>
      <xdr:col>9</xdr:col>
      <xdr:colOff>85725</xdr:colOff>
      <xdr:row>52</xdr:row>
      <xdr:rowOff>95250</xdr:rowOff>
    </xdr:to>
    <xdr:sp macro="" textlink="">
      <xdr:nvSpPr>
        <xdr:cNvPr id="925032" name="Rectangle 23"/>
        <xdr:cNvSpPr>
          <a:spLocks noChangeArrowheads="1"/>
        </xdr:cNvSpPr>
      </xdr:nvSpPr>
      <xdr:spPr bwMode="auto">
        <a:xfrm rot="2700000">
          <a:off x="6762750" y="8667750"/>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59</xdr:row>
      <xdr:rowOff>57150</xdr:rowOff>
    </xdr:from>
    <xdr:to>
      <xdr:col>9</xdr:col>
      <xdr:colOff>95250</xdr:colOff>
      <xdr:row>60</xdr:row>
      <xdr:rowOff>76200</xdr:rowOff>
    </xdr:to>
    <xdr:sp macro="" textlink="">
      <xdr:nvSpPr>
        <xdr:cNvPr id="925033" name="Rectangle 24"/>
        <xdr:cNvSpPr>
          <a:spLocks noChangeArrowheads="1"/>
        </xdr:cNvSpPr>
      </xdr:nvSpPr>
      <xdr:spPr bwMode="auto">
        <a:xfrm rot="2700000">
          <a:off x="6772275" y="9944100"/>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390525</xdr:colOff>
      <xdr:row>65</xdr:row>
      <xdr:rowOff>66675</xdr:rowOff>
    </xdr:from>
    <xdr:to>
      <xdr:col>0</xdr:col>
      <xdr:colOff>571500</xdr:colOff>
      <xdr:row>66</xdr:row>
      <xdr:rowOff>85725</xdr:rowOff>
    </xdr:to>
    <xdr:sp macro="" textlink="">
      <xdr:nvSpPr>
        <xdr:cNvPr id="925034" name="Rectangle 25"/>
        <xdr:cNvSpPr>
          <a:spLocks noChangeArrowheads="1"/>
        </xdr:cNvSpPr>
      </xdr:nvSpPr>
      <xdr:spPr bwMode="auto">
        <a:xfrm rot="2700000">
          <a:off x="390525" y="10925175"/>
          <a:ext cx="180975" cy="180975"/>
        </a:xfrm>
        <a:prstGeom prst="rect">
          <a:avLst/>
        </a:prstGeom>
        <a:solidFill>
          <a:srgbClr val="FF0000"/>
        </a:solidFill>
        <a:ln w="9525">
          <a:solidFill>
            <a:srgbClr val="FF0000"/>
          </a:solidFill>
          <a:miter lim="800000"/>
          <a:headEnd/>
          <a:tailEnd/>
        </a:ln>
      </xdr:spPr>
    </xdr:sp>
    <xdr:clientData/>
  </xdr:twoCellAnchor>
  <xdr:twoCellAnchor>
    <xdr:from>
      <xdr:col>3</xdr:col>
      <xdr:colOff>333375</xdr:colOff>
      <xdr:row>9</xdr:row>
      <xdr:rowOff>47625</xdr:rowOff>
    </xdr:from>
    <xdr:to>
      <xdr:col>6</xdr:col>
      <xdr:colOff>180975</xdr:colOff>
      <xdr:row>17</xdr:row>
      <xdr:rowOff>133350</xdr:rowOff>
    </xdr:to>
    <xdr:sp macro="" textlink="">
      <xdr:nvSpPr>
        <xdr:cNvPr id="925035" name="Rectangle 854"/>
        <xdr:cNvSpPr>
          <a:spLocks noChangeArrowheads="1"/>
        </xdr:cNvSpPr>
      </xdr:nvSpPr>
      <xdr:spPr bwMode="auto">
        <a:xfrm>
          <a:off x="2619375" y="1666875"/>
          <a:ext cx="2133600" cy="1381125"/>
        </a:xfrm>
        <a:prstGeom prst="rect">
          <a:avLst/>
        </a:prstGeom>
        <a:noFill/>
        <a:ln w="31750" algn="ctr">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50</xdr:row>
      <xdr:rowOff>57150</xdr:rowOff>
    </xdr:from>
    <xdr:to>
      <xdr:col>5</xdr:col>
      <xdr:colOff>85725</xdr:colOff>
      <xdr:row>55</xdr:row>
      <xdr:rowOff>133350</xdr:rowOff>
    </xdr:to>
    <xdr:sp macro="" textlink="">
      <xdr:nvSpPr>
        <xdr:cNvPr id="925036" name="Rectangle 1247"/>
        <xdr:cNvSpPr>
          <a:spLocks noChangeArrowheads="1"/>
        </xdr:cNvSpPr>
      </xdr:nvSpPr>
      <xdr:spPr bwMode="auto">
        <a:xfrm>
          <a:off x="1704975" y="8486775"/>
          <a:ext cx="2190750" cy="885825"/>
        </a:xfrm>
        <a:prstGeom prst="rect">
          <a:avLst/>
        </a:prstGeom>
        <a:noFill/>
        <a:ln w="31750" algn="ctr">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76200</xdr:colOff>
      <xdr:row>5</xdr:row>
      <xdr:rowOff>19050</xdr:rowOff>
    </xdr:from>
    <xdr:to>
      <xdr:col>6</xdr:col>
      <xdr:colOff>723900</xdr:colOff>
      <xdr:row>25</xdr:row>
      <xdr:rowOff>133350</xdr:rowOff>
    </xdr:to>
    <xdr:graphicFrame macro="">
      <xdr:nvGraphicFramePr>
        <xdr:cNvPr id="92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390525</xdr:colOff>
      <xdr:row>16</xdr:row>
      <xdr:rowOff>104775</xdr:rowOff>
    </xdr:from>
    <xdr:to>
      <xdr:col>8</xdr:col>
      <xdr:colOff>533400</xdr:colOff>
      <xdr:row>17</xdr:row>
      <xdr:rowOff>85725</xdr:rowOff>
    </xdr:to>
    <xdr:sp macro="" textlink="">
      <xdr:nvSpPr>
        <xdr:cNvPr id="925998" name="Oval 13"/>
        <xdr:cNvSpPr>
          <a:spLocks noChangeArrowheads="1"/>
        </xdr:cNvSpPr>
      </xdr:nvSpPr>
      <xdr:spPr bwMode="auto">
        <a:xfrm>
          <a:off x="5915025" y="2857500"/>
          <a:ext cx="142875" cy="142875"/>
        </a:xfrm>
        <a:prstGeom prst="ellipse">
          <a:avLst/>
        </a:prstGeom>
        <a:solidFill>
          <a:srgbClr val="FF99FF"/>
        </a:solidFill>
        <a:ln w="9525">
          <a:solidFill>
            <a:srgbClr val="FF99FF"/>
          </a:solidFill>
          <a:round/>
          <a:headEnd/>
          <a:tailEnd/>
        </a:ln>
      </xdr:spPr>
    </xdr:sp>
    <xdr:clientData/>
  </xdr:twoCellAnchor>
  <xdr:twoCellAnchor>
    <xdr:from>
      <xdr:col>0</xdr:col>
      <xdr:colOff>314325</xdr:colOff>
      <xdr:row>30</xdr:row>
      <xdr:rowOff>38100</xdr:rowOff>
    </xdr:from>
    <xdr:to>
      <xdr:col>0</xdr:col>
      <xdr:colOff>457200</xdr:colOff>
      <xdr:row>31</xdr:row>
      <xdr:rowOff>19050</xdr:rowOff>
    </xdr:to>
    <xdr:sp macro="" textlink="">
      <xdr:nvSpPr>
        <xdr:cNvPr id="925999" name="Oval 14"/>
        <xdr:cNvSpPr>
          <a:spLocks noChangeArrowheads="1"/>
        </xdr:cNvSpPr>
      </xdr:nvSpPr>
      <xdr:spPr bwMode="auto">
        <a:xfrm>
          <a:off x="314325" y="5057775"/>
          <a:ext cx="142875" cy="142875"/>
        </a:xfrm>
        <a:prstGeom prst="ellipse">
          <a:avLst/>
        </a:prstGeom>
        <a:solidFill>
          <a:srgbClr val="FF0000"/>
        </a:solidFill>
        <a:ln w="9525">
          <a:solidFill>
            <a:srgbClr val="FF0000"/>
          </a:solidFill>
          <a:round/>
          <a:headEnd/>
          <a:tailEnd/>
        </a:ln>
      </xdr:spPr>
    </xdr:sp>
    <xdr:clientData/>
  </xdr:twoCellAnchor>
  <xdr:twoCellAnchor>
    <xdr:from>
      <xdr:col>8</xdr:col>
      <xdr:colOff>371475</xdr:colOff>
      <xdr:row>7</xdr:row>
      <xdr:rowOff>104775</xdr:rowOff>
    </xdr:from>
    <xdr:to>
      <xdr:col>8</xdr:col>
      <xdr:colOff>514350</xdr:colOff>
      <xdr:row>8</xdr:row>
      <xdr:rowOff>85725</xdr:rowOff>
    </xdr:to>
    <xdr:sp macro="" textlink="">
      <xdr:nvSpPr>
        <xdr:cNvPr id="926000" name="Oval 15"/>
        <xdr:cNvSpPr>
          <a:spLocks noChangeArrowheads="1"/>
        </xdr:cNvSpPr>
      </xdr:nvSpPr>
      <xdr:spPr bwMode="auto">
        <a:xfrm>
          <a:off x="5895975" y="1400175"/>
          <a:ext cx="142875" cy="142875"/>
        </a:xfrm>
        <a:prstGeom prst="ellipse">
          <a:avLst/>
        </a:prstGeom>
        <a:solidFill>
          <a:srgbClr val="339933"/>
        </a:solidFill>
        <a:ln w="9525">
          <a:solidFill>
            <a:srgbClr val="339933"/>
          </a:solidFill>
          <a:round/>
          <a:headEnd/>
          <a:tailEnd/>
        </a:ln>
      </xdr:spPr>
    </xdr:sp>
    <xdr:clientData/>
  </xdr:twoCellAnchor>
  <xdr:twoCellAnchor>
    <xdr:from>
      <xdr:col>4</xdr:col>
      <xdr:colOff>314325</xdr:colOff>
      <xdr:row>30</xdr:row>
      <xdr:rowOff>28575</xdr:rowOff>
    </xdr:from>
    <xdr:to>
      <xdr:col>4</xdr:col>
      <xdr:colOff>457200</xdr:colOff>
      <xdr:row>31</xdr:row>
      <xdr:rowOff>9525</xdr:rowOff>
    </xdr:to>
    <xdr:sp macro="" textlink="">
      <xdr:nvSpPr>
        <xdr:cNvPr id="926001" name="Oval 16"/>
        <xdr:cNvSpPr>
          <a:spLocks noChangeArrowheads="1"/>
        </xdr:cNvSpPr>
      </xdr:nvSpPr>
      <xdr:spPr bwMode="auto">
        <a:xfrm>
          <a:off x="3362325" y="5048250"/>
          <a:ext cx="142875" cy="142875"/>
        </a:xfrm>
        <a:prstGeom prst="ellipse">
          <a:avLst/>
        </a:prstGeom>
        <a:solidFill>
          <a:srgbClr val="FF9900"/>
        </a:solidFill>
        <a:ln w="9525">
          <a:solidFill>
            <a:srgbClr val="FFCC00"/>
          </a:solidFill>
          <a:round/>
          <a:headEnd/>
          <a:tailEnd/>
        </a:ln>
      </xdr:spPr>
    </xdr:sp>
    <xdr:clientData/>
  </xdr:twoCellAnchor>
  <xdr:twoCellAnchor>
    <xdr:from>
      <xdr:col>0</xdr:col>
      <xdr:colOff>38100</xdr:colOff>
      <xdr:row>41</xdr:row>
      <xdr:rowOff>228600</xdr:rowOff>
    </xdr:from>
    <xdr:to>
      <xdr:col>6</xdr:col>
      <xdr:colOff>752475</xdr:colOff>
      <xdr:row>62</xdr:row>
      <xdr:rowOff>152400</xdr:rowOff>
    </xdr:to>
    <xdr:graphicFrame macro="">
      <xdr:nvGraphicFramePr>
        <xdr:cNvPr id="92600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371475</xdr:colOff>
      <xdr:row>61</xdr:row>
      <xdr:rowOff>85725</xdr:rowOff>
    </xdr:from>
    <xdr:to>
      <xdr:col>8</xdr:col>
      <xdr:colOff>590550</xdr:colOff>
      <xdr:row>62</xdr:row>
      <xdr:rowOff>142875</xdr:rowOff>
    </xdr:to>
    <xdr:sp macro="" textlink="">
      <xdr:nvSpPr>
        <xdr:cNvPr id="926003" name="Oval 28"/>
        <xdr:cNvSpPr>
          <a:spLocks noChangeArrowheads="1"/>
        </xdr:cNvSpPr>
      </xdr:nvSpPr>
      <xdr:spPr bwMode="auto">
        <a:xfrm>
          <a:off x="5895975" y="10296525"/>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0</xdr:col>
      <xdr:colOff>314325</xdr:colOff>
      <xdr:row>67</xdr:row>
      <xdr:rowOff>38100</xdr:rowOff>
    </xdr:from>
    <xdr:to>
      <xdr:col>0</xdr:col>
      <xdr:colOff>457200</xdr:colOff>
      <xdr:row>68</xdr:row>
      <xdr:rowOff>19050</xdr:rowOff>
    </xdr:to>
    <xdr:sp macro="" textlink="">
      <xdr:nvSpPr>
        <xdr:cNvPr id="926004" name="Oval 29"/>
        <xdr:cNvSpPr>
          <a:spLocks noChangeArrowheads="1"/>
        </xdr:cNvSpPr>
      </xdr:nvSpPr>
      <xdr:spPr bwMode="auto">
        <a:xfrm>
          <a:off x="314325" y="11220450"/>
          <a:ext cx="142875" cy="142875"/>
        </a:xfrm>
        <a:prstGeom prst="ellipse">
          <a:avLst/>
        </a:prstGeom>
        <a:solidFill>
          <a:srgbClr val="FF0000"/>
        </a:solidFill>
        <a:ln w="9525">
          <a:solidFill>
            <a:srgbClr val="FF0000"/>
          </a:solidFill>
          <a:round/>
          <a:headEnd/>
          <a:tailEnd/>
        </a:ln>
      </xdr:spPr>
    </xdr:sp>
    <xdr:clientData/>
  </xdr:twoCellAnchor>
  <xdr:twoCellAnchor>
    <xdr:from>
      <xdr:col>8</xdr:col>
      <xdr:colOff>409575</xdr:colOff>
      <xdr:row>44</xdr:row>
      <xdr:rowOff>104775</xdr:rowOff>
    </xdr:from>
    <xdr:to>
      <xdr:col>8</xdr:col>
      <xdr:colOff>552450</xdr:colOff>
      <xdr:row>45</xdr:row>
      <xdr:rowOff>85725</xdr:rowOff>
    </xdr:to>
    <xdr:sp macro="" textlink="">
      <xdr:nvSpPr>
        <xdr:cNvPr id="926005" name="Oval 31"/>
        <xdr:cNvSpPr>
          <a:spLocks noChangeArrowheads="1"/>
        </xdr:cNvSpPr>
      </xdr:nvSpPr>
      <xdr:spPr bwMode="auto">
        <a:xfrm>
          <a:off x="5934075" y="7562850"/>
          <a:ext cx="142875" cy="142875"/>
        </a:xfrm>
        <a:prstGeom prst="ellipse">
          <a:avLst/>
        </a:prstGeom>
        <a:solidFill>
          <a:srgbClr val="008000"/>
        </a:solidFill>
        <a:ln w="9525">
          <a:solidFill>
            <a:srgbClr val="008000"/>
          </a:solidFill>
          <a:round/>
          <a:headEnd/>
          <a:tailEnd/>
        </a:ln>
      </xdr:spPr>
    </xdr:sp>
    <xdr:clientData/>
  </xdr:twoCellAnchor>
  <xdr:twoCellAnchor>
    <xdr:from>
      <xdr:col>8</xdr:col>
      <xdr:colOff>400050</xdr:colOff>
      <xdr:row>53</xdr:row>
      <xdr:rowOff>95250</xdr:rowOff>
    </xdr:from>
    <xdr:to>
      <xdr:col>8</xdr:col>
      <xdr:colOff>542925</xdr:colOff>
      <xdr:row>54</xdr:row>
      <xdr:rowOff>76200</xdr:rowOff>
    </xdr:to>
    <xdr:sp macro="" textlink="">
      <xdr:nvSpPr>
        <xdr:cNvPr id="926006" name="Oval 32"/>
        <xdr:cNvSpPr>
          <a:spLocks noChangeArrowheads="1"/>
        </xdr:cNvSpPr>
      </xdr:nvSpPr>
      <xdr:spPr bwMode="auto">
        <a:xfrm>
          <a:off x="5924550" y="9010650"/>
          <a:ext cx="142875" cy="142875"/>
        </a:xfrm>
        <a:prstGeom prst="ellipse">
          <a:avLst/>
        </a:prstGeom>
        <a:solidFill>
          <a:srgbClr val="FF99FF"/>
        </a:solidFill>
        <a:ln w="9525">
          <a:solidFill>
            <a:srgbClr val="FF99FF"/>
          </a:solidFill>
          <a:round/>
          <a:headEnd/>
          <a:tailEnd/>
        </a:ln>
      </xdr:spPr>
    </xdr:sp>
    <xdr:clientData/>
  </xdr:twoCellAnchor>
  <xdr:twoCellAnchor>
    <xdr:from>
      <xdr:col>8</xdr:col>
      <xdr:colOff>352425</xdr:colOff>
      <xdr:row>24</xdr:row>
      <xdr:rowOff>76200</xdr:rowOff>
    </xdr:from>
    <xdr:to>
      <xdr:col>8</xdr:col>
      <xdr:colOff>571500</xdr:colOff>
      <xdr:row>25</xdr:row>
      <xdr:rowOff>133350</xdr:rowOff>
    </xdr:to>
    <xdr:sp macro="" textlink="">
      <xdr:nvSpPr>
        <xdr:cNvPr id="926007" name="Oval 34"/>
        <xdr:cNvSpPr>
          <a:spLocks noChangeArrowheads="1"/>
        </xdr:cNvSpPr>
      </xdr:nvSpPr>
      <xdr:spPr bwMode="auto">
        <a:xfrm>
          <a:off x="5876925" y="4124325"/>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4</xdr:col>
      <xdr:colOff>342900</xdr:colOff>
      <xdr:row>67</xdr:row>
      <xdr:rowOff>28575</xdr:rowOff>
    </xdr:from>
    <xdr:to>
      <xdr:col>4</xdr:col>
      <xdr:colOff>485775</xdr:colOff>
      <xdr:row>68</xdr:row>
      <xdr:rowOff>9525</xdr:rowOff>
    </xdr:to>
    <xdr:sp macro="" textlink="">
      <xdr:nvSpPr>
        <xdr:cNvPr id="926008" name="Oval 16"/>
        <xdr:cNvSpPr>
          <a:spLocks noChangeArrowheads="1"/>
        </xdr:cNvSpPr>
      </xdr:nvSpPr>
      <xdr:spPr bwMode="auto">
        <a:xfrm>
          <a:off x="3390900" y="11210925"/>
          <a:ext cx="142875" cy="142875"/>
        </a:xfrm>
        <a:prstGeom prst="ellipse">
          <a:avLst/>
        </a:prstGeom>
        <a:solidFill>
          <a:srgbClr val="FF9900"/>
        </a:solidFill>
        <a:ln w="9525">
          <a:solidFill>
            <a:srgbClr val="FFCC00"/>
          </a:solidFill>
          <a:round/>
          <a:headEnd/>
          <a:tailEnd/>
        </a:ln>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3</xdr:row>
      <xdr:rowOff>9525</xdr:rowOff>
    </xdr:from>
    <xdr:to>
      <xdr:col>10</xdr:col>
      <xdr:colOff>0</xdr:colOff>
      <xdr:row>33</xdr:row>
      <xdr:rowOff>0</xdr:rowOff>
    </xdr:to>
    <xdr:graphicFrame macro="">
      <xdr:nvGraphicFramePr>
        <xdr:cNvPr id="9267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142875</xdr:rowOff>
    </xdr:from>
    <xdr:to>
      <xdr:col>10</xdr:col>
      <xdr:colOff>0</xdr:colOff>
      <xdr:row>69</xdr:row>
      <xdr:rowOff>0</xdr:rowOff>
    </xdr:to>
    <xdr:graphicFrame macro="">
      <xdr:nvGraphicFramePr>
        <xdr:cNvPr id="9267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38100</xdr:colOff>
      <xdr:row>6</xdr:row>
      <xdr:rowOff>0</xdr:rowOff>
    </xdr:from>
    <xdr:to>
      <xdr:col>8</xdr:col>
      <xdr:colOff>0</xdr:colOff>
      <xdr:row>29</xdr:row>
      <xdr:rowOff>0</xdr:rowOff>
    </xdr:to>
    <xdr:graphicFrame macro="">
      <xdr:nvGraphicFramePr>
        <xdr:cNvPr id="928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371475</xdr:colOff>
      <xdr:row>30</xdr:row>
      <xdr:rowOff>66675</xdr:rowOff>
    </xdr:from>
    <xdr:to>
      <xdr:col>4</xdr:col>
      <xdr:colOff>552450</xdr:colOff>
      <xdr:row>31</xdr:row>
      <xdr:rowOff>85725</xdr:rowOff>
    </xdr:to>
    <xdr:sp macro="" textlink="">
      <xdr:nvSpPr>
        <xdr:cNvPr id="928046" name="Rectangle 2"/>
        <xdr:cNvSpPr>
          <a:spLocks noChangeArrowheads="1"/>
        </xdr:cNvSpPr>
      </xdr:nvSpPr>
      <xdr:spPr bwMode="auto">
        <a:xfrm rot="2700000">
          <a:off x="3419475" y="508635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8</xdr:row>
      <xdr:rowOff>57150</xdr:rowOff>
    </xdr:from>
    <xdr:to>
      <xdr:col>9</xdr:col>
      <xdr:colOff>95250</xdr:colOff>
      <xdr:row>9</xdr:row>
      <xdr:rowOff>76200</xdr:rowOff>
    </xdr:to>
    <xdr:sp macro="" textlink="">
      <xdr:nvSpPr>
        <xdr:cNvPr id="928047" name="Rectangle 3"/>
        <xdr:cNvSpPr>
          <a:spLocks noChangeArrowheads="1"/>
        </xdr:cNvSpPr>
      </xdr:nvSpPr>
      <xdr:spPr bwMode="auto">
        <a:xfrm rot="2700000">
          <a:off x="6772275" y="15144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16</xdr:row>
      <xdr:rowOff>76200</xdr:rowOff>
    </xdr:from>
    <xdr:to>
      <xdr:col>9</xdr:col>
      <xdr:colOff>85725</xdr:colOff>
      <xdr:row>17</xdr:row>
      <xdr:rowOff>95250</xdr:rowOff>
    </xdr:to>
    <xdr:sp macro="" textlink="">
      <xdr:nvSpPr>
        <xdr:cNvPr id="928048" name="Rectangle 4"/>
        <xdr:cNvSpPr>
          <a:spLocks noChangeArrowheads="1"/>
        </xdr:cNvSpPr>
      </xdr:nvSpPr>
      <xdr:spPr bwMode="auto">
        <a:xfrm rot="2700000">
          <a:off x="6762750" y="2828925"/>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24</xdr:row>
      <xdr:rowOff>57150</xdr:rowOff>
    </xdr:from>
    <xdr:to>
      <xdr:col>9</xdr:col>
      <xdr:colOff>95250</xdr:colOff>
      <xdr:row>25</xdr:row>
      <xdr:rowOff>76200</xdr:rowOff>
    </xdr:to>
    <xdr:sp macro="" textlink="">
      <xdr:nvSpPr>
        <xdr:cNvPr id="928049" name="Rectangle 5"/>
        <xdr:cNvSpPr>
          <a:spLocks noChangeArrowheads="1"/>
        </xdr:cNvSpPr>
      </xdr:nvSpPr>
      <xdr:spPr bwMode="auto">
        <a:xfrm rot="2700000">
          <a:off x="6772275" y="4105275"/>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390525</xdr:colOff>
      <xdr:row>30</xdr:row>
      <xdr:rowOff>66675</xdr:rowOff>
    </xdr:from>
    <xdr:to>
      <xdr:col>0</xdr:col>
      <xdr:colOff>571500</xdr:colOff>
      <xdr:row>31</xdr:row>
      <xdr:rowOff>85725</xdr:rowOff>
    </xdr:to>
    <xdr:sp macro="" textlink="">
      <xdr:nvSpPr>
        <xdr:cNvPr id="928050" name="Rectangle 6"/>
        <xdr:cNvSpPr>
          <a:spLocks noChangeArrowheads="1"/>
        </xdr:cNvSpPr>
      </xdr:nvSpPr>
      <xdr:spPr bwMode="auto">
        <a:xfrm rot="2700000">
          <a:off x="390525" y="5086350"/>
          <a:ext cx="180975" cy="180975"/>
        </a:xfrm>
        <a:prstGeom prst="rect">
          <a:avLst/>
        </a:prstGeom>
        <a:solidFill>
          <a:srgbClr val="FF0000"/>
        </a:solidFill>
        <a:ln w="9525">
          <a:solidFill>
            <a:srgbClr val="FF0000"/>
          </a:solidFill>
          <a:miter lim="800000"/>
          <a:headEnd/>
          <a:tailEnd/>
        </a:ln>
      </xdr:spPr>
    </xdr:sp>
    <xdr:clientData/>
  </xdr:twoCellAnchor>
  <xdr:twoCellAnchor>
    <xdr:from>
      <xdr:col>0</xdr:col>
      <xdr:colOff>47625</xdr:colOff>
      <xdr:row>41</xdr:row>
      <xdr:rowOff>0</xdr:rowOff>
    </xdr:from>
    <xdr:to>
      <xdr:col>8</xdr:col>
      <xdr:colOff>0</xdr:colOff>
      <xdr:row>64</xdr:row>
      <xdr:rowOff>0</xdr:rowOff>
    </xdr:to>
    <xdr:graphicFrame macro="">
      <xdr:nvGraphicFramePr>
        <xdr:cNvPr id="92805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65</xdr:row>
      <xdr:rowOff>66675</xdr:rowOff>
    </xdr:from>
    <xdr:to>
      <xdr:col>4</xdr:col>
      <xdr:colOff>552450</xdr:colOff>
      <xdr:row>66</xdr:row>
      <xdr:rowOff>85725</xdr:rowOff>
    </xdr:to>
    <xdr:sp macro="" textlink="">
      <xdr:nvSpPr>
        <xdr:cNvPr id="928052" name="Rectangle 8"/>
        <xdr:cNvSpPr>
          <a:spLocks noChangeArrowheads="1"/>
        </xdr:cNvSpPr>
      </xdr:nvSpPr>
      <xdr:spPr bwMode="auto">
        <a:xfrm rot="2700000">
          <a:off x="3419475" y="109251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43</xdr:row>
      <xdr:rowOff>57150</xdr:rowOff>
    </xdr:from>
    <xdr:to>
      <xdr:col>9</xdr:col>
      <xdr:colOff>95250</xdr:colOff>
      <xdr:row>44</xdr:row>
      <xdr:rowOff>76200</xdr:rowOff>
    </xdr:to>
    <xdr:sp macro="" textlink="">
      <xdr:nvSpPr>
        <xdr:cNvPr id="928053" name="Rectangle 9"/>
        <xdr:cNvSpPr>
          <a:spLocks noChangeArrowheads="1"/>
        </xdr:cNvSpPr>
      </xdr:nvSpPr>
      <xdr:spPr bwMode="auto">
        <a:xfrm rot="2700000">
          <a:off x="6772275" y="735330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51</xdr:row>
      <xdr:rowOff>76200</xdr:rowOff>
    </xdr:from>
    <xdr:to>
      <xdr:col>9</xdr:col>
      <xdr:colOff>85725</xdr:colOff>
      <xdr:row>52</xdr:row>
      <xdr:rowOff>95250</xdr:rowOff>
    </xdr:to>
    <xdr:sp macro="" textlink="">
      <xdr:nvSpPr>
        <xdr:cNvPr id="928054" name="Rectangle 10"/>
        <xdr:cNvSpPr>
          <a:spLocks noChangeArrowheads="1"/>
        </xdr:cNvSpPr>
      </xdr:nvSpPr>
      <xdr:spPr bwMode="auto">
        <a:xfrm rot="2700000">
          <a:off x="6762750" y="8667750"/>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59</xdr:row>
      <xdr:rowOff>57150</xdr:rowOff>
    </xdr:from>
    <xdr:to>
      <xdr:col>9</xdr:col>
      <xdr:colOff>95250</xdr:colOff>
      <xdr:row>60</xdr:row>
      <xdr:rowOff>76200</xdr:rowOff>
    </xdr:to>
    <xdr:sp macro="" textlink="">
      <xdr:nvSpPr>
        <xdr:cNvPr id="928055" name="Rectangle 11"/>
        <xdr:cNvSpPr>
          <a:spLocks noChangeArrowheads="1"/>
        </xdr:cNvSpPr>
      </xdr:nvSpPr>
      <xdr:spPr bwMode="auto">
        <a:xfrm rot="2700000">
          <a:off x="6772275" y="9944100"/>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390525</xdr:colOff>
      <xdr:row>65</xdr:row>
      <xdr:rowOff>66675</xdr:rowOff>
    </xdr:from>
    <xdr:to>
      <xdr:col>0</xdr:col>
      <xdr:colOff>571500</xdr:colOff>
      <xdr:row>66</xdr:row>
      <xdr:rowOff>85725</xdr:rowOff>
    </xdr:to>
    <xdr:sp macro="" textlink="">
      <xdr:nvSpPr>
        <xdr:cNvPr id="928056" name="Rectangle 12"/>
        <xdr:cNvSpPr>
          <a:spLocks noChangeArrowheads="1"/>
        </xdr:cNvSpPr>
      </xdr:nvSpPr>
      <xdr:spPr bwMode="auto">
        <a:xfrm rot="2700000">
          <a:off x="390525" y="10925175"/>
          <a:ext cx="180975" cy="180975"/>
        </a:xfrm>
        <a:prstGeom prst="rect">
          <a:avLst/>
        </a:prstGeom>
        <a:solidFill>
          <a:srgbClr val="FF0000"/>
        </a:solidFill>
        <a:ln w="9525">
          <a:solidFill>
            <a:srgbClr val="FF0000"/>
          </a:solidFill>
          <a:miter lim="800000"/>
          <a:headEnd/>
          <a:tailEnd/>
        </a:ln>
      </xdr:spPr>
    </xdr:sp>
    <xdr:clientData/>
  </xdr:twoCellAnchor>
</xdr:wsDr>
</file>

<file path=xl/drawings/drawing39.xml><?xml version="1.0" encoding="utf-8"?>
<c:userShapes xmlns:c="http://schemas.openxmlformats.org/drawingml/2006/chart">
  <cdr:relSizeAnchor xmlns:cdr="http://schemas.openxmlformats.org/drawingml/2006/chartDrawing">
    <cdr:from>
      <cdr:x>0.40881</cdr:x>
      <cdr:y>0.34783</cdr:y>
    </cdr:from>
    <cdr:to>
      <cdr:x>0.67767</cdr:x>
      <cdr:y>0.76215</cdr:y>
    </cdr:to>
    <cdr:sp macro="" textlink="">
      <cdr:nvSpPr>
        <cdr:cNvPr id="6888449" name="Rectangle 2"/>
        <cdr:cNvSpPr>
          <a:spLocks xmlns:a="http://schemas.openxmlformats.org/drawingml/2006/main" noChangeArrowheads="1"/>
        </cdr:cNvSpPr>
      </cdr:nvSpPr>
      <cdr:spPr bwMode="auto">
        <a:xfrm xmlns:a="http://schemas.openxmlformats.org/drawingml/2006/main">
          <a:off x="2476500" y="1295400"/>
          <a:ext cx="1628775" cy="1543049"/>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476250</xdr:colOff>
      <xdr:row>19</xdr:row>
      <xdr:rowOff>47625</xdr:rowOff>
    </xdr:from>
    <xdr:to>
      <xdr:col>6</xdr:col>
      <xdr:colOff>19050</xdr:colOff>
      <xdr:row>34</xdr:row>
      <xdr:rowOff>123825</xdr:rowOff>
    </xdr:to>
    <xdr:graphicFrame macro="">
      <xdr:nvGraphicFramePr>
        <xdr:cNvPr id="312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504825</xdr:colOff>
      <xdr:row>39</xdr:row>
      <xdr:rowOff>66675</xdr:rowOff>
    </xdr:from>
    <xdr:to>
      <xdr:col>5</xdr:col>
      <xdr:colOff>647700</xdr:colOff>
      <xdr:row>54</xdr:row>
      <xdr:rowOff>142875</xdr:rowOff>
    </xdr:to>
    <xdr:graphicFrame macro="">
      <xdr:nvGraphicFramePr>
        <xdr:cNvPr id="312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0.1874</cdr:x>
      <cdr:y>0.43478</cdr:y>
    </cdr:from>
    <cdr:to>
      <cdr:x>0.59213</cdr:x>
      <cdr:y>0.58568</cdr:y>
    </cdr:to>
    <cdr:sp macro="" textlink="">
      <cdr:nvSpPr>
        <cdr:cNvPr id="9200641" name="Rectangle 2"/>
        <cdr:cNvSpPr>
          <a:spLocks xmlns:a="http://schemas.openxmlformats.org/drawingml/2006/main" noChangeArrowheads="1"/>
        </cdr:cNvSpPr>
      </cdr:nvSpPr>
      <cdr:spPr bwMode="auto">
        <a:xfrm xmlns:a="http://schemas.openxmlformats.org/drawingml/2006/main">
          <a:off x="1133476" y="1619249"/>
          <a:ext cx="2447924" cy="561975"/>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a:extLst xmlns:a="http://schemas.openxmlformats.org/drawingml/2006/main">
          <a:ext uri="{909E8E84-426E-40DD-AFC4-6F175D3DCCD1}">
            <a14:hiddenFill xmlns:a14="http://schemas.microsoft.com/office/drawing/2010/main">
              <a:solidFill>
                <a:srgbClr val="FFFFFF"/>
              </a:solidFill>
            </a14:hiddenFill>
          </a:ext>
        </a:extLst>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47625</xdr:colOff>
      <xdr:row>5</xdr:row>
      <xdr:rowOff>0</xdr:rowOff>
    </xdr:from>
    <xdr:to>
      <xdr:col>6</xdr:col>
      <xdr:colOff>742950</xdr:colOff>
      <xdr:row>26</xdr:row>
      <xdr:rowOff>0</xdr:rowOff>
    </xdr:to>
    <xdr:graphicFrame macro="">
      <xdr:nvGraphicFramePr>
        <xdr:cNvPr id="929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42</xdr:row>
      <xdr:rowOff>0</xdr:rowOff>
    </xdr:from>
    <xdr:to>
      <xdr:col>6</xdr:col>
      <xdr:colOff>676275</xdr:colOff>
      <xdr:row>62</xdr:row>
      <xdr:rowOff>152400</xdr:rowOff>
    </xdr:to>
    <xdr:graphicFrame macro="">
      <xdr:nvGraphicFramePr>
        <xdr:cNvPr id="9290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371475</xdr:colOff>
      <xdr:row>44</xdr:row>
      <xdr:rowOff>104775</xdr:rowOff>
    </xdr:from>
    <xdr:to>
      <xdr:col>8</xdr:col>
      <xdr:colOff>514350</xdr:colOff>
      <xdr:row>45</xdr:row>
      <xdr:rowOff>85725</xdr:rowOff>
    </xdr:to>
    <xdr:sp macro="" textlink="">
      <xdr:nvSpPr>
        <xdr:cNvPr id="929071" name="Oval 10"/>
        <xdr:cNvSpPr>
          <a:spLocks noChangeArrowheads="1"/>
        </xdr:cNvSpPr>
      </xdr:nvSpPr>
      <xdr:spPr bwMode="auto">
        <a:xfrm>
          <a:off x="5895975" y="7562850"/>
          <a:ext cx="142875" cy="142875"/>
        </a:xfrm>
        <a:prstGeom prst="ellipse">
          <a:avLst/>
        </a:prstGeom>
        <a:solidFill>
          <a:srgbClr val="339933"/>
        </a:solidFill>
        <a:ln w="9525">
          <a:solidFill>
            <a:srgbClr val="339933"/>
          </a:solidFill>
          <a:round/>
          <a:headEnd/>
          <a:tailEnd/>
        </a:ln>
      </xdr:spPr>
    </xdr:sp>
    <xdr:clientData/>
  </xdr:twoCellAnchor>
  <xdr:twoCellAnchor>
    <xdr:from>
      <xdr:col>8</xdr:col>
      <xdr:colOff>381000</xdr:colOff>
      <xdr:row>61</xdr:row>
      <xdr:rowOff>95250</xdr:rowOff>
    </xdr:from>
    <xdr:to>
      <xdr:col>8</xdr:col>
      <xdr:colOff>600075</xdr:colOff>
      <xdr:row>62</xdr:row>
      <xdr:rowOff>152400</xdr:rowOff>
    </xdr:to>
    <xdr:sp macro="" textlink="">
      <xdr:nvSpPr>
        <xdr:cNvPr id="929072" name="Oval 12"/>
        <xdr:cNvSpPr>
          <a:spLocks noChangeArrowheads="1"/>
        </xdr:cNvSpPr>
      </xdr:nvSpPr>
      <xdr:spPr bwMode="auto">
        <a:xfrm>
          <a:off x="5905500" y="10306050"/>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0</xdr:col>
      <xdr:colOff>333375</xdr:colOff>
      <xdr:row>67</xdr:row>
      <xdr:rowOff>38100</xdr:rowOff>
    </xdr:from>
    <xdr:to>
      <xdr:col>0</xdr:col>
      <xdr:colOff>476250</xdr:colOff>
      <xdr:row>68</xdr:row>
      <xdr:rowOff>19050</xdr:rowOff>
    </xdr:to>
    <xdr:sp macro="" textlink="">
      <xdr:nvSpPr>
        <xdr:cNvPr id="929073" name="Oval 14"/>
        <xdr:cNvSpPr>
          <a:spLocks noChangeArrowheads="1"/>
        </xdr:cNvSpPr>
      </xdr:nvSpPr>
      <xdr:spPr bwMode="auto">
        <a:xfrm>
          <a:off x="333375" y="11220450"/>
          <a:ext cx="142875" cy="142875"/>
        </a:xfrm>
        <a:prstGeom prst="ellipse">
          <a:avLst/>
        </a:prstGeom>
        <a:solidFill>
          <a:srgbClr val="FF0000"/>
        </a:solidFill>
        <a:ln w="9525">
          <a:solidFill>
            <a:srgbClr val="FF0000"/>
          </a:solidFill>
          <a:round/>
          <a:headEnd/>
          <a:tailEnd/>
        </a:ln>
      </xdr:spPr>
    </xdr:sp>
    <xdr:clientData/>
  </xdr:twoCellAnchor>
  <xdr:twoCellAnchor>
    <xdr:from>
      <xdr:col>4</xdr:col>
      <xdr:colOff>381000</xdr:colOff>
      <xdr:row>67</xdr:row>
      <xdr:rowOff>47625</xdr:rowOff>
    </xdr:from>
    <xdr:to>
      <xdr:col>4</xdr:col>
      <xdr:colOff>523875</xdr:colOff>
      <xdr:row>68</xdr:row>
      <xdr:rowOff>28575</xdr:rowOff>
    </xdr:to>
    <xdr:sp macro="" textlink="">
      <xdr:nvSpPr>
        <xdr:cNvPr id="929074" name="Oval 15"/>
        <xdr:cNvSpPr>
          <a:spLocks noChangeArrowheads="1"/>
        </xdr:cNvSpPr>
      </xdr:nvSpPr>
      <xdr:spPr bwMode="auto">
        <a:xfrm>
          <a:off x="3429000" y="11229975"/>
          <a:ext cx="142875" cy="142875"/>
        </a:xfrm>
        <a:prstGeom prst="ellipse">
          <a:avLst/>
        </a:prstGeom>
        <a:solidFill>
          <a:srgbClr val="FF9900"/>
        </a:solidFill>
        <a:ln w="9525">
          <a:solidFill>
            <a:srgbClr val="FF9900"/>
          </a:solidFill>
          <a:round/>
          <a:headEnd/>
          <a:tailEnd/>
        </a:ln>
      </xdr:spPr>
    </xdr:sp>
    <xdr:clientData/>
  </xdr:twoCellAnchor>
  <xdr:twoCellAnchor>
    <xdr:from>
      <xdr:col>0</xdr:col>
      <xdr:colOff>333375</xdr:colOff>
      <xdr:row>30</xdr:row>
      <xdr:rowOff>38100</xdr:rowOff>
    </xdr:from>
    <xdr:to>
      <xdr:col>0</xdr:col>
      <xdr:colOff>476250</xdr:colOff>
      <xdr:row>31</xdr:row>
      <xdr:rowOff>19050</xdr:rowOff>
    </xdr:to>
    <xdr:sp macro="" textlink="">
      <xdr:nvSpPr>
        <xdr:cNvPr id="929075" name="Oval 16"/>
        <xdr:cNvSpPr>
          <a:spLocks noChangeArrowheads="1"/>
        </xdr:cNvSpPr>
      </xdr:nvSpPr>
      <xdr:spPr bwMode="auto">
        <a:xfrm>
          <a:off x="333375" y="5057775"/>
          <a:ext cx="142875" cy="142875"/>
        </a:xfrm>
        <a:prstGeom prst="ellipse">
          <a:avLst/>
        </a:prstGeom>
        <a:solidFill>
          <a:srgbClr val="FF0000"/>
        </a:solidFill>
        <a:ln w="9525">
          <a:solidFill>
            <a:srgbClr val="FF0000"/>
          </a:solidFill>
          <a:round/>
          <a:headEnd/>
          <a:tailEnd/>
        </a:ln>
      </xdr:spPr>
    </xdr:sp>
    <xdr:clientData/>
  </xdr:twoCellAnchor>
  <xdr:twoCellAnchor>
    <xdr:from>
      <xdr:col>4</xdr:col>
      <xdr:colOff>342900</xdr:colOff>
      <xdr:row>30</xdr:row>
      <xdr:rowOff>47625</xdr:rowOff>
    </xdr:from>
    <xdr:to>
      <xdr:col>4</xdr:col>
      <xdr:colOff>485775</xdr:colOff>
      <xdr:row>31</xdr:row>
      <xdr:rowOff>28575</xdr:rowOff>
    </xdr:to>
    <xdr:sp macro="" textlink="">
      <xdr:nvSpPr>
        <xdr:cNvPr id="929076" name="Oval 18"/>
        <xdr:cNvSpPr>
          <a:spLocks noChangeArrowheads="1"/>
        </xdr:cNvSpPr>
      </xdr:nvSpPr>
      <xdr:spPr bwMode="auto">
        <a:xfrm>
          <a:off x="3390900" y="5067300"/>
          <a:ext cx="142875" cy="142875"/>
        </a:xfrm>
        <a:prstGeom prst="ellipse">
          <a:avLst/>
        </a:prstGeom>
        <a:solidFill>
          <a:srgbClr val="FF9900"/>
        </a:solidFill>
        <a:ln w="9525">
          <a:solidFill>
            <a:srgbClr val="FFCC00"/>
          </a:solidFill>
          <a:round/>
          <a:headEnd/>
          <a:tailEnd/>
        </a:ln>
      </xdr:spPr>
    </xdr:sp>
    <xdr:clientData/>
  </xdr:twoCellAnchor>
  <xdr:twoCellAnchor>
    <xdr:from>
      <xdr:col>8</xdr:col>
      <xdr:colOff>390525</xdr:colOff>
      <xdr:row>7</xdr:row>
      <xdr:rowOff>95250</xdr:rowOff>
    </xdr:from>
    <xdr:to>
      <xdr:col>8</xdr:col>
      <xdr:colOff>533400</xdr:colOff>
      <xdr:row>8</xdr:row>
      <xdr:rowOff>76200</xdr:rowOff>
    </xdr:to>
    <xdr:sp macro="" textlink="">
      <xdr:nvSpPr>
        <xdr:cNvPr id="929077" name="Oval 19"/>
        <xdr:cNvSpPr>
          <a:spLocks noChangeArrowheads="1"/>
        </xdr:cNvSpPr>
      </xdr:nvSpPr>
      <xdr:spPr bwMode="auto">
        <a:xfrm>
          <a:off x="5915025" y="1390650"/>
          <a:ext cx="142875" cy="142875"/>
        </a:xfrm>
        <a:prstGeom prst="ellipse">
          <a:avLst/>
        </a:prstGeom>
        <a:solidFill>
          <a:srgbClr val="339933"/>
        </a:solidFill>
        <a:ln w="9525">
          <a:solidFill>
            <a:srgbClr val="339933"/>
          </a:solidFill>
          <a:round/>
          <a:headEnd/>
          <a:tailEnd/>
        </a:ln>
      </xdr:spPr>
    </xdr:sp>
    <xdr:clientData/>
  </xdr:twoCellAnchor>
  <xdr:twoCellAnchor>
    <xdr:from>
      <xdr:col>8</xdr:col>
      <xdr:colOff>352425</xdr:colOff>
      <xdr:row>24</xdr:row>
      <xdr:rowOff>76200</xdr:rowOff>
    </xdr:from>
    <xdr:to>
      <xdr:col>8</xdr:col>
      <xdr:colOff>571500</xdr:colOff>
      <xdr:row>25</xdr:row>
      <xdr:rowOff>133350</xdr:rowOff>
    </xdr:to>
    <xdr:sp macro="" textlink="">
      <xdr:nvSpPr>
        <xdr:cNvPr id="929078" name="Oval 21"/>
        <xdr:cNvSpPr>
          <a:spLocks noChangeArrowheads="1"/>
        </xdr:cNvSpPr>
      </xdr:nvSpPr>
      <xdr:spPr bwMode="auto">
        <a:xfrm>
          <a:off x="5876925" y="4124325"/>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8</xdr:col>
      <xdr:colOff>390525</xdr:colOff>
      <xdr:row>16</xdr:row>
      <xdr:rowOff>104775</xdr:rowOff>
    </xdr:from>
    <xdr:to>
      <xdr:col>8</xdr:col>
      <xdr:colOff>533400</xdr:colOff>
      <xdr:row>17</xdr:row>
      <xdr:rowOff>85725</xdr:rowOff>
    </xdr:to>
    <xdr:sp macro="" textlink="">
      <xdr:nvSpPr>
        <xdr:cNvPr id="929079" name="Oval 13"/>
        <xdr:cNvSpPr>
          <a:spLocks noChangeArrowheads="1"/>
        </xdr:cNvSpPr>
      </xdr:nvSpPr>
      <xdr:spPr bwMode="auto">
        <a:xfrm>
          <a:off x="5915025" y="2857500"/>
          <a:ext cx="142875" cy="142875"/>
        </a:xfrm>
        <a:prstGeom prst="ellipse">
          <a:avLst/>
        </a:prstGeom>
        <a:solidFill>
          <a:srgbClr val="FF99FF"/>
        </a:solidFill>
        <a:ln w="9525">
          <a:solidFill>
            <a:srgbClr val="FF99FF"/>
          </a:solidFill>
          <a:round/>
          <a:headEnd/>
          <a:tailEnd/>
        </a:ln>
      </xdr:spPr>
    </xdr:sp>
    <xdr:clientData/>
  </xdr:twoCellAnchor>
  <xdr:twoCellAnchor>
    <xdr:from>
      <xdr:col>8</xdr:col>
      <xdr:colOff>390525</xdr:colOff>
      <xdr:row>53</xdr:row>
      <xdr:rowOff>104775</xdr:rowOff>
    </xdr:from>
    <xdr:to>
      <xdr:col>8</xdr:col>
      <xdr:colOff>533400</xdr:colOff>
      <xdr:row>54</xdr:row>
      <xdr:rowOff>85725</xdr:rowOff>
    </xdr:to>
    <xdr:sp macro="" textlink="">
      <xdr:nvSpPr>
        <xdr:cNvPr id="929080" name="Oval 13"/>
        <xdr:cNvSpPr>
          <a:spLocks noChangeArrowheads="1"/>
        </xdr:cNvSpPr>
      </xdr:nvSpPr>
      <xdr:spPr bwMode="auto">
        <a:xfrm>
          <a:off x="5915025" y="9020175"/>
          <a:ext cx="142875" cy="142875"/>
        </a:xfrm>
        <a:prstGeom prst="ellipse">
          <a:avLst/>
        </a:prstGeom>
        <a:solidFill>
          <a:srgbClr val="FF99FF"/>
        </a:solidFill>
        <a:ln w="9525">
          <a:solidFill>
            <a:srgbClr val="FF99FF"/>
          </a:solidFill>
          <a:round/>
          <a:headEnd/>
          <a:tailEnd/>
        </a:ln>
      </xdr:spPr>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0</xdr:colOff>
      <xdr:row>33</xdr:row>
      <xdr:rowOff>0</xdr:rowOff>
    </xdr:to>
    <xdr:graphicFrame macro="">
      <xdr:nvGraphicFramePr>
        <xdr:cNvPr id="9298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152400</xdr:rowOff>
    </xdr:from>
    <xdr:to>
      <xdr:col>10</xdr:col>
      <xdr:colOff>0</xdr:colOff>
      <xdr:row>69</xdr:row>
      <xdr:rowOff>0</xdr:rowOff>
    </xdr:to>
    <xdr:graphicFrame macro="">
      <xdr:nvGraphicFramePr>
        <xdr:cNvPr id="9298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xdr:colOff>
      <xdr:row>6</xdr:row>
      <xdr:rowOff>0</xdr:rowOff>
    </xdr:from>
    <xdr:to>
      <xdr:col>8</xdr:col>
      <xdr:colOff>0</xdr:colOff>
      <xdr:row>29</xdr:row>
      <xdr:rowOff>0</xdr:rowOff>
    </xdr:to>
    <xdr:graphicFrame macro="">
      <xdr:nvGraphicFramePr>
        <xdr:cNvPr id="9311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371475</xdr:colOff>
      <xdr:row>30</xdr:row>
      <xdr:rowOff>66675</xdr:rowOff>
    </xdr:from>
    <xdr:to>
      <xdr:col>4</xdr:col>
      <xdr:colOff>552450</xdr:colOff>
      <xdr:row>31</xdr:row>
      <xdr:rowOff>85725</xdr:rowOff>
    </xdr:to>
    <xdr:sp macro="" textlink="">
      <xdr:nvSpPr>
        <xdr:cNvPr id="931118" name="Rectangle 2"/>
        <xdr:cNvSpPr>
          <a:spLocks noChangeArrowheads="1"/>
        </xdr:cNvSpPr>
      </xdr:nvSpPr>
      <xdr:spPr bwMode="auto">
        <a:xfrm rot="2700000">
          <a:off x="3419475" y="508635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8</xdr:row>
      <xdr:rowOff>57150</xdr:rowOff>
    </xdr:from>
    <xdr:to>
      <xdr:col>9</xdr:col>
      <xdr:colOff>95250</xdr:colOff>
      <xdr:row>9</xdr:row>
      <xdr:rowOff>76200</xdr:rowOff>
    </xdr:to>
    <xdr:sp macro="" textlink="">
      <xdr:nvSpPr>
        <xdr:cNvPr id="931119" name="Rectangle 3"/>
        <xdr:cNvSpPr>
          <a:spLocks noChangeArrowheads="1"/>
        </xdr:cNvSpPr>
      </xdr:nvSpPr>
      <xdr:spPr bwMode="auto">
        <a:xfrm rot="2700000">
          <a:off x="6772275" y="15144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16</xdr:row>
      <xdr:rowOff>76200</xdr:rowOff>
    </xdr:from>
    <xdr:to>
      <xdr:col>9</xdr:col>
      <xdr:colOff>85725</xdr:colOff>
      <xdr:row>17</xdr:row>
      <xdr:rowOff>95250</xdr:rowOff>
    </xdr:to>
    <xdr:sp macro="" textlink="">
      <xdr:nvSpPr>
        <xdr:cNvPr id="931120" name="Rectangle 4"/>
        <xdr:cNvSpPr>
          <a:spLocks noChangeArrowheads="1"/>
        </xdr:cNvSpPr>
      </xdr:nvSpPr>
      <xdr:spPr bwMode="auto">
        <a:xfrm rot="2700000">
          <a:off x="6762750" y="2828925"/>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24</xdr:row>
      <xdr:rowOff>57150</xdr:rowOff>
    </xdr:from>
    <xdr:to>
      <xdr:col>9</xdr:col>
      <xdr:colOff>95250</xdr:colOff>
      <xdr:row>25</xdr:row>
      <xdr:rowOff>76200</xdr:rowOff>
    </xdr:to>
    <xdr:sp macro="" textlink="">
      <xdr:nvSpPr>
        <xdr:cNvPr id="931121" name="Rectangle 5"/>
        <xdr:cNvSpPr>
          <a:spLocks noChangeArrowheads="1"/>
        </xdr:cNvSpPr>
      </xdr:nvSpPr>
      <xdr:spPr bwMode="auto">
        <a:xfrm rot="2700000">
          <a:off x="6772275" y="4105275"/>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47625</xdr:colOff>
      <xdr:row>41</xdr:row>
      <xdr:rowOff>0</xdr:rowOff>
    </xdr:from>
    <xdr:to>
      <xdr:col>8</xdr:col>
      <xdr:colOff>0</xdr:colOff>
      <xdr:row>64</xdr:row>
      <xdr:rowOff>0</xdr:rowOff>
    </xdr:to>
    <xdr:graphicFrame macro="">
      <xdr:nvGraphicFramePr>
        <xdr:cNvPr id="93112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65</xdr:row>
      <xdr:rowOff>66675</xdr:rowOff>
    </xdr:from>
    <xdr:to>
      <xdr:col>4</xdr:col>
      <xdr:colOff>552450</xdr:colOff>
      <xdr:row>66</xdr:row>
      <xdr:rowOff>85725</xdr:rowOff>
    </xdr:to>
    <xdr:sp macro="" textlink="">
      <xdr:nvSpPr>
        <xdr:cNvPr id="931123" name="Rectangle 8"/>
        <xdr:cNvSpPr>
          <a:spLocks noChangeArrowheads="1"/>
        </xdr:cNvSpPr>
      </xdr:nvSpPr>
      <xdr:spPr bwMode="auto">
        <a:xfrm rot="2700000">
          <a:off x="3419475" y="10925175"/>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676275</xdr:colOff>
      <xdr:row>43</xdr:row>
      <xdr:rowOff>57150</xdr:rowOff>
    </xdr:from>
    <xdr:to>
      <xdr:col>9</xdr:col>
      <xdr:colOff>95250</xdr:colOff>
      <xdr:row>44</xdr:row>
      <xdr:rowOff>76200</xdr:rowOff>
    </xdr:to>
    <xdr:sp macro="" textlink="">
      <xdr:nvSpPr>
        <xdr:cNvPr id="931124" name="Rectangle 9"/>
        <xdr:cNvSpPr>
          <a:spLocks noChangeArrowheads="1"/>
        </xdr:cNvSpPr>
      </xdr:nvSpPr>
      <xdr:spPr bwMode="auto">
        <a:xfrm rot="2700000">
          <a:off x="6772275" y="7353300"/>
          <a:ext cx="180975" cy="180975"/>
        </a:xfrm>
        <a:prstGeom prst="rect">
          <a:avLst/>
        </a:prstGeom>
        <a:solidFill>
          <a:srgbClr val="339933"/>
        </a:solidFill>
        <a:ln w="9525">
          <a:solidFill>
            <a:srgbClr val="339933"/>
          </a:solidFill>
          <a:miter lim="800000"/>
          <a:headEnd/>
          <a:tailEnd/>
        </a:ln>
      </xdr:spPr>
    </xdr:sp>
    <xdr:clientData/>
  </xdr:twoCellAnchor>
  <xdr:twoCellAnchor>
    <xdr:from>
      <xdr:col>8</xdr:col>
      <xdr:colOff>666750</xdr:colOff>
      <xdr:row>51</xdr:row>
      <xdr:rowOff>76200</xdr:rowOff>
    </xdr:from>
    <xdr:to>
      <xdr:col>9</xdr:col>
      <xdr:colOff>85725</xdr:colOff>
      <xdr:row>52</xdr:row>
      <xdr:rowOff>95250</xdr:rowOff>
    </xdr:to>
    <xdr:sp macro="" textlink="">
      <xdr:nvSpPr>
        <xdr:cNvPr id="931125" name="Rectangle 10"/>
        <xdr:cNvSpPr>
          <a:spLocks noChangeArrowheads="1"/>
        </xdr:cNvSpPr>
      </xdr:nvSpPr>
      <xdr:spPr bwMode="auto">
        <a:xfrm rot="2700000">
          <a:off x="6762750" y="8667750"/>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59</xdr:row>
      <xdr:rowOff>57150</xdr:rowOff>
    </xdr:from>
    <xdr:to>
      <xdr:col>9</xdr:col>
      <xdr:colOff>95250</xdr:colOff>
      <xdr:row>60</xdr:row>
      <xdr:rowOff>76200</xdr:rowOff>
    </xdr:to>
    <xdr:sp macro="" textlink="">
      <xdr:nvSpPr>
        <xdr:cNvPr id="931126" name="Rectangle 11"/>
        <xdr:cNvSpPr>
          <a:spLocks noChangeArrowheads="1"/>
        </xdr:cNvSpPr>
      </xdr:nvSpPr>
      <xdr:spPr bwMode="auto">
        <a:xfrm rot="2700000">
          <a:off x="6772275" y="9944100"/>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285750</xdr:colOff>
      <xdr:row>30</xdr:row>
      <xdr:rowOff>76200</xdr:rowOff>
    </xdr:from>
    <xdr:to>
      <xdr:col>0</xdr:col>
      <xdr:colOff>466725</xdr:colOff>
      <xdr:row>31</xdr:row>
      <xdr:rowOff>95250</xdr:rowOff>
    </xdr:to>
    <xdr:sp macro="" textlink="">
      <xdr:nvSpPr>
        <xdr:cNvPr id="931127" name="Rectangle 2"/>
        <xdr:cNvSpPr>
          <a:spLocks noChangeArrowheads="1"/>
        </xdr:cNvSpPr>
      </xdr:nvSpPr>
      <xdr:spPr bwMode="auto">
        <a:xfrm rot="2700000">
          <a:off x="285750" y="5095875"/>
          <a:ext cx="180975" cy="180975"/>
        </a:xfrm>
        <a:prstGeom prst="rect">
          <a:avLst/>
        </a:prstGeom>
        <a:solidFill>
          <a:srgbClr val="00B050"/>
        </a:solidFill>
        <a:ln w="9525">
          <a:solidFill>
            <a:srgbClr val="00B050"/>
          </a:solidFill>
          <a:miter lim="800000"/>
          <a:headEnd/>
          <a:tailEnd/>
        </a:ln>
      </xdr:spPr>
    </xdr:sp>
    <xdr:clientData/>
  </xdr:twoCellAnchor>
  <xdr:twoCellAnchor>
    <xdr:from>
      <xdr:col>0</xdr:col>
      <xdr:colOff>304800</xdr:colOff>
      <xdr:row>65</xdr:row>
      <xdr:rowOff>47625</xdr:rowOff>
    </xdr:from>
    <xdr:to>
      <xdr:col>0</xdr:col>
      <xdr:colOff>485775</xdr:colOff>
      <xdr:row>66</xdr:row>
      <xdr:rowOff>66675</xdr:rowOff>
    </xdr:to>
    <xdr:sp macro="" textlink="">
      <xdr:nvSpPr>
        <xdr:cNvPr id="931128" name="Rectangle 8"/>
        <xdr:cNvSpPr>
          <a:spLocks noChangeArrowheads="1"/>
        </xdr:cNvSpPr>
      </xdr:nvSpPr>
      <xdr:spPr bwMode="auto">
        <a:xfrm rot="2700000">
          <a:off x="304800" y="10906125"/>
          <a:ext cx="180975" cy="180975"/>
        </a:xfrm>
        <a:prstGeom prst="rect">
          <a:avLst/>
        </a:prstGeom>
        <a:solidFill>
          <a:srgbClr val="339966"/>
        </a:solidFill>
        <a:ln w="9525">
          <a:solidFill>
            <a:srgbClr val="339966"/>
          </a:solidFill>
          <a:miter lim="800000"/>
          <a:headEnd/>
          <a:tailEnd/>
        </a:ln>
      </xdr:spPr>
    </xdr:sp>
    <xdr:clientData/>
  </xdr:twoCellAnchor>
</xdr:wsDr>
</file>

<file path=xl/drawings/drawing44.xml><?xml version="1.0" encoding="utf-8"?>
<c:userShapes xmlns:c="http://schemas.openxmlformats.org/drawingml/2006/chart">
  <cdr:relSizeAnchor xmlns:cdr="http://schemas.openxmlformats.org/drawingml/2006/chartDrawing">
    <cdr:from>
      <cdr:x>0.56693</cdr:x>
      <cdr:y>0.21995</cdr:y>
    </cdr:from>
    <cdr:to>
      <cdr:x>0.77795</cdr:x>
      <cdr:y>0.59591</cdr:y>
    </cdr:to>
    <cdr:sp macro="" textlink="">
      <cdr:nvSpPr>
        <cdr:cNvPr id="6894593" name="Rectangle 2"/>
        <cdr:cNvSpPr>
          <a:spLocks xmlns:a="http://schemas.openxmlformats.org/drawingml/2006/main" noChangeArrowheads="1"/>
        </cdr:cNvSpPr>
      </cdr:nvSpPr>
      <cdr:spPr bwMode="auto">
        <a:xfrm xmlns:a="http://schemas.openxmlformats.org/drawingml/2006/main">
          <a:off x="3429000" y="819150"/>
          <a:ext cx="1276349" cy="1400175"/>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45.xml><?xml version="1.0" encoding="utf-8"?>
<c:userShapes xmlns:c="http://schemas.openxmlformats.org/drawingml/2006/chart">
  <cdr:relSizeAnchor xmlns:cdr="http://schemas.openxmlformats.org/drawingml/2006/chartDrawing">
    <cdr:from>
      <cdr:x>0.20157</cdr:x>
      <cdr:y>0.13299</cdr:y>
    </cdr:from>
    <cdr:to>
      <cdr:x>0.65669</cdr:x>
      <cdr:y>0.48849</cdr:y>
    </cdr:to>
    <cdr:sp macro="" textlink="">
      <cdr:nvSpPr>
        <cdr:cNvPr id="9207809" name="Rectangle 2"/>
        <cdr:cNvSpPr>
          <a:spLocks xmlns:a="http://schemas.openxmlformats.org/drawingml/2006/main" noChangeArrowheads="1"/>
        </cdr:cNvSpPr>
      </cdr:nvSpPr>
      <cdr:spPr bwMode="auto">
        <a:xfrm xmlns:a="http://schemas.openxmlformats.org/drawingml/2006/main">
          <a:off x="1219201" y="495300"/>
          <a:ext cx="2752724" cy="1323975"/>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a:extLst xmlns:a="http://schemas.openxmlformats.org/drawingml/2006/main">
          <a:ext uri="{909E8E84-426E-40DD-AFC4-6F175D3DCCD1}">
            <a14:hiddenFill xmlns:a14="http://schemas.microsoft.com/office/drawing/2010/main">
              <a:solidFill>
                <a:srgbClr val="FFFFFF"/>
              </a:solidFill>
            </a14:hiddenFill>
          </a:ext>
        </a:extLst>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46.xml><?xml version="1.0" encoding="utf-8"?>
<xdr:wsDr xmlns:xdr="http://schemas.openxmlformats.org/drawingml/2006/spreadsheetDrawing" xmlns:a="http://schemas.openxmlformats.org/drawingml/2006/main">
  <xdr:twoCellAnchor>
    <xdr:from>
      <xdr:col>0</xdr:col>
      <xdr:colOff>57150</xdr:colOff>
      <xdr:row>5</xdr:row>
      <xdr:rowOff>0</xdr:rowOff>
    </xdr:from>
    <xdr:to>
      <xdr:col>6</xdr:col>
      <xdr:colOff>742950</xdr:colOff>
      <xdr:row>25</xdr:row>
      <xdr:rowOff>152400</xdr:rowOff>
    </xdr:to>
    <xdr:graphicFrame macro="">
      <xdr:nvGraphicFramePr>
        <xdr:cNvPr id="9321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30</xdr:row>
      <xdr:rowOff>19050</xdr:rowOff>
    </xdr:from>
    <xdr:to>
      <xdr:col>0</xdr:col>
      <xdr:colOff>476250</xdr:colOff>
      <xdr:row>31</xdr:row>
      <xdr:rowOff>0</xdr:rowOff>
    </xdr:to>
    <xdr:sp macro="" textlink="">
      <xdr:nvSpPr>
        <xdr:cNvPr id="932142" name="Oval 3"/>
        <xdr:cNvSpPr>
          <a:spLocks noChangeArrowheads="1"/>
        </xdr:cNvSpPr>
      </xdr:nvSpPr>
      <xdr:spPr bwMode="auto">
        <a:xfrm>
          <a:off x="333375" y="5038725"/>
          <a:ext cx="142875" cy="142875"/>
        </a:xfrm>
        <a:prstGeom prst="ellipse">
          <a:avLst/>
        </a:prstGeom>
        <a:solidFill>
          <a:srgbClr val="FF0000"/>
        </a:solidFill>
        <a:ln w="9525">
          <a:solidFill>
            <a:srgbClr val="FF0000"/>
          </a:solidFill>
          <a:round/>
          <a:headEnd/>
          <a:tailEnd/>
        </a:ln>
      </xdr:spPr>
    </xdr:sp>
    <xdr:clientData/>
  </xdr:twoCellAnchor>
  <xdr:twoCellAnchor>
    <xdr:from>
      <xdr:col>8</xdr:col>
      <xdr:colOff>381000</xdr:colOff>
      <xdr:row>7</xdr:row>
      <xdr:rowOff>133350</xdr:rowOff>
    </xdr:from>
    <xdr:to>
      <xdr:col>8</xdr:col>
      <xdr:colOff>523875</xdr:colOff>
      <xdr:row>8</xdr:row>
      <xdr:rowOff>114300</xdr:rowOff>
    </xdr:to>
    <xdr:sp macro="" textlink="">
      <xdr:nvSpPr>
        <xdr:cNvPr id="932143" name="Oval 4"/>
        <xdr:cNvSpPr>
          <a:spLocks noChangeArrowheads="1"/>
        </xdr:cNvSpPr>
      </xdr:nvSpPr>
      <xdr:spPr bwMode="auto">
        <a:xfrm>
          <a:off x="5905500" y="1428750"/>
          <a:ext cx="142875" cy="142875"/>
        </a:xfrm>
        <a:prstGeom prst="ellipse">
          <a:avLst/>
        </a:prstGeom>
        <a:solidFill>
          <a:srgbClr val="339933"/>
        </a:solidFill>
        <a:ln w="9525">
          <a:solidFill>
            <a:srgbClr val="339933"/>
          </a:solidFill>
          <a:round/>
          <a:headEnd/>
          <a:tailEnd/>
        </a:ln>
      </xdr:spPr>
    </xdr:sp>
    <xdr:clientData/>
  </xdr:twoCellAnchor>
  <xdr:twoCellAnchor>
    <xdr:from>
      <xdr:col>4</xdr:col>
      <xdr:colOff>323850</xdr:colOff>
      <xdr:row>30</xdr:row>
      <xdr:rowOff>19050</xdr:rowOff>
    </xdr:from>
    <xdr:to>
      <xdr:col>4</xdr:col>
      <xdr:colOff>466725</xdr:colOff>
      <xdr:row>31</xdr:row>
      <xdr:rowOff>0</xdr:rowOff>
    </xdr:to>
    <xdr:sp macro="" textlink="">
      <xdr:nvSpPr>
        <xdr:cNvPr id="932144" name="Oval 5"/>
        <xdr:cNvSpPr>
          <a:spLocks noChangeArrowheads="1"/>
        </xdr:cNvSpPr>
      </xdr:nvSpPr>
      <xdr:spPr bwMode="auto">
        <a:xfrm>
          <a:off x="3371850" y="5038725"/>
          <a:ext cx="142875" cy="142875"/>
        </a:xfrm>
        <a:prstGeom prst="ellipse">
          <a:avLst/>
        </a:prstGeom>
        <a:solidFill>
          <a:srgbClr val="FF9900"/>
        </a:solidFill>
        <a:ln w="9525">
          <a:solidFill>
            <a:srgbClr val="FFCC00"/>
          </a:solidFill>
          <a:round/>
          <a:headEnd/>
          <a:tailEnd/>
        </a:ln>
      </xdr:spPr>
    </xdr:sp>
    <xdr:clientData/>
  </xdr:twoCellAnchor>
  <xdr:twoCellAnchor>
    <xdr:from>
      <xdr:col>0</xdr:col>
      <xdr:colOff>38100</xdr:colOff>
      <xdr:row>42</xdr:row>
      <xdr:rowOff>0</xdr:rowOff>
    </xdr:from>
    <xdr:to>
      <xdr:col>6</xdr:col>
      <xdr:colOff>676275</xdr:colOff>
      <xdr:row>62</xdr:row>
      <xdr:rowOff>152400</xdr:rowOff>
    </xdr:to>
    <xdr:graphicFrame macro="">
      <xdr:nvGraphicFramePr>
        <xdr:cNvPr id="93214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67</xdr:row>
      <xdr:rowOff>19050</xdr:rowOff>
    </xdr:from>
    <xdr:to>
      <xdr:col>0</xdr:col>
      <xdr:colOff>476250</xdr:colOff>
      <xdr:row>68</xdr:row>
      <xdr:rowOff>0</xdr:rowOff>
    </xdr:to>
    <xdr:sp macro="" textlink="">
      <xdr:nvSpPr>
        <xdr:cNvPr id="932146" name="Oval 13"/>
        <xdr:cNvSpPr>
          <a:spLocks noChangeArrowheads="1"/>
        </xdr:cNvSpPr>
      </xdr:nvSpPr>
      <xdr:spPr bwMode="auto">
        <a:xfrm>
          <a:off x="333375" y="11201400"/>
          <a:ext cx="142875" cy="142875"/>
        </a:xfrm>
        <a:prstGeom prst="ellipse">
          <a:avLst/>
        </a:prstGeom>
        <a:solidFill>
          <a:srgbClr val="FF0000"/>
        </a:solidFill>
        <a:ln w="9525">
          <a:solidFill>
            <a:srgbClr val="FF0000"/>
          </a:solidFill>
          <a:round/>
          <a:headEnd/>
          <a:tailEnd/>
        </a:ln>
      </xdr:spPr>
    </xdr:sp>
    <xdr:clientData/>
  </xdr:twoCellAnchor>
  <xdr:twoCellAnchor>
    <xdr:from>
      <xdr:col>4</xdr:col>
      <xdr:colOff>323850</xdr:colOff>
      <xdr:row>67</xdr:row>
      <xdr:rowOff>19050</xdr:rowOff>
    </xdr:from>
    <xdr:to>
      <xdr:col>4</xdr:col>
      <xdr:colOff>466725</xdr:colOff>
      <xdr:row>68</xdr:row>
      <xdr:rowOff>0</xdr:rowOff>
    </xdr:to>
    <xdr:sp macro="" textlink="">
      <xdr:nvSpPr>
        <xdr:cNvPr id="932147" name="Oval 14"/>
        <xdr:cNvSpPr>
          <a:spLocks noChangeArrowheads="1"/>
        </xdr:cNvSpPr>
      </xdr:nvSpPr>
      <xdr:spPr bwMode="auto">
        <a:xfrm>
          <a:off x="3371850" y="11201400"/>
          <a:ext cx="142875" cy="142875"/>
        </a:xfrm>
        <a:prstGeom prst="ellipse">
          <a:avLst/>
        </a:prstGeom>
        <a:solidFill>
          <a:srgbClr val="FF9900"/>
        </a:solidFill>
        <a:ln w="9525">
          <a:solidFill>
            <a:srgbClr val="FFCC00"/>
          </a:solidFill>
          <a:round/>
          <a:headEnd/>
          <a:tailEnd/>
        </a:ln>
      </xdr:spPr>
    </xdr:sp>
    <xdr:clientData/>
  </xdr:twoCellAnchor>
  <xdr:twoCellAnchor>
    <xdr:from>
      <xdr:col>8</xdr:col>
      <xdr:colOff>390525</xdr:colOff>
      <xdr:row>44</xdr:row>
      <xdr:rowOff>114300</xdr:rowOff>
    </xdr:from>
    <xdr:to>
      <xdr:col>8</xdr:col>
      <xdr:colOff>533400</xdr:colOff>
      <xdr:row>45</xdr:row>
      <xdr:rowOff>95250</xdr:rowOff>
    </xdr:to>
    <xdr:sp macro="" textlink="">
      <xdr:nvSpPr>
        <xdr:cNvPr id="932148" name="Oval 15"/>
        <xdr:cNvSpPr>
          <a:spLocks noChangeArrowheads="1"/>
        </xdr:cNvSpPr>
      </xdr:nvSpPr>
      <xdr:spPr bwMode="auto">
        <a:xfrm>
          <a:off x="5915025" y="7572375"/>
          <a:ext cx="142875" cy="142875"/>
        </a:xfrm>
        <a:prstGeom prst="ellipse">
          <a:avLst/>
        </a:prstGeom>
        <a:solidFill>
          <a:srgbClr val="339933"/>
        </a:solidFill>
        <a:ln w="9525">
          <a:solidFill>
            <a:srgbClr val="339933"/>
          </a:solidFill>
          <a:round/>
          <a:headEnd/>
          <a:tailEnd/>
        </a:ln>
      </xdr:spPr>
    </xdr:sp>
    <xdr:clientData/>
  </xdr:twoCellAnchor>
  <xdr:twoCellAnchor>
    <xdr:from>
      <xdr:col>8</xdr:col>
      <xdr:colOff>371475</xdr:colOff>
      <xdr:row>61</xdr:row>
      <xdr:rowOff>76200</xdr:rowOff>
    </xdr:from>
    <xdr:to>
      <xdr:col>8</xdr:col>
      <xdr:colOff>590550</xdr:colOff>
      <xdr:row>62</xdr:row>
      <xdr:rowOff>133350</xdr:rowOff>
    </xdr:to>
    <xdr:sp macro="" textlink="">
      <xdr:nvSpPr>
        <xdr:cNvPr id="932149" name="Oval 17"/>
        <xdr:cNvSpPr>
          <a:spLocks noChangeArrowheads="1"/>
        </xdr:cNvSpPr>
      </xdr:nvSpPr>
      <xdr:spPr bwMode="auto">
        <a:xfrm>
          <a:off x="5895975" y="10287000"/>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8</xdr:col>
      <xdr:colOff>352425</xdr:colOff>
      <xdr:row>24</xdr:row>
      <xdr:rowOff>76200</xdr:rowOff>
    </xdr:from>
    <xdr:to>
      <xdr:col>8</xdr:col>
      <xdr:colOff>571500</xdr:colOff>
      <xdr:row>25</xdr:row>
      <xdr:rowOff>133350</xdr:rowOff>
    </xdr:to>
    <xdr:sp macro="" textlink="">
      <xdr:nvSpPr>
        <xdr:cNvPr id="932150" name="Oval 19"/>
        <xdr:cNvSpPr>
          <a:spLocks noChangeArrowheads="1"/>
        </xdr:cNvSpPr>
      </xdr:nvSpPr>
      <xdr:spPr bwMode="auto">
        <a:xfrm>
          <a:off x="5876925" y="4124325"/>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8</xdr:col>
      <xdr:colOff>390525</xdr:colOff>
      <xdr:row>16</xdr:row>
      <xdr:rowOff>104775</xdr:rowOff>
    </xdr:from>
    <xdr:to>
      <xdr:col>8</xdr:col>
      <xdr:colOff>533400</xdr:colOff>
      <xdr:row>17</xdr:row>
      <xdr:rowOff>85725</xdr:rowOff>
    </xdr:to>
    <xdr:sp macro="" textlink="">
      <xdr:nvSpPr>
        <xdr:cNvPr id="932151" name="Oval 13"/>
        <xdr:cNvSpPr>
          <a:spLocks noChangeArrowheads="1"/>
        </xdr:cNvSpPr>
      </xdr:nvSpPr>
      <xdr:spPr bwMode="auto">
        <a:xfrm>
          <a:off x="5915025" y="2857500"/>
          <a:ext cx="142875" cy="142875"/>
        </a:xfrm>
        <a:prstGeom prst="ellipse">
          <a:avLst/>
        </a:prstGeom>
        <a:solidFill>
          <a:srgbClr val="FF99FF"/>
        </a:solidFill>
        <a:ln w="9525">
          <a:solidFill>
            <a:srgbClr val="FF99FF"/>
          </a:solidFill>
          <a:round/>
          <a:headEnd/>
          <a:tailEnd/>
        </a:ln>
      </xdr:spPr>
    </xdr:sp>
    <xdr:clientData/>
  </xdr:twoCellAnchor>
  <xdr:twoCellAnchor>
    <xdr:from>
      <xdr:col>8</xdr:col>
      <xdr:colOff>390525</xdr:colOff>
      <xdr:row>53</xdr:row>
      <xdr:rowOff>104775</xdr:rowOff>
    </xdr:from>
    <xdr:to>
      <xdr:col>8</xdr:col>
      <xdr:colOff>533400</xdr:colOff>
      <xdr:row>54</xdr:row>
      <xdr:rowOff>85725</xdr:rowOff>
    </xdr:to>
    <xdr:sp macro="" textlink="">
      <xdr:nvSpPr>
        <xdr:cNvPr id="932152" name="Oval 13"/>
        <xdr:cNvSpPr>
          <a:spLocks noChangeArrowheads="1"/>
        </xdr:cNvSpPr>
      </xdr:nvSpPr>
      <xdr:spPr bwMode="auto">
        <a:xfrm>
          <a:off x="5915025" y="9020175"/>
          <a:ext cx="142875" cy="142875"/>
        </a:xfrm>
        <a:prstGeom prst="ellipse">
          <a:avLst/>
        </a:prstGeom>
        <a:solidFill>
          <a:srgbClr val="FF99FF"/>
        </a:solidFill>
        <a:ln w="9525">
          <a:solidFill>
            <a:srgbClr val="FF99FF"/>
          </a:solidFill>
          <a:round/>
          <a:headEnd/>
          <a:tailEnd/>
        </a:ln>
      </xdr:spPr>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152400</xdr:rowOff>
    </xdr:from>
    <xdr:to>
      <xdr:col>10</xdr:col>
      <xdr:colOff>0</xdr:colOff>
      <xdr:row>33</xdr:row>
      <xdr:rowOff>0</xdr:rowOff>
    </xdr:to>
    <xdr:graphicFrame macro="">
      <xdr:nvGraphicFramePr>
        <xdr:cNvPr id="9329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69</xdr:row>
      <xdr:rowOff>0</xdr:rowOff>
    </xdr:to>
    <xdr:graphicFrame macro="">
      <xdr:nvGraphicFramePr>
        <xdr:cNvPr id="9329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47625</xdr:colOff>
      <xdr:row>6</xdr:row>
      <xdr:rowOff>0</xdr:rowOff>
    </xdr:from>
    <xdr:to>
      <xdr:col>8</xdr:col>
      <xdr:colOff>0</xdr:colOff>
      <xdr:row>29</xdr:row>
      <xdr:rowOff>0</xdr:rowOff>
    </xdr:to>
    <xdr:graphicFrame macro="">
      <xdr:nvGraphicFramePr>
        <xdr:cNvPr id="9341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676275</xdr:colOff>
      <xdr:row>8</xdr:row>
      <xdr:rowOff>57150</xdr:rowOff>
    </xdr:from>
    <xdr:to>
      <xdr:col>9</xdr:col>
      <xdr:colOff>95250</xdr:colOff>
      <xdr:row>9</xdr:row>
      <xdr:rowOff>76200</xdr:rowOff>
    </xdr:to>
    <xdr:sp macro="" textlink="">
      <xdr:nvSpPr>
        <xdr:cNvPr id="934190" name="Rectangle 3"/>
        <xdr:cNvSpPr>
          <a:spLocks noChangeArrowheads="1"/>
        </xdr:cNvSpPr>
      </xdr:nvSpPr>
      <xdr:spPr bwMode="auto">
        <a:xfrm rot="2700000">
          <a:off x="6772275" y="1514475"/>
          <a:ext cx="180975" cy="180975"/>
        </a:xfrm>
        <a:prstGeom prst="rect">
          <a:avLst/>
        </a:prstGeom>
        <a:solidFill>
          <a:srgbClr val="00B050"/>
        </a:solidFill>
        <a:ln w="9525">
          <a:solidFill>
            <a:srgbClr val="00B050"/>
          </a:solidFill>
          <a:miter lim="800000"/>
          <a:headEnd/>
          <a:tailEnd/>
        </a:ln>
      </xdr:spPr>
    </xdr:sp>
    <xdr:clientData/>
  </xdr:twoCellAnchor>
  <xdr:twoCellAnchor>
    <xdr:from>
      <xdr:col>8</xdr:col>
      <xdr:colOff>666750</xdr:colOff>
      <xdr:row>16</xdr:row>
      <xdr:rowOff>76200</xdr:rowOff>
    </xdr:from>
    <xdr:to>
      <xdr:col>9</xdr:col>
      <xdr:colOff>85725</xdr:colOff>
      <xdr:row>17</xdr:row>
      <xdr:rowOff>95250</xdr:rowOff>
    </xdr:to>
    <xdr:sp macro="" textlink="">
      <xdr:nvSpPr>
        <xdr:cNvPr id="934191" name="Rectangle 4"/>
        <xdr:cNvSpPr>
          <a:spLocks noChangeArrowheads="1"/>
        </xdr:cNvSpPr>
      </xdr:nvSpPr>
      <xdr:spPr bwMode="auto">
        <a:xfrm rot="2700000">
          <a:off x="6762750" y="2828925"/>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24</xdr:row>
      <xdr:rowOff>57150</xdr:rowOff>
    </xdr:from>
    <xdr:to>
      <xdr:col>9</xdr:col>
      <xdr:colOff>95250</xdr:colOff>
      <xdr:row>25</xdr:row>
      <xdr:rowOff>76200</xdr:rowOff>
    </xdr:to>
    <xdr:sp macro="" textlink="">
      <xdr:nvSpPr>
        <xdr:cNvPr id="934192" name="Rectangle 5"/>
        <xdr:cNvSpPr>
          <a:spLocks noChangeArrowheads="1"/>
        </xdr:cNvSpPr>
      </xdr:nvSpPr>
      <xdr:spPr bwMode="auto">
        <a:xfrm rot="2700000">
          <a:off x="6772275" y="4105275"/>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38100</xdr:colOff>
      <xdr:row>41</xdr:row>
      <xdr:rowOff>0</xdr:rowOff>
    </xdr:from>
    <xdr:to>
      <xdr:col>8</xdr:col>
      <xdr:colOff>0</xdr:colOff>
      <xdr:row>64</xdr:row>
      <xdr:rowOff>0</xdr:rowOff>
    </xdr:to>
    <xdr:graphicFrame macro="">
      <xdr:nvGraphicFramePr>
        <xdr:cNvPr id="93419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65</xdr:row>
      <xdr:rowOff>66675</xdr:rowOff>
    </xdr:from>
    <xdr:to>
      <xdr:col>4</xdr:col>
      <xdr:colOff>552450</xdr:colOff>
      <xdr:row>66</xdr:row>
      <xdr:rowOff>85725</xdr:rowOff>
    </xdr:to>
    <xdr:sp macro="" textlink="">
      <xdr:nvSpPr>
        <xdr:cNvPr id="934194" name="Rectangle 8"/>
        <xdr:cNvSpPr>
          <a:spLocks noChangeArrowheads="1"/>
        </xdr:cNvSpPr>
      </xdr:nvSpPr>
      <xdr:spPr bwMode="auto">
        <a:xfrm rot="2700000">
          <a:off x="3419475" y="10925175"/>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43</xdr:row>
      <xdr:rowOff>57150</xdr:rowOff>
    </xdr:from>
    <xdr:to>
      <xdr:col>9</xdr:col>
      <xdr:colOff>95250</xdr:colOff>
      <xdr:row>44</xdr:row>
      <xdr:rowOff>76200</xdr:rowOff>
    </xdr:to>
    <xdr:sp macro="" textlink="">
      <xdr:nvSpPr>
        <xdr:cNvPr id="934195" name="Rectangle 9"/>
        <xdr:cNvSpPr>
          <a:spLocks noChangeArrowheads="1"/>
        </xdr:cNvSpPr>
      </xdr:nvSpPr>
      <xdr:spPr bwMode="auto">
        <a:xfrm rot="2700000">
          <a:off x="6772275" y="7353300"/>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666750</xdr:colOff>
      <xdr:row>51</xdr:row>
      <xdr:rowOff>76200</xdr:rowOff>
    </xdr:from>
    <xdr:to>
      <xdr:col>9</xdr:col>
      <xdr:colOff>85725</xdr:colOff>
      <xdr:row>52</xdr:row>
      <xdr:rowOff>95250</xdr:rowOff>
    </xdr:to>
    <xdr:sp macro="" textlink="">
      <xdr:nvSpPr>
        <xdr:cNvPr id="934196" name="Rectangle 10"/>
        <xdr:cNvSpPr>
          <a:spLocks noChangeArrowheads="1"/>
        </xdr:cNvSpPr>
      </xdr:nvSpPr>
      <xdr:spPr bwMode="auto">
        <a:xfrm rot="2700000">
          <a:off x="6762750" y="8667750"/>
          <a:ext cx="180975" cy="180975"/>
        </a:xfrm>
        <a:prstGeom prst="rect">
          <a:avLst/>
        </a:prstGeom>
        <a:solidFill>
          <a:srgbClr val="FF0000"/>
        </a:solidFill>
        <a:ln w="9525">
          <a:solidFill>
            <a:srgbClr val="FF0000"/>
          </a:solidFill>
          <a:miter lim="800000"/>
          <a:headEnd/>
          <a:tailEnd/>
        </a:ln>
      </xdr:spPr>
    </xdr:sp>
    <xdr:clientData/>
  </xdr:twoCellAnchor>
  <xdr:twoCellAnchor>
    <xdr:from>
      <xdr:col>8</xdr:col>
      <xdr:colOff>676275</xdr:colOff>
      <xdr:row>59</xdr:row>
      <xdr:rowOff>57150</xdr:rowOff>
    </xdr:from>
    <xdr:to>
      <xdr:col>9</xdr:col>
      <xdr:colOff>95250</xdr:colOff>
      <xdr:row>60</xdr:row>
      <xdr:rowOff>76200</xdr:rowOff>
    </xdr:to>
    <xdr:sp macro="" textlink="">
      <xdr:nvSpPr>
        <xdr:cNvPr id="934197" name="Rectangle 11"/>
        <xdr:cNvSpPr>
          <a:spLocks noChangeArrowheads="1"/>
        </xdr:cNvSpPr>
      </xdr:nvSpPr>
      <xdr:spPr bwMode="auto">
        <a:xfrm rot="2700000">
          <a:off x="6772275" y="9944100"/>
          <a:ext cx="180975" cy="180975"/>
        </a:xfrm>
        <a:prstGeom prst="rect">
          <a:avLst/>
        </a:prstGeom>
        <a:solidFill>
          <a:srgbClr val="FFCC00"/>
        </a:solidFill>
        <a:ln w="9525">
          <a:solidFill>
            <a:srgbClr val="FFCC00"/>
          </a:solidFill>
          <a:miter lim="800000"/>
          <a:headEnd/>
          <a:tailEnd/>
        </a:ln>
      </xdr:spPr>
    </xdr:sp>
    <xdr:clientData/>
  </xdr:twoCellAnchor>
  <xdr:twoCellAnchor>
    <xdr:from>
      <xdr:col>0</xdr:col>
      <xdr:colOff>247650</xdr:colOff>
      <xdr:row>30</xdr:row>
      <xdr:rowOff>76200</xdr:rowOff>
    </xdr:from>
    <xdr:to>
      <xdr:col>0</xdr:col>
      <xdr:colOff>428625</xdr:colOff>
      <xdr:row>31</xdr:row>
      <xdr:rowOff>95250</xdr:rowOff>
    </xdr:to>
    <xdr:sp macro="" textlink="">
      <xdr:nvSpPr>
        <xdr:cNvPr id="934198" name="Rectangle 4"/>
        <xdr:cNvSpPr>
          <a:spLocks noChangeArrowheads="1"/>
        </xdr:cNvSpPr>
      </xdr:nvSpPr>
      <xdr:spPr bwMode="auto">
        <a:xfrm rot="2700000">
          <a:off x="247650" y="5095875"/>
          <a:ext cx="180975" cy="180975"/>
        </a:xfrm>
        <a:prstGeom prst="rect">
          <a:avLst/>
        </a:prstGeom>
        <a:solidFill>
          <a:srgbClr val="00B050"/>
        </a:solidFill>
        <a:ln w="9525">
          <a:solidFill>
            <a:srgbClr val="00B050"/>
          </a:solidFill>
          <a:miter lim="800000"/>
          <a:headEnd/>
          <a:tailEnd/>
        </a:ln>
      </xdr:spPr>
    </xdr:sp>
    <xdr:clientData/>
  </xdr:twoCellAnchor>
  <xdr:twoCellAnchor>
    <xdr:from>
      <xdr:col>0</xdr:col>
      <xdr:colOff>323850</xdr:colOff>
      <xdr:row>65</xdr:row>
      <xdr:rowOff>57150</xdr:rowOff>
    </xdr:from>
    <xdr:to>
      <xdr:col>0</xdr:col>
      <xdr:colOff>504825</xdr:colOff>
      <xdr:row>66</xdr:row>
      <xdr:rowOff>76200</xdr:rowOff>
    </xdr:to>
    <xdr:sp macro="" textlink="">
      <xdr:nvSpPr>
        <xdr:cNvPr id="934199" name="Rectangle 10"/>
        <xdr:cNvSpPr>
          <a:spLocks noChangeArrowheads="1"/>
        </xdr:cNvSpPr>
      </xdr:nvSpPr>
      <xdr:spPr bwMode="auto">
        <a:xfrm rot="2700000">
          <a:off x="323850" y="10915650"/>
          <a:ext cx="180975" cy="180975"/>
        </a:xfrm>
        <a:prstGeom prst="rect">
          <a:avLst/>
        </a:prstGeom>
        <a:solidFill>
          <a:srgbClr val="FF0000"/>
        </a:solidFill>
        <a:ln w="9525">
          <a:solidFill>
            <a:srgbClr val="FF0000"/>
          </a:solidFill>
          <a:miter lim="800000"/>
          <a:headEnd/>
          <a:tailEnd/>
        </a:ln>
      </xdr:spPr>
    </xdr:sp>
    <xdr:clientData/>
  </xdr:twoCellAnchor>
  <xdr:twoCellAnchor>
    <xdr:from>
      <xdr:col>4</xdr:col>
      <xdr:colOff>390525</xdr:colOff>
      <xdr:row>30</xdr:row>
      <xdr:rowOff>66675</xdr:rowOff>
    </xdr:from>
    <xdr:to>
      <xdr:col>4</xdr:col>
      <xdr:colOff>571500</xdr:colOff>
      <xdr:row>31</xdr:row>
      <xdr:rowOff>85725</xdr:rowOff>
    </xdr:to>
    <xdr:sp macro="" textlink="">
      <xdr:nvSpPr>
        <xdr:cNvPr id="934200" name="Rectangle 3"/>
        <xdr:cNvSpPr>
          <a:spLocks noChangeArrowheads="1"/>
        </xdr:cNvSpPr>
      </xdr:nvSpPr>
      <xdr:spPr bwMode="auto">
        <a:xfrm rot="2700000">
          <a:off x="3438525" y="5086350"/>
          <a:ext cx="180975" cy="180975"/>
        </a:xfrm>
        <a:prstGeom prst="rect">
          <a:avLst/>
        </a:prstGeom>
        <a:solidFill>
          <a:srgbClr val="00B050"/>
        </a:solidFill>
        <a:ln w="9525">
          <a:solidFill>
            <a:srgbClr val="00B050"/>
          </a:solidFill>
          <a:miter lim="800000"/>
          <a:headEnd/>
          <a:tailEnd/>
        </a:ln>
      </xdr:spPr>
    </xdr:sp>
    <xdr:clientData/>
  </xdr:twoCellAnchor>
</xdr:wsDr>
</file>

<file path=xl/drawings/drawing49.xml><?xml version="1.0" encoding="utf-8"?>
<c:userShapes xmlns:c="http://schemas.openxmlformats.org/drawingml/2006/chart">
  <cdr:relSizeAnchor xmlns:cdr="http://schemas.openxmlformats.org/drawingml/2006/chartDrawing">
    <cdr:from>
      <cdr:x>0.57165</cdr:x>
      <cdr:y>0.45013</cdr:y>
    </cdr:from>
    <cdr:to>
      <cdr:x>0.77953</cdr:x>
      <cdr:y>0.68542</cdr:y>
    </cdr:to>
    <cdr:sp macro="" textlink="">
      <cdr:nvSpPr>
        <cdr:cNvPr id="6900737" name="Rectangle 2"/>
        <cdr:cNvSpPr>
          <a:spLocks xmlns:a="http://schemas.openxmlformats.org/drawingml/2006/main" noChangeArrowheads="1"/>
        </cdr:cNvSpPr>
      </cdr:nvSpPr>
      <cdr:spPr bwMode="auto">
        <a:xfrm xmlns:a="http://schemas.openxmlformats.org/drawingml/2006/main">
          <a:off x="3457574" y="1676401"/>
          <a:ext cx="1257301" cy="876300"/>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66675</xdr:colOff>
      <xdr:row>42</xdr:row>
      <xdr:rowOff>28575</xdr:rowOff>
    </xdr:to>
    <xdr:pic>
      <xdr:nvPicPr>
        <xdr:cNvPr id="412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039475" cy="618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c:userShapes xmlns:c="http://schemas.openxmlformats.org/drawingml/2006/chart">
  <cdr:relSizeAnchor xmlns:cdr="http://schemas.openxmlformats.org/drawingml/2006/chartDrawing">
    <cdr:from>
      <cdr:x>0.22013</cdr:x>
      <cdr:y>0.43478</cdr:y>
    </cdr:from>
    <cdr:to>
      <cdr:x>0.56132</cdr:x>
      <cdr:y>0.69565</cdr:y>
    </cdr:to>
    <cdr:sp macro="" textlink="">
      <cdr:nvSpPr>
        <cdr:cNvPr id="9214977" name="Rectangle 2"/>
        <cdr:cNvSpPr>
          <a:spLocks xmlns:a="http://schemas.openxmlformats.org/drawingml/2006/main" noChangeArrowheads="1"/>
        </cdr:cNvSpPr>
      </cdr:nvSpPr>
      <cdr:spPr bwMode="auto">
        <a:xfrm xmlns:a="http://schemas.openxmlformats.org/drawingml/2006/main">
          <a:off x="1333500" y="1619250"/>
          <a:ext cx="2066925" cy="971549"/>
        </a:xfrm>
        <a:prstGeom xmlns:a="http://schemas.openxmlformats.org/drawingml/2006/main" prst="rect">
          <a:avLst/>
        </a:prstGeom>
        <a:noFill xmlns:a="http://schemas.openxmlformats.org/drawingml/2006/main"/>
        <a:ln xmlns:a="http://schemas.openxmlformats.org/drawingml/2006/main" w="31750" algn="ctr">
          <a:solidFill>
            <a:srgbClr val="CC99FF"/>
          </a:solidFill>
          <a:miter lim="800000"/>
          <a:headEnd/>
          <a:tailEnd/>
        </a:ln>
        <a:extLst xmlns:a="http://schemas.openxmlformats.org/drawingml/2006/main">
          <a:ext uri="{909E8E84-426E-40DD-AFC4-6F175D3DCCD1}">
            <a14:hiddenFill xmlns:a14="http://schemas.microsoft.com/office/drawing/2010/main">
              <a:solidFill>
                <a:srgbClr val="FFFFFF"/>
              </a:solidFill>
            </a14:hiddenFill>
          </a:ext>
        </a:extLst>
      </cdr:spPr>
      <cdr:txBody>
        <a:bodyPr xmlns:a="http://schemas.openxmlformats.org/drawingml/2006/main"/>
        <a:lstStyle xmlns:a="http://schemas.openxmlformats.org/drawingml/2006/main"/>
        <a:p xmlns:a="http://schemas.openxmlformats.org/drawingml/2006/main">
          <a:endParaRPr lang="hr-H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57150</xdr:colOff>
      <xdr:row>4</xdr:row>
      <xdr:rowOff>228600</xdr:rowOff>
    </xdr:from>
    <xdr:to>
      <xdr:col>7</xdr:col>
      <xdr:colOff>0</xdr:colOff>
      <xdr:row>26</xdr:row>
      <xdr:rowOff>0</xdr:rowOff>
    </xdr:to>
    <xdr:graphicFrame macro="">
      <xdr:nvGraphicFramePr>
        <xdr:cNvPr id="935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42</xdr:row>
      <xdr:rowOff>0</xdr:rowOff>
    </xdr:from>
    <xdr:to>
      <xdr:col>6</xdr:col>
      <xdr:colOff>676275</xdr:colOff>
      <xdr:row>63</xdr:row>
      <xdr:rowOff>0</xdr:rowOff>
    </xdr:to>
    <xdr:graphicFrame macro="">
      <xdr:nvGraphicFramePr>
        <xdr:cNvPr id="9352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30</xdr:row>
      <xdr:rowOff>19050</xdr:rowOff>
    </xdr:from>
    <xdr:to>
      <xdr:col>0</xdr:col>
      <xdr:colOff>476250</xdr:colOff>
      <xdr:row>31</xdr:row>
      <xdr:rowOff>0</xdr:rowOff>
    </xdr:to>
    <xdr:sp macro="" textlink="">
      <xdr:nvSpPr>
        <xdr:cNvPr id="935215" name="Oval 13"/>
        <xdr:cNvSpPr>
          <a:spLocks noChangeArrowheads="1"/>
        </xdr:cNvSpPr>
      </xdr:nvSpPr>
      <xdr:spPr bwMode="auto">
        <a:xfrm>
          <a:off x="333375" y="5038725"/>
          <a:ext cx="142875" cy="142875"/>
        </a:xfrm>
        <a:prstGeom prst="ellipse">
          <a:avLst/>
        </a:prstGeom>
        <a:solidFill>
          <a:srgbClr val="FF0000"/>
        </a:solidFill>
        <a:ln w="9525">
          <a:solidFill>
            <a:srgbClr val="FF0000"/>
          </a:solidFill>
          <a:round/>
          <a:headEnd/>
          <a:tailEnd/>
        </a:ln>
      </xdr:spPr>
    </xdr:sp>
    <xdr:clientData/>
  </xdr:twoCellAnchor>
  <xdr:twoCellAnchor>
    <xdr:from>
      <xdr:col>4</xdr:col>
      <xdr:colOff>323850</xdr:colOff>
      <xdr:row>30</xdr:row>
      <xdr:rowOff>19050</xdr:rowOff>
    </xdr:from>
    <xdr:to>
      <xdr:col>4</xdr:col>
      <xdr:colOff>466725</xdr:colOff>
      <xdr:row>31</xdr:row>
      <xdr:rowOff>0</xdr:rowOff>
    </xdr:to>
    <xdr:sp macro="" textlink="">
      <xdr:nvSpPr>
        <xdr:cNvPr id="935216" name="Oval 14"/>
        <xdr:cNvSpPr>
          <a:spLocks noChangeArrowheads="1"/>
        </xdr:cNvSpPr>
      </xdr:nvSpPr>
      <xdr:spPr bwMode="auto">
        <a:xfrm>
          <a:off x="3371850" y="5038725"/>
          <a:ext cx="142875" cy="142875"/>
        </a:xfrm>
        <a:prstGeom prst="ellipse">
          <a:avLst/>
        </a:prstGeom>
        <a:solidFill>
          <a:srgbClr val="FF9900"/>
        </a:solidFill>
        <a:ln w="9525">
          <a:solidFill>
            <a:srgbClr val="FFCC00"/>
          </a:solidFill>
          <a:round/>
          <a:headEnd/>
          <a:tailEnd/>
        </a:ln>
      </xdr:spPr>
    </xdr:sp>
    <xdr:clientData/>
  </xdr:twoCellAnchor>
  <xdr:twoCellAnchor>
    <xdr:from>
      <xdr:col>8</xdr:col>
      <xdr:colOff>371475</xdr:colOff>
      <xdr:row>7</xdr:row>
      <xdr:rowOff>95250</xdr:rowOff>
    </xdr:from>
    <xdr:to>
      <xdr:col>8</xdr:col>
      <xdr:colOff>514350</xdr:colOff>
      <xdr:row>8</xdr:row>
      <xdr:rowOff>76200</xdr:rowOff>
    </xdr:to>
    <xdr:sp macro="" textlink="">
      <xdr:nvSpPr>
        <xdr:cNvPr id="935217" name="Oval 15"/>
        <xdr:cNvSpPr>
          <a:spLocks noChangeArrowheads="1"/>
        </xdr:cNvSpPr>
      </xdr:nvSpPr>
      <xdr:spPr bwMode="auto">
        <a:xfrm>
          <a:off x="5895975" y="1390650"/>
          <a:ext cx="142875" cy="142875"/>
        </a:xfrm>
        <a:prstGeom prst="ellipse">
          <a:avLst/>
        </a:prstGeom>
        <a:solidFill>
          <a:srgbClr val="339933"/>
        </a:solidFill>
        <a:ln w="9525">
          <a:solidFill>
            <a:srgbClr val="339933"/>
          </a:solidFill>
          <a:round/>
          <a:headEnd/>
          <a:tailEnd/>
        </a:ln>
      </xdr:spPr>
    </xdr:sp>
    <xdr:clientData/>
  </xdr:twoCellAnchor>
  <xdr:twoCellAnchor>
    <xdr:from>
      <xdr:col>0</xdr:col>
      <xdr:colOff>333375</xdr:colOff>
      <xdr:row>67</xdr:row>
      <xdr:rowOff>19050</xdr:rowOff>
    </xdr:from>
    <xdr:to>
      <xdr:col>0</xdr:col>
      <xdr:colOff>476250</xdr:colOff>
      <xdr:row>68</xdr:row>
      <xdr:rowOff>0</xdr:rowOff>
    </xdr:to>
    <xdr:sp macro="" textlink="">
      <xdr:nvSpPr>
        <xdr:cNvPr id="935218" name="Oval 18"/>
        <xdr:cNvSpPr>
          <a:spLocks noChangeArrowheads="1"/>
        </xdr:cNvSpPr>
      </xdr:nvSpPr>
      <xdr:spPr bwMode="auto">
        <a:xfrm>
          <a:off x="333375" y="11201400"/>
          <a:ext cx="142875" cy="142875"/>
        </a:xfrm>
        <a:prstGeom prst="ellipse">
          <a:avLst/>
        </a:prstGeom>
        <a:solidFill>
          <a:srgbClr val="FF0000"/>
        </a:solidFill>
        <a:ln w="9525">
          <a:solidFill>
            <a:srgbClr val="FF0000"/>
          </a:solidFill>
          <a:round/>
          <a:headEnd/>
          <a:tailEnd/>
        </a:ln>
      </xdr:spPr>
    </xdr:sp>
    <xdr:clientData/>
  </xdr:twoCellAnchor>
  <xdr:twoCellAnchor>
    <xdr:from>
      <xdr:col>4</xdr:col>
      <xdr:colOff>323850</xdr:colOff>
      <xdr:row>67</xdr:row>
      <xdr:rowOff>19050</xdr:rowOff>
    </xdr:from>
    <xdr:to>
      <xdr:col>4</xdr:col>
      <xdr:colOff>466725</xdr:colOff>
      <xdr:row>68</xdr:row>
      <xdr:rowOff>0</xdr:rowOff>
    </xdr:to>
    <xdr:sp macro="" textlink="">
      <xdr:nvSpPr>
        <xdr:cNvPr id="935219" name="Oval 19"/>
        <xdr:cNvSpPr>
          <a:spLocks noChangeArrowheads="1"/>
        </xdr:cNvSpPr>
      </xdr:nvSpPr>
      <xdr:spPr bwMode="auto">
        <a:xfrm>
          <a:off x="3371850" y="11201400"/>
          <a:ext cx="142875" cy="142875"/>
        </a:xfrm>
        <a:prstGeom prst="ellipse">
          <a:avLst/>
        </a:prstGeom>
        <a:solidFill>
          <a:srgbClr val="FF9900"/>
        </a:solidFill>
        <a:ln w="9525">
          <a:solidFill>
            <a:srgbClr val="FFCC00"/>
          </a:solidFill>
          <a:round/>
          <a:headEnd/>
          <a:tailEnd/>
        </a:ln>
      </xdr:spPr>
    </xdr:sp>
    <xdr:clientData/>
  </xdr:twoCellAnchor>
  <xdr:twoCellAnchor>
    <xdr:from>
      <xdr:col>8</xdr:col>
      <xdr:colOff>371475</xdr:colOff>
      <xdr:row>44</xdr:row>
      <xdr:rowOff>85725</xdr:rowOff>
    </xdr:from>
    <xdr:to>
      <xdr:col>8</xdr:col>
      <xdr:colOff>514350</xdr:colOff>
      <xdr:row>45</xdr:row>
      <xdr:rowOff>66675</xdr:rowOff>
    </xdr:to>
    <xdr:sp macro="" textlink="">
      <xdr:nvSpPr>
        <xdr:cNvPr id="935220" name="Oval 20"/>
        <xdr:cNvSpPr>
          <a:spLocks noChangeArrowheads="1"/>
        </xdr:cNvSpPr>
      </xdr:nvSpPr>
      <xdr:spPr bwMode="auto">
        <a:xfrm>
          <a:off x="5895975" y="7543800"/>
          <a:ext cx="142875" cy="142875"/>
        </a:xfrm>
        <a:prstGeom prst="ellipse">
          <a:avLst/>
        </a:prstGeom>
        <a:solidFill>
          <a:srgbClr val="339933"/>
        </a:solidFill>
        <a:ln w="9525">
          <a:solidFill>
            <a:srgbClr val="339933"/>
          </a:solidFill>
          <a:round/>
          <a:headEnd/>
          <a:tailEnd/>
        </a:ln>
      </xdr:spPr>
    </xdr:sp>
    <xdr:clientData/>
  </xdr:twoCellAnchor>
  <xdr:twoCellAnchor>
    <xdr:from>
      <xdr:col>8</xdr:col>
      <xdr:colOff>342900</xdr:colOff>
      <xdr:row>61</xdr:row>
      <xdr:rowOff>76200</xdr:rowOff>
    </xdr:from>
    <xdr:to>
      <xdr:col>8</xdr:col>
      <xdr:colOff>561975</xdr:colOff>
      <xdr:row>62</xdr:row>
      <xdr:rowOff>133350</xdr:rowOff>
    </xdr:to>
    <xdr:sp macro="" textlink="">
      <xdr:nvSpPr>
        <xdr:cNvPr id="935221" name="Oval 23"/>
        <xdr:cNvSpPr>
          <a:spLocks noChangeArrowheads="1"/>
        </xdr:cNvSpPr>
      </xdr:nvSpPr>
      <xdr:spPr bwMode="auto">
        <a:xfrm>
          <a:off x="5867400" y="10287000"/>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8</xdr:col>
      <xdr:colOff>352425</xdr:colOff>
      <xdr:row>24</xdr:row>
      <xdr:rowOff>95250</xdr:rowOff>
    </xdr:from>
    <xdr:to>
      <xdr:col>8</xdr:col>
      <xdr:colOff>571500</xdr:colOff>
      <xdr:row>25</xdr:row>
      <xdr:rowOff>152400</xdr:rowOff>
    </xdr:to>
    <xdr:sp macro="" textlink="">
      <xdr:nvSpPr>
        <xdr:cNvPr id="935222" name="Oval 25"/>
        <xdr:cNvSpPr>
          <a:spLocks noChangeArrowheads="1"/>
        </xdr:cNvSpPr>
      </xdr:nvSpPr>
      <xdr:spPr bwMode="auto">
        <a:xfrm>
          <a:off x="5876925" y="4143375"/>
          <a:ext cx="219075" cy="219075"/>
        </a:xfrm>
        <a:prstGeom prst="ellipse">
          <a:avLst/>
        </a:prstGeom>
        <a:solidFill>
          <a:srgbClr val="FFFFFF">
            <a:alpha val="0"/>
          </a:srgbClr>
        </a:solidFill>
        <a:ln w="25400">
          <a:solidFill>
            <a:srgbClr val="0000FF"/>
          </a:solidFill>
          <a:round/>
          <a:headEnd/>
          <a:tailEnd/>
        </a:ln>
      </xdr:spPr>
    </xdr:sp>
    <xdr:clientData/>
  </xdr:twoCellAnchor>
  <xdr:twoCellAnchor>
    <xdr:from>
      <xdr:col>8</xdr:col>
      <xdr:colOff>352425</xdr:colOff>
      <xdr:row>16</xdr:row>
      <xdr:rowOff>104775</xdr:rowOff>
    </xdr:from>
    <xdr:to>
      <xdr:col>8</xdr:col>
      <xdr:colOff>495300</xdr:colOff>
      <xdr:row>17</xdr:row>
      <xdr:rowOff>85725</xdr:rowOff>
    </xdr:to>
    <xdr:sp macro="" textlink="">
      <xdr:nvSpPr>
        <xdr:cNvPr id="935223" name="Oval 13"/>
        <xdr:cNvSpPr>
          <a:spLocks noChangeArrowheads="1"/>
        </xdr:cNvSpPr>
      </xdr:nvSpPr>
      <xdr:spPr bwMode="auto">
        <a:xfrm>
          <a:off x="5876925" y="2857500"/>
          <a:ext cx="142875" cy="142875"/>
        </a:xfrm>
        <a:prstGeom prst="ellipse">
          <a:avLst/>
        </a:prstGeom>
        <a:solidFill>
          <a:srgbClr val="FF99FF"/>
        </a:solidFill>
        <a:ln w="9525">
          <a:solidFill>
            <a:srgbClr val="FF99FF"/>
          </a:solidFill>
          <a:round/>
          <a:headEnd/>
          <a:tailEnd/>
        </a:ln>
      </xdr:spPr>
    </xdr:sp>
    <xdr:clientData/>
  </xdr:twoCellAnchor>
  <xdr:twoCellAnchor>
    <xdr:from>
      <xdr:col>8</xdr:col>
      <xdr:colOff>352425</xdr:colOff>
      <xdr:row>53</xdr:row>
      <xdr:rowOff>104775</xdr:rowOff>
    </xdr:from>
    <xdr:to>
      <xdr:col>8</xdr:col>
      <xdr:colOff>495300</xdr:colOff>
      <xdr:row>54</xdr:row>
      <xdr:rowOff>85725</xdr:rowOff>
    </xdr:to>
    <xdr:sp macro="" textlink="">
      <xdr:nvSpPr>
        <xdr:cNvPr id="935224" name="Oval 13"/>
        <xdr:cNvSpPr>
          <a:spLocks noChangeArrowheads="1"/>
        </xdr:cNvSpPr>
      </xdr:nvSpPr>
      <xdr:spPr bwMode="auto">
        <a:xfrm>
          <a:off x="5876925" y="9020175"/>
          <a:ext cx="142875" cy="142875"/>
        </a:xfrm>
        <a:prstGeom prst="ellipse">
          <a:avLst/>
        </a:prstGeom>
        <a:solidFill>
          <a:srgbClr val="FF99FF"/>
        </a:solidFill>
        <a:ln w="9525">
          <a:solidFill>
            <a:srgbClr val="FF99FF"/>
          </a:solidFill>
          <a:round/>
          <a:headEnd/>
          <a:tailEnd/>
        </a:ln>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285750</xdr:colOff>
      <xdr:row>47</xdr:row>
      <xdr:rowOff>0</xdr:rowOff>
    </xdr:from>
    <xdr:to>
      <xdr:col>5</xdr:col>
      <xdr:colOff>695325</xdr:colOff>
      <xdr:row>64</xdr:row>
      <xdr:rowOff>76200</xdr:rowOff>
    </xdr:to>
    <xdr:graphicFrame macro="">
      <xdr:nvGraphicFramePr>
        <xdr:cNvPr id="9359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69</xdr:row>
      <xdr:rowOff>9525</xdr:rowOff>
    </xdr:from>
    <xdr:to>
      <xdr:col>5</xdr:col>
      <xdr:colOff>733425</xdr:colOff>
      <xdr:row>87</xdr:row>
      <xdr:rowOff>123825</xdr:rowOff>
    </xdr:to>
    <xdr:graphicFrame macro="">
      <xdr:nvGraphicFramePr>
        <xdr:cNvPr id="9359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1257300</xdr:colOff>
      <xdr:row>45</xdr:row>
      <xdr:rowOff>19050</xdr:rowOff>
    </xdr:to>
    <xdr:pic>
      <xdr:nvPicPr>
        <xdr:cNvPr id="514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05225"/>
          <a:ext cx="6067425"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266700</xdr:colOff>
      <xdr:row>45</xdr:row>
      <xdr:rowOff>19050</xdr:rowOff>
    </xdr:to>
    <xdr:pic>
      <xdr:nvPicPr>
        <xdr:cNvPr id="617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39500" cy="665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266700</xdr:colOff>
      <xdr:row>45</xdr:row>
      <xdr:rowOff>9525</xdr:rowOff>
    </xdr:to>
    <xdr:pic>
      <xdr:nvPicPr>
        <xdr:cNvPr id="719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39500" cy="664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18</xdr:col>
      <xdr:colOff>257175</xdr:colOff>
      <xdr:row>45</xdr:row>
      <xdr:rowOff>38100</xdr:rowOff>
    </xdr:to>
    <xdr:pic>
      <xdr:nvPicPr>
        <xdr:cNvPr id="821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229975" cy="667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0000"/>
        </a:solidFill>
        <a:ln w="9525" cap="flat" cmpd="sng" algn="ctr">
          <a:solidFill>
            <a:srgbClr val="FF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0000"/>
        </a:solidFill>
        <a:ln w="9525" cap="flat" cmpd="sng" algn="ctr">
          <a:solidFill>
            <a:srgbClr val="FF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image" Target="../media/image9.emf"/><Relationship Id="rId2" Type="http://schemas.openxmlformats.org/officeDocument/2006/relationships/drawing" Target="../drawings/drawing12.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8.emf"/><Relationship Id="rId4" Type="http://schemas.openxmlformats.org/officeDocument/2006/relationships/oleObject" Target="../embeddings/Microsoft_Word_97_-_2003_Document.doc"/><Relationship Id="rId9" Type="http://schemas.openxmlformats.org/officeDocument/2006/relationships/image" Target="../media/image10.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autoPageBreaks="0"/>
  </sheetPr>
  <dimension ref="A1:I41"/>
  <sheetViews>
    <sheetView showGridLines="0" tabSelected="1" workbookViewId="0"/>
  </sheetViews>
  <sheetFormatPr defaultRowHeight="12.75"/>
  <cols>
    <col min="8" max="8" width="9.28515625" customWidth="1"/>
    <col min="9" max="9" width="14.5703125" customWidth="1"/>
  </cols>
  <sheetData>
    <row r="1" spans="1:9" ht="21" customHeight="1">
      <c r="A1" s="910"/>
      <c r="B1" s="39"/>
      <c r="C1" s="39"/>
      <c r="D1" s="39"/>
      <c r="E1" s="39"/>
      <c r="F1" s="39"/>
      <c r="G1" s="39"/>
      <c r="H1" s="39"/>
      <c r="I1" s="39"/>
    </row>
    <row r="2" spans="1:9" ht="18.75" customHeight="1">
      <c r="A2" s="1192" t="s">
        <v>799</v>
      </c>
      <c r="B2" s="1192"/>
      <c r="C2" s="1192"/>
      <c r="D2" s="1192"/>
      <c r="E2" s="1192"/>
      <c r="F2" s="1192"/>
      <c r="G2" s="1192"/>
      <c r="H2" s="1192"/>
      <c r="I2" s="1192"/>
    </row>
    <row r="3" spans="1:9" ht="18.75" customHeight="1">
      <c r="A3" s="40"/>
      <c r="B3" s="40"/>
      <c r="C3" s="40"/>
      <c r="D3" s="40"/>
      <c r="E3" s="40"/>
      <c r="F3" s="40"/>
      <c r="G3" s="40"/>
      <c r="H3" s="40"/>
      <c r="I3" s="40"/>
    </row>
    <row r="4" spans="1:9" ht="18.75">
      <c r="A4" s="1193" t="s">
        <v>148</v>
      </c>
      <c r="B4" s="1193"/>
      <c r="C4" s="1193"/>
      <c r="D4" s="1193"/>
      <c r="E4" s="1193"/>
      <c r="F4" s="1193"/>
      <c r="G4" s="1193"/>
      <c r="H4" s="1193"/>
      <c r="I4" s="1193"/>
    </row>
    <row r="5" spans="1:9" ht="15">
      <c r="A5" s="41"/>
      <c r="B5" s="41"/>
      <c r="C5" s="41"/>
      <c r="D5" s="41"/>
      <c r="E5" s="41"/>
      <c r="F5" s="41"/>
      <c r="G5" s="41"/>
      <c r="H5" s="41"/>
      <c r="I5" s="41"/>
    </row>
    <row r="6" spans="1:9" ht="15">
      <c r="A6" s="42"/>
      <c r="B6" s="42"/>
      <c r="C6" s="42"/>
      <c r="D6" s="42"/>
      <c r="E6" s="42"/>
      <c r="F6" s="42"/>
      <c r="G6" s="42"/>
      <c r="H6" s="42"/>
      <c r="I6" s="42"/>
    </row>
    <row r="7" spans="1:9" ht="15.75" customHeight="1">
      <c r="A7" s="1194" t="s">
        <v>1493</v>
      </c>
      <c r="B7" s="1194"/>
      <c r="C7" s="1194"/>
      <c r="D7" s="1194"/>
      <c r="E7" s="1194"/>
      <c r="F7" s="1194"/>
      <c r="G7" s="1194"/>
      <c r="H7" s="1194"/>
      <c r="I7" s="1194"/>
    </row>
    <row r="8" spans="1:9" ht="15" customHeight="1">
      <c r="A8" s="43"/>
      <c r="B8" s="43"/>
      <c r="C8" s="43"/>
      <c r="D8" s="43"/>
      <c r="E8" s="43"/>
      <c r="F8" s="43"/>
      <c r="G8" s="43"/>
      <c r="H8" s="43"/>
      <c r="I8" s="43"/>
    </row>
    <row r="9" spans="1:9" ht="15" customHeight="1">
      <c r="A9" s="44"/>
      <c r="B9" s="44"/>
      <c r="C9" s="44"/>
      <c r="D9" s="44"/>
      <c r="E9" s="44"/>
      <c r="F9" s="44"/>
      <c r="G9" s="44"/>
      <c r="H9" s="44"/>
      <c r="I9" s="44"/>
    </row>
    <row r="10" spans="1:9" ht="15" customHeight="1">
      <c r="A10" s="44"/>
      <c r="B10" s="44"/>
      <c r="C10" s="44"/>
      <c r="D10" s="44"/>
      <c r="E10" s="44"/>
      <c r="F10" s="44"/>
      <c r="G10" s="44"/>
      <c r="H10" s="44"/>
      <c r="I10" s="44"/>
    </row>
    <row r="11" spans="1:9" ht="15" customHeight="1">
      <c r="A11" s="44"/>
      <c r="B11" s="44"/>
      <c r="C11" s="44"/>
      <c r="D11" s="44"/>
      <c r="E11" s="44"/>
      <c r="F11" s="44"/>
      <c r="G11" s="44"/>
      <c r="H11" s="44"/>
      <c r="I11" s="44"/>
    </row>
    <row r="12" spans="1:9" ht="15" customHeight="1">
      <c r="A12" s="44"/>
      <c r="B12" s="44"/>
      <c r="C12" s="44"/>
      <c r="D12" s="44"/>
      <c r="E12" s="44"/>
      <c r="F12" s="44"/>
      <c r="G12" s="44"/>
      <c r="H12" s="44"/>
      <c r="I12" s="44"/>
    </row>
    <row r="13" spans="1:9" ht="15" customHeight="1">
      <c r="A13" s="44"/>
      <c r="B13" s="44"/>
      <c r="C13" s="44"/>
      <c r="D13" s="44"/>
      <c r="E13" s="44"/>
      <c r="F13" s="44"/>
      <c r="G13" s="44"/>
      <c r="H13" s="44"/>
      <c r="I13" s="44"/>
    </row>
    <row r="14" spans="1:9" ht="15" customHeight="1">
      <c r="A14" s="44"/>
      <c r="B14" s="44"/>
      <c r="C14" s="44"/>
      <c r="D14" s="44"/>
      <c r="E14" s="44"/>
      <c r="F14" s="44"/>
      <c r="G14" s="44"/>
      <c r="H14" s="44"/>
      <c r="I14" s="44"/>
    </row>
    <row r="15" spans="1:9" ht="15" customHeight="1">
      <c r="A15" s="44"/>
      <c r="B15" s="44"/>
      <c r="C15" s="44"/>
      <c r="D15" s="44"/>
      <c r="E15" s="44"/>
      <c r="F15" s="44"/>
      <c r="G15" s="44"/>
      <c r="H15" s="44"/>
      <c r="I15" s="44"/>
    </row>
    <row r="16" spans="1:9" ht="15" customHeight="1">
      <c r="A16" s="44"/>
      <c r="B16" s="44"/>
      <c r="C16" s="44"/>
      <c r="D16" s="44"/>
      <c r="E16" s="44"/>
      <c r="F16" s="44"/>
      <c r="G16" s="44"/>
      <c r="H16" s="44"/>
      <c r="I16" s="44"/>
    </row>
    <row r="17" spans="1:9" ht="15" customHeight="1">
      <c r="A17" s="44"/>
      <c r="B17" s="44"/>
      <c r="C17" s="44"/>
      <c r="D17" s="44"/>
      <c r="E17" s="44"/>
      <c r="F17" s="44"/>
      <c r="G17" s="44"/>
      <c r="H17" s="44"/>
      <c r="I17" s="44"/>
    </row>
    <row r="18" spans="1:9" ht="30">
      <c r="A18" s="1195" t="s">
        <v>617</v>
      </c>
      <c r="B18" s="1195"/>
      <c r="C18" s="1195"/>
      <c r="D18" s="1195"/>
      <c r="E18" s="1195"/>
      <c r="F18" s="1195"/>
      <c r="G18" s="1195"/>
      <c r="H18" s="1195"/>
      <c r="I18" s="1195"/>
    </row>
    <row r="19" spans="1:9" ht="18.75" customHeight="1">
      <c r="A19" s="45"/>
      <c r="B19" s="45"/>
      <c r="C19" s="45"/>
      <c r="D19" s="45"/>
      <c r="E19" s="45"/>
      <c r="F19" s="45"/>
      <c r="G19" s="45"/>
      <c r="H19" s="45"/>
      <c r="I19" s="45"/>
    </row>
    <row r="20" spans="1:9" ht="18.75" customHeight="1">
      <c r="A20" s="1197" t="s">
        <v>1320</v>
      </c>
      <c r="B20" s="1197"/>
      <c r="C20" s="1197"/>
      <c r="D20" s="1197"/>
      <c r="E20" s="1197"/>
      <c r="F20" s="1197"/>
      <c r="G20" s="1197"/>
      <c r="H20" s="1197"/>
      <c r="I20" s="1197"/>
    </row>
    <row r="21" spans="1:9" ht="18.75" customHeight="1">
      <c r="A21" s="362"/>
      <c r="B21" s="362"/>
      <c r="C21" s="362"/>
      <c r="D21" s="362"/>
      <c r="E21" s="362"/>
      <c r="F21" s="362"/>
      <c r="G21" s="362"/>
      <c r="H21" s="362"/>
      <c r="I21" s="362"/>
    </row>
    <row r="22" spans="1:9" ht="26.25" customHeight="1">
      <c r="A22" s="1198" t="s">
        <v>618</v>
      </c>
      <c r="B22" s="1198"/>
      <c r="C22" s="1198"/>
      <c r="D22" s="1198"/>
      <c r="E22" s="1198"/>
      <c r="F22" s="1198"/>
      <c r="G22" s="1198"/>
      <c r="H22" s="1198"/>
      <c r="I22" s="1198"/>
    </row>
    <row r="23" spans="1:9" ht="18.75">
      <c r="A23" s="46"/>
      <c r="B23" s="46"/>
      <c r="C23" s="46"/>
      <c r="D23" s="46"/>
      <c r="E23" s="46"/>
      <c r="F23" s="46"/>
      <c r="G23" s="46"/>
      <c r="H23" s="46"/>
      <c r="I23" s="46"/>
    </row>
    <row r="24" spans="1:9" ht="18.75" customHeight="1">
      <c r="A24" s="1199" t="s">
        <v>1319</v>
      </c>
      <c r="B24" s="1199"/>
      <c r="C24" s="1199"/>
      <c r="D24" s="1199"/>
      <c r="E24" s="1199"/>
      <c r="F24" s="1199"/>
      <c r="G24" s="1199"/>
      <c r="H24" s="1199"/>
      <c r="I24" s="1199"/>
    </row>
    <row r="25" spans="1:9" ht="15" customHeight="1">
      <c r="A25" s="44"/>
      <c r="B25" s="44"/>
      <c r="C25" s="44"/>
      <c r="D25" s="44"/>
      <c r="E25" s="44"/>
      <c r="F25" s="44"/>
      <c r="G25" s="44"/>
      <c r="H25" s="44"/>
      <c r="I25" s="44"/>
    </row>
    <row r="26" spans="1:9" ht="15" customHeight="1">
      <c r="A26" s="44"/>
      <c r="B26" s="44"/>
      <c r="C26" s="44"/>
      <c r="D26" s="44"/>
      <c r="E26" s="44"/>
      <c r="F26" s="44"/>
      <c r="G26" s="44"/>
      <c r="H26" s="44"/>
      <c r="I26" s="44"/>
    </row>
    <row r="27" spans="1:9" ht="15" customHeight="1">
      <c r="A27" s="44"/>
      <c r="B27" s="44"/>
      <c r="C27" s="44"/>
      <c r="D27" s="44"/>
      <c r="E27" s="44"/>
      <c r="F27" s="44"/>
      <c r="G27" s="44"/>
      <c r="H27" s="44"/>
      <c r="I27" s="44"/>
    </row>
    <row r="28" spans="1:9" ht="15" customHeight="1">
      <c r="A28" s="44"/>
      <c r="B28" s="44"/>
      <c r="C28" s="44"/>
      <c r="D28" s="44"/>
      <c r="E28" s="44"/>
      <c r="F28" s="44"/>
      <c r="G28" s="44"/>
      <c r="H28" s="44"/>
      <c r="I28" s="44"/>
    </row>
    <row r="29" spans="1:9" ht="15" customHeight="1">
      <c r="A29" s="44"/>
      <c r="B29" s="44"/>
      <c r="C29" s="44"/>
      <c r="D29" s="44"/>
      <c r="E29" s="44"/>
      <c r="F29" s="44"/>
      <c r="G29" s="44"/>
      <c r="H29" s="44"/>
      <c r="I29" s="44"/>
    </row>
    <row r="30" spans="1:9" ht="15" customHeight="1">
      <c r="A30" s="44"/>
      <c r="B30" s="44"/>
      <c r="C30" s="44"/>
      <c r="D30" s="44"/>
      <c r="E30" s="44"/>
      <c r="F30" s="44"/>
      <c r="G30" s="44"/>
      <c r="H30" s="44"/>
      <c r="I30" s="44"/>
    </row>
    <row r="31" spans="1:9" ht="15" customHeight="1">
      <c r="A31" s="44"/>
      <c r="B31" s="44"/>
      <c r="C31" s="44"/>
      <c r="D31" s="44"/>
      <c r="E31" s="44"/>
      <c r="F31" s="44"/>
      <c r="G31" s="44"/>
      <c r="H31" s="44"/>
      <c r="I31" s="44"/>
    </row>
    <row r="32" spans="1:9" ht="15" customHeight="1">
      <c r="A32" s="44"/>
      <c r="B32" s="44"/>
      <c r="C32" s="44"/>
      <c r="D32" s="44"/>
      <c r="E32" s="44"/>
      <c r="F32" s="44"/>
      <c r="G32" s="44"/>
      <c r="H32" s="44"/>
      <c r="I32" s="44"/>
    </row>
    <row r="33" spans="1:9" ht="15" customHeight="1">
      <c r="A33" s="44"/>
      <c r="B33" s="44"/>
      <c r="C33" s="44"/>
      <c r="D33" s="44"/>
      <c r="E33" s="44"/>
      <c r="F33" s="44"/>
      <c r="G33" s="44"/>
      <c r="H33" s="44"/>
      <c r="I33" s="44"/>
    </row>
    <row r="34" spans="1:9" ht="15" customHeight="1">
      <c r="A34" s="44"/>
      <c r="B34" s="44"/>
      <c r="C34" s="44"/>
      <c r="D34" s="44"/>
      <c r="E34" s="44"/>
      <c r="F34" s="44"/>
      <c r="G34" s="44"/>
      <c r="H34" s="44"/>
      <c r="I34" s="44"/>
    </row>
    <row r="35" spans="1:9" ht="15" customHeight="1">
      <c r="A35" s="44"/>
      <c r="B35" s="44"/>
      <c r="C35" s="44"/>
      <c r="D35" s="44"/>
      <c r="E35" s="44"/>
      <c r="F35" s="44"/>
      <c r="G35" s="44"/>
      <c r="H35" s="44"/>
      <c r="I35" s="44"/>
    </row>
    <row r="36" spans="1:9" ht="15" customHeight="1">
      <c r="A36" s="1200"/>
      <c r="B36" s="1200"/>
      <c r="C36" s="1200"/>
      <c r="D36" s="1200"/>
      <c r="E36" s="1200"/>
      <c r="F36" s="1200"/>
      <c r="G36" s="1200"/>
      <c r="H36" s="1200"/>
      <c r="I36" s="1200"/>
    </row>
    <row r="37" spans="1:9" ht="50.25" customHeight="1">
      <c r="A37" s="1200" t="s">
        <v>1317</v>
      </c>
      <c r="B37" s="1200"/>
      <c r="C37" s="1200"/>
      <c r="D37" s="1200"/>
      <c r="E37" s="1200"/>
      <c r="F37" s="1200"/>
      <c r="G37" s="1200"/>
      <c r="H37" s="1200"/>
      <c r="I37" s="1200"/>
    </row>
    <row r="38" spans="1:9" ht="15" customHeight="1">
      <c r="A38" s="824"/>
      <c r="B38" s="824"/>
      <c r="C38" s="824"/>
      <c r="D38" s="824"/>
      <c r="E38" s="824"/>
      <c r="F38" s="824"/>
      <c r="G38" s="824"/>
      <c r="H38" s="824"/>
      <c r="I38" s="824"/>
    </row>
    <row r="39" spans="1:9" ht="50.25" customHeight="1">
      <c r="A39" s="1196" t="s">
        <v>1318</v>
      </c>
      <c r="B39" s="1196"/>
      <c r="C39" s="1196"/>
      <c r="D39" s="1196"/>
      <c r="E39" s="1196"/>
      <c r="F39" s="1196"/>
      <c r="G39" s="1196"/>
      <c r="H39" s="1196"/>
      <c r="I39" s="1196"/>
    </row>
    <row r="40" spans="1:9" ht="15" customHeight="1">
      <c r="A40" s="44"/>
      <c r="B40" s="44"/>
      <c r="C40" s="44"/>
      <c r="D40" s="44"/>
      <c r="E40" s="44"/>
      <c r="F40" s="44"/>
      <c r="G40" s="44"/>
      <c r="H40" s="44"/>
      <c r="I40" s="44"/>
    </row>
    <row r="41" spans="1:9" ht="15" customHeight="1">
      <c r="A41" s="71"/>
      <c r="B41" s="71"/>
      <c r="C41" s="71"/>
      <c r="D41" s="71"/>
      <c r="E41" s="71"/>
      <c r="F41" s="71"/>
      <c r="G41" s="71"/>
      <c r="H41" s="71"/>
      <c r="I41" s="71"/>
    </row>
  </sheetData>
  <mergeCells count="10">
    <mergeCell ref="A2:I2"/>
    <mergeCell ref="A4:I4"/>
    <mergeCell ref="A7:I7"/>
    <mergeCell ref="A18:I18"/>
    <mergeCell ref="A39:I39"/>
    <mergeCell ref="A20:I20"/>
    <mergeCell ref="A22:I22"/>
    <mergeCell ref="A24:I24"/>
    <mergeCell ref="A36:I36"/>
    <mergeCell ref="A37:I37"/>
  </mergeCells>
  <phoneticPr fontId="25" type="noConversion"/>
  <pageMargins left="0.75" right="0.75" top="1" bottom="1" header="0.5" footer="0.5"/>
  <pageSetup paperSize="9" scale="97" orientation="portrait" r:id="rId1"/>
  <headerFooter alignWithMargins="0"/>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H56"/>
  <sheetViews>
    <sheetView showGridLines="0" workbookViewId="0"/>
  </sheetViews>
  <sheetFormatPr defaultRowHeight="12.75"/>
  <cols>
    <col min="1" max="1" width="15.85546875" customWidth="1"/>
    <col min="2" max="2" width="14.42578125" customWidth="1"/>
    <col min="3" max="3" width="15.42578125" customWidth="1"/>
    <col min="4" max="4" width="13.7109375" customWidth="1"/>
    <col min="5" max="5" width="12.7109375" customWidth="1"/>
    <col min="6" max="6" width="19" customWidth="1"/>
  </cols>
  <sheetData>
    <row r="1" spans="1:8">
      <c r="A1" s="1008" t="s">
        <v>407</v>
      </c>
      <c r="B1" s="126"/>
      <c r="C1" s="126"/>
      <c r="D1" s="126"/>
      <c r="E1" s="126"/>
      <c r="F1" s="998" t="str">
        <f>Naslovnica!$A$20</f>
        <v>Prosinac 2011.</v>
      </c>
    </row>
    <row r="2" spans="1:8">
      <c r="A2" s="1020" t="s">
        <v>320</v>
      </c>
      <c r="B2" s="128"/>
      <c r="C2" s="128"/>
      <c r="D2" s="128"/>
      <c r="E2" s="129"/>
      <c r="F2" s="999" t="str">
        <f>Naslovnica!$A$24</f>
        <v>December 2011</v>
      </c>
    </row>
    <row r="3" spans="1:8" ht="15">
      <c r="A3" s="130"/>
      <c r="B3" s="131"/>
      <c r="C3" s="131"/>
      <c r="D3" s="131"/>
      <c r="E3" s="131"/>
      <c r="F3" s="131"/>
    </row>
    <row r="4" spans="1:8">
      <c r="A4" s="1235" t="s">
        <v>410</v>
      </c>
      <c r="B4" s="115"/>
      <c r="C4" s="100"/>
      <c r="D4" s="1244" t="s">
        <v>236</v>
      </c>
      <c r="E4" s="1244"/>
      <c r="F4" s="1244"/>
    </row>
    <row r="5" spans="1:8">
      <c r="A5" s="1247"/>
      <c r="B5" s="669" t="str">
        <f>Naslovnica!$A$20</f>
        <v>Prosinac 2011.</v>
      </c>
      <c r="C5" s="115" t="str">
        <f>'5 Tablice 3,4'!$A$8</f>
        <v>Studeni 2011.</v>
      </c>
      <c r="D5" s="670" t="s">
        <v>887</v>
      </c>
      <c r="E5" s="671" t="s">
        <v>281</v>
      </c>
      <c r="F5" s="115" t="s">
        <v>513</v>
      </c>
    </row>
    <row r="6" spans="1:8" ht="14.25" customHeight="1">
      <c r="A6" s="1247"/>
      <c r="B6" s="104" t="str">
        <f>Naslovnica!$A$24</f>
        <v>December 2011</v>
      </c>
      <c r="C6" s="661" t="str">
        <f>'5 Tablice 3,4'!$B$8</f>
        <v>November 2011</v>
      </c>
      <c r="D6" s="115"/>
      <c r="E6" s="115"/>
      <c r="F6" s="115"/>
      <c r="G6" s="342"/>
    </row>
    <row r="7" spans="1:8">
      <c r="A7" s="427" t="s">
        <v>1089</v>
      </c>
      <c r="B7" s="428">
        <v>161.44649999999999</v>
      </c>
      <c r="C7" s="428">
        <v>158.50040000000001</v>
      </c>
      <c r="D7" s="430">
        <v>158.87090000000001</v>
      </c>
      <c r="E7" s="428">
        <v>161.44649999999999</v>
      </c>
      <c r="F7" s="429">
        <v>2.5755999999999801</v>
      </c>
      <c r="G7" s="614"/>
      <c r="H7" s="343"/>
    </row>
    <row r="8" spans="1:8">
      <c r="A8" s="427" t="s">
        <v>603</v>
      </c>
      <c r="B8" s="428">
        <v>158.5558</v>
      </c>
      <c r="C8" s="428">
        <v>156.42580000000001</v>
      </c>
      <c r="D8" s="430">
        <v>156.72659999999999</v>
      </c>
      <c r="E8" s="428">
        <v>158.5558</v>
      </c>
      <c r="F8" s="429">
        <v>1.8292000000000144</v>
      </c>
      <c r="G8" s="360"/>
    </row>
    <row r="9" spans="1:8">
      <c r="A9" s="427" t="s">
        <v>604</v>
      </c>
      <c r="B9" s="428">
        <v>148.24930000000001</v>
      </c>
      <c r="C9" s="428">
        <v>146.87139999999999</v>
      </c>
      <c r="D9" s="430">
        <v>147.44</v>
      </c>
      <c r="E9" s="428">
        <v>148.34970000000001</v>
      </c>
      <c r="F9" s="429">
        <v>0.90970000000001505</v>
      </c>
      <c r="G9" s="342"/>
      <c r="H9" s="342"/>
    </row>
    <row r="10" spans="1:8">
      <c r="A10" s="427" t="s">
        <v>605</v>
      </c>
      <c r="B10" s="428">
        <v>156.58029999999999</v>
      </c>
      <c r="C10" s="430">
        <v>154.87260000000001</v>
      </c>
      <c r="D10" s="430">
        <v>155.14709999999999</v>
      </c>
      <c r="E10" s="428">
        <v>156.58029999999999</v>
      </c>
      <c r="F10" s="429">
        <v>1.4331999999999994</v>
      </c>
      <c r="G10" s="342"/>
    </row>
    <row r="11" spans="1:8" ht="18.75" customHeight="1">
      <c r="A11" s="431" t="s">
        <v>789</v>
      </c>
      <c r="B11" s="432">
        <v>157.41185768095974</v>
      </c>
      <c r="C11" s="432">
        <v>155.19283401317915</v>
      </c>
      <c r="D11" s="432">
        <v>155.56975659902227</v>
      </c>
      <c r="E11" s="432">
        <v>157.41185768095974</v>
      </c>
      <c r="F11" s="433">
        <v>1.8421010819374715</v>
      </c>
      <c r="G11" s="342"/>
    </row>
    <row r="12" spans="1:8">
      <c r="A12" s="1021" t="s">
        <v>1082</v>
      </c>
      <c r="B12" s="132"/>
      <c r="C12" s="133"/>
      <c r="D12" s="133"/>
      <c r="E12" s="133"/>
      <c r="F12" s="134"/>
    </row>
    <row r="13" spans="1:8">
      <c r="A13" s="135"/>
      <c r="B13" s="136"/>
      <c r="C13" s="136"/>
      <c r="D13" s="136"/>
      <c r="E13" s="136"/>
      <c r="F13" s="137"/>
    </row>
    <row r="14" spans="1:8" ht="19.5" customHeight="1">
      <c r="A14" s="1245" t="s">
        <v>467</v>
      </c>
      <c r="B14" s="1245"/>
      <c r="C14" s="1245"/>
      <c r="D14" s="1245"/>
      <c r="E14" s="1245"/>
      <c r="F14" s="1245"/>
    </row>
    <row r="15" spans="1:8" ht="20.25" customHeight="1">
      <c r="A15" s="1246" t="s">
        <v>227</v>
      </c>
      <c r="B15" s="1246"/>
      <c r="C15" s="1246"/>
      <c r="D15" s="1246"/>
      <c r="E15" s="1246"/>
      <c r="F15" s="1246"/>
    </row>
    <row r="16" spans="1:8" ht="12.75" customHeight="1">
      <c r="A16" s="138"/>
      <c r="B16" s="139"/>
      <c r="D16" s="139"/>
      <c r="E16" s="139"/>
      <c r="F16" s="139"/>
    </row>
    <row r="18" spans="1:8">
      <c r="F18" s="5"/>
      <c r="G18" s="352"/>
    </row>
    <row r="19" spans="1:8">
      <c r="A19" s="1022" t="s">
        <v>1074</v>
      </c>
      <c r="F19" s="998" t="str">
        <f>Naslovnica!$A$20</f>
        <v>Prosinac 2011.</v>
      </c>
      <c r="G19" s="352"/>
    </row>
    <row r="20" spans="1:8">
      <c r="A20" s="1023" t="s">
        <v>229</v>
      </c>
      <c r="F20" s="999" t="str">
        <f>Naslovnica!$A$24</f>
        <v>December 2011</v>
      </c>
      <c r="G20" s="360"/>
    </row>
    <row r="21" spans="1:8">
      <c r="G21" s="342"/>
      <c r="H21" s="343"/>
    </row>
    <row r="22" spans="1:8">
      <c r="G22" s="342"/>
    </row>
    <row r="23" spans="1:8">
      <c r="G23" s="342"/>
      <c r="H23" s="342"/>
    </row>
    <row r="24" spans="1:8">
      <c r="G24" s="614"/>
    </row>
    <row r="25" spans="1:8">
      <c r="G25" s="34"/>
    </row>
    <row r="26" spans="1:8">
      <c r="G26" s="34"/>
    </row>
    <row r="27" spans="1:8">
      <c r="G27" s="342"/>
    </row>
    <row r="28" spans="1:8">
      <c r="G28" s="705"/>
    </row>
    <row r="29" spans="1:8">
      <c r="G29" s="702"/>
      <c r="H29" s="342"/>
    </row>
    <row r="35" spans="1:6">
      <c r="A35" s="143"/>
      <c r="B35" s="143"/>
      <c r="C35" s="143"/>
      <c r="D35" s="143"/>
      <c r="E35" s="143"/>
      <c r="F35" s="143"/>
    </row>
    <row r="36" spans="1:6">
      <c r="A36" s="142"/>
      <c r="B36" s="142"/>
      <c r="C36" s="142"/>
      <c r="D36" s="142"/>
      <c r="E36" s="142"/>
      <c r="F36" s="144"/>
    </row>
    <row r="46" spans="1:6" ht="15" customHeight="1">
      <c r="A46" s="1021" t="s">
        <v>1082</v>
      </c>
    </row>
    <row r="56" spans="6:6">
      <c r="F56" s="282" t="s">
        <v>729</v>
      </c>
    </row>
  </sheetData>
  <mergeCells count="4">
    <mergeCell ref="D4:F4"/>
    <mergeCell ref="A14:F14"/>
    <mergeCell ref="A15:F15"/>
    <mergeCell ref="A4:A6"/>
  </mergeCells>
  <phoneticPr fontId="25" type="noConversion"/>
  <pageMargins left="0.75" right="0.75" top="1" bottom="1" header="0.5" footer="0.5"/>
  <pageSetup paperSize="9" scale="96" orientation="portrait" r:id="rId1"/>
  <headerFooter alignWithMargins="0"/>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401</v>
      </c>
      <c r="R1" s="5"/>
      <c r="S1" s="998" t="str">
        <f>Naslovnica!$A$20</f>
        <v>Prosinac 2011.</v>
      </c>
    </row>
    <row r="2" spans="1:19">
      <c r="A2" s="1007" t="s">
        <v>718</v>
      </c>
      <c r="I2" s="342"/>
      <c r="J2" s="34"/>
      <c r="M2" s="833"/>
      <c r="R2" s="9"/>
      <c r="S2" s="999" t="str">
        <f>Naslovnica!$A$24</f>
        <v>December 2011</v>
      </c>
    </row>
    <row r="3" spans="1:19">
      <c r="J3" s="34"/>
    </row>
    <row r="7" spans="1:19">
      <c r="R7" s="813"/>
    </row>
    <row r="48" spans="1:1">
      <c r="A48" s="1021" t="s">
        <v>1082</v>
      </c>
    </row>
    <row r="49" spans="19:19">
      <c r="S49" s="282" t="s">
        <v>756</v>
      </c>
    </row>
  </sheetData>
  <phoneticPr fontId="25" type="noConversion"/>
  <pageMargins left="0.75" right="0.75" top="1" bottom="1" header="0.5" footer="0.5"/>
  <pageSetup paperSize="9" scale="7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399</v>
      </c>
      <c r="R1" s="5"/>
      <c r="S1" s="998" t="str">
        <f>Naslovnica!$A$20</f>
        <v>Prosinac 2011.</v>
      </c>
    </row>
    <row r="2" spans="1:19">
      <c r="A2" s="1007" t="s">
        <v>60</v>
      </c>
      <c r="J2" s="342"/>
      <c r="M2" s="833"/>
      <c r="R2" s="9"/>
      <c r="S2" s="999" t="str">
        <f>Naslovnica!$A$24</f>
        <v>December 2011</v>
      </c>
    </row>
    <row r="3" spans="1:19">
      <c r="J3" s="34"/>
      <c r="K3" s="34"/>
    </row>
    <row r="5" spans="1:19">
      <c r="R5" s="813"/>
    </row>
    <row r="48" spans="1:1">
      <c r="A48" s="1021" t="s">
        <v>1082</v>
      </c>
    </row>
    <row r="49" spans="19:19">
      <c r="S49" s="282" t="s">
        <v>933</v>
      </c>
    </row>
  </sheetData>
  <phoneticPr fontId="25" type="noConversion"/>
  <pageMargins left="0.75" right="0.75" top="1" bottom="1" header="0.5" footer="0.5"/>
  <pageSetup paperSize="9" scale="7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400</v>
      </c>
      <c r="R1" s="5"/>
      <c r="S1" s="998" t="str">
        <f>Naslovnica!$A$20</f>
        <v>Prosinac 2011.</v>
      </c>
    </row>
    <row r="2" spans="1:19">
      <c r="A2" s="1007" t="s">
        <v>222</v>
      </c>
      <c r="J2" s="342"/>
      <c r="M2" s="833"/>
      <c r="R2" s="9"/>
      <c r="S2" s="999" t="str">
        <f>Naslovnica!$A$24</f>
        <v>December 2011</v>
      </c>
    </row>
    <row r="3" spans="1:19">
      <c r="J3" s="34"/>
      <c r="K3" s="34"/>
    </row>
    <row r="5" spans="1:19">
      <c r="R5" s="813"/>
    </row>
    <row r="48" spans="1:1">
      <c r="A48" s="1021" t="s">
        <v>1082</v>
      </c>
    </row>
    <row r="49" spans="19:19">
      <c r="S49" s="282" t="s">
        <v>883</v>
      </c>
    </row>
  </sheetData>
  <phoneticPr fontId="25" type="noConversion"/>
  <pageMargins left="0.75" right="0.75" top="1" bottom="1" header="0.5" footer="0.5"/>
  <pageSetup paperSize="9" scale="74" orientation="landscape" r:id="rId1"/>
  <headerFooter alignWithMargins="0"/>
  <rowBreaks count="1" manualBreakCount="1">
    <brk id="4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82</v>
      </c>
      <c r="R1" s="5"/>
      <c r="S1" s="998" t="str">
        <f>Naslovnica!$A$20</f>
        <v>Prosinac 2011.</v>
      </c>
    </row>
    <row r="2" spans="1:19">
      <c r="A2" s="1007" t="s">
        <v>211</v>
      </c>
      <c r="J2" s="342"/>
      <c r="M2" s="833"/>
      <c r="R2" s="9"/>
      <c r="S2" s="999" t="str">
        <f>Naslovnica!$A$24</f>
        <v>December 2011</v>
      </c>
    </row>
    <row r="3" spans="1:19">
      <c r="J3" s="34"/>
      <c r="K3" s="34"/>
    </row>
    <row r="7" spans="1:19">
      <c r="R7" s="813"/>
    </row>
    <row r="48" spans="1:1">
      <c r="A48" s="1021" t="s">
        <v>1082</v>
      </c>
    </row>
    <row r="49" spans="19:19">
      <c r="S49" s="282" t="s">
        <v>884</v>
      </c>
    </row>
  </sheetData>
  <phoneticPr fontId="25" type="noConversion"/>
  <pageMargins left="0.75" right="0.75" top="1" bottom="1" header="0.5" footer="0.5"/>
  <pageSetup paperSize="9" scale="7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212</v>
      </c>
      <c r="R1" s="5"/>
      <c r="S1" s="998" t="str">
        <f>Naslovnica!$A$20</f>
        <v>Prosinac 2011.</v>
      </c>
    </row>
    <row r="2" spans="1:19">
      <c r="A2" s="1007" t="s">
        <v>213</v>
      </c>
      <c r="J2" s="342"/>
      <c r="M2" s="833"/>
      <c r="R2" s="9"/>
      <c r="S2" s="999" t="str">
        <f>Naslovnica!$A$24</f>
        <v>December 2011</v>
      </c>
    </row>
    <row r="3" spans="1:19">
      <c r="J3" s="34"/>
    </row>
    <row r="7" spans="1:19">
      <c r="R7" s="813"/>
    </row>
    <row r="48" spans="1:1">
      <c r="A48" s="1021" t="s">
        <v>1082</v>
      </c>
    </row>
    <row r="49" spans="19:19">
      <c r="S49" s="282" t="s">
        <v>427</v>
      </c>
    </row>
  </sheetData>
  <phoneticPr fontId="25" type="noConversion"/>
  <pageMargins left="0.75" right="0.75" top="1" bottom="1" header="0.5" footer="0.5"/>
  <pageSetup paperSize="9" scale="7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P49"/>
  <sheetViews>
    <sheetView showGridLines="0" zoomScaleNormal="100" workbookViewId="0"/>
  </sheetViews>
  <sheetFormatPr defaultRowHeight="12.75"/>
  <cols>
    <col min="1" max="14" width="10.5703125" customWidth="1"/>
  </cols>
  <sheetData>
    <row r="1" spans="1:14" ht="15" customHeight="1">
      <c r="A1" s="1001" t="s">
        <v>243</v>
      </c>
      <c r="B1" s="24"/>
      <c r="N1" s="998" t="str">
        <f>Naslovnica!$A$20</f>
        <v>Prosinac 2011.</v>
      </c>
    </row>
    <row r="2" spans="1:14" ht="15" customHeight="1">
      <c r="A2" s="1007" t="s">
        <v>647</v>
      </c>
      <c r="B2" s="161"/>
      <c r="E2" s="342"/>
      <c r="F2" s="342"/>
      <c r="G2" s="705"/>
      <c r="H2" s="614"/>
      <c r="I2" s="342"/>
      <c r="J2" s="34"/>
      <c r="N2" s="999" t="str">
        <f>Naslovnica!$A$24</f>
        <v>December 2011</v>
      </c>
    </row>
    <row r="3" spans="1:14" ht="13.5" thickBot="1">
      <c r="A3" s="402"/>
      <c r="B3" s="401"/>
      <c r="C3" s="401"/>
      <c r="D3" s="401"/>
      <c r="E3" s="401"/>
      <c r="F3" s="401"/>
      <c r="G3" s="401"/>
      <c r="H3" s="401"/>
      <c r="I3" s="401"/>
      <c r="J3" s="401"/>
      <c r="K3" s="401"/>
      <c r="L3" s="401"/>
      <c r="M3" s="401"/>
      <c r="N3" s="401"/>
    </row>
    <row r="4" spans="1:14" ht="15" customHeight="1">
      <c r="A4" s="1251" t="s">
        <v>994</v>
      </c>
      <c r="B4" s="1252"/>
      <c r="C4" s="1252"/>
      <c r="D4" s="1252"/>
      <c r="E4" s="1252"/>
      <c r="F4" s="1252"/>
      <c r="G4" s="1252"/>
      <c r="H4" s="1252"/>
      <c r="I4" s="1252"/>
      <c r="J4" s="1252"/>
      <c r="K4" s="1253"/>
      <c r="L4" s="401"/>
      <c r="M4" s="401"/>
      <c r="N4" s="401"/>
    </row>
    <row r="5" spans="1:14" ht="14.25" customHeight="1">
      <c r="A5" s="760"/>
      <c r="B5" s="761" t="s">
        <v>566</v>
      </c>
      <c r="C5" s="1075">
        <v>37376</v>
      </c>
      <c r="D5" s="1075">
        <v>37621</v>
      </c>
      <c r="E5" s="1075">
        <v>37986</v>
      </c>
      <c r="F5" s="1075">
        <v>38352</v>
      </c>
      <c r="G5" s="1075">
        <v>38717</v>
      </c>
      <c r="H5" s="1075">
        <v>39082</v>
      </c>
      <c r="I5" s="1076">
        <v>39447</v>
      </c>
      <c r="J5" s="1076">
        <v>39813</v>
      </c>
      <c r="K5" s="1077">
        <v>40178</v>
      </c>
      <c r="L5" s="34"/>
      <c r="M5" s="401"/>
      <c r="N5" s="401"/>
    </row>
    <row r="6" spans="1:14" ht="14.25" customHeight="1">
      <c r="A6" s="760" t="s">
        <v>567</v>
      </c>
      <c r="B6" s="762" t="s">
        <v>802</v>
      </c>
      <c r="C6" s="763">
        <v>100</v>
      </c>
      <c r="D6" s="764">
        <v>108.6759</v>
      </c>
      <c r="E6" s="764">
        <v>116.8</v>
      </c>
      <c r="F6" s="764">
        <v>124.00839999999999</v>
      </c>
      <c r="G6" s="764">
        <v>131.2816</v>
      </c>
      <c r="H6" s="764">
        <v>138.86349999999999</v>
      </c>
      <c r="I6" s="765">
        <v>147.71709999999999</v>
      </c>
      <c r="J6" s="765">
        <v>134.33850000000001</v>
      </c>
      <c r="K6" s="766">
        <v>144.85849999999999</v>
      </c>
      <c r="L6" s="386"/>
      <c r="N6" s="401"/>
    </row>
    <row r="7" spans="1:14" ht="13.5" customHeight="1">
      <c r="A7" s="920">
        <v>37621</v>
      </c>
      <c r="B7" s="764">
        <v>108.6759</v>
      </c>
      <c r="C7" s="927">
        <v>0.13196021154214144</v>
      </c>
      <c r="D7" s="927"/>
      <c r="E7" s="927"/>
      <c r="F7" s="927"/>
      <c r="G7" s="927"/>
      <c r="H7" s="927"/>
      <c r="I7" s="931"/>
      <c r="J7" s="931"/>
      <c r="K7" s="928"/>
      <c r="N7" s="401"/>
    </row>
    <row r="8" spans="1:14" ht="13.5" customHeight="1">
      <c r="A8" s="920">
        <v>37986</v>
      </c>
      <c r="B8" s="764">
        <v>116.8</v>
      </c>
      <c r="C8" s="927">
        <v>9.7375206175227769E-2</v>
      </c>
      <c r="D8" s="927">
        <v>7.475530453393997E-2</v>
      </c>
      <c r="E8" s="927"/>
      <c r="F8" s="927"/>
      <c r="G8" s="927"/>
      <c r="H8" s="927"/>
      <c r="I8" s="931"/>
      <c r="J8" s="931"/>
      <c r="K8" s="928"/>
      <c r="L8" s="401"/>
      <c r="M8" s="401"/>
      <c r="N8" s="401"/>
    </row>
    <row r="9" spans="1:14" ht="13.5" customHeight="1">
      <c r="A9" s="920">
        <v>38352</v>
      </c>
      <c r="B9" s="764">
        <v>124.00839999999999</v>
      </c>
      <c r="C9" s="927">
        <v>8.3887629031430544E-2</v>
      </c>
      <c r="D9" s="927">
        <v>6.8215632679282212E-2</v>
      </c>
      <c r="E9" s="927">
        <v>6.1715753424657516E-2</v>
      </c>
      <c r="F9" s="927"/>
      <c r="G9" s="927"/>
      <c r="H9" s="927"/>
      <c r="I9" s="931"/>
      <c r="J9" s="931"/>
      <c r="K9" s="928"/>
      <c r="L9" s="1087"/>
      <c r="M9" s="401"/>
      <c r="N9" s="401"/>
    </row>
    <row r="10" spans="1:14" ht="13.5" customHeight="1">
      <c r="A10" s="920">
        <v>38717</v>
      </c>
      <c r="B10" s="764">
        <v>131.2816</v>
      </c>
      <c r="C10" s="927">
        <v>7.6954413416344902E-2</v>
      </c>
      <c r="D10" s="927">
        <v>6.501781351639413E-2</v>
      </c>
      <c r="E10" s="927">
        <v>6.0182201968068894E-2</v>
      </c>
      <c r="F10" s="927">
        <v>5.865086558652477E-2</v>
      </c>
      <c r="G10" s="927"/>
      <c r="H10" s="927"/>
      <c r="I10" s="931"/>
      <c r="J10" s="931"/>
      <c r="K10" s="928"/>
      <c r="L10" s="401"/>
      <c r="M10" s="401"/>
      <c r="N10" s="401"/>
    </row>
    <row r="11" spans="1:14" ht="13.5" customHeight="1">
      <c r="A11" s="920">
        <v>39082</v>
      </c>
      <c r="B11" s="764">
        <v>138.86349999999999</v>
      </c>
      <c r="C11" s="927">
        <v>7.2814727352043862E-2</v>
      </c>
      <c r="D11" s="927">
        <v>6.3196933780412579E-2</v>
      </c>
      <c r="E11" s="927">
        <v>5.9371832860512841E-2</v>
      </c>
      <c r="F11" s="927">
        <v>5.8201813771297628E-2</v>
      </c>
      <c r="G11" s="927">
        <v>5.7752952432023941E-2</v>
      </c>
      <c r="H11" s="927"/>
      <c r="I11" s="931"/>
      <c r="J11" s="931"/>
      <c r="K11" s="928"/>
      <c r="L11" s="401"/>
      <c r="M11" s="401"/>
      <c r="N11" s="401"/>
    </row>
    <row r="12" spans="1:14" ht="13.5" customHeight="1">
      <c r="A12" s="920">
        <v>39447</v>
      </c>
      <c r="B12" s="764">
        <v>147.71709999999999</v>
      </c>
      <c r="C12" s="932">
        <v>7.1212111840947889E-2</v>
      </c>
      <c r="D12" s="927">
        <v>6.3309038357931113E-2</v>
      </c>
      <c r="E12" s="927">
        <v>6.0466570271778375E-2</v>
      </c>
      <c r="F12" s="927">
        <v>6.0050502584415355E-2</v>
      </c>
      <c r="G12" s="927">
        <v>6.0751014850426444E-2</v>
      </c>
      <c r="H12" s="927">
        <v>6.3757574884689028E-2</v>
      </c>
      <c r="I12" s="931"/>
      <c r="J12" s="931"/>
      <c r="K12" s="928"/>
      <c r="L12" s="401"/>
      <c r="M12" s="401"/>
      <c r="N12" s="401"/>
    </row>
    <row r="13" spans="1:14" ht="13.5" customHeight="1">
      <c r="A13" s="920">
        <v>39813</v>
      </c>
      <c r="B13" s="764">
        <v>134.33850000000001</v>
      </c>
      <c r="C13" s="927">
        <v>4.5242143633392073E-2</v>
      </c>
      <c r="D13" s="927">
        <v>3.5963708284779239E-2</v>
      </c>
      <c r="E13" s="927">
        <v>2.8375047541467913E-2</v>
      </c>
      <c r="F13" s="927">
        <v>2.0204765060419128E-2</v>
      </c>
      <c r="G13" s="927">
        <v>7.7022104819761683E-3</v>
      </c>
      <c r="H13" s="927">
        <v>-1.6427916577990254E-2</v>
      </c>
      <c r="I13" s="931">
        <v>-9.0569067494555289E-2</v>
      </c>
      <c r="J13" s="931"/>
      <c r="K13" s="928"/>
      <c r="L13" s="401"/>
      <c r="M13" s="401"/>
      <c r="N13" s="401"/>
    </row>
    <row r="14" spans="1:14" ht="13.5" customHeight="1">
      <c r="A14" s="921">
        <v>40178</v>
      </c>
      <c r="B14" s="922">
        <v>144.85849999999999</v>
      </c>
      <c r="C14" s="933">
        <v>4.949457475631136E-2</v>
      </c>
      <c r="D14" s="933">
        <v>4.1909758097400829E-2</v>
      </c>
      <c r="E14" s="933">
        <v>3.653393144217465E-2</v>
      </c>
      <c r="F14" s="933">
        <v>3.1569696889073295E-2</v>
      </c>
      <c r="G14" s="933">
        <v>2.4908348374553579E-2</v>
      </c>
      <c r="H14" s="933">
        <v>1.4188368714572963E-2</v>
      </c>
      <c r="I14" s="934">
        <v>-9.7231981286630687E-3</v>
      </c>
      <c r="J14" s="934">
        <v>7.8309643177495447E-2</v>
      </c>
      <c r="K14" s="928"/>
      <c r="L14" s="401"/>
      <c r="M14" s="401"/>
      <c r="N14" s="401"/>
    </row>
    <row r="15" spans="1:14" ht="13.5" customHeight="1" thickBot="1">
      <c r="A15" s="923">
        <v>40543</v>
      </c>
      <c r="B15" s="924">
        <v>157.1319</v>
      </c>
      <c r="C15" s="929">
        <v>5.3498599856080853E-2</v>
      </c>
      <c r="D15" s="929">
        <v>4.7168065691595373E-2</v>
      </c>
      <c r="E15" s="929">
        <v>4.328526635177754E-2</v>
      </c>
      <c r="F15" s="929">
        <v>4.0244774749947476E-2</v>
      </c>
      <c r="G15" s="929">
        <v>3.6602137836706072E-2</v>
      </c>
      <c r="H15" s="929">
        <v>3.1380850493268886E-2</v>
      </c>
      <c r="I15" s="935">
        <v>2.0809092355859038E-2</v>
      </c>
      <c r="J15" s="935">
        <v>8.1513471857872499E-2</v>
      </c>
      <c r="K15" s="930">
        <v>8.4726819620526417E-2</v>
      </c>
      <c r="L15" s="401"/>
      <c r="M15" s="401"/>
      <c r="N15" s="401"/>
    </row>
    <row r="16" spans="1:14" ht="13.5" customHeight="1">
      <c r="A16" s="921">
        <v>40574</v>
      </c>
      <c r="B16" s="922">
        <v>159.63730000000001</v>
      </c>
      <c r="C16" s="933">
        <v>5.4834935245732019E-2</v>
      </c>
      <c r="D16" s="933">
        <v>4.8677281931035044E-2</v>
      </c>
      <c r="E16" s="933">
        <v>4.5050625498741281E-2</v>
      </c>
      <c r="F16" s="933">
        <v>4.23588997012454E-2</v>
      </c>
      <c r="G16" s="933">
        <v>3.9186261215757634E-2</v>
      </c>
      <c r="H16" s="933">
        <v>3.4693978723321361E-2</v>
      </c>
      <c r="I16" s="934">
        <v>2.5452482155996714E-2</v>
      </c>
      <c r="J16" s="934">
        <v>8.6277267128395341E-2</v>
      </c>
      <c r="K16" s="936">
        <v>9.3673292943923903E-2</v>
      </c>
      <c r="L16" s="401"/>
      <c r="M16" s="401"/>
      <c r="N16" s="401"/>
    </row>
    <row r="17" spans="1:15" ht="13.5" customHeight="1">
      <c r="A17" s="921">
        <v>40602</v>
      </c>
      <c r="B17" s="922">
        <v>159.96729999999999</v>
      </c>
      <c r="C17" s="933">
        <v>5.459266619433123E-2</v>
      </c>
      <c r="D17" s="933">
        <v>4.8474290263950781E-2</v>
      </c>
      <c r="E17" s="933">
        <v>4.4858856683861692E-2</v>
      </c>
      <c r="F17" s="933">
        <v>4.2169961351224305E-2</v>
      </c>
      <c r="G17" s="933">
        <v>3.9008474176684071E-2</v>
      </c>
      <c r="H17" s="933">
        <v>3.4557016242488192E-2</v>
      </c>
      <c r="I17" s="934">
        <v>2.5496868961077945E-2</v>
      </c>
      <c r="J17" s="934">
        <v>8.4126892638560991E-2</v>
      </c>
      <c r="K17" s="936">
        <v>8.9159796293415416E-2</v>
      </c>
      <c r="L17" s="401"/>
      <c r="M17" s="401"/>
      <c r="N17" s="401"/>
    </row>
    <row r="18" spans="1:15" ht="13.5" customHeight="1">
      <c r="A18" s="921">
        <v>40633</v>
      </c>
      <c r="B18" s="922">
        <v>162.34950000000001</v>
      </c>
      <c r="C18" s="933">
        <v>5.580682203323506E-2</v>
      </c>
      <c r="D18" s="933">
        <v>4.9842519499103011E-2</v>
      </c>
      <c r="E18" s="933">
        <v>4.6452856870844883E-2</v>
      </c>
      <c r="F18" s="933">
        <v>4.4051755479682653E-2</v>
      </c>
      <c r="G18" s="933">
        <v>4.1293524789479008E-2</v>
      </c>
      <c r="H18" s="933">
        <v>3.7457471605705672E-2</v>
      </c>
      <c r="I18" s="934">
        <v>2.9495031889399614E-2</v>
      </c>
      <c r="J18" s="934">
        <v>8.7956385607999454E-2</v>
      </c>
      <c r="K18" s="936">
        <v>9.5757328281774301E-2</v>
      </c>
      <c r="L18" s="401"/>
      <c r="M18" s="401"/>
      <c r="N18" s="401"/>
    </row>
    <row r="19" spans="1:15" ht="13.5" customHeight="1">
      <c r="A19" s="921">
        <v>40663</v>
      </c>
      <c r="B19" s="922">
        <v>163.1019</v>
      </c>
      <c r="C19" s="933">
        <v>5.5825615395417749E-2</v>
      </c>
      <c r="D19" s="933">
        <v>4.992136762888566E-2</v>
      </c>
      <c r="E19" s="933">
        <v>4.6580095886637807E-2</v>
      </c>
      <c r="F19" s="933">
        <v>4.42299476507797E-2</v>
      </c>
      <c r="G19" s="933">
        <v>4.1547058560045924E-2</v>
      </c>
      <c r="H19" s="933">
        <v>3.7841077408945933E-2</v>
      </c>
      <c r="I19" s="934">
        <v>3.0185780781009974E-2</v>
      </c>
      <c r="J19" s="934">
        <v>8.6880012213640168E-2</v>
      </c>
      <c r="K19" s="936">
        <v>9.337476965848035E-2</v>
      </c>
      <c r="L19" s="401"/>
      <c r="M19" s="401"/>
      <c r="N19" s="401"/>
    </row>
    <row r="20" spans="1:15" ht="13.5" customHeight="1">
      <c r="A20" s="921">
        <v>40694</v>
      </c>
      <c r="B20" s="922">
        <v>165.9693</v>
      </c>
      <c r="C20" s="933">
        <v>5.7314967342924517E-2</v>
      </c>
      <c r="D20" s="933">
        <v>5.1580044476330578E-2</v>
      </c>
      <c r="E20" s="933">
        <v>4.8494806127576728E-2</v>
      </c>
      <c r="F20" s="933">
        <v>4.6470365684207815E-2</v>
      </c>
      <c r="G20" s="933">
        <v>4.4236936873831567E-2</v>
      </c>
      <c r="H20" s="933">
        <v>4.120060838723516E-2</v>
      </c>
      <c r="I20" s="934">
        <v>3.4689077507088939E-2</v>
      </c>
      <c r="J20" s="934">
        <v>9.1551458181694745E-2</v>
      </c>
      <c r="K20" s="936">
        <v>0.10101632411459427</v>
      </c>
      <c r="L20" s="401"/>
      <c r="M20" s="401"/>
      <c r="N20" s="401"/>
    </row>
    <row r="21" spans="1:15" ht="13.5" customHeight="1">
      <c r="A21" s="921">
        <v>40724</v>
      </c>
      <c r="B21" s="922">
        <v>165.08439999999999</v>
      </c>
      <c r="C21" s="933">
        <v>5.6171342976865768E-2</v>
      </c>
      <c r="D21" s="933">
        <v>5.0408101413520923E-2</v>
      </c>
      <c r="E21" s="933">
        <v>4.7204340597848837E-2</v>
      </c>
      <c r="F21" s="933">
        <v>4.5009341886286025E-2</v>
      </c>
      <c r="G21" s="933">
        <v>4.2547404757762086E-2</v>
      </c>
      <c r="H21" s="933">
        <v>3.9197171640513284E-2</v>
      </c>
      <c r="I21" s="934">
        <v>3.2281948052233167E-2</v>
      </c>
      <c r="J21" s="934">
        <v>8.6078374279133563E-2</v>
      </c>
      <c r="K21" s="936">
        <v>9.1302946233409621E-2</v>
      </c>
      <c r="L21" s="401"/>
      <c r="M21" s="401"/>
      <c r="N21" s="401"/>
    </row>
    <row r="22" spans="1:15" ht="13.5" customHeight="1">
      <c r="A22" s="921">
        <v>40755</v>
      </c>
      <c r="B22" s="922">
        <v>164.7311</v>
      </c>
      <c r="C22" s="933">
        <v>5.5397660375567925E-2</v>
      </c>
      <c r="D22" s="933">
        <v>4.9635319852117332E-2</v>
      </c>
      <c r="E22" s="933">
        <v>4.6368186972141956E-2</v>
      </c>
      <c r="F22" s="933">
        <v>4.4076173401212282E-2</v>
      </c>
      <c r="G22" s="933">
        <v>4.1487154086459643E-2</v>
      </c>
      <c r="H22" s="933">
        <v>3.7971802049587833E-2</v>
      </c>
      <c r="I22" s="934">
        <v>3.0888435341097642E-2</v>
      </c>
      <c r="J22" s="934">
        <v>8.2232325802436002E-2</v>
      </c>
      <c r="K22" s="936">
        <v>8.4721110808628541E-2</v>
      </c>
      <c r="L22" s="401"/>
      <c r="M22" s="401"/>
      <c r="N22" s="401"/>
    </row>
    <row r="23" spans="1:15" ht="13.5" customHeight="1">
      <c r="A23" s="921">
        <v>40786</v>
      </c>
      <c r="B23" s="922">
        <v>162.5581</v>
      </c>
      <c r="C23" s="933">
        <v>5.3382177384463159E-2</v>
      </c>
      <c r="D23" s="933">
        <v>4.7532007184905023E-2</v>
      </c>
      <c r="E23" s="933">
        <v>4.4034436787595554E-2</v>
      </c>
      <c r="F23" s="933">
        <v>4.1426913116226594E-2</v>
      </c>
      <c r="G23" s="933">
        <v>3.8417581053265204E-2</v>
      </c>
      <c r="H23" s="933">
        <v>3.4322092719249353E-2</v>
      </c>
      <c r="I23" s="934">
        <v>2.644046710936343E-2</v>
      </c>
      <c r="J23" s="934">
        <v>7.4146909327051258E-2</v>
      </c>
      <c r="K23" s="936">
        <v>7.1655623050650652E-2</v>
      </c>
      <c r="L23" s="401"/>
      <c r="M23" s="401"/>
      <c r="N23" s="401"/>
    </row>
    <row r="24" spans="1:15" ht="13.5" customHeight="1">
      <c r="A24" s="921">
        <v>40816</v>
      </c>
      <c r="B24" s="922">
        <v>160.7192</v>
      </c>
      <c r="C24" s="933">
        <v>5.163431315057232E-2</v>
      </c>
      <c r="D24" s="933">
        <v>4.5715365203664371E-2</v>
      </c>
      <c r="E24" s="933">
        <v>4.2027512416249468E-2</v>
      </c>
      <c r="F24" s="933">
        <v>3.9159605898122729E-2</v>
      </c>
      <c r="G24" s="933">
        <v>3.5807039989770084E-2</v>
      </c>
      <c r="H24" s="933">
        <v>3.1245843367118553E-2</v>
      </c>
      <c r="I24" s="934">
        <v>2.2746682918612926E-2</v>
      </c>
      <c r="J24" s="934">
        <v>6.7422966848408317E-2</v>
      </c>
      <c r="K24" s="936">
        <v>6.1244194949139796E-2</v>
      </c>
      <c r="L24" s="401"/>
      <c r="M24" s="401"/>
      <c r="N24" s="401"/>
    </row>
    <row r="25" spans="1:15" ht="13.5" customHeight="1">
      <c r="A25" s="921">
        <v>40847</v>
      </c>
      <c r="B25" s="922">
        <v>161.2542</v>
      </c>
      <c r="C25" s="933">
        <v>5.1528967389849134E-2</v>
      </c>
      <c r="D25" s="933">
        <v>4.5659370029498048E-2</v>
      </c>
      <c r="E25" s="933">
        <v>4.200448345421548E-2</v>
      </c>
      <c r="F25" s="933">
        <v>3.9168855395311786E-2</v>
      </c>
      <c r="G25" s="933">
        <v>3.5866555620764906E-2</v>
      </c>
      <c r="H25" s="933">
        <v>3.1397294575920442E-2</v>
      </c>
      <c r="I25" s="934">
        <v>2.3123519527244341E-2</v>
      </c>
      <c r="J25" s="934">
        <v>6.6587445242620502E-2</v>
      </c>
      <c r="K25" s="936">
        <v>6.024574364393076E-2</v>
      </c>
      <c r="L25" s="401"/>
      <c r="M25" s="401"/>
      <c r="N25" s="401"/>
    </row>
    <row r="26" spans="1:15" ht="13.5" customHeight="1">
      <c r="A26" s="921">
        <v>40877</v>
      </c>
      <c r="B26" s="922">
        <v>158.50040000000001</v>
      </c>
      <c r="C26" s="933">
        <v>4.9190503090839055E-2</v>
      </c>
      <c r="D26" s="933">
        <v>4.3212993394103894E-2</v>
      </c>
      <c r="E26" s="933">
        <v>3.9297039855098692E-2</v>
      </c>
      <c r="F26" s="933">
        <v>3.6111530106929468E-2</v>
      </c>
      <c r="G26" s="933">
        <v>3.2350478583586195E-2</v>
      </c>
      <c r="H26" s="933">
        <v>2.7260191458706506E-2</v>
      </c>
      <c r="I26" s="934">
        <v>1.8146762810977046E-2</v>
      </c>
      <c r="J26" s="934">
        <v>5.8378198153480776E-2</v>
      </c>
      <c r="K26" s="936">
        <v>4.8117353683071018E-2</v>
      </c>
      <c r="L26" s="401"/>
      <c r="M26" s="401"/>
      <c r="N26" s="401"/>
    </row>
    <row r="27" spans="1:15" ht="13.5" customHeight="1" thickBot="1">
      <c r="A27" s="923">
        <v>40908</v>
      </c>
      <c r="B27" s="925">
        <v>161.44649999999999</v>
      </c>
      <c r="C27" s="937">
        <v>5.074628413687976E-2</v>
      </c>
      <c r="D27" s="937">
        <v>4.4931608320581518E-2</v>
      </c>
      <c r="E27" s="937">
        <v>4.1264820231559085E-2</v>
      </c>
      <c r="F27" s="937">
        <v>3.8393150540812604E-2</v>
      </c>
      <c r="G27" s="937">
        <v>3.5056275218845467E-2</v>
      </c>
      <c r="H27" s="937">
        <v>3.0578167413164214E-2</v>
      </c>
      <c r="I27" s="937">
        <v>2.2451839622773084E-2</v>
      </c>
      <c r="J27" s="935">
        <v>6.3186319930095936E-2</v>
      </c>
      <c r="K27" s="930">
        <v>5.570438460347571E-2</v>
      </c>
      <c r="L27" s="401"/>
      <c r="M27" s="34"/>
      <c r="N27" s="401"/>
    </row>
    <row r="28" spans="1:15">
      <c r="A28" s="512"/>
      <c r="B28" s="513"/>
      <c r="C28" s="514"/>
      <c r="D28" s="514"/>
      <c r="E28" s="514"/>
      <c r="F28" s="514"/>
      <c r="G28" s="514"/>
      <c r="H28" s="514"/>
      <c r="I28" s="514"/>
      <c r="J28" s="511"/>
      <c r="K28" s="401"/>
      <c r="M28" s="614"/>
      <c r="N28" s="401"/>
    </row>
    <row r="29" spans="1:15" ht="13.5" thickBot="1">
      <c r="A29" s="401"/>
      <c r="B29" s="401"/>
      <c r="C29" s="401"/>
      <c r="D29" s="401"/>
      <c r="E29" s="401"/>
      <c r="F29" s="401"/>
      <c r="G29" s="401"/>
      <c r="H29" s="401"/>
      <c r="I29" s="401"/>
      <c r="J29" s="401"/>
      <c r="K29" s="348"/>
      <c r="L29" s="34"/>
      <c r="M29" s="386"/>
      <c r="N29" s="401"/>
    </row>
    <row r="30" spans="1:15" ht="15" customHeight="1">
      <c r="A30" s="1248" t="s">
        <v>565</v>
      </c>
      <c r="B30" s="1249"/>
      <c r="C30" s="1249"/>
      <c r="D30" s="1249"/>
      <c r="E30" s="1249"/>
      <c r="F30" s="1249"/>
      <c r="G30" s="1249"/>
      <c r="H30" s="1249"/>
      <c r="I30" s="1249"/>
      <c r="J30" s="1249"/>
      <c r="K30" s="1249"/>
      <c r="L30" s="1249"/>
      <c r="M30" s="1249"/>
      <c r="N30" s="1250"/>
    </row>
    <row r="31" spans="1:15" ht="14.25" customHeight="1">
      <c r="A31" s="817"/>
      <c r="B31" s="761" t="s">
        <v>566</v>
      </c>
      <c r="C31" s="875">
        <v>40543</v>
      </c>
      <c r="D31" s="875">
        <v>40574</v>
      </c>
      <c r="E31" s="875">
        <v>40602</v>
      </c>
      <c r="F31" s="875">
        <v>40633</v>
      </c>
      <c r="G31" s="875">
        <v>40663</v>
      </c>
      <c r="H31" s="875">
        <v>40694</v>
      </c>
      <c r="I31" s="875">
        <v>40724</v>
      </c>
      <c r="J31" s="875">
        <v>40755</v>
      </c>
      <c r="K31" s="875">
        <v>40786</v>
      </c>
      <c r="L31" s="875">
        <v>40816</v>
      </c>
      <c r="M31" s="875">
        <v>40847</v>
      </c>
      <c r="N31" s="876">
        <v>40877</v>
      </c>
      <c r="O31" s="34"/>
    </row>
    <row r="32" spans="1:15" ht="14.25" customHeight="1">
      <c r="A32" s="760" t="s">
        <v>567</v>
      </c>
      <c r="B32" s="762" t="s">
        <v>802</v>
      </c>
      <c r="C32" s="764">
        <v>157.1319</v>
      </c>
      <c r="D32" s="764">
        <v>159.63730000000001</v>
      </c>
      <c r="E32" s="764">
        <v>159.96729999999999</v>
      </c>
      <c r="F32" s="764">
        <v>162.34950000000001</v>
      </c>
      <c r="G32" s="764">
        <v>163.1019</v>
      </c>
      <c r="H32" s="764">
        <v>165.9693</v>
      </c>
      <c r="I32" s="764">
        <v>165.08439999999999</v>
      </c>
      <c r="J32" s="764">
        <v>164.7311</v>
      </c>
      <c r="K32" s="764">
        <v>162.5581</v>
      </c>
      <c r="L32" s="764">
        <v>160.7192</v>
      </c>
      <c r="M32" s="764">
        <v>161.2542</v>
      </c>
      <c r="N32" s="766">
        <v>158.50040000000001</v>
      </c>
      <c r="O32" s="705"/>
    </row>
    <row r="33" spans="1:15" ht="13.5" customHeight="1">
      <c r="A33" s="920">
        <v>40574</v>
      </c>
      <c r="B33" s="764">
        <v>159.63730000000001</v>
      </c>
      <c r="C33" s="927">
        <v>1.5944566316578701E-2</v>
      </c>
      <c r="D33" s="927"/>
      <c r="E33" s="927"/>
      <c r="F33" s="927"/>
      <c r="G33" s="927"/>
      <c r="H33" s="927"/>
      <c r="I33" s="927"/>
      <c r="J33" s="927"/>
      <c r="K33" s="927"/>
      <c r="L33" s="927"/>
      <c r="M33" s="927"/>
      <c r="N33" s="928"/>
      <c r="O33" s="1088"/>
    </row>
    <row r="34" spans="1:15" ht="13.5" customHeight="1">
      <c r="A34" s="920">
        <v>40602</v>
      </c>
      <c r="B34" s="764">
        <v>159.96729999999999</v>
      </c>
      <c r="C34" s="927">
        <v>1.8044712754061942E-2</v>
      </c>
      <c r="D34" s="927">
        <v>2.0671860523824304E-3</v>
      </c>
      <c r="E34" s="927"/>
      <c r="F34" s="927"/>
      <c r="G34" s="927"/>
      <c r="H34" s="927"/>
      <c r="I34" s="927"/>
      <c r="J34" s="927"/>
      <c r="K34" s="927"/>
      <c r="L34" s="927"/>
      <c r="M34" s="927"/>
      <c r="N34" s="928"/>
    </row>
    <row r="35" spans="1:15" ht="13.5" customHeight="1">
      <c r="A35" s="920">
        <v>40633</v>
      </c>
      <c r="B35" s="764">
        <v>162.34950000000001</v>
      </c>
      <c r="C35" s="927">
        <v>3.3205224400646882E-2</v>
      </c>
      <c r="D35" s="927">
        <v>1.6989763670520519E-2</v>
      </c>
      <c r="E35" s="927">
        <v>1.489179351029879E-2</v>
      </c>
      <c r="F35" s="927"/>
      <c r="G35" s="927"/>
      <c r="H35" s="927"/>
      <c r="I35" s="927"/>
      <c r="J35" s="927"/>
      <c r="K35" s="927"/>
      <c r="L35" s="927"/>
      <c r="M35" s="927"/>
      <c r="N35" s="928"/>
    </row>
    <row r="36" spans="1:15" ht="13.5" customHeight="1">
      <c r="A36" s="920">
        <v>40663</v>
      </c>
      <c r="B36" s="764">
        <v>163.1019</v>
      </c>
      <c r="C36" s="927">
        <v>3.7993558278109019E-2</v>
      </c>
      <c r="D36" s="927">
        <v>2.1702947869952638E-2</v>
      </c>
      <c r="E36" s="927">
        <v>1.9595254780195637E-2</v>
      </c>
      <c r="F36" s="927">
        <v>4.6344460561935641E-3</v>
      </c>
      <c r="G36" s="927"/>
      <c r="H36" s="927"/>
      <c r="I36" s="927"/>
      <c r="J36" s="927"/>
      <c r="K36" s="927"/>
      <c r="L36" s="927"/>
      <c r="M36" s="927"/>
      <c r="N36" s="928"/>
    </row>
    <row r="37" spans="1:15" ht="13.5" customHeight="1">
      <c r="A37" s="920">
        <v>40694</v>
      </c>
      <c r="B37" s="764">
        <v>165.9693</v>
      </c>
      <c r="C37" s="927">
        <v>5.6241921595805877E-2</v>
      </c>
      <c r="D37" s="927">
        <v>3.9664915405108969E-2</v>
      </c>
      <c r="E37" s="927">
        <v>3.7520168184372649E-2</v>
      </c>
      <c r="F37" s="927">
        <v>2.2296342150730286E-2</v>
      </c>
      <c r="G37" s="927">
        <v>1.7580420583696466E-2</v>
      </c>
      <c r="H37" s="927"/>
      <c r="I37" s="927"/>
      <c r="J37" s="927"/>
      <c r="K37" s="927"/>
      <c r="L37" s="927"/>
      <c r="M37" s="927"/>
      <c r="N37" s="928"/>
    </row>
    <row r="38" spans="1:15" ht="13.5" customHeight="1">
      <c r="A38" s="920">
        <v>40724</v>
      </c>
      <c r="B38" s="764">
        <v>165.08439999999999</v>
      </c>
      <c r="C38" s="927">
        <v>5.0610347103293485E-2</v>
      </c>
      <c r="D38" s="927">
        <v>3.4121724684644361E-2</v>
      </c>
      <c r="E38" s="927">
        <v>3.1988412631831498E-2</v>
      </c>
      <c r="F38" s="927">
        <v>1.6845755607501012E-2</v>
      </c>
      <c r="G38" s="927">
        <v>1.215497796163012E-2</v>
      </c>
      <c r="H38" s="927">
        <v>-5.3317089365323422E-3</v>
      </c>
      <c r="I38" s="927"/>
      <c r="J38" s="927"/>
      <c r="K38" s="927"/>
      <c r="L38" s="927"/>
      <c r="M38" s="927"/>
      <c r="N38" s="928"/>
    </row>
    <row r="39" spans="1:15" ht="13.5" customHeight="1">
      <c r="A39" s="920">
        <v>40755</v>
      </c>
      <c r="B39" s="764">
        <v>164.7311</v>
      </c>
      <c r="C39" s="927">
        <v>4.8361917599163418E-2</v>
      </c>
      <c r="D39" s="927">
        <v>3.1908582768563454E-2</v>
      </c>
      <c r="E39" s="927">
        <v>2.9779836254034464E-2</v>
      </c>
      <c r="F39" s="927">
        <v>1.4669586293767356E-2</v>
      </c>
      <c r="G39" s="927">
        <v>9.9888474628437862E-3</v>
      </c>
      <c r="H39" s="927">
        <v>-7.4604158720920077E-3</v>
      </c>
      <c r="I39" s="927">
        <v>-2.1401174187263283E-3</v>
      </c>
      <c r="J39" s="927"/>
      <c r="K39" s="927"/>
      <c r="L39" s="927"/>
      <c r="M39" s="927"/>
      <c r="N39" s="928"/>
    </row>
    <row r="40" spans="1:15" ht="13.5" customHeight="1">
      <c r="A40" s="920">
        <v>40786</v>
      </c>
      <c r="B40" s="926">
        <v>162.5581</v>
      </c>
      <c r="C40" s="927">
        <v>3.453277151234091E-2</v>
      </c>
      <c r="D40" s="927">
        <v>1.8296475823632585E-2</v>
      </c>
      <c r="E40" s="927">
        <v>1.6195810018672541E-2</v>
      </c>
      <c r="F40" s="927">
        <v>1.2848823063822401E-3</v>
      </c>
      <c r="G40" s="927">
        <v>-3.3341119876593162E-3</v>
      </c>
      <c r="H40" s="927">
        <v>-2.0553198693975427E-2</v>
      </c>
      <c r="I40" s="927">
        <v>-1.5303081332942337E-2</v>
      </c>
      <c r="J40" s="927">
        <v>-1.319119461959517E-2</v>
      </c>
      <c r="K40" s="927"/>
      <c r="L40" s="927"/>
      <c r="M40" s="927"/>
      <c r="N40" s="928"/>
    </row>
    <row r="41" spans="1:15" ht="13.5" customHeight="1">
      <c r="A41" s="920">
        <v>40816</v>
      </c>
      <c r="B41" s="926">
        <v>160.7192</v>
      </c>
      <c r="C41" s="927">
        <v>2.2829864591467519E-2</v>
      </c>
      <c r="D41" s="927">
        <v>6.7772381517352542E-3</v>
      </c>
      <c r="E41" s="927">
        <v>4.7003356310946209E-3</v>
      </c>
      <c r="F41" s="927">
        <v>-1.0041915743503993E-2</v>
      </c>
      <c r="G41" s="927">
        <v>-1.4608658758726856E-2</v>
      </c>
      <c r="H41" s="927">
        <v>-3.1632958625480767E-2</v>
      </c>
      <c r="I41" s="927">
        <v>-2.6442231973463182E-2</v>
      </c>
      <c r="J41" s="927">
        <v>-2.4354235478303732E-2</v>
      </c>
      <c r="K41" s="927">
        <v>-1.1312263123154143E-2</v>
      </c>
      <c r="L41" s="927"/>
      <c r="M41" s="927"/>
      <c r="N41" s="928"/>
    </row>
    <row r="42" spans="1:15" ht="13.5" customHeight="1">
      <c r="A42" s="920">
        <v>40847</v>
      </c>
      <c r="B42" s="926">
        <v>161.2542</v>
      </c>
      <c r="C42" s="927">
        <v>2.6234647452235915E-2</v>
      </c>
      <c r="D42" s="927">
        <v>1.0128585236658161E-2</v>
      </c>
      <c r="E42" s="927">
        <v>8.0447691496949858E-3</v>
      </c>
      <c r="F42" s="927">
        <v>-6.7465560411335002E-3</v>
      </c>
      <c r="G42" s="927">
        <v>-1.1328500771603522E-2</v>
      </c>
      <c r="H42" s="927">
        <v>-2.8409470908174028E-2</v>
      </c>
      <c r="I42" s="927">
        <v>-2.3201465432227342E-2</v>
      </c>
      <c r="J42" s="927">
        <v>-2.1106518441265765E-2</v>
      </c>
      <c r="K42" s="927">
        <v>-8.0211321367560373E-3</v>
      </c>
      <c r="L42" s="927">
        <v>3.3287871019767046E-3</v>
      </c>
      <c r="M42" s="927"/>
      <c r="N42" s="928"/>
    </row>
    <row r="43" spans="1:15" ht="13.5" customHeight="1">
      <c r="A43" s="920">
        <v>40877</v>
      </c>
      <c r="B43" s="926">
        <v>158.50040000000001</v>
      </c>
      <c r="C43" s="927">
        <v>8.7092436354425651E-3</v>
      </c>
      <c r="D43" s="927">
        <v>-7.1217691604655853E-3</v>
      </c>
      <c r="E43" s="927">
        <v>-9.1699991185697494E-3</v>
      </c>
      <c r="F43" s="927">
        <v>-2.3708727159615473E-2</v>
      </c>
      <c r="G43" s="927">
        <v>-2.8212424257473279E-2</v>
      </c>
      <c r="H43" s="927">
        <v>-4.5001696096808264E-2</v>
      </c>
      <c r="I43" s="927">
        <v>-3.9882629733639097E-2</v>
      </c>
      <c r="J43" s="927">
        <v>-3.7823458958265888E-2</v>
      </c>
      <c r="K43" s="927">
        <v>-2.4961536828985942E-2</v>
      </c>
      <c r="L43" s="927">
        <v>-1.3805444526851729E-2</v>
      </c>
      <c r="M43" s="927">
        <v>-1.7077384651066341E-2</v>
      </c>
      <c r="N43" s="928"/>
    </row>
    <row r="44" spans="1:15" ht="13.5" customHeight="1" thickBot="1">
      <c r="A44" s="923">
        <v>40908</v>
      </c>
      <c r="B44" s="925">
        <v>161.44649999999999</v>
      </c>
      <c r="C44" s="929">
        <v>2.7458460058078504E-2</v>
      </c>
      <c r="D44" s="929">
        <v>1.133319092718299E-2</v>
      </c>
      <c r="E44" s="929">
        <v>9.2468898331095062E-3</v>
      </c>
      <c r="F44" s="929">
        <v>-5.5620744135338462E-3</v>
      </c>
      <c r="G44" s="929">
        <v>-1.0149483237166579E-2</v>
      </c>
      <c r="H44" s="929">
        <v>-2.7250822893149618E-2</v>
      </c>
      <c r="I44" s="929">
        <v>-2.2036606729648578E-2</v>
      </c>
      <c r="J44" s="929">
        <v>-1.9939161457672605E-2</v>
      </c>
      <c r="K44" s="929">
        <v>-6.8381704756638184E-3</v>
      </c>
      <c r="L44" s="929">
        <v>4.5252838490981162E-3</v>
      </c>
      <c r="M44" s="929">
        <v>1.1925270783643693E-3</v>
      </c>
      <c r="N44" s="930">
        <v>1.8587334795369337E-2</v>
      </c>
    </row>
    <row r="46" spans="1:15">
      <c r="A46" s="1021" t="s">
        <v>1082</v>
      </c>
      <c r="C46" s="405"/>
      <c r="D46" s="405"/>
      <c r="E46" s="406"/>
      <c r="F46" s="406"/>
      <c r="G46" s="407"/>
    </row>
    <row r="49" spans="16:16">
      <c r="P49" s="282" t="s">
        <v>764</v>
      </c>
    </row>
  </sheetData>
  <mergeCells count="2">
    <mergeCell ref="A30:N30"/>
    <mergeCell ref="A4:K4"/>
  </mergeCells>
  <phoneticPr fontId="25" type="noConversion"/>
  <conditionalFormatting sqref="C33:N44">
    <cfRule type="cellIs" dxfId="9" priority="3" stopIfTrue="1" operator="lessThan">
      <formula>0</formula>
    </cfRule>
  </conditionalFormatting>
  <conditionalFormatting sqref="C28:I28 C7:K27">
    <cfRule type="cellIs" dxfId="8" priority="5" stopIfTrue="1" operator="lessThan">
      <formula>0</formula>
    </cfRule>
  </conditionalFormatting>
  <pageMargins left="0.75" right="0.75" top="1" bottom="0.72" header="0.5" footer="0.5"/>
  <pageSetup paperSize="9"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P47"/>
  <sheetViews>
    <sheetView showGridLines="0" zoomScaleNormal="100" workbookViewId="0"/>
  </sheetViews>
  <sheetFormatPr defaultRowHeight="12.75"/>
  <cols>
    <col min="1" max="14" width="10.5703125" customWidth="1"/>
  </cols>
  <sheetData>
    <row r="1" spans="1:14" ht="15" customHeight="1">
      <c r="A1" s="1001" t="s">
        <v>1049</v>
      </c>
      <c r="B1" s="24"/>
      <c r="N1" s="998" t="str">
        <f>Naslovnica!$A$20</f>
        <v>Prosinac 2011.</v>
      </c>
    </row>
    <row r="2" spans="1:14" ht="15" customHeight="1">
      <c r="A2" s="1007" t="s">
        <v>398</v>
      </c>
      <c r="B2" s="161"/>
      <c r="E2" s="342"/>
      <c r="F2" s="342"/>
      <c r="G2" s="705"/>
      <c r="H2" s="614"/>
      <c r="I2" s="342"/>
      <c r="J2" s="34"/>
      <c r="N2" s="999" t="str">
        <f>Naslovnica!$A$24</f>
        <v>December 2011</v>
      </c>
    </row>
    <row r="3" spans="1:14" ht="13.5" thickBot="1">
      <c r="A3" s="402"/>
      <c r="B3" s="401"/>
      <c r="C3" s="401"/>
      <c r="D3" s="401"/>
      <c r="E3" s="401"/>
      <c r="F3" s="401"/>
      <c r="G3" s="401"/>
      <c r="H3" s="401"/>
      <c r="I3" s="401"/>
      <c r="J3" s="401"/>
      <c r="K3" s="401"/>
      <c r="L3" s="401"/>
      <c r="M3" s="401"/>
      <c r="N3" s="401"/>
    </row>
    <row r="4" spans="1:14" ht="15" customHeight="1">
      <c r="A4" s="1251" t="s">
        <v>994</v>
      </c>
      <c r="B4" s="1255"/>
      <c r="C4" s="1255"/>
      <c r="D4" s="1255"/>
      <c r="E4" s="1255"/>
      <c r="F4" s="1255"/>
      <c r="G4" s="1255"/>
      <c r="H4" s="1255"/>
      <c r="I4" s="1255"/>
      <c r="J4" s="1255"/>
      <c r="K4" s="1256"/>
      <c r="L4" s="401"/>
      <c r="M4" s="401"/>
      <c r="N4" s="401"/>
    </row>
    <row r="5" spans="1:14" ht="14.25" customHeight="1">
      <c r="A5" s="771"/>
      <c r="B5" s="772" t="s">
        <v>566</v>
      </c>
      <c r="C5" s="1078">
        <v>37376</v>
      </c>
      <c r="D5" s="1078">
        <v>37621</v>
      </c>
      <c r="E5" s="1078">
        <v>37986</v>
      </c>
      <c r="F5" s="1078">
        <v>38352</v>
      </c>
      <c r="G5" s="1078">
        <v>38717</v>
      </c>
      <c r="H5" s="1078">
        <v>39082</v>
      </c>
      <c r="I5" s="1079">
        <v>39447</v>
      </c>
      <c r="J5" s="1079">
        <v>39813</v>
      </c>
      <c r="K5" s="1080">
        <v>40178</v>
      </c>
      <c r="L5" s="34"/>
      <c r="M5" s="401"/>
      <c r="N5" s="401"/>
    </row>
    <row r="6" spans="1:14" ht="14.25" customHeight="1">
      <c r="A6" s="771" t="s">
        <v>567</v>
      </c>
      <c r="B6" s="773" t="s">
        <v>802</v>
      </c>
      <c r="C6" s="774">
        <v>100</v>
      </c>
      <c r="D6" s="775">
        <v>108.4353</v>
      </c>
      <c r="E6" s="775">
        <v>116.1018</v>
      </c>
      <c r="F6" s="775">
        <v>125.4063</v>
      </c>
      <c r="G6" s="775">
        <v>135.49199999999999</v>
      </c>
      <c r="H6" s="775">
        <v>146.8004</v>
      </c>
      <c r="I6" s="776">
        <v>155.67509999999999</v>
      </c>
      <c r="J6" s="776">
        <v>133.21360000000001</v>
      </c>
      <c r="K6" s="777">
        <v>147.3339</v>
      </c>
      <c r="L6" s="386"/>
      <c r="M6" s="401"/>
      <c r="N6" s="401"/>
    </row>
    <row r="7" spans="1:14" ht="14.25" customHeight="1">
      <c r="A7" s="938">
        <v>37621</v>
      </c>
      <c r="B7" s="939">
        <v>108.4353</v>
      </c>
      <c r="C7" s="927">
        <v>0.12822870077895665</v>
      </c>
      <c r="D7" s="927"/>
      <c r="E7" s="927"/>
      <c r="F7" s="927"/>
      <c r="G7" s="927"/>
      <c r="H7" s="927"/>
      <c r="I7" s="931"/>
      <c r="J7" s="931"/>
      <c r="K7" s="949"/>
      <c r="L7" s="401"/>
      <c r="M7" s="401"/>
      <c r="N7" s="401"/>
    </row>
    <row r="8" spans="1:14" ht="14.25" customHeight="1">
      <c r="A8" s="940">
        <v>37986</v>
      </c>
      <c r="B8" s="775">
        <v>116.1018</v>
      </c>
      <c r="C8" s="950">
        <v>9.344534083251288E-2</v>
      </c>
      <c r="D8" s="950">
        <v>7.0701146213456356E-2</v>
      </c>
      <c r="E8" s="950"/>
      <c r="F8" s="950"/>
      <c r="G8" s="950"/>
      <c r="H8" s="950"/>
      <c r="I8" s="951"/>
      <c r="J8" s="951"/>
      <c r="K8" s="952"/>
      <c r="L8" s="1087"/>
      <c r="M8" s="401"/>
      <c r="N8" s="401"/>
    </row>
    <row r="9" spans="1:14" ht="14.25" customHeight="1">
      <c r="A9" s="940">
        <v>38352</v>
      </c>
      <c r="B9" s="775">
        <v>125.4063</v>
      </c>
      <c r="C9" s="950">
        <v>8.8445611656074563E-2</v>
      </c>
      <c r="D9" s="950">
        <v>7.54106538435102E-2</v>
      </c>
      <c r="E9" s="950">
        <v>8.0140876368841818E-2</v>
      </c>
      <c r="F9" s="950"/>
      <c r="G9" s="950"/>
      <c r="H9" s="950"/>
      <c r="I9" s="951"/>
      <c r="J9" s="951"/>
      <c r="K9" s="953"/>
      <c r="L9" s="401"/>
      <c r="M9" s="401"/>
      <c r="N9" s="401"/>
    </row>
    <row r="10" spans="1:14" ht="14.25" customHeight="1">
      <c r="A10" s="938">
        <v>38717</v>
      </c>
      <c r="B10" s="939">
        <v>135.49199999999999</v>
      </c>
      <c r="C10" s="927">
        <v>8.6254788912920821E-2</v>
      </c>
      <c r="D10" s="927">
        <v>7.7079242009895133E-2</v>
      </c>
      <c r="E10" s="927">
        <v>8.0282523504471737E-2</v>
      </c>
      <c r="F10" s="927">
        <v>8.0424189215374309E-2</v>
      </c>
      <c r="G10" s="927"/>
      <c r="H10" s="927"/>
      <c r="I10" s="931"/>
      <c r="J10" s="931"/>
      <c r="K10" s="954"/>
      <c r="L10" s="401"/>
      <c r="M10" s="401"/>
      <c r="N10" s="401"/>
    </row>
    <row r="11" spans="1:14" ht="14.25" customHeight="1">
      <c r="A11" s="940">
        <v>39082</v>
      </c>
      <c r="B11" s="775">
        <v>146.8004</v>
      </c>
      <c r="C11" s="950">
        <v>8.565626145601879E-2</v>
      </c>
      <c r="D11" s="950">
        <v>7.8671336523800095E-2</v>
      </c>
      <c r="E11" s="950">
        <v>8.1341229170768026E-2</v>
      </c>
      <c r="F11" s="950">
        <v>8.1941905707914042E-2</v>
      </c>
      <c r="G11" s="950">
        <v>8.3461754199509963E-2</v>
      </c>
      <c r="H11" s="950"/>
      <c r="I11" s="951"/>
      <c r="J11" s="951"/>
      <c r="K11" s="953"/>
      <c r="L11" s="401"/>
      <c r="M11" s="401"/>
      <c r="N11" s="401"/>
    </row>
    <row r="12" spans="1:14" ht="14.25" customHeight="1">
      <c r="A12" s="938">
        <v>39447</v>
      </c>
      <c r="B12" s="939">
        <v>155.67509999999999</v>
      </c>
      <c r="C12" s="932">
        <v>8.1169325189837771E-2</v>
      </c>
      <c r="D12" s="927">
        <v>7.500304300103311E-2</v>
      </c>
      <c r="E12" s="927">
        <v>7.6081215161287741E-2</v>
      </c>
      <c r="F12" s="927">
        <v>7.4731388274084543E-2</v>
      </c>
      <c r="G12" s="927">
        <v>7.1896246054748314E-2</v>
      </c>
      <c r="H12" s="927">
        <v>6.0454194947697548E-2</v>
      </c>
      <c r="I12" s="931"/>
      <c r="J12" s="931"/>
      <c r="K12" s="954"/>
      <c r="L12" s="401"/>
      <c r="M12" s="401"/>
      <c r="N12" s="401"/>
    </row>
    <row r="13" spans="1:14" ht="15" customHeight="1">
      <c r="A13" s="940">
        <v>39813</v>
      </c>
      <c r="B13" s="775">
        <v>133.21360000000001</v>
      </c>
      <c r="C13" s="950">
        <v>4.3925478789291539E-2</v>
      </c>
      <c r="D13" s="950">
        <v>3.4895058552899538E-2</v>
      </c>
      <c r="E13" s="950">
        <v>2.7878832129090814E-2</v>
      </c>
      <c r="F13" s="950">
        <v>1.5213309144230802E-2</v>
      </c>
      <c r="G13" s="950">
        <v>-5.6369666742031033E-3</v>
      </c>
      <c r="H13" s="950">
        <v>-4.7399811740150177E-2</v>
      </c>
      <c r="I13" s="951">
        <v>-0.14428447452418514</v>
      </c>
      <c r="J13" s="951"/>
      <c r="K13" s="953"/>
      <c r="L13" s="401"/>
      <c r="M13" s="401"/>
      <c r="N13" s="401"/>
    </row>
    <row r="14" spans="1:14" ht="14.25" customHeight="1">
      <c r="A14" s="941">
        <v>40178</v>
      </c>
      <c r="B14" s="942">
        <v>147.3339</v>
      </c>
      <c r="C14" s="933">
        <v>5.1815235233347856E-2</v>
      </c>
      <c r="D14" s="933">
        <v>4.4765582022744388E-2</v>
      </c>
      <c r="E14" s="933">
        <v>4.0504482134582576E-2</v>
      </c>
      <c r="F14" s="933">
        <v>3.2753477669829056E-2</v>
      </c>
      <c r="G14" s="933">
        <v>2.1168143149080221E-2</v>
      </c>
      <c r="H14" s="933">
        <v>1.2099309044111273E-3</v>
      </c>
      <c r="I14" s="934">
        <v>-2.7159223273108712E-2</v>
      </c>
      <c r="J14" s="934">
        <v>0.10599743569725595</v>
      </c>
      <c r="K14" s="955"/>
      <c r="L14" s="401"/>
      <c r="M14" s="401"/>
      <c r="N14" s="401"/>
    </row>
    <row r="15" spans="1:14" ht="14.25" customHeight="1" thickBot="1">
      <c r="A15" s="943">
        <v>40543</v>
      </c>
      <c r="B15" s="944">
        <v>160.72319999999999</v>
      </c>
      <c r="C15" s="956">
        <v>5.6211195951582082E-2</v>
      </c>
      <c r="D15" s="956">
        <v>5.0385851251802061E-2</v>
      </c>
      <c r="E15" s="956">
        <v>4.7517546561042234E-2</v>
      </c>
      <c r="F15" s="956">
        <v>4.2201448018801324E-2</v>
      </c>
      <c r="G15" s="956">
        <v>3.4724804675699383E-2</v>
      </c>
      <c r="H15" s="956">
        <v>2.2895102569818526E-2</v>
      </c>
      <c r="I15" s="957">
        <v>1.069427517356436E-2</v>
      </c>
      <c r="J15" s="957">
        <v>9.8411327183231645E-2</v>
      </c>
      <c r="K15" s="958">
        <v>9.0877252282061338E-2</v>
      </c>
      <c r="L15" s="401"/>
      <c r="M15" s="401"/>
      <c r="N15" s="401"/>
    </row>
    <row r="16" spans="1:14" ht="14.25" customHeight="1">
      <c r="A16" s="945">
        <v>40574</v>
      </c>
      <c r="B16" s="946">
        <v>164.05590000000001</v>
      </c>
      <c r="C16" s="959">
        <v>5.8127117280550866E-2</v>
      </c>
      <c r="D16" s="959">
        <v>5.2510547310978151E-2</v>
      </c>
      <c r="E16" s="959">
        <v>4.9970015148364189E-2</v>
      </c>
      <c r="F16" s="959">
        <v>4.5118112835148771E-2</v>
      </c>
      <c r="G16" s="959">
        <v>3.8315453480094241E-2</v>
      </c>
      <c r="H16" s="959">
        <v>2.756040723673947E-2</v>
      </c>
      <c r="I16" s="960">
        <v>1.7127424789403767E-2</v>
      </c>
      <c r="J16" s="960">
        <v>0.10504382269660995</v>
      </c>
      <c r="K16" s="961">
        <v>0.10416558942957166</v>
      </c>
      <c r="L16" s="401"/>
      <c r="M16" s="401"/>
      <c r="N16" s="401"/>
    </row>
    <row r="17" spans="1:15" ht="14.25" customHeight="1">
      <c r="A17" s="945">
        <v>40602</v>
      </c>
      <c r="B17" s="946">
        <v>164.19210000000001</v>
      </c>
      <c r="C17" s="959">
        <v>5.7707651320984432E-2</v>
      </c>
      <c r="D17" s="959">
        <v>5.2111617430090185E-2</v>
      </c>
      <c r="E17" s="959">
        <v>4.9543681472691503E-2</v>
      </c>
      <c r="F17" s="959">
        <v>4.4684948533920688E-2</v>
      </c>
      <c r="G17" s="959">
        <v>3.7902472824965949E-2</v>
      </c>
      <c r="H17" s="959">
        <v>2.7250597349620209E-2</v>
      </c>
      <c r="I17" s="960">
        <v>1.6975432162453119E-2</v>
      </c>
      <c r="J17" s="960">
        <v>0.10155650109185843</v>
      </c>
      <c r="K17" s="961">
        <v>9.7747811842162857E-2</v>
      </c>
      <c r="L17" s="401"/>
      <c r="M17" s="401"/>
      <c r="N17" s="401"/>
    </row>
    <row r="18" spans="1:15" ht="14.25" customHeight="1">
      <c r="A18" s="945">
        <v>40633</v>
      </c>
      <c r="B18" s="946">
        <v>165.99629999999999</v>
      </c>
      <c r="C18" s="959">
        <v>5.8438474850337707E-2</v>
      </c>
      <c r="D18" s="959">
        <v>5.2955215248933207E-2</v>
      </c>
      <c r="E18" s="959">
        <v>5.0531379796895592E-2</v>
      </c>
      <c r="F18" s="959">
        <v>4.5891862641680214E-2</v>
      </c>
      <c r="G18" s="959">
        <v>3.9439670493958801E-2</v>
      </c>
      <c r="H18" s="959">
        <v>2.9342598969507083E-2</v>
      </c>
      <c r="I18" s="960">
        <v>1.9952719799464447E-2</v>
      </c>
      <c r="J18" s="960">
        <v>0.1028877996976616</v>
      </c>
      <c r="K18" s="961">
        <v>0.10039957773253327</v>
      </c>
      <c r="L18" s="401"/>
      <c r="M18" s="401"/>
      <c r="N18" s="401"/>
    </row>
    <row r="19" spans="1:15" ht="14.25" customHeight="1">
      <c r="A19" s="945">
        <v>40663</v>
      </c>
      <c r="B19" s="946">
        <v>166.13239999999999</v>
      </c>
      <c r="C19" s="959">
        <v>5.7986247475429131E-2</v>
      </c>
      <c r="D19" s="959">
        <v>5.252301740874854E-2</v>
      </c>
      <c r="E19" s="959">
        <v>5.0068516781659467E-2</v>
      </c>
      <c r="F19" s="959">
        <v>4.5418146420201921E-2</v>
      </c>
      <c r="G19" s="959">
        <v>3.8979708811878844E-2</v>
      </c>
      <c r="H19" s="959">
        <v>2.8972551227166354E-2</v>
      </c>
      <c r="I19" s="960">
        <v>1.9706528137654722E-2</v>
      </c>
      <c r="J19" s="960">
        <v>9.9469199894568261E-2</v>
      </c>
      <c r="K19" s="961">
        <v>9.4581621911546065E-2</v>
      </c>
      <c r="L19" s="401"/>
      <c r="M19" s="401"/>
      <c r="N19" s="401"/>
    </row>
    <row r="20" spans="1:15" ht="14.25" customHeight="1">
      <c r="A20" s="945">
        <v>40694</v>
      </c>
      <c r="B20" s="946">
        <v>168.47829999999999</v>
      </c>
      <c r="C20" s="959">
        <v>5.9061553621340579E-2</v>
      </c>
      <c r="D20" s="959">
        <v>5.3733137068392667E-2</v>
      </c>
      <c r="E20" s="959">
        <v>5.1466749401654965E-2</v>
      </c>
      <c r="F20" s="959">
        <v>4.7089412376951634E-2</v>
      </c>
      <c r="G20" s="959">
        <v>4.1048467046493009E-2</v>
      </c>
      <c r="H20" s="959">
        <v>3.16778617177087E-2</v>
      </c>
      <c r="I20" s="960">
        <v>2.3403645500876591E-2</v>
      </c>
      <c r="J20" s="960">
        <v>0.10219108470854654</v>
      </c>
      <c r="K20" s="961">
        <v>9.9506520889543815E-2</v>
      </c>
      <c r="L20" s="401"/>
      <c r="M20" s="401"/>
      <c r="N20" s="401"/>
    </row>
    <row r="21" spans="1:15" ht="14.25" customHeight="1">
      <c r="A21" s="945">
        <v>40724</v>
      </c>
      <c r="B21" s="946">
        <v>167.76840000000001</v>
      </c>
      <c r="C21" s="959">
        <v>5.8029974730091416E-2</v>
      </c>
      <c r="D21" s="959">
        <v>5.2677084428872645E-2</v>
      </c>
      <c r="E21" s="959">
        <v>5.0297347414209437E-2</v>
      </c>
      <c r="F21" s="959">
        <v>4.5800484079597137E-2</v>
      </c>
      <c r="G21" s="959">
        <v>3.9623997972387359E-2</v>
      </c>
      <c r="H21" s="959">
        <v>3.012284299356538E-2</v>
      </c>
      <c r="I21" s="960">
        <v>2.1613869416665432E-2</v>
      </c>
      <c r="J21" s="960">
        <v>9.6807994271944198E-2</v>
      </c>
      <c r="K21" s="961">
        <v>9.0707490125947254E-2</v>
      </c>
      <c r="L21" s="401"/>
      <c r="M21" s="401"/>
      <c r="N21" s="401"/>
    </row>
    <row r="22" spans="1:15" ht="14.25" customHeight="1">
      <c r="A22" s="945">
        <v>40755</v>
      </c>
      <c r="B22" s="946">
        <v>166.13499999999999</v>
      </c>
      <c r="C22" s="959">
        <v>5.6365573491266696E-2</v>
      </c>
      <c r="D22" s="959">
        <v>5.0944483456254464E-2</v>
      </c>
      <c r="E22" s="959">
        <v>4.8367569114199593E-2</v>
      </c>
      <c r="F22" s="959">
        <v>4.3644379442781878E-2</v>
      </c>
      <c r="G22" s="959">
        <v>3.719067155029232E-2</v>
      </c>
      <c r="H22" s="959">
        <v>2.736123666258794E-2</v>
      </c>
      <c r="I22" s="960">
        <v>1.8312280715769402E-2</v>
      </c>
      <c r="J22" s="960">
        <v>8.9340312932707722E-2</v>
      </c>
      <c r="K22" s="961">
        <v>7.8933092936284588E-2</v>
      </c>
      <c r="L22" s="401"/>
      <c r="M22" s="401"/>
      <c r="N22" s="401"/>
    </row>
    <row r="23" spans="1:15" ht="14.25" customHeight="1">
      <c r="A23" s="945">
        <v>40786</v>
      </c>
      <c r="B23" s="946">
        <v>160.57320000000001</v>
      </c>
      <c r="C23" s="959">
        <v>5.1997865360582818E-2</v>
      </c>
      <c r="D23" s="959">
        <v>4.631630080099236E-2</v>
      </c>
      <c r="E23" s="959">
        <v>4.317875097684909E-2</v>
      </c>
      <c r="F23" s="959">
        <v>3.776410662015528E-2</v>
      </c>
      <c r="G23" s="959">
        <v>3.041499997826369E-2</v>
      </c>
      <c r="H23" s="959">
        <v>1.9394458748994925E-2</v>
      </c>
      <c r="I23" s="960">
        <v>8.4803048012462856E-3</v>
      </c>
      <c r="J23" s="960">
        <v>7.2585961645691199E-2</v>
      </c>
      <c r="K23" s="961">
        <v>5.3014906955950014E-2</v>
      </c>
      <c r="L23" s="401"/>
      <c r="M23" s="401"/>
      <c r="N23" s="401"/>
    </row>
    <row r="24" spans="1:15" ht="14.25" customHeight="1">
      <c r="A24" s="945">
        <v>40816</v>
      </c>
      <c r="B24" s="946">
        <v>156.77420000000001</v>
      </c>
      <c r="C24" s="959">
        <v>4.8864877066106871E-2</v>
      </c>
      <c r="D24" s="959">
        <v>4.3014703573788005E-2</v>
      </c>
      <c r="E24" s="959">
        <v>3.9496356124778087E-2</v>
      </c>
      <c r="F24" s="959">
        <v>3.3623278715937177E-2</v>
      </c>
      <c r="G24" s="959">
        <v>2.5694393016123751E-2</v>
      </c>
      <c r="H24" s="959">
        <v>1.3932637628343292E-2</v>
      </c>
      <c r="I24" s="960">
        <v>1.8775271958280104E-3</v>
      </c>
      <c r="J24" s="960">
        <v>6.1054733107908765E-2</v>
      </c>
      <c r="K24" s="961">
        <v>3.6169100761961559E-2</v>
      </c>
      <c r="L24" s="401"/>
      <c r="M24" s="401"/>
      <c r="N24" s="401"/>
    </row>
    <row r="25" spans="1:15" ht="14.25" customHeight="1">
      <c r="A25" s="945">
        <v>40847</v>
      </c>
      <c r="B25" s="946">
        <v>159.7911</v>
      </c>
      <c r="C25" s="959">
        <v>5.0521590286830786E-2</v>
      </c>
      <c r="D25" s="959">
        <v>4.4843557094240039E-2</v>
      </c>
      <c r="E25" s="959">
        <v>4.1589938416069172E-2</v>
      </c>
      <c r="F25" s="959">
        <v>3.6083700570266108E-2</v>
      </c>
      <c r="G25" s="959">
        <v>2.8670191555143942E-2</v>
      </c>
      <c r="H25" s="959">
        <v>1.7689843112783876E-2</v>
      </c>
      <c r="I25" s="960">
        <v>6.826847999032104E-3</v>
      </c>
      <c r="J25" s="960">
        <v>6.6321747729313429E-2</v>
      </c>
      <c r="K25" s="961">
        <v>4.5278479274500238E-2</v>
      </c>
      <c r="L25" s="401"/>
      <c r="M25" s="401"/>
      <c r="N25" s="401"/>
    </row>
    <row r="26" spans="1:15" ht="14.25" customHeight="1">
      <c r="A26" s="945">
        <v>40877</v>
      </c>
      <c r="B26" s="946">
        <v>156.42580000000001</v>
      </c>
      <c r="C26" s="959">
        <v>4.7750316634885603E-2</v>
      </c>
      <c r="D26" s="959">
        <v>4.1932184829569952E-2</v>
      </c>
      <c r="E26" s="959">
        <v>3.835538511685832E-2</v>
      </c>
      <c r="F26" s="959">
        <v>3.2465722125469831E-2</v>
      </c>
      <c r="G26" s="959">
        <v>2.4574526757799697E-2</v>
      </c>
      <c r="H26" s="959">
        <v>1.2997613941397201E-2</v>
      </c>
      <c r="I26" s="960">
        <v>1.2286430122139258E-3</v>
      </c>
      <c r="J26" s="960">
        <v>5.6649045950926791E-2</v>
      </c>
      <c r="K26" s="961">
        <v>3.1761965548140481E-2</v>
      </c>
      <c r="L26" s="401"/>
      <c r="M26" s="401"/>
      <c r="N26" s="401"/>
    </row>
    <row r="27" spans="1:15" ht="14.25" customHeight="1" thickBot="1">
      <c r="A27" s="947">
        <v>40908</v>
      </c>
      <c r="B27" s="948">
        <v>158.5558</v>
      </c>
      <c r="C27" s="937">
        <v>4.8786282675801429E-2</v>
      </c>
      <c r="D27" s="937">
        <v>4.3094005271890001E-2</v>
      </c>
      <c r="E27" s="937">
        <v>3.9695867715542787E-2</v>
      </c>
      <c r="F27" s="937">
        <v>3.4060936815604625E-2</v>
      </c>
      <c r="G27" s="937">
        <v>2.6532932987570979E-2</v>
      </c>
      <c r="H27" s="937">
        <v>1.5517272596771825E-2</v>
      </c>
      <c r="I27" s="937">
        <v>4.5912297431620619E-3</v>
      </c>
      <c r="J27" s="935">
        <v>5.9768946057387584E-2</v>
      </c>
      <c r="K27" s="930">
        <v>3.7384426880202826E-2</v>
      </c>
      <c r="L27" s="401"/>
      <c r="M27" s="401"/>
      <c r="N27" s="401"/>
    </row>
    <row r="28" spans="1:15">
      <c r="A28" s="512"/>
      <c r="B28" s="513"/>
      <c r="C28" s="514"/>
      <c r="D28" s="514"/>
      <c r="E28" s="514"/>
      <c r="F28" s="514"/>
      <c r="G28" s="514"/>
      <c r="H28" s="514"/>
      <c r="I28" s="514"/>
      <c r="J28" s="511"/>
      <c r="K28" s="401"/>
      <c r="L28" s="614"/>
      <c r="M28" s="34"/>
      <c r="N28" s="401"/>
    </row>
    <row r="29" spans="1:15" ht="13.5" thickBot="1">
      <c r="A29" s="401"/>
      <c r="B29" s="401"/>
      <c r="C29" s="401"/>
      <c r="D29" s="401"/>
      <c r="E29" s="401"/>
      <c r="F29" s="401"/>
      <c r="G29" s="401"/>
      <c r="H29" s="401"/>
      <c r="I29" s="401"/>
      <c r="J29" s="401"/>
      <c r="K29" s="348"/>
      <c r="L29" s="401"/>
      <c r="M29" s="386"/>
      <c r="N29" s="401"/>
    </row>
    <row r="30" spans="1:15" ht="15" customHeight="1">
      <c r="A30" s="1254" t="s">
        <v>565</v>
      </c>
      <c r="B30" s="1252"/>
      <c r="C30" s="1252"/>
      <c r="D30" s="1252"/>
      <c r="E30" s="1252"/>
      <c r="F30" s="1252"/>
      <c r="G30" s="1252"/>
      <c r="H30" s="1252"/>
      <c r="I30" s="1252"/>
      <c r="J30" s="1252"/>
      <c r="K30" s="1252"/>
      <c r="L30" s="1252"/>
      <c r="M30" s="1252"/>
      <c r="N30" s="1253"/>
    </row>
    <row r="31" spans="1:15" ht="14.25" customHeight="1">
      <c r="A31" s="780"/>
      <c r="B31" s="781" t="s">
        <v>566</v>
      </c>
      <c r="C31" s="962">
        <v>40543</v>
      </c>
      <c r="D31" s="962">
        <v>40574</v>
      </c>
      <c r="E31" s="962">
        <v>40602</v>
      </c>
      <c r="F31" s="962">
        <v>40633</v>
      </c>
      <c r="G31" s="962">
        <v>40663</v>
      </c>
      <c r="H31" s="962">
        <v>40694</v>
      </c>
      <c r="I31" s="962">
        <v>40724</v>
      </c>
      <c r="J31" s="962">
        <v>40755</v>
      </c>
      <c r="K31" s="962">
        <v>40786</v>
      </c>
      <c r="L31" s="962">
        <v>40816</v>
      </c>
      <c r="M31" s="962">
        <v>40847</v>
      </c>
      <c r="N31" s="963">
        <v>40877</v>
      </c>
      <c r="O31" s="34"/>
    </row>
    <row r="32" spans="1:15" ht="13.5" customHeight="1">
      <c r="A32" s="771" t="s">
        <v>567</v>
      </c>
      <c r="B32" s="783" t="s">
        <v>802</v>
      </c>
      <c r="C32" s="778">
        <v>160.72319999999999</v>
      </c>
      <c r="D32" s="778">
        <v>164.05590000000001</v>
      </c>
      <c r="E32" s="778">
        <v>164.19210000000001</v>
      </c>
      <c r="F32" s="778">
        <v>165.99629999999999</v>
      </c>
      <c r="G32" s="778">
        <v>166.13239999999999</v>
      </c>
      <c r="H32" s="778">
        <v>168.47829999999999</v>
      </c>
      <c r="I32" s="778">
        <v>167.76840000000001</v>
      </c>
      <c r="J32" s="778">
        <v>166.13499999999999</v>
      </c>
      <c r="K32" s="778">
        <v>160.57320000000001</v>
      </c>
      <c r="L32" s="778">
        <v>156.77420000000001</v>
      </c>
      <c r="M32" s="778">
        <v>159.7911</v>
      </c>
      <c r="N32" s="782">
        <v>156.42580000000001</v>
      </c>
      <c r="O32" s="386"/>
    </row>
    <row r="33" spans="1:16" ht="13.5" customHeight="1">
      <c r="A33" s="938">
        <v>40574</v>
      </c>
      <c r="B33" s="939">
        <v>164.05590000000001</v>
      </c>
      <c r="C33" s="927">
        <v>2.0735649862620997E-2</v>
      </c>
      <c r="D33" s="927"/>
      <c r="E33" s="927"/>
      <c r="F33" s="927"/>
      <c r="G33" s="927"/>
      <c r="H33" s="927"/>
      <c r="I33" s="927"/>
      <c r="J33" s="927"/>
      <c r="K33" s="927"/>
      <c r="L33" s="927"/>
      <c r="M33" s="927"/>
      <c r="N33" s="928"/>
      <c r="O33" s="412"/>
    </row>
    <row r="34" spans="1:16" ht="13.5" customHeight="1">
      <c r="A34" s="940">
        <v>40602</v>
      </c>
      <c r="B34" s="775">
        <v>164.19210000000001</v>
      </c>
      <c r="C34" s="927">
        <v>2.1583069525743737E-2</v>
      </c>
      <c r="D34" s="927">
        <v>8.3020482652562677E-4</v>
      </c>
      <c r="E34" s="927"/>
      <c r="F34" s="927"/>
      <c r="G34" s="927"/>
      <c r="H34" s="927"/>
      <c r="I34" s="927"/>
      <c r="J34" s="927"/>
      <c r="K34" s="927"/>
      <c r="L34" s="927"/>
      <c r="M34" s="927"/>
      <c r="N34" s="968"/>
    </row>
    <row r="35" spans="1:16" ht="14.25" customHeight="1">
      <c r="A35" s="938">
        <v>40633</v>
      </c>
      <c r="B35" s="939">
        <v>165.99629999999999</v>
      </c>
      <c r="C35" s="927">
        <v>3.2808580217417171E-2</v>
      </c>
      <c r="D35" s="927">
        <v>1.1827675810501148E-2</v>
      </c>
      <c r="E35" s="927">
        <v>1.0988348404094905E-2</v>
      </c>
      <c r="F35" s="927"/>
      <c r="G35" s="927"/>
      <c r="H35" s="927"/>
      <c r="I35" s="927"/>
      <c r="J35" s="927"/>
      <c r="K35" s="927"/>
      <c r="L35" s="927"/>
      <c r="M35" s="927"/>
      <c r="N35" s="928"/>
      <c r="O35" s="1087"/>
    </row>
    <row r="36" spans="1:16" ht="13.5" customHeight="1">
      <c r="A36" s="940">
        <v>40663</v>
      </c>
      <c r="B36" s="775">
        <v>166.13239999999999</v>
      </c>
      <c r="C36" s="927">
        <v>3.3655377692828337E-2</v>
      </c>
      <c r="D36" s="927">
        <v>1.2657271088695854E-2</v>
      </c>
      <c r="E36" s="927">
        <v>1.1817255519601666E-2</v>
      </c>
      <c r="F36" s="927">
        <v>8.1989779290259079E-4</v>
      </c>
      <c r="G36" s="927"/>
      <c r="H36" s="927"/>
      <c r="I36" s="927"/>
      <c r="J36" s="927"/>
      <c r="K36" s="927"/>
      <c r="L36" s="927"/>
      <c r="M36" s="927"/>
      <c r="N36" s="968"/>
    </row>
    <row r="37" spans="1:16" ht="14.25" customHeight="1">
      <c r="A37" s="938">
        <v>40694</v>
      </c>
      <c r="B37" s="939">
        <v>168.47829999999999</v>
      </c>
      <c r="C37" s="927">
        <v>4.8251279217935039E-2</v>
      </c>
      <c r="D37" s="927">
        <v>2.6956665380519551E-2</v>
      </c>
      <c r="E37" s="927">
        <v>2.6104788232807596E-2</v>
      </c>
      <c r="F37" s="927">
        <v>1.4952140499517208E-2</v>
      </c>
      <c r="G37" s="927">
        <v>1.4120665204379268E-2</v>
      </c>
      <c r="H37" s="927"/>
      <c r="I37" s="927"/>
      <c r="J37" s="927"/>
      <c r="K37" s="927"/>
      <c r="L37" s="927"/>
      <c r="M37" s="927"/>
      <c r="N37" s="928"/>
    </row>
    <row r="38" spans="1:16" ht="14.25" customHeight="1">
      <c r="A38" s="940">
        <v>40724</v>
      </c>
      <c r="B38" s="775">
        <v>167.76840000000001</v>
      </c>
      <c r="C38" s="927">
        <v>4.3834368653685507E-2</v>
      </c>
      <c r="D38" s="927">
        <v>2.2629481780295668E-2</v>
      </c>
      <c r="E38" s="927">
        <v>2.178119410129975E-2</v>
      </c>
      <c r="F38" s="927">
        <v>1.0675539153583768E-2</v>
      </c>
      <c r="G38" s="927">
        <v>9.8475673619355941E-3</v>
      </c>
      <c r="H38" s="927">
        <v>-4.2135990213575392E-3</v>
      </c>
      <c r="I38" s="927"/>
      <c r="J38" s="927"/>
      <c r="K38" s="927"/>
      <c r="L38" s="927"/>
      <c r="M38" s="927"/>
      <c r="N38" s="968"/>
    </row>
    <row r="39" spans="1:16" ht="13.5" customHeight="1">
      <c r="A39" s="938">
        <v>40755</v>
      </c>
      <c r="B39" s="939">
        <v>166.13499999999999</v>
      </c>
      <c r="C39" s="927">
        <v>3.3671554573328599E-2</v>
      </c>
      <c r="D39" s="927">
        <v>1.2673119345296247E-2</v>
      </c>
      <c r="E39" s="927">
        <v>1.1833090629816967E-2</v>
      </c>
      <c r="F39" s="927">
        <v>8.3556079262003813E-4</v>
      </c>
      <c r="G39" s="927">
        <v>1.5650168179170976E-5</v>
      </c>
      <c r="H39" s="927">
        <v>-1.390861612445049E-2</v>
      </c>
      <c r="I39" s="927">
        <v>-9.7360408753973671E-3</v>
      </c>
      <c r="J39" s="927"/>
      <c r="K39" s="927"/>
      <c r="L39" s="927"/>
      <c r="M39" s="927"/>
      <c r="N39" s="928"/>
    </row>
    <row r="40" spans="1:16" ht="13.5" customHeight="1">
      <c r="A40" s="940">
        <v>40786</v>
      </c>
      <c r="B40" s="964">
        <v>160.57320000000001</v>
      </c>
      <c r="C40" s="927">
        <v>-9.3328156731564693E-4</v>
      </c>
      <c r="D40" s="927">
        <v>-2.1228739716157685E-2</v>
      </c>
      <c r="E40" s="927">
        <v>-2.2040646291752175E-2</v>
      </c>
      <c r="F40" s="927">
        <v>-3.2670005295298621E-2</v>
      </c>
      <c r="G40" s="927">
        <v>-3.3462467285129027E-2</v>
      </c>
      <c r="H40" s="927">
        <v>-4.6920582650703202E-2</v>
      </c>
      <c r="I40" s="927">
        <v>-4.2887695179783525E-2</v>
      </c>
      <c r="J40" s="927">
        <v>-3.3477593523339344E-2</v>
      </c>
      <c r="K40" s="927"/>
      <c r="L40" s="927"/>
      <c r="M40" s="927"/>
      <c r="N40" s="968"/>
    </row>
    <row r="41" spans="1:16" ht="14.25" customHeight="1">
      <c r="A41" s="938">
        <v>40816</v>
      </c>
      <c r="B41" s="965">
        <v>156.77420000000001</v>
      </c>
      <c r="C41" s="927">
        <v>-2.4570192728865403E-2</v>
      </c>
      <c r="D41" s="927">
        <v>-4.4385480802580091E-2</v>
      </c>
      <c r="E41" s="927">
        <v>-4.5178178487271903E-2</v>
      </c>
      <c r="F41" s="927">
        <v>-5.5556057574777218E-2</v>
      </c>
      <c r="G41" s="927">
        <v>-5.6329770712997496E-2</v>
      </c>
      <c r="H41" s="927">
        <v>-6.9469480639346326E-2</v>
      </c>
      <c r="I41" s="927">
        <v>-6.5532007219476385E-2</v>
      </c>
      <c r="J41" s="927">
        <v>-5.634453907966408E-2</v>
      </c>
      <c r="K41" s="927">
        <v>-2.3658991662369622E-2</v>
      </c>
      <c r="L41" s="927"/>
      <c r="M41" s="927"/>
      <c r="N41" s="928"/>
    </row>
    <row r="42" spans="1:16" ht="14.25" customHeight="1">
      <c r="A42" s="940">
        <v>40847</v>
      </c>
      <c r="B42" s="964">
        <v>159.7911</v>
      </c>
      <c r="C42" s="927">
        <v>-5.799411659299869E-3</v>
      </c>
      <c r="D42" s="927">
        <v>-2.5996017211206701E-2</v>
      </c>
      <c r="E42" s="927">
        <v>-2.6803969253088367E-2</v>
      </c>
      <c r="F42" s="927">
        <v>-3.7381556094924995E-2</v>
      </c>
      <c r="G42" s="927">
        <v>-3.8170158259316023E-2</v>
      </c>
      <c r="H42" s="927">
        <v>-5.1562723508012498E-2</v>
      </c>
      <c r="I42" s="927">
        <v>-4.7549478924517441E-2</v>
      </c>
      <c r="J42" s="927">
        <v>-3.8185210822523796E-2</v>
      </c>
      <c r="K42" s="927">
        <v>-4.8706758039325226E-3</v>
      </c>
      <c r="L42" s="927">
        <v>1.9243600031127572E-2</v>
      </c>
      <c r="M42" s="927"/>
      <c r="N42" s="968"/>
    </row>
    <row r="43" spans="1:16" ht="13.5" customHeight="1">
      <c r="A43" s="938">
        <v>40877</v>
      </c>
      <c r="B43" s="965">
        <v>156.42580000000001</v>
      </c>
      <c r="C43" s="927">
        <v>-2.6737894715884059E-2</v>
      </c>
      <c r="D43" s="927">
        <v>-4.6509147187025923E-2</v>
      </c>
      <c r="E43" s="927">
        <v>-4.7300083256137215E-2</v>
      </c>
      <c r="F43" s="927">
        <v>-5.765489953691727E-2</v>
      </c>
      <c r="G43" s="927">
        <v>-5.8426893248998857E-2</v>
      </c>
      <c r="H43" s="927">
        <v>-7.1537402739699885E-2</v>
      </c>
      <c r="I43" s="927">
        <v>-6.7608679584474807E-2</v>
      </c>
      <c r="J43" s="927">
        <v>-5.844162879585868E-2</v>
      </c>
      <c r="K43" s="927">
        <v>-2.5828718615559798E-2</v>
      </c>
      <c r="L43" s="927">
        <v>-2.2223044352961407E-3</v>
      </c>
      <c r="M43" s="927">
        <v>-2.1060622274957641E-2</v>
      </c>
      <c r="N43" s="928"/>
    </row>
    <row r="44" spans="1:16" ht="14.25" customHeight="1" thickBot="1">
      <c r="A44" s="966">
        <v>40908</v>
      </c>
      <c r="B44" s="967">
        <v>158.5558</v>
      </c>
      <c r="C44" s="969">
        <v>-1.348529646000074E-2</v>
      </c>
      <c r="D44" s="969">
        <v>-3.3525767741361401E-2</v>
      </c>
      <c r="E44" s="969">
        <v>-3.4327473733510971E-2</v>
      </c>
      <c r="F44" s="969">
        <v>-4.4823288229918323E-2</v>
      </c>
      <c r="G44" s="969">
        <v>-4.5605793933031658E-2</v>
      </c>
      <c r="H44" s="969">
        <v>-5.8894825030879283E-2</v>
      </c>
      <c r="I44" s="969">
        <v>-5.4912605711206708E-2</v>
      </c>
      <c r="J44" s="969">
        <v>-4.5620730129111831E-2</v>
      </c>
      <c r="K44" s="969">
        <v>-1.2563740400016954E-2</v>
      </c>
      <c r="L44" s="969">
        <v>1.136411475867849E-2</v>
      </c>
      <c r="M44" s="969">
        <v>-7.7307184192361156E-3</v>
      </c>
      <c r="N44" s="970">
        <v>1.3616679601446746E-2</v>
      </c>
    </row>
    <row r="46" spans="1:16" ht="15" customHeight="1">
      <c r="A46" s="1021" t="s">
        <v>1082</v>
      </c>
      <c r="C46" s="405"/>
      <c r="D46" s="405"/>
      <c r="E46" s="406"/>
      <c r="F46" s="406"/>
      <c r="G46" s="407"/>
    </row>
    <row r="47" spans="1:16">
      <c r="P47" s="282" t="s">
        <v>765</v>
      </c>
    </row>
  </sheetData>
  <mergeCells count="2">
    <mergeCell ref="A30:N30"/>
    <mergeCell ref="A4:K4"/>
  </mergeCells>
  <phoneticPr fontId="25" type="noConversion"/>
  <conditionalFormatting sqref="A30:N44">
    <cfRule type="cellIs" dxfId="7" priority="1" stopIfTrue="1" operator="lessThan">
      <formula>0</formula>
    </cfRule>
  </conditionalFormatting>
  <conditionalFormatting sqref="C28:I28 A5:K27">
    <cfRule type="cellIs" dxfId="6" priority="2" stopIfTrue="1" operator="lessThan">
      <formula>0</formula>
    </cfRule>
  </conditionalFormatting>
  <pageMargins left="0.75" right="0.75" top="1" bottom="0.72" header="0.5" footer="0.5"/>
  <pageSetup paperSize="9" scale="7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P47"/>
  <sheetViews>
    <sheetView showGridLines="0" zoomScaleNormal="100" workbookViewId="0"/>
  </sheetViews>
  <sheetFormatPr defaultRowHeight="12.75"/>
  <cols>
    <col min="1" max="14" width="10.5703125" customWidth="1"/>
  </cols>
  <sheetData>
    <row r="1" spans="1:14">
      <c r="A1" s="1001" t="s">
        <v>1069</v>
      </c>
      <c r="B1" s="24"/>
      <c r="N1" s="998" t="str">
        <f>Naslovnica!$A$20</f>
        <v>Prosinac 2011.</v>
      </c>
    </row>
    <row r="2" spans="1:14">
      <c r="A2" s="1007" t="s">
        <v>1070</v>
      </c>
      <c r="B2" s="161"/>
      <c r="F2" s="342"/>
      <c r="G2" s="705"/>
      <c r="H2" s="614"/>
      <c r="I2" s="34"/>
      <c r="J2" s="832"/>
      <c r="N2" s="999" t="str">
        <f>Naslovnica!$A$24</f>
        <v>December 2011</v>
      </c>
    </row>
    <row r="3" spans="1:14" ht="13.5" thickBot="1"/>
    <row r="4" spans="1:14" ht="14.25" customHeight="1">
      <c r="A4" s="1251" t="s">
        <v>994</v>
      </c>
      <c r="B4" s="1255"/>
      <c r="C4" s="1255"/>
      <c r="D4" s="1255"/>
      <c r="E4" s="1255"/>
      <c r="F4" s="1255"/>
      <c r="G4" s="1255"/>
      <c r="H4" s="1255"/>
      <c r="I4" s="1255"/>
      <c r="J4" s="1255"/>
      <c r="K4" s="1256"/>
      <c r="L4" s="147"/>
      <c r="M4" s="147"/>
      <c r="N4" s="147"/>
    </row>
    <row r="5" spans="1:14" ht="14.25" customHeight="1">
      <c r="A5" s="792"/>
      <c r="B5" s="772" t="s">
        <v>566</v>
      </c>
      <c r="C5" s="1078">
        <v>37376</v>
      </c>
      <c r="D5" s="1078">
        <v>37621</v>
      </c>
      <c r="E5" s="1078">
        <v>37986</v>
      </c>
      <c r="F5" s="1078">
        <v>38352</v>
      </c>
      <c r="G5" s="1078">
        <v>38717</v>
      </c>
      <c r="H5" s="1078">
        <v>39082</v>
      </c>
      <c r="I5" s="1078">
        <v>39447</v>
      </c>
      <c r="J5" s="1081">
        <v>39813</v>
      </c>
      <c r="K5" s="1080">
        <v>40178</v>
      </c>
      <c r="L5" s="34"/>
      <c r="M5" s="785"/>
      <c r="N5" s="785"/>
    </row>
    <row r="6" spans="1:14" ht="14.25" customHeight="1">
      <c r="A6" s="771" t="s">
        <v>567</v>
      </c>
      <c r="B6" s="773" t="s">
        <v>802</v>
      </c>
      <c r="C6" s="774">
        <v>100</v>
      </c>
      <c r="D6" s="775">
        <v>109.41540000000001</v>
      </c>
      <c r="E6" s="775">
        <v>117.92140000000001</v>
      </c>
      <c r="F6" s="775">
        <v>127.173</v>
      </c>
      <c r="G6" s="775">
        <v>133.2243</v>
      </c>
      <c r="H6" s="775">
        <v>142.8526</v>
      </c>
      <c r="I6" s="775">
        <v>153.7997</v>
      </c>
      <c r="J6" s="791">
        <v>126.34139999999999</v>
      </c>
      <c r="K6" s="777">
        <v>137.03530000000001</v>
      </c>
      <c r="L6" s="386"/>
      <c r="M6" s="785"/>
      <c r="N6" s="785"/>
    </row>
    <row r="7" spans="1:14" ht="14.25" customHeight="1">
      <c r="A7" s="938">
        <v>37621</v>
      </c>
      <c r="B7" s="939">
        <v>109.41540000000001</v>
      </c>
      <c r="C7" s="927">
        <v>0.14345458132513311</v>
      </c>
      <c r="D7" s="927"/>
      <c r="E7" s="927"/>
      <c r="F7" s="927"/>
      <c r="G7" s="927"/>
      <c r="H7" s="927"/>
      <c r="I7" s="927"/>
      <c r="J7" s="974"/>
      <c r="K7" s="952"/>
      <c r="L7" s="784"/>
      <c r="M7" s="785"/>
      <c r="N7" s="785"/>
    </row>
    <row r="8" spans="1:14" ht="14.25" customHeight="1">
      <c r="A8" s="940">
        <v>37986</v>
      </c>
      <c r="B8" s="775">
        <v>117.92140000000001</v>
      </c>
      <c r="C8" s="950">
        <v>0.10366739088723809</v>
      </c>
      <c r="D8" s="950">
        <v>7.7740427764281916E-2</v>
      </c>
      <c r="E8" s="950"/>
      <c r="F8" s="950"/>
      <c r="G8" s="950"/>
      <c r="H8" s="950"/>
      <c r="I8" s="950"/>
      <c r="J8" s="975"/>
      <c r="K8" s="968"/>
      <c r="L8" s="784"/>
      <c r="M8" s="785"/>
      <c r="N8" s="785"/>
    </row>
    <row r="9" spans="1:14" ht="14.25" customHeight="1">
      <c r="A9" s="938">
        <v>38352</v>
      </c>
      <c r="B9" s="939">
        <v>127.173</v>
      </c>
      <c r="C9" s="927">
        <v>9.41608563681402E-2</v>
      </c>
      <c r="D9" s="927">
        <v>7.8097979207193191E-2</v>
      </c>
      <c r="E9" s="927">
        <v>7.8455649271463868E-2</v>
      </c>
      <c r="F9" s="927"/>
      <c r="G9" s="927"/>
      <c r="H9" s="927"/>
      <c r="I9" s="927"/>
      <c r="J9" s="974"/>
      <c r="K9" s="928"/>
      <c r="L9" s="1087"/>
      <c r="M9" s="785"/>
      <c r="N9" s="785"/>
    </row>
    <row r="10" spans="1:14" ht="14.25" customHeight="1">
      <c r="A10" s="940">
        <v>38717</v>
      </c>
      <c r="B10" s="775">
        <v>133.2243</v>
      </c>
      <c r="C10" s="950">
        <v>8.1272215376185786E-2</v>
      </c>
      <c r="D10" s="950">
        <v>6.7828886068749039E-2</v>
      </c>
      <c r="E10" s="950">
        <v>6.2907349956962788E-2</v>
      </c>
      <c r="F10" s="950">
        <v>4.758321341794236E-2</v>
      </c>
      <c r="G10" s="950"/>
      <c r="H10" s="950"/>
      <c r="I10" s="950"/>
      <c r="J10" s="975"/>
      <c r="K10" s="968"/>
      <c r="L10" s="785"/>
      <c r="M10" s="785"/>
      <c r="N10" s="785"/>
    </row>
    <row r="11" spans="1:14" ht="13.5" customHeight="1">
      <c r="A11" s="938">
        <v>39082</v>
      </c>
      <c r="B11" s="939">
        <v>142.8526</v>
      </c>
      <c r="C11" s="927">
        <v>7.9339009389234105E-2</v>
      </c>
      <c r="D11" s="927">
        <v>6.8937773542365743E-2</v>
      </c>
      <c r="E11" s="927">
        <v>6.6019561764080636E-2</v>
      </c>
      <c r="F11" s="927">
        <v>5.9855398807045823E-2</v>
      </c>
      <c r="G11" s="927">
        <v>7.2271349896377624E-2</v>
      </c>
      <c r="H11" s="927"/>
      <c r="I11" s="927"/>
      <c r="J11" s="974"/>
      <c r="K11" s="928"/>
      <c r="L11" s="785"/>
      <c r="M11" s="785"/>
      <c r="N11" s="785"/>
    </row>
    <row r="12" spans="1:14" ht="14.25" customHeight="1">
      <c r="A12" s="940">
        <v>39447</v>
      </c>
      <c r="B12" s="775">
        <v>153.7997</v>
      </c>
      <c r="C12" s="950">
        <v>7.8861216890131258E-2</v>
      </c>
      <c r="D12" s="950">
        <v>7.0472234446380178E-2</v>
      </c>
      <c r="E12" s="950">
        <v>6.8662857833513558E-2</v>
      </c>
      <c r="F12" s="950">
        <v>6.5418394559099591E-2</v>
      </c>
      <c r="G12" s="950">
        <v>7.4449531051914652E-2</v>
      </c>
      <c r="H12" s="950">
        <v>7.6632136901953585E-2</v>
      </c>
      <c r="I12" s="950"/>
      <c r="J12" s="975"/>
      <c r="K12" s="968"/>
      <c r="L12" s="785"/>
      <c r="M12" s="785"/>
      <c r="N12" s="785"/>
    </row>
    <row r="13" spans="1:14" ht="14.25" customHeight="1">
      <c r="A13" s="941">
        <v>39813</v>
      </c>
      <c r="B13" s="942">
        <v>126.34139999999999</v>
      </c>
      <c r="C13" s="933">
        <v>3.5670073435635441E-2</v>
      </c>
      <c r="D13" s="933">
        <v>2.4262341270113508E-2</v>
      </c>
      <c r="E13" s="933">
        <v>1.3889467846064596E-2</v>
      </c>
      <c r="F13" s="933">
        <v>-1.6388050913430652E-3</v>
      </c>
      <c r="G13" s="933">
        <v>-1.7526724149143802E-2</v>
      </c>
      <c r="H13" s="933">
        <v>-5.956503441758465E-2</v>
      </c>
      <c r="I13" s="933">
        <v>-0.17853285799647212</v>
      </c>
      <c r="J13" s="974"/>
      <c r="K13" s="928"/>
      <c r="L13" s="785"/>
      <c r="M13" s="785"/>
      <c r="N13" s="785"/>
    </row>
    <row r="14" spans="1:14" ht="14.25" customHeight="1">
      <c r="A14" s="945">
        <v>40178</v>
      </c>
      <c r="B14" s="946">
        <v>137.03530000000001</v>
      </c>
      <c r="C14" s="959">
        <v>4.1926509604277129E-2</v>
      </c>
      <c r="D14" s="959">
        <v>3.2677839543210574E-2</v>
      </c>
      <c r="E14" s="959">
        <v>2.5352759857592222E-2</v>
      </c>
      <c r="F14" s="959">
        <v>1.505016866622011E-2</v>
      </c>
      <c r="G14" s="959">
        <v>7.0760132494074313E-3</v>
      </c>
      <c r="H14" s="959">
        <v>-1.3762673915871382E-2</v>
      </c>
      <c r="I14" s="959">
        <v>-5.60728380891099E-2</v>
      </c>
      <c r="J14" s="976">
        <v>8.4642880322681302E-2</v>
      </c>
      <c r="K14" s="961"/>
      <c r="L14" s="785"/>
      <c r="M14" s="785"/>
      <c r="N14" s="785"/>
    </row>
    <row r="15" spans="1:14" ht="14.25" customHeight="1" thickBot="1">
      <c r="A15" s="947">
        <v>40543</v>
      </c>
      <c r="B15" s="971">
        <v>150.39959999999999</v>
      </c>
      <c r="C15" s="929">
        <v>4.8160675325400915E-2</v>
      </c>
      <c r="D15" s="929">
        <v>4.0569347632501085E-2</v>
      </c>
      <c r="E15" s="929">
        <v>3.5364896498737197E-2</v>
      </c>
      <c r="F15" s="929">
        <v>2.8352387768723952E-2</v>
      </c>
      <c r="G15" s="929">
        <v>2.4548794932019558E-2</v>
      </c>
      <c r="H15" s="929">
        <v>1.295378836138994E-2</v>
      </c>
      <c r="I15" s="929">
        <v>-7.4240891370538353E-3</v>
      </c>
      <c r="J15" s="977">
        <v>9.1064682734588231E-2</v>
      </c>
      <c r="K15" s="930">
        <v>9.7524506459284455E-2</v>
      </c>
      <c r="L15" s="785"/>
      <c r="M15" s="785"/>
      <c r="N15" s="785"/>
    </row>
    <row r="16" spans="1:14" ht="14.25" customHeight="1">
      <c r="A16" s="941">
        <v>40574</v>
      </c>
      <c r="B16" s="972">
        <v>152.7362</v>
      </c>
      <c r="C16" s="978">
        <v>4.9527937252122678E-2</v>
      </c>
      <c r="D16" s="978">
        <v>4.2090852107220078E-2</v>
      </c>
      <c r="E16" s="978">
        <v>3.715879122329091E-2</v>
      </c>
      <c r="F16" s="978">
        <v>3.0544885129098809E-2</v>
      </c>
      <c r="G16" s="978">
        <v>2.722867099799986E-2</v>
      </c>
      <c r="H16" s="978">
        <v>1.650067981096659E-2</v>
      </c>
      <c r="I16" s="978">
        <v>-2.2447549487034646E-3</v>
      </c>
      <c r="J16" s="979">
        <v>9.5266755041906848E-2</v>
      </c>
      <c r="K16" s="936">
        <v>0.10515109799217548</v>
      </c>
      <c r="L16" s="785"/>
      <c r="M16" s="785"/>
      <c r="N16" s="785"/>
    </row>
    <row r="17" spans="1:15" ht="14.25" customHeight="1">
      <c r="A17" s="941">
        <v>40602</v>
      </c>
      <c r="B17" s="939">
        <v>152.64689999999999</v>
      </c>
      <c r="C17" s="927">
        <v>4.9018262536441926E-2</v>
      </c>
      <c r="D17" s="927">
        <v>4.1612780905056601E-2</v>
      </c>
      <c r="E17" s="927">
        <v>3.6669250681461651E-2</v>
      </c>
      <c r="F17" s="927">
        <v>3.006136559288386E-2</v>
      </c>
      <c r="G17" s="927">
        <v>2.6702562715880562E-2</v>
      </c>
      <c r="H17" s="927">
        <v>1.6051569383458419E-2</v>
      </c>
      <c r="I17" s="927">
        <v>-2.3747937330618196E-3</v>
      </c>
      <c r="J17" s="932">
        <v>9.1440148276379363E-2</v>
      </c>
      <c r="K17" s="936">
        <v>9.7325678600841625E-2</v>
      </c>
      <c r="L17" s="785"/>
      <c r="M17" s="785"/>
      <c r="N17" s="785"/>
    </row>
    <row r="18" spans="1:15" ht="14.25" customHeight="1">
      <c r="A18" s="941">
        <v>40633</v>
      </c>
      <c r="B18" s="942">
        <v>154.1583</v>
      </c>
      <c r="C18" s="933">
        <v>4.9698943063434697E-2</v>
      </c>
      <c r="D18" s="933">
        <v>4.2419656902329406E-2</v>
      </c>
      <c r="E18" s="933">
        <v>3.7640890103050717E-2</v>
      </c>
      <c r="F18" s="933">
        <v>3.1271426521943146E-2</v>
      </c>
      <c r="G18" s="933">
        <v>2.8192937234365667E-2</v>
      </c>
      <c r="H18" s="933">
        <v>1.80860646633485E-2</v>
      </c>
      <c r="I18" s="933">
        <v>7.1698952024989993E-4</v>
      </c>
      <c r="J18" s="980">
        <v>9.261708040108152E-2</v>
      </c>
      <c r="K18" s="936">
        <v>9.905632377438045E-2</v>
      </c>
      <c r="L18" s="785"/>
      <c r="M18" s="785"/>
      <c r="N18" s="785"/>
    </row>
    <row r="19" spans="1:15" ht="14.25" customHeight="1">
      <c r="A19" s="941">
        <v>40663</v>
      </c>
      <c r="B19" s="942">
        <v>154.04329999999999</v>
      </c>
      <c r="C19" s="933">
        <v>4.9147416848791092E-2</v>
      </c>
      <c r="D19" s="933">
        <v>4.1899356628497531E-2</v>
      </c>
      <c r="E19" s="933">
        <v>3.7105780821281353E-2</v>
      </c>
      <c r="F19" s="933">
        <v>3.0737784738332552E-2</v>
      </c>
      <c r="G19" s="933">
        <v>2.7608485580059572E-2</v>
      </c>
      <c r="H19" s="933">
        <v>1.7564520706030873E-2</v>
      </c>
      <c r="I19" s="933">
        <v>4.7516072524911301E-4</v>
      </c>
      <c r="J19" s="980">
        <v>8.8857683284827349E-2</v>
      </c>
      <c r="K19" s="936">
        <v>9.2040445996359965E-2</v>
      </c>
      <c r="L19" s="785"/>
      <c r="M19" s="785"/>
      <c r="N19" s="785"/>
    </row>
    <row r="20" spans="1:15" ht="14.25" customHeight="1">
      <c r="A20" s="941">
        <v>40694</v>
      </c>
      <c r="B20" s="942">
        <v>155.75460000000001</v>
      </c>
      <c r="C20" s="933">
        <v>4.9952512113746961E-2</v>
      </c>
      <c r="D20" s="933">
        <v>4.2835587588921031E-2</v>
      </c>
      <c r="E20" s="933">
        <v>3.8218184078569806E-2</v>
      </c>
      <c r="F20" s="933">
        <v>3.2100378686847675E-2</v>
      </c>
      <c r="G20" s="933">
        <v>2.9267013458247559E-2</v>
      </c>
      <c r="H20" s="933">
        <v>1.9771675302293401E-2</v>
      </c>
      <c r="I20" s="933">
        <v>3.703846051706261E-3</v>
      </c>
      <c r="J20" s="980">
        <v>9.058132202917224E-2</v>
      </c>
      <c r="K20" s="936">
        <v>9.4801586961202222E-2</v>
      </c>
      <c r="L20" s="785"/>
      <c r="M20" s="785"/>
      <c r="N20" s="785"/>
    </row>
    <row r="21" spans="1:15" ht="14.25" customHeight="1">
      <c r="A21" s="941">
        <v>40724</v>
      </c>
      <c r="B21" s="942">
        <v>155.5042</v>
      </c>
      <c r="C21" s="933">
        <v>4.9309937442933771E-2</v>
      </c>
      <c r="D21" s="933">
        <v>4.2215524134542992E-2</v>
      </c>
      <c r="E21" s="933">
        <v>3.7569047284826906E-2</v>
      </c>
      <c r="F21" s="933">
        <v>3.1432625297070027E-2</v>
      </c>
      <c r="G21" s="933">
        <v>2.8522295540308606E-2</v>
      </c>
      <c r="H21" s="933">
        <v>1.9042426983607141E-2</v>
      </c>
      <c r="I21" s="933">
        <v>3.1552387072812937E-3</v>
      </c>
      <c r="J21" s="980">
        <v>8.6770848043568938E-2</v>
      </c>
      <c r="K21" s="936">
        <v>8.8195718364915354E-2</v>
      </c>
      <c r="L21" s="785"/>
      <c r="M21" s="785"/>
      <c r="N21" s="785"/>
    </row>
    <row r="22" spans="1:15" ht="14.25" customHeight="1">
      <c r="A22" s="941">
        <v>40755</v>
      </c>
      <c r="B22" s="942">
        <v>155.75540000000001</v>
      </c>
      <c r="C22" s="933">
        <v>4.9029566833674654E-2</v>
      </c>
      <c r="D22" s="933">
        <v>4.1985201424102447E-2</v>
      </c>
      <c r="E22" s="933">
        <v>3.7361421454484844E-2</v>
      </c>
      <c r="F22" s="933">
        <v>3.1273708082183882E-2</v>
      </c>
      <c r="G22" s="933">
        <v>2.8379647402782648E-2</v>
      </c>
      <c r="H22" s="933">
        <v>1.9045092899914184E-2</v>
      </c>
      <c r="I22" s="933">
        <v>3.5322469422700564E-3</v>
      </c>
      <c r="J22" s="980">
        <v>8.4476987544316984E-2</v>
      </c>
      <c r="K22" s="936">
        <v>8.4372059807343192E-2</v>
      </c>
      <c r="L22" s="785"/>
      <c r="M22" s="785"/>
      <c r="N22" s="785"/>
    </row>
    <row r="23" spans="1:15" ht="14.25" customHeight="1">
      <c r="A23" s="941">
        <v>40786</v>
      </c>
      <c r="B23" s="942">
        <v>151.26419999999999</v>
      </c>
      <c r="C23" s="933">
        <v>4.5294392639351422E-2</v>
      </c>
      <c r="D23" s="933">
        <v>3.8056969014752529E-2</v>
      </c>
      <c r="E23" s="933">
        <v>3.2992768784005477E-2</v>
      </c>
      <c r="F23" s="933">
        <v>2.6356153355323819E-2</v>
      </c>
      <c r="G23" s="933">
        <v>2.2656291937257489E-2</v>
      </c>
      <c r="H23" s="933">
        <v>1.2330891101075547E-2</v>
      </c>
      <c r="I23" s="927">
        <v>-4.5210726676877533E-3</v>
      </c>
      <c r="J23" s="980">
        <v>6.9871136819304569E-2</v>
      </c>
      <c r="K23" s="936">
        <v>6.1100045181736284E-2</v>
      </c>
      <c r="L23" s="785"/>
      <c r="M23" s="785"/>
      <c r="N23" s="785"/>
    </row>
    <row r="24" spans="1:15" ht="14.25" customHeight="1">
      <c r="A24" s="941">
        <v>40816</v>
      </c>
      <c r="B24" s="942">
        <v>148.11779999999999</v>
      </c>
      <c r="C24" s="933">
        <v>4.256279609508562E-2</v>
      </c>
      <c r="D24" s="933">
        <v>3.5204096460779599E-2</v>
      </c>
      <c r="E24" s="933">
        <v>2.9841615827382428E-2</v>
      </c>
      <c r="F24" s="933">
        <v>2.2841262895154202E-2</v>
      </c>
      <c r="G24" s="933">
        <v>1.8598862417424256E-2</v>
      </c>
      <c r="H24" s="933">
        <v>7.6479086413054898E-3</v>
      </c>
      <c r="I24" s="927">
        <v>-9.9861583054607905E-3</v>
      </c>
      <c r="J24" s="980">
        <v>5.957591045214139E-2</v>
      </c>
      <c r="K24" s="936">
        <v>4.5496474033239087E-2</v>
      </c>
      <c r="L24" s="785"/>
      <c r="M24" s="785"/>
      <c r="N24" s="785"/>
    </row>
    <row r="25" spans="1:15" ht="14.25" customHeight="1">
      <c r="A25" s="941">
        <v>40847</v>
      </c>
      <c r="B25" s="942">
        <v>149.4119</v>
      </c>
      <c r="C25" s="933">
        <v>4.3128535354902242E-2</v>
      </c>
      <c r="D25" s="933">
        <v>3.5879023340769534E-2</v>
      </c>
      <c r="E25" s="933">
        <v>3.0656735572494487E-2</v>
      </c>
      <c r="F25" s="933">
        <v>2.3856420019441327E-2</v>
      </c>
      <c r="G25" s="933">
        <v>1.9844836148524836E-2</v>
      </c>
      <c r="H25" s="933">
        <v>9.3271734485438351E-3</v>
      </c>
      <c r="I25" s="927">
        <v>-7.5177617217251358E-3</v>
      </c>
      <c r="J25" s="980">
        <v>6.0992230984843854E-2</v>
      </c>
      <c r="K25" s="936">
        <v>4.830682240679951E-2</v>
      </c>
      <c r="L25" s="785"/>
      <c r="M25" s="785"/>
      <c r="N25" s="785"/>
    </row>
    <row r="26" spans="1:15" ht="14.25" customHeight="1">
      <c r="A26" s="941">
        <v>40877</v>
      </c>
      <c r="B26" s="942">
        <v>146.87139999999999</v>
      </c>
      <c r="C26" s="933">
        <v>4.0888465874674207E-2</v>
      </c>
      <c r="D26" s="933">
        <v>3.3553742113300977E-2</v>
      </c>
      <c r="E26" s="933">
        <v>2.810537052883566E-2</v>
      </c>
      <c r="F26" s="933">
        <v>2.1035332111201566E-2</v>
      </c>
      <c r="G26" s="933">
        <v>1.6616152676560025E-2</v>
      </c>
      <c r="H26" s="933">
        <v>5.6574901532893129E-3</v>
      </c>
      <c r="I26" s="933">
        <v>-1.1696244330901107E-2</v>
      </c>
      <c r="J26" s="980">
        <v>5.3009408365411126E-2</v>
      </c>
      <c r="K26" s="936">
        <v>3.6859591240011369E-2</v>
      </c>
      <c r="L26" s="785"/>
      <c r="M26" s="785"/>
      <c r="N26" s="785"/>
    </row>
    <row r="27" spans="1:15" ht="14.25" customHeight="1" thickBot="1">
      <c r="A27" s="943">
        <v>40908</v>
      </c>
      <c r="B27" s="973">
        <v>148.24930000000001</v>
      </c>
      <c r="C27" s="981">
        <v>4.1526997098651375E-2</v>
      </c>
      <c r="D27" s="981">
        <v>3.4304025556474826E-2</v>
      </c>
      <c r="E27" s="981">
        <v>2.900266288720732E-2</v>
      </c>
      <c r="F27" s="981">
        <v>2.2139660662151783E-2</v>
      </c>
      <c r="G27" s="981">
        <v>1.7961462756716839E-2</v>
      </c>
      <c r="H27" s="981">
        <v>7.439875146992847E-3</v>
      </c>
      <c r="I27" s="981">
        <v>-9.140626249239947E-3</v>
      </c>
      <c r="J27" s="982">
        <v>5.474867573666975E-2</v>
      </c>
      <c r="K27" s="958">
        <v>4.0111979153957034E-2</v>
      </c>
      <c r="L27" s="785"/>
      <c r="M27" s="785"/>
      <c r="N27" s="785"/>
    </row>
    <row r="28" spans="1:15">
      <c r="A28" s="787"/>
      <c r="B28" s="788"/>
      <c r="C28" s="789"/>
      <c r="D28" s="789"/>
      <c r="E28" s="789"/>
      <c r="F28" s="789"/>
      <c r="G28" s="789"/>
      <c r="H28" s="789"/>
      <c r="I28" s="789"/>
      <c r="J28" s="789"/>
      <c r="K28" s="785"/>
      <c r="L28" s="785"/>
      <c r="M28" s="34"/>
      <c r="N28" s="785"/>
    </row>
    <row r="29" spans="1:15" ht="13.5" thickBot="1">
      <c r="A29" s="785"/>
      <c r="B29" s="785"/>
      <c r="C29" s="785"/>
      <c r="D29" s="785"/>
      <c r="E29" s="785"/>
      <c r="F29" s="785"/>
      <c r="G29" s="785"/>
      <c r="H29" s="785"/>
      <c r="I29" s="785"/>
      <c r="J29" s="785"/>
      <c r="K29" s="702"/>
      <c r="L29" s="785"/>
      <c r="M29" s="386"/>
      <c r="N29" s="785"/>
    </row>
    <row r="30" spans="1:15" ht="13.5" customHeight="1">
      <c r="A30" s="1251" t="s">
        <v>565</v>
      </c>
      <c r="B30" s="1257"/>
      <c r="C30" s="1257"/>
      <c r="D30" s="1257"/>
      <c r="E30" s="1257"/>
      <c r="F30" s="1257"/>
      <c r="G30" s="1257"/>
      <c r="H30" s="1257"/>
      <c r="I30" s="1257"/>
      <c r="J30" s="1257"/>
      <c r="K30" s="1257"/>
      <c r="L30" s="1257"/>
      <c r="M30" s="1257"/>
      <c r="N30" s="1258"/>
    </row>
    <row r="31" spans="1:15" ht="14.25" customHeight="1">
      <c r="A31" s="790"/>
      <c r="B31" s="779" t="s">
        <v>566</v>
      </c>
      <c r="C31" s="875">
        <v>40543</v>
      </c>
      <c r="D31" s="875">
        <v>40574</v>
      </c>
      <c r="E31" s="875">
        <v>40602</v>
      </c>
      <c r="F31" s="875">
        <v>40633</v>
      </c>
      <c r="G31" s="875">
        <v>40663</v>
      </c>
      <c r="H31" s="875">
        <v>40694</v>
      </c>
      <c r="I31" s="875">
        <v>40724</v>
      </c>
      <c r="J31" s="875">
        <v>40755</v>
      </c>
      <c r="K31" s="875">
        <v>40786</v>
      </c>
      <c r="L31" s="875">
        <v>40816</v>
      </c>
      <c r="M31" s="875">
        <v>40847</v>
      </c>
      <c r="N31" s="876">
        <v>40877</v>
      </c>
      <c r="O31" s="34"/>
    </row>
    <row r="32" spans="1:15" ht="15" customHeight="1">
      <c r="A32" s="760" t="s">
        <v>567</v>
      </c>
      <c r="B32" s="763" t="s">
        <v>802</v>
      </c>
      <c r="C32" s="767">
        <v>150.39959999999999</v>
      </c>
      <c r="D32" s="767">
        <v>152.7362</v>
      </c>
      <c r="E32" s="767">
        <v>152.64689999999999</v>
      </c>
      <c r="F32" s="767">
        <v>154.1583</v>
      </c>
      <c r="G32" s="767">
        <v>154.04329999999999</v>
      </c>
      <c r="H32" s="767">
        <v>155.75460000000001</v>
      </c>
      <c r="I32" s="767">
        <v>155.5042</v>
      </c>
      <c r="J32" s="767">
        <v>155.75540000000001</v>
      </c>
      <c r="K32" s="767">
        <v>151.26419999999999</v>
      </c>
      <c r="L32" s="767">
        <v>148.11779999999999</v>
      </c>
      <c r="M32" s="767">
        <v>149.4119</v>
      </c>
      <c r="N32" s="768">
        <v>146.87139999999999</v>
      </c>
      <c r="O32" s="386"/>
    </row>
    <row r="33" spans="1:16" ht="13.5" customHeight="1">
      <c r="A33" s="820">
        <v>40574</v>
      </c>
      <c r="B33" s="767">
        <v>152.7362</v>
      </c>
      <c r="C33" s="983">
        <v>1.5535945574323362E-2</v>
      </c>
      <c r="D33" s="983"/>
      <c r="E33" s="983"/>
      <c r="F33" s="983"/>
      <c r="G33" s="983"/>
      <c r="H33" s="983"/>
      <c r="I33" s="983"/>
      <c r="J33" s="983"/>
      <c r="K33" s="983"/>
      <c r="L33" s="983"/>
      <c r="M33" s="983"/>
      <c r="N33" s="984"/>
      <c r="O33" s="412"/>
    </row>
    <row r="34" spans="1:16" ht="13.5" customHeight="1">
      <c r="A34" s="820">
        <v>40602</v>
      </c>
      <c r="B34" s="767">
        <v>152.64689999999999</v>
      </c>
      <c r="C34" s="983">
        <v>1.4942193995196806E-2</v>
      </c>
      <c r="D34" s="983">
        <v>-5.8466820570379774E-4</v>
      </c>
      <c r="E34" s="983"/>
      <c r="F34" s="983"/>
      <c r="G34" s="983"/>
      <c r="H34" s="983"/>
      <c r="I34" s="983"/>
      <c r="J34" s="983"/>
      <c r="K34" s="983"/>
      <c r="L34" s="983"/>
      <c r="M34" s="983"/>
      <c r="N34" s="984"/>
    </row>
    <row r="35" spans="1:16" ht="13.5" customHeight="1">
      <c r="A35" s="820">
        <v>40633</v>
      </c>
      <c r="B35" s="767">
        <v>154.1583</v>
      </c>
      <c r="C35" s="983">
        <v>2.4991422849528933E-2</v>
      </c>
      <c r="D35" s="983">
        <v>9.3108248077404809E-3</v>
      </c>
      <c r="E35" s="983">
        <v>9.901281978212495E-3</v>
      </c>
      <c r="F35" s="983"/>
      <c r="G35" s="983"/>
      <c r="H35" s="983"/>
      <c r="I35" s="983"/>
      <c r="J35" s="983"/>
      <c r="K35" s="983"/>
      <c r="L35" s="983"/>
      <c r="M35" s="983"/>
      <c r="N35" s="984"/>
      <c r="O35" s="1087"/>
    </row>
    <row r="36" spans="1:16" ht="13.5" customHeight="1">
      <c r="A36" s="820">
        <v>40663</v>
      </c>
      <c r="B36" s="767">
        <v>154.04329999999999</v>
      </c>
      <c r="C36" s="983">
        <v>2.4226793156364668E-2</v>
      </c>
      <c r="D36" s="983">
        <v>8.5578926279428202E-3</v>
      </c>
      <c r="E36" s="983">
        <v>9.1479093253776789E-3</v>
      </c>
      <c r="F36" s="983">
        <v>-7.4598643083123584E-4</v>
      </c>
      <c r="G36" s="983"/>
      <c r="H36" s="983"/>
      <c r="I36" s="983"/>
      <c r="J36" s="983"/>
      <c r="K36" s="983"/>
      <c r="L36" s="983"/>
      <c r="M36" s="983"/>
      <c r="N36" s="984"/>
    </row>
    <row r="37" spans="1:16" ht="13.5" customHeight="1">
      <c r="A37" s="820">
        <v>40694</v>
      </c>
      <c r="B37" s="767">
        <v>155.75460000000001</v>
      </c>
      <c r="C37" s="983">
        <v>3.5605147886031752E-2</v>
      </c>
      <c r="D37" s="983">
        <v>1.9762178186965684E-2</v>
      </c>
      <c r="E37" s="983">
        <v>2.0358749506213414E-2</v>
      </c>
      <c r="F37" s="983">
        <v>1.0354940343789476E-2</v>
      </c>
      <c r="G37" s="983">
        <v>1.1109214097594799E-2</v>
      </c>
      <c r="H37" s="983"/>
      <c r="I37" s="983"/>
      <c r="J37" s="983"/>
      <c r="K37" s="983"/>
      <c r="L37" s="983"/>
      <c r="M37" s="983"/>
      <c r="N37" s="984"/>
    </row>
    <row r="38" spans="1:16" ht="13.5" customHeight="1">
      <c r="A38" s="820">
        <v>40724</v>
      </c>
      <c r="B38" s="767">
        <v>155.5042</v>
      </c>
      <c r="C38" s="983">
        <v>3.394024984109012E-2</v>
      </c>
      <c r="D38" s="983">
        <v>1.8122750205910698E-2</v>
      </c>
      <c r="E38" s="983">
        <v>1.8718362442997627E-2</v>
      </c>
      <c r="F38" s="983">
        <v>8.730635976136325E-3</v>
      </c>
      <c r="G38" s="983">
        <v>9.4836971163303474E-3</v>
      </c>
      <c r="H38" s="983">
        <v>-1.6076571735281764E-3</v>
      </c>
      <c r="I38" s="983"/>
      <c r="J38" s="983"/>
      <c r="K38" s="983"/>
      <c r="L38" s="983"/>
      <c r="M38" s="983"/>
      <c r="N38" s="984"/>
    </row>
    <row r="39" spans="1:16" ht="13.5" customHeight="1">
      <c r="A39" s="820">
        <v>40755</v>
      </c>
      <c r="B39" s="767">
        <v>155.75540000000001</v>
      </c>
      <c r="C39" s="983">
        <v>3.5610467049114636E-2</v>
      </c>
      <c r="D39" s="983">
        <v>1.9767415976042368E-2</v>
      </c>
      <c r="E39" s="983">
        <v>2.0363990359450579E-2</v>
      </c>
      <c r="F39" s="983">
        <v>1.0360129814612762E-2</v>
      </c>
      <c r="G39" s="983">
        <v>1.1114407442582852E-2</v>
      </c>
      <c r="H39" s="983">
        <v>5.1362848993985466E-6</v>
      </c>
      <c r="I39" s="983">
        <v>1.615390452476495E-3</v>
      </c>
      <c r="J39" s="983"/>
      <c r="K39" s="983"/>
      <c r="L39" s="983"/>
      <c r="M39" s="983"/>
      <c r="N39" s="984"/>
    </row>
    <row r="40" spans="1:16" ht="13.5" customHeight="1">
      <c r="A40" s="820">
        <v>40786</v>
      </c>
      <c r="B40" s="770">
        <v>151.26419999999999</v>
      </c>
      <c r="C40" s="983">
        <v>5.7486855018231697E-3</v>
      </c>
      <c r="D40" s="983">
        <v>-9.6375319014091465E-3</v>
      </c>
      <c r="E40" s="983">
        <v>-9.058159713692171E-3</v>
      </c>
      <c r="F40" s="983">
        <v>-1.8773559386682459E-2</v>
      </c>
      <c r="G40" s="983">
        <v>-1.8041031320414458E-2</v>
      </c>
      <c r="H40" s="983">
        <v>-2.8829967140617474E-2</v>
      </c>
      <c r="I40" s="983">
        <v>-2.7266144580017859E-2</v>
      </c>
      <c r="J40" s="983">
        <v>-2.8834955320971356E-2</v>
      </c>
      <c r="K40" s="983"/>
      <c r="L40" s="983"/>
      <c r="M40" s="983"/>
      <c r="N40" s="984"/>
    </row>
    <row r="41" spans="1:16" ht="13.5" customHeight="1">
      <c r="A41" s="820">
        <v>40816</v>
      </c>
      <c r="B41" s="770">
        <v>148.11779999999999</v>
      </c>
      <c r="C41" s="983">
        <v>-1.5171582903146019E-2</v>
      </c>
      <c r="D41" s="983">
        <v>-3.0237756340671051E-2</v>
      </c>
      <c r="E41" s="983">
        <v>-2.9670435495250835E-2</v>
      </c>
      <c r="F41" s="983">
        <v>-3.9183748134223095E-2</v>
      </c>
      <c r="G41" s="983">
        <v>-3.8466457158474299E-2</v>
      </c>
      <c r="H41" s="983">
        <v>-4.903097565015746E-2</v>
      </c>
      <c r="I41" s="983">
        <v>-4.7499681680623462E-2</v>
      </c>
      <c r="J41" s="983">
        <v>-4.9035860072909276E-2</v>
      </c>
      <c r="K41" s="983">
        <v>-2.0800691769764401E-2</v>
      </c>
      <c r="L41" s="983"/>
      <c r="M41" s="983"/>
      <c r="N41" s="984"/>
    </row>
    <row r="42" spans="1:16" ht="13.5" customHeight="1">
      <c r="A42" s="820">
        <v>40847</v>
      </c>
      <c r="B42" s="770">
        <v>149.4119</v>
      </c>
      <c r="C42" s="983">
        <v>-6.5671717212013592E-3</v>
      </c>
      <c r="D42" s="983">
        <v>-2.1764977785227013E-2</v>
      </c>
      <c r="E42" s="983">
        <v>-2.1192700277568588E-2</v>
      </c>
      <c r="F42" s="983">
        <v>-3.078913039388731E-2</v>
      </c>
      <c r="G42" s="983">
        <v>-3.0065572472155466E-2</v>
      </c>
      <c r="H42" s="983">
        <v>-4.0722392789683259E-2</v>
      </c>
      <c r="I42" s="983">
        <v>-3.9177719958689239E-2</v>
      </c>
      <c r="J42" s="983">
        <v>-4.0727319887464586E-2</v>
      </c>
      <c r="K42" s="983">
        <v>-1.2245461913658273E-2</v>
      </c>
      <c r="L42" s="983">
        <v>8.7369647672326245E-3</v>
      </c>
      <c r="M42" s="983"/>
      <c r="N42" s="984"/>
    </row>
    <row r="43" spans="1:16" ht="13.5" customHeight="1">
      <c r="A43" s="820">
        <v>40877</v>
      </c>
      <c r="B43" s="770">
        <v>146.87139999999999</v>
      </c>
      <c r="C43" s="983">
        <v>-2.3458838986273878E-2</v>
      </c>
      <c r="D43" s="983">
        <v>-3.8398231722407639E-2</v>
      </c>
      <c r="E43" s="983">
        <v>-3.7835684838670169E-2</v>
      </c>
      <c r="F43" s="983">
        <v>-4.7268943676727071E-2</v>
      </c>
      <c r="G43" s="983">
        <v>-4.6557688649879525E-2</v>
      </c>
      <c r="H43" s="983">
        <v>-5.7033307523501775E-2</v>
      </c>
      <c r="I43" s="983">
        <v>-5.5514899276032481E-2</v>
      </c>
      <c r="J43" s="983">
        <v>-5.703815084420838E-2</v>
      </c>
      <c r="K43" s="983">
        <v>-2.9040579330733896E-2</v>
      </c>
      <c r="L43" s="983">
        <v>-8.4149237971398172E-3</v>
      </c>
      <c r="M43" s="983">
        <v>-1.7003331059975868E-2</v>
      </c>
      <c r="N43" s="984"/>
    </row>
    <row r="44" spans="1:16" ht="14.25" customHeight="1" thickBot="1">
      <c r="A44" s="821">
        <v>40908</v>
      </c>
      <c r="B44" s="769">
        <v>148.24930000000001</v>
      </c>
      <c r="C44" s="985">
        <v>-1.4297245471397435E-2</v>
      </c>
      <c r="D44" s="986">
        <v>-2.9376794761163283E-2</v>
      </c>
      <c r="E44" s="986">
        <v>-2.8808970244400545E-2</v>
      </c>
      <c r="F44" s="986">
        <v>-3.8330728867663866E-2</v>
      </c>
      <c r="G44" s="986">
        <v>-3.761280107606102E-2</v>
      </c>
      <c r="H44" s="986">
        <v>-4.8186698819810192E-2</v>
      </c>
      <c r="I44" s="986">
        <v>-4.6654045356974261E-2</v>
      </c>
      <c r="J44" s="986">
        <v>-4.8191587578986006E-2</v>
      </c>
      <c r="K44" s="986">
        <v>-1.9931351899523997E-2</v>
      </c>
      <c r="L44" s="986">
        <v>8.878068672368844E-4</v>
      </c>
      <c r="M44" s="986">
        <v>-7.7811740564172061E-3</v>
      </c>
      <c r="N44" s="987">
        <v>9.3816767593963846E-3</v>
      </c>
    </row>
    <row r="45" spans="1:16" ht="13.5" customHeight="1">
      <c r="A45" s="401"/>
      <c r="B45" s="401"/>
      <c r="C45" s="401"/>
      <c r="D45" s="401"/>
      <c r="E45" s="401"/>
      <c r="F45" s="401"/>
      <c r="G45" s="401"/>
      <c r="H45" s="401"/>
      <c r="I45" s="401"/>
      <c r="J45" s="401"/>
      <c r="K45" s="401"/>
      <c r="L45" s="401"/>
      <c r="M45" s="401"/>
    </row>
    <row r="46" spans="1:16">
      <c r="A46" s="1021" t="s">
        <v>1082</v>
      </c>
      <c r="O46" s="145"/>
    </row>
    <row r="47" spans="1:16" ht="15" customHeight="1">
      <c r="C47" s="405"/>
      <c r="D47" s="405"/>
      <c r="E47" s="406"/>
      <c r="F47" s="406"/>
      <c r="G47" s="407"/>
      <c r="P47" s="282" t="s">
        <v>110</v>
      </c>
    </row>
  </sheetData>
  <mergeCells count="2">
    <mergeCell ref="A30:N30"/>
    <mergeCell ref="A4:K4"/>
  </mergeCells>
  <phoneticPr fontId="25" type="noConversion"/>
  <conditionalFormatting sqref="J28 C33:N44">
    <cfRule type="cellIs" dxfId="5" priority="3" stopIfTrue="1" operator="lessThan">
      <formula>0</formula>
    </cfRule>
  </conditionalFormatting>
  <conditionalFormatting sqref="C28:I28 A5:K27">
    <cfRule type="cellIs" dxfId="4" priority="2" stopIfTrue="1" operator="lessThan">
      <formula>0</formula>
    </cfRule>
  </conditionalFormatting>
  <pageMargins left="0.75" right="0.75" top="1" bottom="0.72" header="0.5" footer="0.5"/>
  <pageSetup paperSize="9" scale="7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P47"/>
  <sheetViews>
    <sheetView showGridLines="0" zoomScaleNormal="100" workbookViewId="0"/>
  </sheetViews>
  <sheetFormatPr defaultRowHeight="12.75"/>
  <cols>
    <col min="1" max="1" width="10.7109375" customWidth="1"/>
    <col min="2" max="9" width="10.5703125" customWidth="1"/>
    <col min="10" max="11" width="10.7109375" customWidth="1"/>
    <col min="12" max="14" width="10.5703125" customWidth="1"/>
  </cols>
  <sheetData>
    <row r="1" spans="1:14">
      <c r="A1" s="1001" t="s">
        <v>1071</v>
      </c>
      <c r="B1" s="24"/>
      <c r="N1" s="998" t="str">
        <f>Naslovnica!$A$20</f>
        <v>Prosinac 2011.</v>
      </c>
    </row>
    <row r="2" spans="1:14">
      <c r="A2" s="1007" t="s">
        <v>1072</v>
      </c>
      <c r="B2" s="161"/>
      <c r="F2" s="342"/>
      <c r="G2" s="705"/>
      <c r="H2" s="614"/>
      <c r="I2" s="614"/>
      <c r="J2" s="34"/>
      <c r="N2" s="999" t="str">
        <f>Naslovnica!$A$24</f>
        <v>December 2011</v>
      </c>
    </row>
    <row r="3" spans="1:14" ht="13.5" thickBot="1"/>
    <row r="4" spans="1:14" ht="14.25" customHeight="1">
      <c r="A4" s="1251" t="s">
        <v>994</v>
      </c>
      <c r="B4" s="1255"/>
      <c r="C4" s="1255"/>
      <c r="D4" s="1255"/>
      <c r="E4" s="1255"/>
      <c r="F4" s="1255"/>
      <c r="G4" s="1255"/>
      <c r="H4" s="1255"/>
      <c r="I4" s="1255"/>
      <c r="J4" s="1255"/>
      <c r="K4" s="1256"/>
      <c r="L4" s="403"/>
      <c r="M4" s="401"/>
      <c r="N4" s="401"/>
    </row>
    <row r="5" spans="1:14" ht="14.25" customHeight="1">
      <c r="A5" s="760"/>
      <c r="B5" s="761" t="s">
        <v>566</v>
      </c>
      <c r="C5" s="1075">
        <v>37376</v>
      </c>
      <c r="D5" s="1075">
        <v>37621</v>
      </c>
      <c r="E5" s="1075">
        <v>37986</v>
      </c>
      <c r="F5" s="1075">
        <v>38352</v>
      </c>
      <c r="G5" s="1075">
        <v>38717</v>
      </c>
      <c r="H5" s="1075">
        <v>39082</v>
      </c>
      <c r="I5" s="1076">
        <v>39447</v>
      </c>
      <c r="J5" s="1082">
        <v>39813</v>
      </c>
      <c r="K5" s="1077">
        <v>40178</v>
      </c>
      <c r="L5" s="34"/>
      <c r="M5" s="401"/>
      <c r="N5" s="401"/>
    </row>
    <row r="6" spans="1:14" ht="14.25" customHeight="1">
      <c r="A6" s="760" t="s">
        <v>567</v>
      </c>
      <c r="B6" s="762" t="s">
        <v>802</v>
      </c>
      <c r="C6" s="763">
        <v>100</v>
      </c>
      <c r="D6" s="764">
        <v>108.54430000000001</v>
      </c>
      <c r="E6" s="764">
        <v>116.15949999999999</v>
      </c>
      <c r="F6" s="764">
        <v>126.143</v>
      </c>
      <c r="G6" s="764">
        <v>138.1216</v>
      </c>
      <c r="H6" s="764">
        <v>143.62039999999999</v>
      </c>
      <c r="I6" s="764">
        <v>153.53630000000001</v>
      </c>
      <c r="J6" s="786">
        <v>133.52180000000001</v>
      </c>
      <c r="K6" s="766">
        <v>145.76480000000001</v>
      </c>
      <c r="L6" s="386"/>
      <c r="M6" s="401"/>
      <c r="N6" s="401"/>
    </row>
    <row r="7" spans="1:14" ht="14.25" customHeight="1">
      <c r="A7" s="920">
        <v>37621</v>
      </c>
      <c r="B7" s="764">
        <v>108.54430000000001</v>
      </c>
      <c r="C7" s="927">
        <v>0.12991870043586617</v>
      </c>
      <c r="D7" s="927"/>
      <c r="E7" s="927"/>
      <c r="F7" s="927"/>
      <c r="G7" s="927"/>
      <c r="H7" s="927"/>
      <c r="I7" s="927"/>
      <c r="J7" s="974"/>
      <c r="K7" s="928"/>
      <c r="L7" s="403"/>
      <c r="M7" s="401"/>
      <c r="N7" s="401"/>
    </row>
    <row r="8" spans="1:14" ht="14.25" customHeight="1">
      <c r="A8" s="920">
        <v>37986</v>
      </c>
      <c r="B8" s="764">
        <v>116.15949999999999</v>
      </c>
      <c r="C8" s="927">
        <v>9.3770468278224772E-2</v>
      </c>
      <c r="D8" s="927">
        <v>7.0157530151283787E-2</v>
      </c>
      <c r="E8" s="927"/>
      <c r="F8" s="927"/>
      <c r="G8" s="927"/>
      <c r="H8" s="927"/>
      <c r="I8" s="927"/>
      <c r="J8" s="974"/>
      <c r="K8" s="928"/>
      <c r="L8" s="1087"/>
      <c r="M8" s="401"/>
      <c r="N8" s="401"/>
    </row>
    <row r="9" spans="1:14" ht="14.25" customHeight="1">
      <c r="A9" s="920">
        <v>38352</v>
      </c>
      <c r="B9" s="764">
        <v>126.143</v>
      </c>
      <c r="C9" s="927">
        <v>9.0834907952317856E-2</v>
      </c>
      <c r="D9" s="927">
        <v>7.8023098820561909E-2</v>
      </c>
      <c r="E9" s="927">
        <v>8.5946478764113099E-2</v>
      </c>
      <c r="F9" s="927"/>
      <c r="G9" s="927"/>
      <c r="H9" s="927"/>
      <c r="I9" s="927"/>
      <c r="J9" s="974"/>
      <c r="K9" s="952"/>
      <c r="L9" s="401"/>
      <c r="M9" s="401"/>
      <c r="N9" s="401"/>
    </row>
    <row r="10" spans="1:14" ht="14.25" customHeight="1">
      <c r="A10" s="920">
        <v>38717</v>
      </c>
      <c r="B10" s="764">
        <v>138.1216</v>
      </c>
      <c r="C10" s="927">
        <v>9.1957122039977968E-2</v>
      </c>
      <c r="D10" s="927">
        <v>8.3639580410714398E-2</v>
      </c>
      <c r="E10" s="927">
        <v>9.0444165978742941E-2</v>
      </c>
      <c r="F10" s="927">
        <v>9.496048135845836E-2</v>
      </c>
      <c r="G10" s="927"/>
      <c r="H10" s="927"/>
      <c r="I10" s="927"/>
      <c r="J10" s="974"/>
      <c r="K10" s="928"/>
      <c r="L10" s="401"/>
      <c r="M10" s="401"/>
      <c r="N10" s="401"/>
    </row>
    <row r="11" spans="1:14" ht="13.5" customHeight="1">
      <c r="A11" s="920">
        <v>39082</v>
      </c>
      <c r="B11" s="764">
        <v>143.62039999999999</v>
      </c>
      <c r="C11" s="927">
        <v>8.0578293862923145E-2</v>
      </c>
      <c r="D11" s="927">
        <v>7.2512289832866283E-2</v>
      </c>
      <c r="E11" s="927">
        <v>7.3298360582075839E-2</v>
      </c>
      <c r="F11" s="927">
        <v>6.7029651870199825E-2</v>
      </c>
      <c r="G11" s="927">
        <v>3.9811296712461974E-2</v>
      </c>
      <c r="H11" s="927"/>
      <c r="I11" s="927"/>
      <c r="J11" s="974"/>
      <c r="K11" s="928"/>
      <c r="L11" s="401"/>
      <c r="M11" s="401"/>
      <c r="N11" s="401"/>
    </row>
    <row r="12" spans="1:14" ht="14.25" customHeight="1">
      <c r="A12" s="920">
        <v>39447</v>
      </c>
      <c r="B12" s="764">
        <v>153.53630000000001</v>
      </c>
      <c r="C12" s="927">
        <v>7.8535188883313456E-2</v>
      </c>
      <c r="D12" s="927">
        <v>7.1817416072579521E-2</v>
      </c>
      <c r="E12" s="927">
        <v>7.2232789677347586E-2</v>
      </c>
      <c r="F12" s="927">
        <v>6.7700153213988035E-2</v>
      </c>
      <c r="G12" s="927">
        <v>5.4325559371811938E-2</v>
      </c>
      <c r="H12" s="927">
        <v>6.9042420157582329E-2</v>
      </c>
      <c r="I12" s="927"/>
      <c r="J12" s="974"/>
      <c r="K12" s="928"/>
      <c r="L12" s="401"/>
      <c r="M12" s="401"/>
      <c r="N12" s="401"/>
    </row>
    <row r="13" spans="1:14" ht="14.25" customHeight="1">
      <c r="A13" s="920">
        <v>39813</v>
      </c>
      <c r="B13" s="764">
        <v>133.52180000000001</v>
      </c>
      <c r="C13" s="927">
        <v>4.4287155699638925E-2</v>
      </c>
      <c r="D13" s="927">
        <v>3.5120380174470833E-2</v>
      </c>
      <c r="E13" s="927">
        <v>2.8251824752092869E-2</v>
      </c>
      <c r="F13" s="927">
        <v>1.4313616749153324E-2</v>
      </c>
      <c r="G13" s="927">
        <v>-1.1226406988163351E-2</v>
      </c>
      <c r="H13" s="927">
        <v>-3.5798010561845395E-2</v>
      </c>
      <c r="I13" s="927">
        <v>-0.13035679510317755</v>
      </c>
      <c r="J13" s="974"/>
      <c r="K13" s="928"/>
      <c r="L13" s="401"/>
      <c r="M13" s="401"/>
      <c r="N13" s="401"/>
    </row>
    <row r="14" spans="1:14" ht="14.25" customHeight="1">
      <c r="A14" s="921">
        <v>40178</v>
      </c>
      <c r="B14" s="922">
        <v>145.76480000000001</v>
      </c>
      <c r="C14" s="933">
        <v>5.03481946824611E-2</v>
      </c>
      <c r="D14" s="933">
        <v>4.3019034491960984E-2</v>
      </c>
      <c r="E14" s="933">
        <v>3.8563338514823187E-2</v>
      </c>
      <c r="F14" s="933">
        <v>2.9337751713273352E-2</v>
      </c>
      <c r="G14" s="933">
        <v>1.3556037860406711E-2</v>
      </c>
      <c r="H14" s="933">
        <v>4.9524416697113161E-3</v>
      </c>
      <c r="I14" s="933">
        <v>-2.5636974507789456E-2</v>
      </c>
      <c r="J14" s="980">
        <v>9.1692892097020806E-2</v>
      </c>
      <c r="K14" s="936"/>
      <c r="L14" s="401"/>
      <c r="M14" s="401"/>
      <c r="N14" s="401"/>
    </row>
    <row r="15" spans="1:14" ht="14.25" customHeight="1" thickBot="1">
      <c r="A15" s="923">
        <v>40543</v>
      </c>
      <c r="B15" s="924">
        <v>157.5504</v>
      </c>
      <c r="C15" s="929">
        <v>5.3821801172423411E-2</v>
      </c>
      <c r="D15" s="929">
        <v>4.7674952343650601E-2</v>
      </c>
      <c r="E15" s="929">
        <v>4.4501946698494832E-2</v>
      </c>
      <c r="F15" s="929">
        <v>3.7749961139671218E-2</v>
      </c>
      <c r="G15" s="929">
        <v>2.6671678640789009E-2</v>
      </c>
      <c r="H15" s="929">
        <v>2.3412800182753601E-2</v>
      </c>
      <c r="I15" s="929">
        <v>8.6399056922794593E-3</v>
      </c>
      <c r="J15" s="977">
        <v>8.6259695635158895E-2</v>
      </c>
      <c r="K15" s="930">
        <v>8.0853539400458807E-2</v>
      </c>
      <c r="L15" s="401"/>
      <c r="M15" s="401"/>
      <c r="N15" s="401"/>
    </row>
    <row r="16" spans="1:14" ht="14.25" customHeight="1">
      <c r="A16" s="921">
        <v>40574</v>
      </c>
      <c r="B16" s="922">
        <v>160.06979999999999</v>
      </c>
      <c r="C16" s="933">
        <v>5.5160719475902953E-2</v>
      </c>
      <c r="D16" s="933">
        <v>4.9185161449311066E-2</v>
      </c>
      <c r="E16" s="933">
        <v>4.6260570022528036E-2</v>
      </c>
      <c r="F16" s="933">
        <v>3.9902794630459981E-2</v>
      </c>
      <c r="G16" s="933">
        <v>2.9411047644160915E-2</v>
      </c>
      <c r="H16" s="933">
        <v>2.6882627743530785E-2</v>
      </c>
      <c r="I16" s="933">
        <v>1.3588052621341662E-2</v>
      </c>
      <c r="J16" s="980">
        <v>9.0873746108824482E-2</v>
      </c>
      <c r="K16" s="936">
        <v>9.0119269547350722E-2</v>
      </c>
      <c r="L16" s="401"/>
      <c r="M16" s="401"/>
      <c r="N16" s="401"/>
    </row>
    <row r="17" spans="1:15" ht="14.25" customHeight="1">
      <c r="A17" s="921">
        <v>40602</v>
      </c>
      <c r="B17" s="922">
        <v>159.88759999999999</v>
      </c>
      <c r="C17" s="933">
        <v>5.4533204631137311E-2</v>
      </c>
      <c r="D17" s="933">
        <v>4.8565868816849322E-2</v>
      </c>
      <c r="E17" s="933">
        <v>4.5588104823568676E-2</v>
      </c>
      <c r="F17" s="933">
        <v>3.920455560073588E-2</v>
      </c>
      <c r="G17" s="933">
        <v>2.8741012354079443E-2</v>
      </c>
      <c r="H17" s="933">
        <v>2.6100283944462177E-2</v>
      </c>
      <c r="I17" s="933">
        <v>1.2891853375506024E-2</v>
      </c>
      <c r="J17" s="980">
        <v>8.6938905965070923E-2</v>
      </c>
      <c r="K17" s="936">
        <v>8.286302632952669E-2</v>
      </c>
      <c r="L17" s="401"/>
      <c r="M17" s="401"/>
      <c r="N17" s="401"/>
    </row>
    <row r="18" spans="1:15" ht="14.25" customHeight="1">
      <c r="A18" s="921">
        <v>40633</v>
      </c>
      <c r="B18" s="922">
        <v>161.25569999999999</v>
      </c>
      <c r="C18" s="933">
        <v>5.5007265547643236E-2</v>
      </c>
      <c r="D18" s="933">
        <v>4.9136873251424795E-2</v>
      </c>
      <c r="E18" s="933">
        <v>4.6270871626854726E-2</v>
      </c>
      <c r="F18" s="933">
        <v>4.0078639939098881E-2</v>
      </c>
      <c r="G18" s="933">
        <v>2.9939838237378336E-2</v>
      </c>
      <c r="H18" s="933">
        <v>2.7630422903351715E-2</v>
      </c>
      <c r="I18" s="933">
        <v>1.5211339504992205E-2</v>
      </c>
      <c r="J18" s="980">
        <v>8.7635775573237096E-2</v>
      </c>
      <c r="K18" s="936">
        <v>8.4392067332256682E-2</v>
      </c>
      <c r="L18" s="401"/>
      <c r="M18" s="401"/>
      <c r="N18" s="401"/>
    </row>
    <row r="19" spans="1:15" ht="14.25" customHeight="1">
      <c r="A19" s="921">
        <v>40663</v>
      </c>
      <c r="B19" s="922">
        <v>161.1284</v>
      </c>
      <c r="C19" s="933">
        <v>5.4399315862775799E-2</v>
      </c>
      <c r="D19" s="933">
        <v>4.8541327956954872E-2</v>
      </c>
      <c r="E19" s="933">
        <v>4.562805451319929E-2</v>
      </c>
      <c r="F19" s="933">
        <v>3.941855243142145E-2</v>
      </c>
      <c r="G19" s="933">
        <v>2.9319062026882614E-2</v>
      </c>
      <c r="H19" s="933">
        <v>2.6911837814064254E-2</v>
      </c>
      <c r="I19" s="933">
        <v>1.4592750252264031E-2</v>
      </c>
      <c r="J19" s="980">
        <v>8.4048099124195419E-2</v>
      </c>
      <c r="K19" s="936">
        <v>7.8330126191540561E-2</v>
      </c>
      <c r="L19" s="401"/>
      <c r="M19" s="401"/>
      <c r="N19" s="401"/>
    </row>
    <row r="20" spans="1:15" ht="14.25" customHeight="1">
      <c r="A20" s="921">
        <v>40694</v>
      </c>
      <c r="B20" s="922">
        <v>162.1352</v>
      </c>
      <c r="C20" s="933">
        <v>5.4600005744636082E-2</v>
      </c>
      <c r="D20" s="933">
        <v>4.881575980599262E-2</v>
      </c>
      <c r="E20" s="933">
        <v>4.597193003625466E-2</v>
      </c>
      <c r="F20" s="933">
        <v>3.989579882755856E-2</v>
      </c>
      <c r="G20" s="933">
        <v>3.003663880804619E-2</v>
      </c>
      <c r="H20" s="933">
        <v>2.7836183522946367E-2</v>
      </c>
      <c r="I20" s="933">
        <v>1.6078279405969953E-2</v>
      </c>
      <c r="J20" s="980">
        <v>8.3767355629210671E-2</v>
      </c>
      <c r="K20" s="936">
        <v>7.819588372424624E-2</v>
      </c>
      <c r="L20" s="401"/>
      <c r="M20" s="401"/>
      <c r="N20" s="401"/>
    </row>
    <row r="21" spans="1:15" ht="14.25" customHeight="1">
      <c r="A21" s="921">
        <v>40724</v>
      </c>
      <c r="B21" s="922">
        <v>161.49870000000001</v>
      </c>
      <c r="C21" s="933">
        <v>5.3645829289127756E-2</v>
      </c>
      <c r="D21" s="933">
        <v>4.7847644629604114E-2</v>
      </c>
      <c r="E21" s="933">
        <v>4.4908883895199647E-2</v>
      </c>
      <c r="F21" s="933">
        <v>3.8752485835167771E-2</v>
      </c>
      <c r="G21" s="933">
        <v>2.8844834410984621E-2</v>
      </c>
      <c r="H21" s="933">
        <v>2.6422856268584205E-2</v>
      </c>
      <c r="I21" s="933">
        <v>1.4556317145964393E-2</v>
      </c>
      <c r="J21" s="980">
        <v>7.9198054636830495E-2</v>
      </c>
      <c r="K21" s="936">
        <v>7.0925134708924809E-2</v>
      </c>
      <c r="L21" s="401"/>
      <c r="M21" s="401"/>
      <c r="N21" s="401"/>
    </row>
    <row r="22" spans="1:15" ht="14.25" customHeight="1">
      <c r="A22" s="921">
        <v>40755</v>
      </c>
      <c r="B22" s="922">
        <v>161.4547</v>
      </c>
      <c r="C22" s="933">
        <v>5.3109817888692179E-2</v>
      </c>
      <c r="D22" s="933">
        <v>4.733008720026266E-2</v>
      </c>
      <c r="E22" s="933">
        <v>4.4357602221698045E-2</v>
      </c>
      <c r="F22" s="933">
        <v>3.8200148107649046E-2</v>
      </c>
      <c r="G22" s="933">
        <v>2.8349718105532773E-2</v>
      </c>
      <c r="H22" s="933">
        <v>2.5865971480930616E-2</v>
      </c>
      <c r="I22" s="933">
        <v>1.4131773693256022E-2</v>
      </c>
      <c r="J22" s="980">
        <v>7.6380904473928091E-2</v>
      </c>
      <c r="K22" s="936">
        <v>6.6805901480496921E-2</v>
      </c>
      <c r="L22" s="401"/>
      <c r="M22" s="401"/>
      <c r="N22" s="401"/>
    </row>
    <row r="23" spans="1:15" ht="14.25" customHeight="1">
      <c r="A23" s="921">
        <v>40786</v>
      </c>
      <c r="B23" s="922">
        <v>159.01150000000001</v>
      </c>
      <c r="C23" s="933">
        <v>5.0897919564683924E-2</v>
      </c>
      <c r="D23" s="933">
        <v>4.5016568089747855E-2</v>
      </c>
      <c r="E23" s="933">
        <v>4.1783078505593041E-2</v>
      </c>
      <c r="F23" s="933">
        <v>3.5334474022091777E-2</v>
      </c>
      <c r="G23" s="933">
        <v>2.5157720507900549E-2</v>
      </c>
      <c r="H23" s="933">
        <v>2.2045851212444401E-2</v>
      </c>
      <c r="I23" s="933">
        <v>9.5972317543240315E-3</v>
      </c>
      <c r="J23" s="980">
        <v>6.7734759678780732E-2</v>
      </c>
      <c r="K23" s="936">
        <v>5.3605308900535942E-2</v>
      </c>
      <c r="L23" s="401"/>
      <c r="M23" s="401"/>
      <c r="N23" s="401"/>
    </row>
    <row r="24" spans="1:15" ht="14.25" customHeight="1">
      <c r="A24" s="921">
        <v>40816</v>
      </c>
      <c r="B24" s="922">
        <v>156.44990000000001</v>
      </c>
      <c r="C24" s="933">
        <v>4.8634452814983797E-2</v>
      </c>
      <c r="D24" s="933">
        <v>4.2648315483761357E-2</v>
      </c>
      <c r="E24" s="933">
        <v>3.9152179841206225E-2</v>
      </c>
      <c r="F24" s="933">
        <v>3.2410098528301123E-2</v>
      </c>
      <c r="G24" s="933">
        <v>2.1903662118924139E-2</v>
      </c>
      <c r="H24" s="933">
        <v>1.8173648332938885E-2</v>
      </c>
      <c r="I24" s="933">
        <v>5.0246820756882915E-3</v>
      </c>
      <c r="J24" s="980">
        <v>5.9364218117423206E-2</v>
      </c>
      <c r="K24" s="936">
        <v>4.1301335947732998E-2</v>
      </c>
      <c r="L24" s="401"/>
      <c r="M24" s="401"/>
      <c r="N24" s="401"/>
    </row>
    <row r="25" spans="1:15" ht="14.25" customHeight="1">
      <c r="A25" s="921">
        <v>40847</v>
      </c>
      <c r="B25" s="922">
        <v>156.9932</v>
      </c>
      <c r="C25" s="933">
        <v>4.8571971261384572E-2</v>
      </c>
      <c r="D25" s="933">
        <v>4.2638829385792665E-2</v>
      </c>
      <c r="E25" s="933">
        <v>3.9179338049015078E-2</v>
      </c>
      <c r="F25" s="933">
        <v>3.2524541558893061E-2</v>
      </c>
      <c r="G25" s="933">
        <v>2.2188514269908977E-2</v>
      </c>
      <c r="H25" s="933">
        <v>1.8581580093752326E-2</v>
      </c>
      <c r="I25" s="933">
        <v>5.8218076422591469E-3</v>
      </c>
      <c r="J25" s="980">
        <v>5.8829133040227299E-2</v>
      </c>
      <c r="K25" s="936">
        <v>4.1318027598918894E-2</v>
      </c>
      <c r="L25" s="401"/>
      <c r="M25" s="401"/>
      <c r="N25" s="401"/>
    </row>
    <row r="26" spans="1:15" ht="14.25" customHeight="1">
      <c r="A26" s="921">
        <v>40877</v>
      </c>
      <c r="B26" s="922">
        <v>154.87260000000001</v>
      </c>
      <c r="C26" s="933">
        <v>4.666084292437489E-2</v>
      </c>
      <c r="D26" s="933">
        <v>4.0650070677455297E-2</v>
      </c>
      <c r="E26" s="933">
        <v>3.6982954879765551E-2</v>
      </c>
      <c r="F26" s="933">
        <v>3.0104904223256845E-2</v>
      </c>
      <c r="G26" s="933">
        <v>1.9531326214143219E-2</v>
      </c>
      <c r="H26" s="933">
        <v>1.5456188120054559E-2</v>
      </c>
      <c r="I26" s="933">
        <v>2.2143537617087539E-3</v>
      </c>
      <c r="J26" s="980">
        <v>5.2203623912193464E-2</v>
      </c>
      <c r="K26" s="936">
        <v>3.2154334363102999E-2</v>
      </c>
      <c r="L26" s="401"/>
      <c r="M26" s="401"/>
      <c r="N26" s="401"/>
    </row>
    <row r="27" spans="1:15" ht="13.5" customHeight="1" thickBot="1">
      <c r="A27" s="923">
        <v>40908</v>
      </c>
      <c r="B27" s="925">
        <v>156.58029999999999</v>
      </c>
      <c r="C27" s="937">
        <v>4.7428305674685367E-2</v>
      </c>
      <c r="D27" s="937">
        <v>4.1526594704644815E-2</v>
      </c>
      <c r="E27" s="937">
        <v>3.8004420465154398E-2</v>
      </c>
      <c r="F27" s="937">
        <v>3.1348211481935895E-2</v>
      </c>
      <c r="G27" s="937">
        <v>2.1116066364893937E-2</v>
      </c>
      <c r="H27" s="937">
        <v>1.7419572653704307E-2</v>
      </c>
      <c r="I27" s="937">
        <v>4.9166771181567981E-3</v>
      </c>
      <c r="J27" s="988">
        <v>5.4536575696934042E-2</v>
      </c>
      <c r="K27" s="930">
        <v>3.6435380296989672E-2</v>
      </c>
      <c r="L27" s="401"/>
      <c r="M27" s="401"/>
      <c r="N27" s="401"/>
    </row>
    <row r="28" spans="1:15">
      <c r="A28" s="512"/>
      <c r="B28" s="513"/>
      <c r="C28" s="514"/>
      <c r="D28" s="514"/>
      <c r="E28" s="514"/>
      <c r="F28" s="514"/>
      <c r="G28" s="514"/>
      <c r="H28" s="514"/>
      <c r="I28" s="514"/>
      <c r="J28" s="514"/>
      <c r="K28" s="342"/>
      <c r="L28" s="401"/>
      <c r="M28" s="34"/>
      <c r="N28" s="401"/>
    </row>
    <row r="29" spans="1:15" ht="13.5" thickBot="1">
      <c r="A29" s="401"/>
      <c r="B29" s="401"/>
      <c r="C29" s="401"/>
      <c r="D29" s="401"/>
      <c r="E29" s="401"/>
      <c r="F29" s="401"/>
      <c r="G29" s="401"/>
      <c r="H29" s="401"/>
      <c r="I29" s="401"/>
      <c r="J29" s="401"/>
      <c r="K29" s="401"/>
      <c r="L29" s="348"/>
      <c r="M29" s="386"/>
      <c r="N29" s="401"/>
    </row>
    <row r="30" spans="1:15" ht="13.5" customHeight="1">
      <c r="A30" s="1254" t="s">
        <v>565</v>
      </c>
      <c r="B30" s="1252"/>
      <c r="C30" s="1252"/>
      <c r="D30" s="1252"/>
      <c r="E30" s="1252"/>
      <c r="F30" s="1252"/>
      <c r="G30" s="1252"/>
      <c r="H30" s="1252"/>
      <c r="I30" s="1252"/>
      <c r="J30" s="1252"/>
      <c r="K30" s="1252"/>
      <c r="L30" s="1252"/>
      <c r="M30" s="1252"/>
      <c r="N30" s="1253"/>
    </row>
    <row r="31" spans="1:15" ht="14.25" customHeight="1">
      <c r="A31" s="780"/>
      <c r="B31" s="781" t="s">
        <v>566</v>
      </c>
      <c r="C31" s="962">
        <v>40543</v>
      </c>
      <c r="D31" s="962">
        <v>40574</v>
      </c>
      <c r="E31" s="962">
        <v>40602</v>
      </c>
      <c r="F31" s="962">
        <v>40633</v>
      </c>
      <c r="G31" s="962">
        <v>40663</v>
      </c>
      <c r="H31" s="962">
        <v>40694</v>
      </c>
      <c r="I31" s="962">
        <v>40724</v>
      </c>
      <c r="J31" s="962">
        <v>40755</v>
      </c>
      <c r="K31" s="962">
        <v>40786</v>
      </c>
      <c r="L31" s="962">
        <v>40816</v>
      </c>
      <c r="M31" s="962">
        <v>40847</v>
      </c>
      <c r="N31" s="963">
        <v>40877</v>
      </c>
      <c r="O31" s="34"/>
    </row>
    <row r="32" spans="1:15" ht="13.5" customHeight="1">
      <c r="A32" s="771" t="s">
        <v>567</v>
      </c>
      <c r="B32" s="783" t="s">
        <v>802</v>
      </c>
      <c r="C32" s="775">
        <v>157.5504</v>
      </c>
      <c r="D32" s="775">
        <v>160.06979999999999</v>
      </c>
      <c r="E32" s="775">
        <v>159.88759999999999</v>
      </c>
      <c r="F32" s="775">
        <v>161.25569999999999</v>
      </c>
      <c r="G32" s="775">
        <v>161.1284</v>
      </c>
      <c r="H32" s="775">
        <v>162.1352</v>
      </c>
      <c r="I32" s="775">
        <v>161.49870000000001</v>
      </c>
      <c r="J32" s="775">
        <v>161.4547</v>
      </c>
      <c r="K32" s="775">
        <v>159.01150000000001</v>
      </c>
      <c r="L32" s="775">
        <v>156.44990000000001</v>
      </c>
      <c r="M32" s="775">
        <v>156.9932</v>
      </c>
      <c r="N32" s="777">
        <v>154.87260000000001</v>
      </c>
      <c r="O32" s="386"/>
    </row>
    <row r="33" spans="1:16" ht="13.5" customHeight="1">
      <c r="A33" s="938">
        <v>40574</v>
      </c>
      <c r="B33" s="939">
        <v>160.06979999999999</v>
      </c>
      <c r="C33" s="927">
        <v>1.5991073332723982E-2</v>
      </c>
      <c r="D33" s="927"/>
      <c r="E33" s="927"/>
      <c r="F33" s="927"/>
      <c r="G33" s="927"/>
      <c r="H33" s="927"/>
      <c r="I33" s="927"/>
      <c r="J33" s="927"/>
      <c r="K33" s="927"/>
      <c r="L33" s="927"/>
      <c r="M33" s="927"/>
      <c r="N33" s="928"/>
      <c r="O33" s="412"/>
    </row>
    <row r="34" spans="1:16" ht="13.5" customHeight="1">
      <c r="A34" s="940">
        <v>40602</v>
      </c>
      <c r="B34" s="775">
        <v>159.88759999999999</v>
      </c>
      <c r="C34" s="927">
        <v>1.4834618001604571E-2</v>
      </c>
      <c r="D34" s="927">
        <v>-1.1382534369380748E-3</v>
      </c>
      <c r="E34" s="927"/>
      <c r="F34" s="927"/>
      <c r="G34" s="927"/>
      <c r="H34" s="927"/>
      <c r="I34" s="927"/>
      <c r="J34" s="927"/>
      <c r="K34" s="927"/>
      <c r="L34" s="927"/>
      <c r="M34" s="927"/>
      <c r="N34" s="928"/>
    </row>
    <row r="35" spans="1:16" ht="13.5" customHeight="1">
      <c r="A35" s="938">
        <v>40633</v>
      </c>
      <c r="B35" s="939">
        <v>161.25569999999999</v>
      </c>
      <c r="C35" s="927">
        <v>2.351818846540521E-2</v>
      </c>
      <c r="D35" s="927">
        <v>7.4086429795001685E-3</v>
      </c>
      <c r="E35" s="927">
        <v>8.55663603681589E-3</v>
      </c>
      <c r="F35" s="927"/>
      <c r="G35" s="927"/>
      <c r="H35" s="927"/>
      <c r="I35" s="927"/>
      <c r="J35" s="927"/>
      <c r="K35" s="927"/>
      <c r="L35" s="927"/>
      <c r="M35" s="927"/>
      <c r="N35" s="928"/>
      <c r="O35" s="1087"/>
    </row>
    <row r="36" spans="1:16" ht="13.5" customHeight="1">
      <c r="A36" s="940">
        <v>40663</v>
      </c>
      <c r="B36" s="775">
        <v>161.1284</v>
      </c>
      <c r="C36" s="927">
        <v>2.2710193055682559E-2</v>
      </c>
      <c r="D36" s="927">
        <v>6.6133649195538879E-3</v>
      </c>
      <c r="E36" s="927">
        <v>7.7604517173315291E-3</v>
      </c>
      <c r="F36" s="927">
        <v>-7.8942945892757077E-4</v>
      </c>
      <c r="G36" s="927"/>
      <c r="H36" s="927"/>
      <c r="I36" s="927"/>
      <c r="J36" s="927"/>
      <c r="K36" s="927"/>
      <c r="L36" s="927"/>
      <c r="M36" s="927"/>
      <c r="N36" s="928"/>
    </row>
    <row r="37" spans="1:16" ht="13.5" customHeight="1">
      <c r="A37" s="938">
        <v>40694</v>
      </c>
      <c r="B37" s="939">
        <v>162.1352</v>
      </c>
      <c r="C37" s="927">
        <v>2.9100529100529071E-2</v>
      </c>
      <c r="D37" s="927">
        <v>1.290312101345803E-2</v>
      </c>
      <c r="E37" s="927">
        <v>1.4057375306152586E-2</v>
      </c>
      <c r="F37" s="927">
        <v>5.4540707708317093E-3</v>
      </c>
      <c r="G37" s="927">
        <v>6.2484329267837868E-3</v>
      </c>
      <c r="H37" s="927"/>
      <c r="I37" s="927"/>
      <c r="J37" s="927"/>
      <c r="K37" s="927"/>
      <c r="L37" s="927"/>
      <c r="M37" s="927"/>
      <c r="N37" s="928"/>
    </row>
    <row r="38" spans="1:16" ht="13.5" customHeight="1">
      <c r="A38" s="940">
        <v>40724</v>
      </c>
      <c r="B38" s="775">
        <v>161.49870000000001</v>
      </c>
      <c r="C38" s="927">
        <v>2.5060552051914931E-2</v>
      </c>
      <c r="D38" s="927">
        <v>8.9267307137264051E-3</v>
      </c>
      <c r="E38" s="927">
        <v>1.0076453708730559E-2</v>
      </c>
      <c r="F38" s="927">
        <v>1.5069234761935224E-3</v>
      </c>
      <c r="G38" s="927">
        <v>2.2981671759914057E-3</v>
      </c>
      <c r="H38" s="927">
        <v>-3.9257360523808904E-3</v>
      </c>
      <c r="I38" s="927"/>
      <c r="J38" s="927"/>
      <c r="K38" s="927"/>
      <c r="L38" s="927"/>
      <c r="M38" s="927"/>
      <c r="N38" s="928"/>
    </row>
    <row r="39" spans="1:16" ht="13.5" customHeight="1">
      <c r="A39" s="938">
        <v>40755</v>
      </c>
      <c r="B39" s="939">
        <v>161.4547</v>
      </c>
      <c r="C39" s="927">
        <v>2.4781276340777314E-2</v>
      </c>
      <c r="D39" s="927">
        <v>8.6518506301627163E-3</v>
      </c>
      <c r="E39" s="927">
        <v>9.8012603854207292E-3</v>
      </c>
      <c r="F39" s="927">
        <v>1.2340649043725005E-3</v>
      </c>
      <c r="G39" s="927">
        <v>2.0250930313960858E-3</v>
      </c>
      <c r="H39" s="927">
        <v>-4.1971145069052973E-3</v>
      </c>
      <c r="I39" s="927">
        <v>-2.7244801351344883E-4</v>
      </c>
      <c r="J39" s="927"/>
      <c r="K39" s="927"/>
      <c r="L39" s="927"/>
      <c r="M39" s="927"/>
      <c r="N39" s="928"/>
    </row>
    <row r="40" spans="1:16" ht="14.25" customHeight="1">
      <c r="A40" s="940">
        <v>40786</v>
      </c>
      <c r="B40" s="964">
        <v>159.01150000000001</v>
      </c>
      <c r="C40" s="927">
        <v>9.2738577623414642E-3</v>
      </c>
      <c r="D40" s="927">
        <v>-6.611490737165715E-3</v>
      </c>
      <c r="E40" s="927">
        <v>-5.4794743307171601E-3</v>
      </c>
      <c r="F40" s="927">
        <v>-1.3917027429107831E-2</v>
      </c>
      <c r="G40" s="927">
        <v>-1.313796947031054E-2</v>
      </c>
      <c r="H40" s="927">
        <v>-1.9266019963585901E-2</v>
      </c>
      <c r="I40" s="927">
        <v>-1.5400743163876851E-2</v>
      </c>
      <c r="J40" s="927">
        <v>-1.5132417947572807E-2</v>
      </c>
      <c r="K40" s="927"/>
      <c r="L40" s="927"/>
      <c r="M40" s="927"/>
      <c r="N40" s="928"/>
    </row>
    <row r="41" spans="1:16" ht="13.5" customHeight="1">
      <c r="A41" s="938">
        <v>40816</v>
      </c>
      <c r="B41" s="965">
        <v>156.44990000000001</v>
      </c>
      <c r="C41" s="927">
        <v>-6.9850663660643297E-3</v>
      </c>
      <c r="D41" s="927">
        <v>-2.2614509420265216E-2</v>
      </c>
      <c r="E41" s="927">
        <v>-2.1500729262306617E-2</v>
      </c>
      <c r="F41" s="927">
        <v>-2.9802357374033805E-2</v>
      </c>
      <c r="G41" s="927">
        <v>-2.9035849670200786E-2</v>
      </c>
      <c r="H41" s="927">
        <v>-3.5065180170622989E-2</v>
      </c>
      <c r="I41" s="927">
        <v>-3.1262171150603701E-2</v>
      </c>
      <c r="J41" s="927">
        <v>-3.0998168526527814E-2</v>
      </c>
      <c r="K41" s="927">
        <v>-1.6109526669454755E-2</v>
      </c>
      <c r="L41" s="927"/>
      <c r="M41" s="927"/>
      <c r="N41" s="928"/>
    </row>
    <row r="42" spans="1:16" ht="13.5" customHeight="1">
      <c r="A42" s="940">
        <v>40847</v>
      </c>
      <c r="B42" s="964">
        <v>156.9932</v>
      </c>
      <c r="C42" s="927">
        <v>-3.5366460510414255E-3</v>
      </c>
      <c r="D42" s="927">
        <v>-1.922036511571823E-2</v>
      </c>
      <c r="E42" s="927">
        <v>-1.810271715880396E-2</v>
      </c>
      <c r="F42" s="927">
        <v>-2.6433174145161886E-2</v>
      </c>
      <c r="G42" s="927">
        <v>-2.5664004607505508E-2</v>
      </c>
      <c r="H42" s="927">
        <v>-3.1714273026461792E-2</v>
      </c>
      <c r="I42" s="927">
        <v>-2.7898057383743735E-2</v>
      </c>
      <c r="J42" s="927">
        <v>-2.7633137963775645E-2</v>
      </c>
      <c r="K42" s="927">
        <v>-1.2692792659650509E-2</v>
      </c>
      <c r="L42" s="927">
        <v>3.4726771957027669E-3</v>
      </c>
      <c r="M42" s="927"/>
      <c r="N42" s="928"/>
    </row>
    <row r="43" spans="1:16" ht="13.5" customHeight="1">
      <c r="A43" s="938">
        <v>40877</v>
      </c>
      <c r="B43" s="965">
        <v>154.87260000000001</v>
      </c>
      <c r="C43" s="927">
        <v>-1.6996465892819002E-2</v>
      </c>
      <c r="D43" s="927">
        <v>-3.2468335688555783E-2</v>
      </c>
      <c r="E43" s="927">
        <v>-3.1365784463585622E-2</v>
      </c>
      <c r="F43" s="927">
        <v>-3.9583717040699851E-2</v>
      </c>
      <c r="G43" s="927">
        <v>-3.8824937130884418E-2</v>
      </c>
      <c r="H43" s="927">
        <v>-4.4793480996106916E-2</v>
      </c>
      <c r="I43" s="927">
        <v>-4.102881323502916E-2</v>
      </c>
      <c r="J43" s="927">
        <v>-4.0767472238342983E-2</v>
      </c>
      <c r="K43" s="927">
        <v>-2.602893501413428E-2</v>
      </c>
      <c r="L43" s="927">
        <v>-1.00818217205636E-2</v>
      </c>
      <c r="M43" s="927">
        <v>-1.3507591411602515E-2</v>
      </c>
      <c r="N43" s="928"/>
    </row>
    <row r="44" spans="1:16" ht="13.5" customHeight="1" thickBot="1">
      <c r="A44" s="943">
        <v>40908</v>
      </c>
      <c r="B44" s="973">
        <v>156.58029999999999</v>
      </c>
      <c r="C44" s="937">
        <v>-6.157394713056874E-3</v>
      </c>
      <c r="D44" s="929">
        <v>-2.1799864808976999E-2</v>
      </c>
      <c r="E44" s="929">
        <v>-2.0685156322316378E-2</v>
      </c>
      <c r="F44" s="929">
        <v>-2.8993703788455227E-2</v>
      </c>
      <c r="G44" s="929">
        <v>-2.8226557205309533E-2</v>
      </c>
      <c r="H44" s="929">
        <v>-3.4260913114487201E-2</v>
      </c>
      <c r="I44" s="929">
        <v>-3.0454734310554898E-2</v>
      </c>
      <c r="J44" s="929">
        <v>-3.019051164196529E-2</v>
      </c>
      <c r="K44" s="929">
        <v>-1.5289460196275195E-2</v>
      </c>
      <c r="L44" s="929">
        <v>8.3349366154905624E-4</v>
      </c>
      <c r="M44" s="929">
        <v>-2.6300502187356356E-3</v>
      </c>
      <c r="N44" s="989">
        <v>1.1026482411995442E-2</v>
      </c>
    </row>
    <row r="45" spans="1:16">
      <c r="A45" s="401"/>
      <c r="B45" s="401"/>
      <c r="C45" s="401"/>
      <c r="D45" s="401"/>
      <c r="E45" s="401"/>
      <c r="F45" s="401"/>
      <c r="G45" s="401"/>
      <c r="H45" s="401"/>
      <c r="I45" s="401"/>
      <c r="J45" s="401"/>
      <c r="K45" s="401"/>
      <c r="L45" s="401"/>
      <c r="M45" s="401"/>
    </row>
    <row r="46" spans="1:16">
      <c r="A46" s="1021" t="s">
        <v>1082</v>
      </c>
      <c r="O46" s="145"/>
    </row>
    <row r="47" spans="1:16" ht="15" customHeight="1">
      <c r="C47" s="405"/>
      <c r="D47" s="405"/>
      <c r="E47" s="406"/>
      <c r="F47" s="406"/>
      <c r="G47" s="407"/>
      <c r="P47" s="282" t="s">
        <v>111</v>
      </c>
    </row>
  </sheetData>
  <mergeCells count="2">
    <mergeCell ref="A30:N30"/>
    <mergeCell ref="A4:K4"/>
  </mergeCells>
  <phoneticPr fontId="25" type="noConversion"/>
  <conditionalFormatting sqref="J28 C33:N44">
    <cfRule type="cellIs" dxfId="3" priority="3" stopIfTrue="1" operator="lessThan">
      <formula>0</formula>
    </cfRule>
  </conditionalFormatting>
  <conditionalFormatting sqref="C28:I28 C7:K27">
    <cfRule type="cellIs" dxfId="2" priority="2" stopIfTrue="1" operator="lessThan">
      <formula>0</formula>
    </cfRule>
  </conditionalFormatting>
  <pageMargins left="0.75" right="0.75" top="1" bottom="0.73" header="0.5" footer="0.5"/>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autoPageBreaks="0"/>
  </sheetPr>
  <dimension ref="A1:L248"/>
  <sheetViews>
    <sheetView showGridLines="0" zoomScaleNormal="100" zoomScaleSheetLayoutView="100" workbookViewId="0"/>
  </sheetViews>
  <sheetFormatPr defaultRowHeight="12.75"/>
  <cols>
    <col min="1" max="1" width="84.140625" bestFit="1" customWidth="1"/>
    <col min="3" max="3" width="8.28515625" customWidth="1"/>
  </cols>
  <sheetData>
    <row r="1" spans="1:1" ht="18.75" customHeight="1">
      <c r="A1" s="1150" t="s">
        <v>1267</v>
      </c>
    </row>
    <row r="2" spans="1:1">
      <c r="A2" s="47"/>
    </row>
    <row r="3" spans="1:1">
      <c r="A3" s="1003" t="s">
        <v>61</v>
      </c>
    </row>
    <row r="4" spans="1:1" ht="9" customHeight="1">
      <c r="A4" s="47"/>
    </row>
    <row r="5" spans="1:1">
      <c r="A5" s="465" t="s">
        <v>1047</v>
      </c>
    </row>
    <row r="6" spans="1:1">
      <c r="A6" s="356" t="s">
        <v>1048</v>
      </c>
    </row>
    <row r="7" spans="1:1">
      <c r="A7" s="647" t="s">
        <v>652</v>
      </c>
    </row>
    <row r="8" spans="1:1">
      <c r="A8" s="356" t="s">
        <v>534</v>
      </c>
    </row>
    <row r="9" spans="1:1">
      <c r="A9" s="647" t="s">
        <v>547</v>
      </c>
    </row>
    <row r="10" spans="1:1">
      <c r="A10" s="356" t="s">
        <v>557</v>
      </c>
    </row>
    <row r="11" spans="1:1">
      <c r="A11" s="1089" t="s">
        <v>1190</v>
      </c>
    </row>
    <row r="12" spans="1:1">
      <c r="A12" s="356" t="s">
        <v>1191</v>
      </c>
    </row>
    <row r="13" spans="1:1">
      <c r="A13" s="647" t="s">
        <v>558</v>
      </c>
    </row>
    <row r="14" spans="1:1">
      <c r="A14" s="356" t="s">
        <v>280</v>
      </c>
    </row>
    <row r="15" spans="1:1">
      <c r="A15" s="647" t="s">
        <v>470</v>
      </c>
    </row>
    <row r="16" spans="1:1">
      <c r="A16" s="356" t="s">
        <v>1009</v>
      </c>
    </row>
    <row r="17" spans="1:1">
      <c r="A17" s="647" t="s">
        <v>263</v>
      </c>
    </row>
    <row r="18" spans="1:1">
      <c r="A18" s="356" t="s">
        <v>264</v>
      </c>
    </row>
    <row r="19" spans="1:1">
      <c r="A19" s="647" t="s">
        <v>265</v>
      </c>
    </row>
    <row r="20" spans="1:1">
      <c r="A20" s="356" t="s">
        <v>271</v>
      </c>
    </row>
    <row r="21" spans="1:1">
      <c r="A21" s="647" t="s">
        <v>719</v>
      </c>
    </row>
    <row r="22" spans="1:1">
      <c r="A22" s="356" t="s">
        <v>1266</v>
      </c>
    </row>
    <row r="23" spans="1:1">
      <c r="A23" s="647" t="s">
        <v>849</v>
      </c>
    </row>
    <row r="24" spans="1:1">
      <c r="A24" s="356" t="s">
        <v>850</v>
      </c>
    </row>
    <row r="25" spans="1:1">
      <c r="A25" s="647" t="s">
        <v>191</v>
      </c>
    </row>
    <row r="26" spans="1:1">
      <c r="A26" s="356" t="s">
        <v>463</v>
      </c>
    </row>
    <row r="27" spans="1:1">
      <c r="A27" s="647" t="s">
        <v>629</v>
      </c>
    </row>
    <row r="28" spans="1:1">
      <c r="A28" s="356" t="s">
        <v>250</v>
      </c>
    </row>
    <row r="29" spans="1:1">
      <c r="A29" s="647" t="s">
        <v>251</v>
      </c>
    </row>
    <row r="30" spans="1:1">
      <c r="A30" s="356" t="s">
        <v>252</v>
      </c>
    </row>
    <row r="31" spans="1:1">
      <c r="A31" s="647" t="s">
        <v>478</v>
      </c>
    </row>
    <row r="32" spans="1:1">
      <c r="A32" s="356" t="s">
        <v>502</v>
      </c>
    </row>
    <row r="33" spans="1:1">
      <c r="A33" s="647" t="s">
        <v>407</v>
      </c>
    </row>
    <row r="34" spans="1:1">
      <c r="A34" s="356" t="s">
        <v>320</v>
      </c>
    </row>
    <row r="35" spans="1:1">
      <c r="A35" s="1089" t="s">
        <v>1074</v>
      </c>
    </row>
    <row r="36" spans="1:1">
      <c r="A36" s="356" t="s">
        <v>229</v>
      </c>
    </row>
    <row r="37" spans="1:1">
      <c r="A37" s="647" t="s">
        <v>401</v>
      </c>
    </row>
    <row r="38" spans="1:1">
      <c r="A38" s="356" t="s">
        <v>503</v>
      </c>
    </row>
    <row r="39" spans="1:1">
      <c r="A39" s="647" t="s">
        <v>399</v>
      </c>
    </row>
    <row r="40" spans="1:1">
      <c r="A40" s="356" t="s">
        <v>60</v>
      </c>
    </row>
    <row r="41" spans="1:1">
      <c r="A41" s="1089" t="s">
        <v>400</v>
      </c>
    </row>
    <row r="42" spans="1:1">
      <c r="A42" s="356" t="s">
        <v>222</v>
      </c>
    </row>
    <row r="43" spans="1:1">
      <c r="A43" s="647" t="s">
        <v>82</v>
      </c>
    </row>
    <row r="44" spans="1:1">
      <c r="A44" s="356" t="s">
        <v>211</v>
      </c>
    </row>
    <row r="45" spans="1:1">
      <c r="A45" s="647" t="s">
        <v>212</v>
      </c>
    </row>
    <row r="46" spans="1:1">
      <c r="A46" s="356" t="s">
        <v>213</v>
      </c>
    </row>
    <row r="47" spans="1:1">
      <c r="A47" s="647" t="s">
        <v>243</v>
      </c>
    </row>
    <row r="48" spans="1:1">
      <c r="A48" s="356" t="s">
        <v>647</v>
      </c>
    </row>
    <row r="49" spans="1:1">
      <c r="A49" s="647" t="s">
        <v>1049</v>
      </c>
    </row>
    <row r="50" spans="1:1">
      <c r="A50" s="356" t="s">
        <v>398</v>
      </c>
    </row>
    <row r="51" spans="1:1">
      <c r="A51" s="647" t="s">
        <v>1069</v>
      </c>
    </row>
    <row r="52" spans="1:1">
      <c r="A52" s="356" t="s">
        <v>1070</v>
      </c>
    </row>
    <row r="53" spans="1:1">
      <c r="A53" s="647" t="s">
        <v>1071</v>
      </c>
    </row>
    <row r="54" spans="1:1">
      <c r="A54" s="356" t="s">
        <v>1072</v>
      </c>
    </row>
    <row r="55" spans="1:1">
      <c r="A55" s="647" t="s">
        <v>1073</v>
      </c>
    </row>
    <row r="56" spans="1:1">
      <c r="A56" s="356" t="s">
        <v>485</v>
      </c>
    </row>
    <row r="57" spans="1:1">
      <c r="A57" s="647" t="s">
        <v>970</v>
      </c>
    </row>
    <row r="58" spans="1:1">
      <c r="A58" s="356" t="s">
        <v>226</v>
      </c>
    </row>
    <row r="59" spans="1:1">
      <c r="A59" s="647" t="s">
        <v>208</v>
      </c>
    </row>
    <row r="60" spans="1:1">
      <c r="A60" s="356" t="s">
        <v>254</v>
      </c>
    </row>
    <row r="61" spans="1:1">
      <c r="A61" s="647" t="s">
        <v>961</v>
      </c>
    </row>
    <row r="62" spans="1:1">
      <c r="A62" s="356" t="s">
        <v>53</v>
      </c>
    </row>
    <row r="63" spans="1:1">
      <c r="A63" s="647" t="s">
        <v>968</v>
      </c>
    </row>
    <row r="64" spans="1:1">
      <c r="A64" s="356" t="s">
        <v>888</v>
      </c>
    </row>
    <row r="65" spans="1:1">
      <c r="A65" s="647" t="s">
        <v>395</v>
      </c>
    </row>
    <row r="66" spans="1:1">
      <c r="A66" s="356" t="s">
        <v>853</v>
      </c>
    </row>
    <row r="67" spans="1:1">
      <c r="A67" s="647" t="s">
        <v>1063</v>
      </c>
    </row>
    <row r="68" spans="1:1">
      <c r="A68" s="356" t="s">
        <v>282</v>
      </c>
    </row>
    <row r="69" spans="1:1">
      <c r="A69" s="647" t="s">
        <v>218</v>
      </c>
    </row>
    <row r="70" spans="1:1">
      <c r="A70" s="356" t="s">
        <v>701</v>
      </c>
    </row>
    <row r="71" spans="1:1">
      <c r="A71" s="647" t="s">
        <v>677</v>
      </c>
    </row>
    <row r="72" spans="1:1">
      <c r="A72" s="356" t="s">
        <v>740</v>
      </c>
    </row>
    <row r="73" spans="1:1">
      <c r="A73" s="1089" t="s">
        <v>97</v>
      </c>
    </row>
    <row r="74" spans="1:1">
      <c r="A74" s="356" t="s">
        <v>781</v>
      </c>
    </row>
    <row r="75" spans="1:1">
      <c r="A75" s="647" t="s">
        <v>434</v>
      </c>
    </row>
    <row r="76" spans="1:1">
      <c r="A76" s="356" t="s">
        <v>435</v>
      </c>
    </row>
    <row r="77" spans="1:1">
      <c r="A77" s="647" t="s">
        <v>807</v>
      </c>
    </row>
    <row r="78" spans="1:1">
      <c r="A78" s="356" t="s">
        <v>808</v>
      </c>
    </row>
    <row r="79" spans="1:1">
      <c r="A79" s="647" t="s">
        <v>155</v>
      </c>
    </row>
    <row r="80" spans="1:1">
      <c r="A80" s="356" t="s">
        <v>134</v>
      </c>
    </row>
    <row r="81" spans="1:1">
      <c r="A81" s="647" t="s">
        <v>823</v>
      </c>
    </row>
    <row r="82" spans="1:1">
      <c r="A82" s="356" t="s">
        <v>783</v>
      </c>
    </row>
    <row r="83" spans="1:1">
      <c r="A83" s="647" t="s">
        <v>792</v>
      </c>
    </row>
    <row r="84" spans="1:1">
      <c r="A84" s="356" t="s">
        <v>793</v>
      </c>
    </row>
    <row r="85" spans="1:1">
      <c r="A85" s="647" t="s">
        <v>794</v>
      </c>
    </row>
    <row r="86" spans="1:1">
      <c r="A86" s="356" t="s">
        <v>795</v>
      </c>
    </row>
    <row r="87" spans="1:1">
      <c r="A87" s="647" t="s">
        <v>796</v>
      </c>
    </row>
    <row r="88" spans="1:1">
      <c r="A88" s="356" t="s">
        <v>369</v>
      </c>
    </row>
    <row r="89" spans="1:1">
      <c r="A89" s="647" t="s">
        <v>101</v>
      </c>
    </row>
    <row r="90" spans="1:1">
      <c r="A90" s="696" t="s">
        <v>1265</v>
      </c>
    </row>
    <row r="91" spans="1:1">
      <c r="A91" s="647" t="s">
        <v>839</v>
      </c>
    </row>
    <row r="92" spans="1:1">
      <c r="A92" s="356" t="s">
        <v>840</v>
      </c>
    </row>
    <row r="93" spans="1:1">
      <c r="A93" s="647" t="s">
        <v>327</v>
      </c>
    </row>
    <row r="94" spans="1:1">
      <c r="A94" s="356" t="s">
        <v>328</v>
      </c>
    </row>
    <row r="95" spans="1:1">
      <c r="A95" s="647" t="s">
        <v>329</v>
      </c>
    </row>
    <row r="96" spans="1:1">
      <c r="A96" s="356" t="s">
        <v>330</v>
      </c>
    </row>
    <row r="97" spans="1:1">
      <c r="A97" s="647" t="s">
        <v>331</v>
      </c>
    </row>
    <row r="98" spans="1:1">
      <c r="A98" s="356" t="s">
        <v>730</v>
      </c>
    </row>
    <row r="99" spans="1:1">
      <c r="A99" s="647" t="s">
        <v>436</v>
      </c>
    </row>
    <row r="100" spans="1:1">
      <c r="A100" s="356" t="s">
        <v>437</v>
      </c>
    </row>
    <row r="101" spans="1:1">
      <c r="A101" s="647" t="s">
        <v>532</v>
      </c>
    </row>
    <row r="102" spans="1:1">
      <c r="A102" s="696" t="s">
        <v>1012</v>
      </c>
    </row>
    <row r="103" spans="1:1">
      <c r="A103" s="647" t="s">
        <v>731</v>
      </c>
    </row>
    <row r="104" spans="1:1">
      <c r="A104" s="356" t="s">
        <v>848</v>
      </c>
    </row>
    <row r="105" spans="1:1">
      <c r="A105" s="647" t="s">
        <v>366</v>
      </c>
    </row>
    <row r="106" spans="1:1">
      <c r="A106" s="356" t="s">
        <v>367</v>
      </c>
    </row>
    <row r="107" spans="1:1" ht="9" customHeight="1"/>
    <row r="108" spans="1:1">
      <c r="A108" s="747" t="s">
        <v>62</v>
      </c>
    </row>
    <row r="109" spans="1:1" ht="8.25" customHeight="1">
      <c r="A109" s="49"/>
    </row>
    <row r="110" spans="1:1" ht="12.75" customHeight="1">
      <c r="A110" s="465" t="s">
        <v>1129</v>
      </c>
    </row>
    <row r="111" spans="1:1" ht="12.75" customHeight="1">
      <c r="A111" s="356" t="s">
        <v>180</v>
      </c>
    </row>
    <row r="112" spans="1:1">
      <c r="A112" s="647" t="s">
        <v>16</v>
      </c>
    </row>
    <row r="113" spans="1:1">
      <c r="A113" s="356" t="s">
        <v>15</v>
      </c>
    </row>
    <row r="114" spans="1:1">
      <c r="A114" s="647" t="s">
        <v>495</v>
      </c>
    </row>
    <row r="115" spans="1:1">
      <c r="A115" s="356" t="s">
        <v>496</v>
      </c>
    </row>
    <row r="116" spans="1:1" ht="25.5">
      <c r="A116" s="746" t="s">
        <v>13</v>
      </c>
    </row>
    <row r="117" spans="1:1">
      <c r="A117" s="356" t="s">
        <v>14</v>
      </c>
    </row>
    <row r="119" spans="1:1">
      <c r="A119" s="747" t="s">
        <v>486</v>
      </c>
    </row>
    <row r="120" spans="1:1" ht="9.75" customHeight="1">
      <c r="A120" s="50"/>
    </row>
    <row r="121" spans="1:1">
      <c r="A121" s="647" t="s">
        <v>465</v>
      </c>
    </row>
    <row r="122" spans="1:1">
      <c r="A122" s="356" t="s">
        <v>46</v>
      </c>
    </row>
    <row r="123" spans="1:1">
      <c r="A123" s="647" t="s">
        <v>47</v>
      </c>
    </row>
    <row r="124" spans="1:1" ht="12" customHeight="1">
      <c r="A124" s="356" t="s">
        <v>48</v>
      </c>
    </row>
    <row r="125" spans="1:1" ht="12" customHeight="1">
      <c r="A125" s="1089" t="s">
        <v>1200</v>
      </c>
    </row>
    <row r="126" spans="1:1" ht="12" customHeight="1">
      <c r="A126" s="356" t="s">
        <v>1201</v>
      </c>
    </row>
    <row r="127" spans="1:1" ht="12" customHeight="1">
      <c r="A127" s="1089" t="s">
        <v>1202</v>
      </c>
    </row>
    <row r="128" spans="1:1" ht="12" customHeight="1">
      <c r="A128" s="356" t="s">
        <v>1203</v>
      </c>
    </row>
    <row r="129" spans="1:1" ht="12" customHeight="1">
      <c r="A129" s="647" t="s">
        <v>732</v>
      </c>
    </row>
    <row r="130" spans="1:1" ht="12" customHeight="1">
      <c r="A130" s="356" t="s">
        <v>733</v>
      </c>
    </row>
    <row r="131" spans="1:1">
      <c r="A131" s="647" t="s">
        <v>734</v>
      </c>
    </row>
    <row r="132" spans="1:1">
      <c r="A132" s="356" t="s">
        <v>448</v>
      </c>
    </row>
    <row r="133" spans="1:1">
      <c r="A133" s="647" t="s">
        <v>869</v>
      </c>
    </row>
    <row r="134" spans="1:1">
      <c r="A134" s="356" t="s">
        <v>870</v>
      </c>
    </row>
    <row r="135" spans="1:1">
      <c r="A135" s="647" t="s">
        <v>454</v>
      </c>
    </row>
    <row r="136" spans="1:1">
      <c r="A136" s="356" t="s">
        <v>455</v>
      </c>
    </row>
    <row r="137" spans="1:1">
      <c r="A137" s="647" t="s">
        <v>18</v>
      </c>
    </row>
    <row r="138" spans="1:1">
      <c r="A138" s="356" t="s">
        <v>451</v>
      </c>
    </row>
    <row r="139" spans="1:1">
      <c r="A139" s="647" t="s">
        <v>452</v>
      </c>
    </row>
    <row r="140" spans="1:1">
      <c r="A140" s="356" t="s">
        <v>456</v>
      </c>
    </row>
    <row r="141" spans="1:1">
      <c r="A141" s="51"/>
    </row>
    <row r="142" spans="1:1">
      <c r="A142" s="747" t="s">
        <v>487</v>
      </c>
    </row>
    <row r="143" spans="1:1" ht="11.25" customHeight="1">
      <c r="A143" s="49"/>
    </row>
    <row r="144" spans="1:1">
      <c r="A144" s="647" t="s">
        <v>449</v>
      </c>
    </row>
    <row r="145" spans="1:1">
      <c r="A145" s="356" t="s">
        <v>450</v>
      </c>
    </row>
    <row r="146" spans="1:1">
      <c r="A146" s="647" t="s">
        <v>872</v>
      </c>
    </row>
    <row r="147" spans="1:1">
      <c r="A147" s="356" t="s">
        <v>873</v>
      </c>
    </row>
    <row r="148" spans="1:1">
      <c r="A148" s="647" t="s">
        <v>874</v>
      </c>
    </row>
    <row r="149" spans="1:1">
      <c r="A149" s="356" t="s">
        <v>875</v>
      </c>
    </row>
    <row r="150" spans="1:1">
      <c r="A150" s="647" t="s">
        <v>230</v>
      </c>
    </row>
    <row r="151" spans="1:1">
      <c r="A151" s="356" t="s">
        <v>865</v>
      </c>
    </row>
    <row r="152" spans="1:1">
      <c r="A152" s="647" t="s">
        <v>181</v>
      </c>
    </row>
    <row r="153" spans="1:1">
      <c r="A153" s="356" t="s">
        <v>192</v>
      </c>
    </row>
    <row r="154" spans="1:1">
      <c r="A154" s="647" t="s">
        <v>193</v>
      </c>
    </row>
    <row r="155" spans="1:1">
      <c r="A155" s="356" t="s">
        <v>194</v>
      </c>
    </row>
    <row r="156" spans="1:1">
      <c r="A156" s="647" t="s">
        <v>771</v>
      </c>
    </row>
    <row r="157" spans="1:1">
      <c r="A157" s="356" t="s">
        <v>772</v>
      </c>
    </row>
    <row r="158" spans="1:1">
      <c r="A158" s="647" t="s">
        <v>685</v>
      </c>
    </row>
    <row r="159" spans="1:1">
      <c r="A159" s="356" t="s">
        <v>861</v>
      </c>
    </row>
    <row r="160" spans="1:1">
      <c r="A160" s="465" t="s">
        <v>1104</v>
      </c>
    </row>
    <row r="161" spans="1:1">
      <c r="A161" s="356" t="s">
        <v>510</v>
      </c>
    </row>
    <row r="162" spans="1:1">
      <c r="A162" s="647" t="s">
        <v>511</v>
      </c>
    </row>
    <row r="163" spans="1:1">
      <c r="A163" s="356" t="s">
        <v>512</v>
      </c>
    </row>
    <row r="164" spans="1:1">
      <c r="A164" s="647" t="s">
        <v>1020</v>
      </c>
    </row>
    <row r="165" spans="1:1">
      <c r="A165" s="356" t="s">
        <v>1021</v>
      </c>
    </row>
    <row r="166" spans="1:1">
      <c r="A166" s="647" t="s">
        <v>1022</v>
      </c>
    </row>
    <row r="167" spans="1:1">
      <c r="A167" s="356" t="s">
        <v>1023</v>
      </c>
    </row>
    <row r="168" spans="1:1">
      <c r="A168" s="647" t="s">
        <v>1024</v>
      </c>
    </row>
    <row r="169" spans="1:1">
      <c r="A169" s="356" t="s">
        <v>349</v>
      </c>
    </row>
    <row r="170" spans="1:1">
      <c r="A170" s="465" t="s">
        <v>45</v>
      </c>
    </row>
    <row r="171" spans="1:1">
      <c r="A171" s="356" t="s">
        <v>350</v>
      </c>
    </row>
    <row r="172" spans="1:1">
      <c r="A172" s="647" t="s">
        <v>706</v>
      </c>
    </row>
    <row r="173" spans="1:1">
      <c r="A173" s="356" t="s">
        <v>743</v>
      </c>
    </row>
    <row r="174" spans="1:1">
      <c r="A174" s="647" t="s">
        <v>203</v>
      </c>
    </row>
    <row r="175" spans="1:1">
      <c r="A175" s="356" t="s">
        <v>204</v>
      </c>
    </row>
    <row r="176" spans="1:1">
      <c r="A176" s="647" t="s">
        <v>205</v>
      </c>
    </row>
    <row r="177" spans="1:1">
      <c r="A177" s="356" t="s">
        <v>1003</v>
      </c>
    </row>
    <row r="178" spans="1:1">
      <c r="A178" s="647" t="s">
        <v>393</v>
      </c>
    </row>
    <row r="179" spans="1:1">
      <c r="A179" s="356" t="s">
        <v>231</v>
      </c>
    </row>
    <row r="180" spans="1:1">
      <c r="A180" s="647" t="s">
        <v>672</v>
      </c>
    </row>
    <row r="181" spans="1:1">
      <c r="A181" s="356" t="s">
        <v>182</v>
      </c>
    </row>
    <row r="182" spans="1:1">
      <c r="A182" s="647" t="s">
        <v>143</v>
      </c>
    </row>
    <row r="183" spans="1:1">
      <c r="A183" s="356" t="s">
        <v>803</v>
      </c>
    </row>
    <row r="184" spans="1:1">
      <c r="A184" s="647" t="s">
        <v>183</v>
      </c>
    </row>
    <row r="185" spans="1:1">
      <c r="A185" s="356" t="s">
        <v>184</v>
      </c>
    </row>
    <row r="186" spans="1:1">
      <c r="A186" s="647" t="s">
        <v>1025</v>
      </c>
    </row>
    <row r="187" spans="1:1">
      <c r="A187" s="356" t="s">
        <v>249</v>
      </c>
    </row>
    <row r="188" spans="1:1">
      <c r="A188" s="647" t="s">
        <v>277</v>
      </c>
    </row>
    <row r="189" spans="1:1">
      <c r="A189" s="356" t="s">
        <v>520</v>
      </c>
    </row>
    <row r="190" spans="1:1">
      <c r="A190" s="647" t="s">
        <v>866</v>
      </c>
    </row>
    <row r="191" spans="1:1">
      <c r="A191" s="356" t="s">
        <v>426</v>
      </c>
    </row>
    <row r="192" spans="1:1">
      <c r="A192" s="1135" t="s">
        <v>1213</v>
      </c>
    </row>
    <row r="193" spans="1:1">
      <c r="A193" s="1136" t="s">
        <v>1214</v>
      </c>
    </row>
    <row r="194" spans="1:1">
      <c r="A194" s="1135" t="s">
        <v>1232</v>
      </c>
    </row>
    <row r="195" spans="1:1">
      <c r="A195" s="1136" t="s">
        <v>1233</v>
      </c>
    </row>
    <row r="196" spans="1:1">
      <c r="A196" s="53"/>
    </row>
    <row r="197" spans="1:1">
      <c r="A197" s="53"/>
    </row>
    <row r="198" spans="1:1">
      <c r="A198" s="747" t="s">
        <v>402</v>
      </c>
    </row>
    <row r="199" spans="1:1" ht="9.75" customHeight="1">
      <c r="A199" s="53"/>
    </row>
    <row r="200" spans="1:1">
      <c r="A200" s="1089" t="s">
        <v>1238</v>
      </c>
    </row>
    <row r="201" spans="1:1">
      <c r="A201" s="356" t="s">
        <v>1239</v>
      </c>
    </row>
    <row r="202" spans="1:1">
      <c r="A202" s="1089" t="s">
        <v>1240</v>
      </c>
    </row>
    <row r="203" spans="1:1">
      <c r="A203" s="356" t="s">
        <v>1241</v>
      </c>
    </row>
    <row r="204" spans="1:1">
      <c r="A204" s="1089" t="s">
        <v>1242</v>
      </c>
    </row>
    <row r="205" spans="1:1">
      <c r="A205" s="356" t="s">
        <v>1243</v>
      </c>
    </row>
    <row r="206" spans="1:1">
      <c r="A206" s="1089" t="s">
        <v>278</v>
      </c>
    </row>
    <row r="207" spans="1:1">
      <c r="A207" s="356" t="s">
        <v>279</v>
      </c>
    </row>
    <row r="208" spans="1:1">
      <c r="A208" s="1089" t="s">
        <v>895</v>
      </c>
    </row>
    <row r="209" spans="1:12">
      <c r="A209" s="356" t="s">
        <v>945</v>
      </c>
    </row>
    <row r="210" spans="1:12">
      <c r="A210" s="1089" t="s">
        <v>1299</v>
      </c>
    </row>
    <row r="211" spans="1:12">
      <c r="A211" s="356" t="s">
        <v>1300</v>
      </c>
    </row>
    <row r="212" spans="1:12">
      <c r="A212" s="1089" t="s">
        <v>1244</v>
      </c>
    </row>
    <row r="213" spans="1:12">
      <c r="A213" s="356" t="s">
        <v>1235</v>
      </c>
      <c r="D213" s="314"/>
    </row>
    <row r="214" spans="1:12">
      <c r="A214" s="1089" t="s">
        <v>1236</v>
      </c>
      <c r="D214" s="314"/>
    </row>
    <row r="215" spans="1:12">
      <c r="A215" s="356" t="s">
        <v>1237</v>
      </c>
      <c r="D215" s="849"/>
    </row>
    <row r="216" spans="1:12">
      <c r="A216" s="356"/>
    </row>
    <row r="217" spans="1:12">
      <c r="A217" s="825"/>
      <c r="B217" s="823"/>
      <c r="C217" s="823"/>
      <c r="D217" s="823"/>
      <c r="E217" s="823"/>
      <c r="F217" s="823"/>
      <c r="G217" s="823"/>
      <c r="H217" s="823"/>
      <c r="I217" s="823"/>
      <c r="J217" s="823"/>
      <c r="K217" s="823"/>
      <c r="L217" s="823"/>
    </row>
    <row r="218" spans="1:12">
      <c r="A218" s="826"/>
    </row>
    <row r="219" spans="1:12">
      <c r="A219" s="827" t="s">
        <v>397</v>
      </c>
    </row>
    <row r="220" spans="1:12" ht="48" customHeight="1">
      <c r="A220" s="865" t="s">
        <v>1264</v>
      </c>
    </row>
    <row r="221" spans="1:12">
      <c r="A221" s="827"/>
    </row>
    <row r="222" spans="1:12">
      <c r="A222" s="828"/>
    </row>
    <row r="223" spans="1:12">
      <c r="A223" s="828"/>
    </row>
    <row r="224" spans="1:12">
      <c r="A224" s="829" t="s">
        <v>639</v>
      </c>
    </row>
    <row r="225" spans="1:1">
      <c r="A225" s="830" t="s">
        <v>153</v>
      </c>
    </row>
    <row r="226" spans="1:1">
      <c r="A226" s="47"/>
    </row>
    <row r="227" spans="1:1">
      <c r="A227" s="54"/>
    </row>
    <row r="228" spans="1:1">
      <c r="A228" s="54"/>
    </row>
    <row r="229" spans="1:1">
      <c r="A229" s="54"/>
    </row>
    <row r="230" spans="1:1">
      <c r="A230" s="54"/>
    </row>
    <row r="231" spans="1:1">
      <c r="A231" s="54"/>
    </row>
    <row r="232" spans="1:1">
      <c r="A232" s="54"/>
    </row>
    <row r="233" spans="1:1">
      <c r="A233" s="54"/>
    </row>
    <row r="234" spans="1:1">
      <c r="A234" s="54"/>
    </row>
    <row r="235" spans="1:1">
      <c r="A235" s="54"/>
    </row>
    <row r="236" spans="1:1">
      <c r="A236" s="54"/>
    </row>
    <row r="237" spans="1:1">
      <c r="A237" s="54"/>
    </row>
    <row r="238" spans="1:1">
      <c r="A238" s="54"/>
    </row>
    <row r="239" spans="1:1">
      <c r="A239" s="54"/>
    </row>
    <row r="240" spans="1:1">
      <c r="A240" s="54"/>
    </row>
    <row r="241" spans="1:1">
      <c r="A241" s="54"/>
    </row>
    <row r="242" spans="1:1">
      <c r="A242" s="54"/>
    </row>
    <row r="243" spans="1:1">
      <c r="A243" s="54"/>
    </row>
    <row r="244" spans="1:1">
      <c r="A244" s="54"/>
    </row>
    <row r="245" spans="1:1">
      <c r="A245" s="54"/>
    </row>
    <row r="246" spans="1:1">
      <c r="A246" s="54"/>
    </row>
    <row r="247" spans="1:1">
      <c r="A247" s="54"/>
    </row>
    <row r="248" spans="1:1">
      <c r="A248" s="54"/>
    </row>
  </sheetData>
  <phoneticPr fontId="25" type="noConversion"/>
  <hyperlinks>
    <hyperlink ref="A5" location="'3 Tablica-Grafikon 1'!A1" display="Tablica 1.: Broj članova obveznih mirovinskih fondova (OMF-ova)"/>
    <hyperlink ref="A6" location="'3 Tablica-Grafikon 1'!A1" display="Table 1: Mandatory pension funds' (OMFs') membership"/>
    <hyperlink ref="A9" location="'4 Tablica-Grafikon 2'!A1" display="Tablica 2.: Struktura članova OMF-a prema dobi i spolu "/>
    <hyperlink ref="A10" location="'4 Tablica-Grafikon 2'!A1" display="Table 2: Mandatory pension funds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 13 Grafikon 9'!A1" display="Grafikon 9: Vrijednost obračunske jedince - PBZ CO OMF"/>
    <hyperlink ref="A42" location="' 13 Grafikon 9'!A1" display="Chart 9:Value of unit of account - PBZ CO mandatory pension fund"/>
    <hyperlink ref="A43" location="' 14 Grafikon 10'!A1" display="Grafikon 10: Vrijednost obračunske jedince - Raiffeisen OMF"/>
    <hyperlink ref="A44" location="' 14 Grafikon 10'!A1" display="Chart 10: Value of unit of account - Raiffeisen mandatory pension fund"/>
    <hyperlink ref="A45" location="'15 Grafikon 11'!A1" display="Grafikon 11: Vrijednost obračunske jedince - MIREX"/>
    <hyperlink ref="A46" location="'15 Grafikon 11'!A1" display="Chart 11:Value of unit of account - MIREX"/>
    <hyperlink ref="A47" location="' 16 Tablica 11.1 '!A1" display="Tablica 11.1.: Prinosi  AZ OMF"/>
    <hyperlink ref="A48" location="' 16 Tablica 11.1 '!A1" display="Table 11.1: AZ OMF rates of return"/>
    <hyperlink ref="A50" location="'17 Tablica 11.2'!A1" display="Table 11.2: Erste Plavi OMF rates of return"/>
    <hyperlink ref="A51" location="' 18 Tablica 11.3'!A1" display="Tablica 11.3.:  Prinosi PBZ / CO OMF"/>
    <hyperlink ref="A52" location="' 18 Tablica 11.3'!A1" display="Table 11.3:  PBZ / CO OMF rates of return"/>
    <hyperlink ref="A53" location="' 19 Tablica 11.4'!A1" display="Tablica 11.4.: Prinosi  Raiffeisen OMF"/>
    <hyperlink ref="A54" location="' 19 Tablica 11.4'!A1" display="Table 11.4: Raiffeisen OMF rates of return"/>
    <hyperlink ref="A55" location="'20 Tablica 11.5 MIREX'!A1" display="Tablica 11.5.: MIREX  OMF"/>
    <hyperlink ref="A56" location="'20 Tablica 11.5 MIREX'!A1" display="Table 11.5: MIREX OMF rates of return"/>
    <hyperlink ref="A57" location="'Opis Ekvivalentnih Prinosa'!A1" display="Anaulizirani ekvivalentni prinosi OMF-ova - Opis"/>
    <hyperlink ref="A58" location="'Opis Ekvivalentnih Prinosa'!A1" display="Annualized equivalent rates of return MPF's - Desccription"/>
    <hyperlink ref="A59" location="'21 Grafikon 12'!A1" display="Grafikon 12: Anualizirani ekvivalentni prinosi  - AZ obvezni mirovinski fond"/>
    <hyperlink ref="A60" location="'21 Grafikon 12'!A1" display="Chart 12: Annualized eqvivalent rates of return  - AZ mandatory pension fund"/>
    <hyperlink ref="A61" location="' 22 Grafikon 13'!A1" display="Grafikon 13: Anualizirani ekvivalentni prinosi  - ERSTE Plavi obvezni mirovinski fond"/>
    <hyperlink ref="A62" location="' 22 Grafikon 13'!A1" display="Chart 13: Annualized eqvivalent rates of return  - ERSTE Plavi mandatory pension fund"/>
    <hyperlink ref="A63" location="' 23 Grafikon 14'!A1" display="Grafikon 14: Anualizirani ekvivalentni prinosi  - PBZ CO obvezni mirovinski fond"/>
    <hyperlink ref="A64" location="' 23 Grafikon 14'!A1" display="Chart 14: Annualized eqvivalent rates of return  - PBZ CO mandatory pension fund"/>
    <hyperlink ref="A65" location="'24 Grafikon 15'!A1" display="Grafikon 15: Anualizirani ekvivalentni prinosi  - Raiffeisen obvezni mirovinski fond"/>
    <hyperlink ref="A66" location="'24 Grafikon 15'!A1" display="Chart 15: Annualized eqvivalent rates of return  - Raiffeisen mandatory pension fund"/>
    <hyperlink ref="A67" location="'25 Grafikon 16'!A1" display="Grafikon 16: Anualizirani ekvivalentni prinosi  - MIREX"/>
    <hyperlink ref="A68" location="'25 Grafikon 16'!A1" display="Chart 16: Annualized eqvivalent rates of return  - MIREX"/>
    <hyperlink ref="A69" location="'26 Tablica 12'!A1" display="Tablica 12.: Struktura ulaganja ukupne imovine OMF-ova"/>
    <hyperlink ref="A70" location="'26 Tablica 12'!A1" display="Table 12: OMFs' total assets investment structure"/>
    <hyperlink ref="A71" location="'27 Tablica 13-Grafikon 17'!A1" display="Tablica 13.: Broj članova otvorenih dobrovoljnih mirovinskih fondova (ODMF-ova)"/>
    <hyperlink ref="A72" location="'27 Tablica 13-Grafikon 17'!A1" display="Table 13: Open-end voluntary pension funds' (ODMFs') membersip"/>
    <hyperlink ref="A49" location="'17 Tablica 11.2'!A1" display="Tablica 11.2.: Prinosi Erste Plavi OMF"/>
    <hyperlink ref="A75" location="'28 Tablica 14 - Grafikon 18'!A1" display="Tablica 14.: Struktura članova ODMF-a prema dobi i spolu  "/>
    <hyperlink ref="A76" location="'28 Tablica 14 - Grafikon 18'!A1" display="Table 14: Open voluntary pension funds members age and sex structure  "/>
    <hyperlink ref="A77" location="'28 Tablica 14 - Grafikon 18'!A1" display="Grafikon 18.: Dobna i spolna struktura članova ODMF-a "/>
    <hyperlink ref="A78" location="'28 Tablica 14 - Grafikon 18'!A1" display="Chart 18: ODMF members age and sex structure "/>
    <hyperlink ref="A79" location="'29 Tablica 15- Grafikon 19'!A1" display="Tablica 15.: Bruto mirovinski doprinosi uplaćeni ODMF-ovima"/>
    <hyperlink ref="A80" location="'29 Tablica 15- Grafikon 19'!A1" display="Table 15: Gross pension contributions paid to ODMFs"/>
    <hyperlink ref="A81" location="'29 Tablica 15- Grafikon 19'!A1" display="Grafikon.19: Mjesečna promjena bruto mirovinskih doprinosa uplaćenih ODMF-ovima"/>
    <hyperlink ref="A82" location="'29 Tablica 15- Grafikon 19'!A1" display="Chart: 19: Monthly change of gross pension contributions paid to ODMFs"/>
    <hyperlink ref="A83" location="'30 Tablica 16-Grafikon 20,21'!A1" display="Tablica 16.: Neto imovina ODMF-ova"/>
    <hyperlink ref="A84" location="'30 Tablica 16-Grafikon 20,21'!A1" display="Table 16: ODMFs' net assets"/>
    <hyperlink ref="A85" location="'30 Tablica 16-Grafikon 20,21'!A1" display="Grafikon 20.: Udjeli pojedinih ODMF-ova u ukupnoj neto imovini"/>
    <hyperlink ref="A86" location="'30 Tablica 16-Grafikon 20,21'!A1" display="Chart 20: ODMFs' shares in total net assets"/>
    <hyperlink ref="A87" location="'30 Tablica 16-Grafikon 20,21'!A1" display="Grafikon 21: Mjesečna promjena neto imovine ODMF-ova"/>
    <hyperlink ref="A88" location="'30 Tablica 16-Grafikon 20,21'!A1" display="Chart 21: ODMFs net assets monthly change"/>
    <hyperlink ref="A89" location="'31 Tablica 17- Grafikon 22'!A1" display="Tablica 17.: Vrijednosti obračunskih jedinica i prinosi ODMF-ova"/>
    <hyperlink ref="A90" location="'31 Tablica 17- Grafikon 22'!A1" display="Table 17: Values of ODMFs' units of account and ODMFs' rates of return"/>
    <hyperlink ref="A91" location="'31 Tablica 17- Grafikon 22'!A1" display="Grafikon 22: Mjesečni prinosi ODMF-ova"/>
    <hyperlink ref="A92" location="'31 Tablica 17- Grafikon 22'!A1" display="Chart  22: ODMF monthly rates of return"/>
    <hyperlink ref="A93" location="'32 Tablica 18'!A1" display="Tablica 18.: Struktura ulaganja ukupne imovine ODMF-ova"/>
    <hyperlink ref="A94" location="'32 Tablica 18'!A1" display="Table 18: ODMFs' total assets investment structure"/>
    <hyperlink ref="A95" location="'33 Tablice 19,20'!A1" display="Tablica 19: Popis Zatvorenih dobrovoljnih mirovinskih fondova (ZDMF-ova)"/>
    <hyperlink ref="A96" location="'33 Tablice 19,20'!A1" display="Table 19:  List of closed-end voluntary pension funds (ZDMFs)"/>
    <hyperlink ref="A97" location="'33 Tablice 19,20'!A1" display="Tablica 20 : Podaci o ZDMF - ovima"/>
    <hyperlink ref="A98" location="'33 Tablice 19,20'!A1" display="Table 20: ZDMFs' data"/>
    <hyperlink ref="A99" location="'34 Tablica 21-Grafikon 23'!A1" display="Tablica 21.: Struktura članova ZDMF-a prema dobi i spolu "/>
    <hyperlink ref="A100" location="'34 Tablica 21-Grafikon 23'!A1" display="Table 21: Closed voluntary pension funds members age and sex structure "/>
    <hyperlink ref="A101" location="'34 Tablica 21-Grafikon 23'!A1" display="Grafikon 23.: Dobna i spolna struktura članova ZDMF-a "/>
    <hyperlink ref="A102" location="'34 Tablica 21-Grafikon 23'!A1" display="Chart 23: ZDMF members age and sex structure "/>
    <hyperlink ref="A103" location="'35 Tablica 22- Grafikon 24'!A1" display="Tablica 22.: Vrijednosti obračunskih jedinica i prinosi ZDMF-ova"/>
    <hyperlink ref="A104" location="'35 Tablica 22- Grafikon 24'!A1" display="Table 22.: Values of ZDMFs' units of account and ZDMFs' rates of return"/>
    <hyperlink ref="A105" location="'35 Tablica 22- Grafikon 24'!A1" display="Grafikon 24:  Mjesečni prinosi ZDMF-ova"/>
    <hyperlink ref="A106" location="'35 Tablica 22- Grafikon 24'!A1" display="Chart  24: ZDMF monthly rates of return"/>
    <hyperlink ref="A110" location="'36 Tablica 23'!A1" display="Tablica 23.: Zaračunata bruto premija osiguranja "/>
    <hyperlink ref="A111" location="'36 Tablica 23'!A1" display="Table 23.: Written premium "/>
    <hyperlink ref="A112" location="'37 Tablica 24 - Grafikon 25'!A1" display="Tablica 24.: Podaci o osiguranju"/>
    <hyperlink ref="A113" location="'37 Tablica 24 - Grafikon 25'!A1" display="Table 24 Insurance data"/>
    <hyperlink ref="A114" location="'37 Tablica 24 - Grafikon 25'!A1" display="Grafikon  25: Udio bruto zaračunate premije po vrstama osiguranja"/>
    <hyperlink ref="A115" location="'37 Tablica 24 - Grafikon 25'!A1" display="Chart  25: Gross Written Premium by Line of Insurance"/>
    <hyperlink ref="A116" location="'38 Grafiikon 25.1'!A1" display="Grafikon 25.1: Udio zaračunate bruto premije i likvidiranih šteta po društvima za osiguranje po vrstama osiguranja"/>
    <hyperlink ref="A117" location="'38 Grafiikon 25.1'!A1" display="Chart 25.1 :Share of written premium and claims settled per line of insurances"/>
    <hyperlink ref="A121" location="'39 Grafikon 26.1'!A1" display="Grafikon 26.1: Distribucija dnevnih prinosa Crobex-a u 2011.godini"/>
    <hyperlink ref="A122" location="'39 Grafikon 26.1'!A1" display="Chart 26.1: Crobex daily rates of return distribution in 2011"/>
    <hyperlink ref="A123" location="'40 Grafikon 26.2'!A1" display="Grafikon 26.2: Distribucija dnevnih prinosa Crobex-a u 2010.godini"/>
    <hyperlink ref="A124" location="'40 Grafikon 26.2'!A1" display="Chart 26.2: Crobex daily rates of return distribution in 2010"/>
    <hyperlink ref="A125" location="'41 Grafikon 27.1;27.2'!A1" display="Grafikon 27.1 : Dnevni prinosi Crobex-a u tekućoj godini"/>
    <hyperlink ref="A126" location="'41 Grafikon 27.1;27.2'!A1" display="Chart 27.1 : Crobex daily rates of returns in current year"/>
    <hyperlink ref="A127" location="'41 Grafikon 27.1;27.2'!A1" display="Grafikon 27.2 :Dnevni prinosi Crobex-a u prethodnoj godini"/>
    <hyperlink ref="A128" location="'41 Grafikon 27.1;27.2'!A1" display="Chart 27.2: Crobex daily rates of returns in previous year"/>
    <hyperlink ref="A129" location="'42 Grafikon 27.3'!A1" display="Grafikon 27.3: Mjesečne vrijednosti i volumeni Crobex-a"/>
    <hyperlink ref="A130" location="'42 Grafikon 27.3'!A1" display="Chart 27.3: Crobex monthly values and volumes"/>
    <hyperlink ref="A131" location="'43 Tablica 25'!A1" display="Tablica 25.: Tržište kapitala "/>
    <hyperlink ref="A132" location="'43 Tablica 25'!A1" display="Table 25: Capital Markets"/>
    <hyperlink ref="A133" location="'44 Tablice 26,26.1,26.2,26.3'!A1" display="Tablica 26.: Dionice s najvećim prometom"/>
    <hyperlink ref="A134" location="'44 Tablice 26,26.1,26.2,26.3'!A1" display="Table 26: Stocks with the highest turnover"/>
    <hyperlink ref="A135" location="'44 Tablice 26,26.1,26.2,26.3'!A1" display="Tablica 26.1: Obveznice s najvećim prometom"/>
    <hyperlink ref="A136" location="'44 Tablice 26,26.1,26.2,26.3'!A1" display="Table 26.1: Bonds with highest turnover"/>
    <hyperlink ref="A137" location="'44 Tablice 26,26.1,26.2,26.3'!A1" display="Tablica 26.2.: Pregled trgovine pravima"/>
    <hyperlink ref="A138" location="'44 Tablice 26,26.1,26.2,26.3'!A1" display="Table 26.2: Rights trading summary"/>
    <hyperlink ref="A139" location="'44 Tablice 26,26.1,26.2,26.3'!A1" display="Tablica 26.3.: Pregled trgovine zapisima"/>
    <hyperlink ref="A140" location="'44 Tablice 26,26.1,26.2,26.3'!A1" display="Table 26.3: Certifikations trading summary"/>
    <hyperlink ref="A144" location="'45 Tablica 27 '!A1" display="Tablica 27.: Otvoreni investicijski fondovi"/>
    <hyperlink ref="A145" location="'45 Tablica 27 '!A1" display="Table 27: Open-end Investment funds"/>
    <hyperlink ref="A146" location="'46 Grafikon 28'!A1" display="Grafikon 28 :Promjene ukupne neto imovine OIF-ova"/>
    <hyperlink ref="A147" location="'46 Grafikon 28'!A1" display="Chart 28: Changes in OIF total NAV"/>
    <hyperlink ref="A148" location="'47 Tablica 27.1'!A1" display="Tablica 27.1: DIONIČKI FONDOVI - promjena neto imovine i vrijednosti udjela"/>
    <hyperlink ref="A149" location="'47 Tablica 27.1'!A1" display="Table 27.1: EQUITY FUNDS - change in net assets and unit value"/>
    <hyperlink ref="A150" location="'48 Grafikon 29'!A1" display="Grafikon 29: Promjena neto imovine i vrijednosti udjela dioničkih OIF-ova"/>
    <hyperlink ref="A151" location="'48 Grafikon 29'!A1" display="Chart 29: Change in net assets and unit value of equity open-end investment funds"/>
    <hyperlink ref="A152" location="'49 Grafikon 30 '!A1" display="Grafikon 30.: Raspon promjene neto imovine i udjela dioničkih OIF-ova"/>
    <hyperlink ref="A153" location="'49 Grafikon 30 '!A1" display="Chart 30: Range of change in net assets and unit value of equity open-end investment funds"/>
    <hyperlink ref="A154" location="'50 Grafikon 31'!A1" display="Grafikon 31: Distribucija promjene neto imovine i udjela dioničkih OIF-ova"/>
    <hyperlink ref="A155" location="'50 Grafikon 31'!A1" display="Chart 31: distribution of change in net assets and unit value of equity open-end investment funds"/>
    <hyperlink ref="A156" location="'51 Tablica 27.2'!A1" display="Tablica 27.2 : MJEŠOVITI FONDOVI - promjena neto imovine i vrijednosti udjela"/>
    <hyperlink ref="A157" location="'51 Tablica 27.2'!A1" display="Table 27.2 :BALANCED FUNDS - change in net assets and unit value"/>
    <hyperlink ref="A158" location="'52 Grafikon 32'!A1" display="Grafikon 32: Promjene neto imovine i udjela mješovitih OIF-ova"/>
    <hyperlink ref="A159" location="'52 Grafikon 32'!A1" display="Chart 32: Change in net assets and unit value of balanced open-end investment funds"/>
    <hyperlink ref="A160" location="'53 Grafikon 33'!A1" display="Grafikon 33: Raspon promjena neto imovine i udjela mješovitih OIF-ova"/>
    <hyperlink ref="A161" location="'53 Grafikon 33'!A1" display="Chart 33: Range of change in net assets and unit value of balanced open-end investment funds"/>
    <hyperlink ref="A162" location="'54 Grafikon 34'!A1" display="Grafikon 34: Distribucija promjene neto imovine i udjela mješovitih OIF-ova"/>
    <hyperlink ref="A163" location="'54 Grafikon 34'!A1" display="Chart 34: Distribution of change in net assets and unit value of balanced open-end investment funds"/>
    <hyperlink ref="A164" location="'55 Tablica 27.3'!A1" display="Tablica 27.3 :NOVČANI FONDOVI - promjena neto imovine i vrijednosti udjela"/>
    <hyperlink ref="A165" location="'55 Tablica 27.3'!A1" display="Table 27.3 : CASH FUNDS - change in net assets and unit value"/>
    <hyperlink ref="A166" location="'56 Grafikon 35'!A1" display="Grafikon 35: Promjena neto imovine i udjela novčanih OIF-ova"/>
    <hyperlink ref="A167" location="'56 Grafikon 35'!A1" display="Chart 35: Change in net assets and units of cash open-end investment funds"/>
    <hyperlink ref="A168" location="'57 Grafikon 36'!A1" display="Grafikon 36: Raspon promjene neto imovine i udjela novčanih OIF-ova"/>
    <hyperlink ref="A169" location="'57 Grafikon 36'!A1" display="Chart 36: Range of change in net assets and units of cash open-end investment funds"/>
    <hyperlink ref="A170" location="'58 Grafikon 37'!A1" display="Grafikon 37: Distribucija promjene neto imovine i udjela novčanih OIF-ova"/>
    <hyperlink ref="A171" location="'58 Grafikon 37'!A1" display="Chart 37: Distribution of change in net assets and unit value of cash open-end investment funds"/>
    <hyperlink ref="A172" location="'59 Tablica 27.4'!A1" display="Tablica 27.4.: OBVEZNIČKI FONDOVI - promjena neto imovine i vrijednosti udjela"/>
    <hyperlink ref="A173" location="'59 Tablica 27.4'!A1" display="Table 27.4: BOND FUNDS - change in net assets and unit value"/>
    <hyperlink ref="A174" location="'60 Grafikon 38'!A1" display="Grafikon 38: Promjena neto imovine i vrijednosti udjela obvezničkih OIF-ova"/>
    <hyperlink ref="A175" location="'60 Grafikon 38'!A1" display="Chart 38 : Change in net assets and unit value of bond open-end investment funds"/>
    <hyperlink ref="A176" location="'61 Grafikon 39'!A1" display="Grafikon 39 : Raspon promjene neto imovine i vrijednosti udjela obvezničkih OIF-ova"/>
    <hyperlink ref="A177" location="'61 Grafikon 39'!A1" display="Chart 39 : Range of change in net assets and unit value of bond open-end investment funds"/>
    <hyperlink ref="A178" location="'62 Grafikon 40'!A1" display="Grafikon 40 . Distribucija promjene neto imovine i vrijednosti udjela obvezničkih OIF-ova"/>
    <hyperlink ref="A179" location="'62 Grafikon 40'!A1" display="Chart 40 :Distribution of change in net assets and unit value of bond open-end investment funds"/>
    <hyperlink ref="A180" location="'63 Tablica 28'!A1" display="Tablica 28 : Pregled najviše i najniže vrijednosti udjela OIF-a  tijekom zadnja 52 tjedna"/>
    <hyperlink ref="A181" location="'63 Tablica 28'!A1" display="Table 28 : Highest and lowest value of units of open-end investment funds over the last 52 weeks"/>
    <hyperlink ref="A182" location="'64 Tablica 28.1'!A1" display="Tablica 28.1.: Pregled najviše i najniže vrijednosti udjela OIF-a  tijekom zadnjih 90 dana"/>
    <hyperlink ref="A183" location="'64 Tablica 28.1'!A1" display="Table 28.1.: Highest and lowest value of units of open-end investment over the last 90 days"/>
    <hyperlink ref="A184" location="'65 Tablica 29 '!A1" display="Tablica 29 : Struktura ulaganja imovine OIF-ova s javnom ponudom"/>
    <hyperlink ref="A185" location="'65 Tablica 29 '!A1" display="Table 29 : Open-end investment funds total assets investment structure"/>
    <hyperlink ref="A186" location="'66 Tablice 30,31,32'!A1" display="Tablica 30 : Zatvoreni investicijski fondovi s javnom ponudom"/>
    <hyperlink ref="A187" location="'66 Tablice 30,31,32'!A1" display="Table 30 : Closed-end investment funds with public offering"/>
    <hyperlink ref="A188" location="'66 Tablice 30,31,32'!A1" display="Tablica 31 . Zatvoreni investicijski fondovi s javnom ponudom za ulaganje u nekretnine"/>
    <hyperlink ref="A189" location="'66 Tablice 30,31,32'!A1" display="Table 31 : Closed-end investment funds with public offering in real estate"/>
    <hyperlink ref="A190" location="'66 Tablice 30,31,32'!A1" display="Tablica 32.: Investicijski fondovi osnovani posebnim zakonom"/>
    <hyperlink ref="A191" location="'66 Tablice 30,31,32'!A1" display="Table 32: Investment Funds established under special legal act"/>
    <hyperlink ref="A200" location="'68 Tablice 35,36,37 -Graf 41,42'!A1" display="Tablica 35.: Broj registriranih leasing društava"/>
    <hyperlink ref="A201" location="'68 Tablice 35,36,37 -Graf 41,42'!A1" display="Table 35: Number of registrated Leasing companies"/>
    <hyperlink ref="A202" location="'68 Tablice 35,36,37 -Graf 41,42'!A1" display="Tablica 36: Struktura portfelja aktivnih ugovora"/>
    <hyperlink ref="A203" location="'68 Tablice 35,36,37 -Graf 41,42'!A1" display="Table 36: Portfolio structure of active contracts"/>
    <hyperlink ref="A206" location="'68 Tablice 35,36,37 -Graf 41,42'!A1" display="Grafikon 41: Udjel broja aktivnih ugovora u ukupnom broju ugovora "/>
    <hyperlink ref="A207" location="'68 Tablice 35,36,37 -Graf 41,42'!A1" display="Chart 41: Share of the number of active contracts in total number of contracts "/>
    <hyperlink ref="A208" location="'68 Tablice 35,36,37 -Graf 41,42'!A1" display="Grafikon 42: Godišnja promjena financirane/ugovorene vrijednosti aktivnih ugovora "/>
    <hyperlink ref="A209" location="'68 Tablice 35,36,37 -Graf 41,42'!A1" display="Chart 42: Annual change in financing / contracts value of active contracts "/>
    <hyperlink ref="A210" location="'69 Tablica 38'!A1" display="Tablica 38: Agregirana bilanca leasing društava"/>
    <hyperlink ref="A211" location="'69 Tablica 38'!A1" display="Table 38: Aggregate balance sheet of Leasing companies"/>
    <hyperlink ref="A212" location="'70 Tablice 39,40'!A1" display="Tablica 39: Struktura portfelja prema predmetu leasinga - aktivni ugovri"/>
    <hyperlink ref="A213" location="'70 Tablice 39,40'!A1" display="Table 39: Portfolio structure according to the leased asset of active contracts"/>
    <hyperlink ref="A204" location="'68 Tablice 35,36,37 -Graf 41,42'!A1" display="Tablica 37: Struktura portfelja novozaključenih ugovora"/>
    <hyperlink ref="A205" location="'68 Tablice 35,36,37 -Graf 41,42'!A1" display="Table 37: Portfolio structure of newly concluded contracts"/>
    <hyperlink ref="A214" location="'70 Tablice 39,40'!A1" display="Tablica 40: Struktura portfelja prema predmetu leasinga - novozaključeni ugovori"/>
    <hyperlink ref="A215" location="'70 Tablice 39,40'!A1" display="Table 40: Portfolio structure according to the leased of newly concluded contracts"/>
    <hyperlink ref="A7" location="'3 Tablica-Grafikon 1'!A1" display="Grafikon 1.: Udjel OMFova u ukupnom broju članova "/>
    <hyperlink ref="A8" location="'3 Tablica-Grafikon 1'!A1" display="Chart 1: OMFs' shares in total membership "/>
    <hyperlink ref="A11" location="'4 Tablica-Grafikon 2'!A1" display="Grafikon 2.: Dobna i spolna struktura članova OMF-a"/>
    <hyperlink ref="A12" location="'4 Tablica-Grafikon 2'!A1" display="Chart 2: OMF members age and sex structure"/>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5" location="'10 Tablica 10-Grafikon 6'!A1" display="Grafikon 6: Dnevni prinosi Mirex-a (zadnjih 6 mjeseci)"/>
    <hyperlink ref="A36" location="'10 Tablica 10-Grafikon 6'!A1" display="Chart 6: Mirex daily rates of return (last 6 months)"/>
    <hyperlink ref="A192" location="'67 Tablice 33,34'!A1" display="Tablica 33: Otvoreni investicijski fondovi rizičnog kapitala s privatnom ponudom"/>
    <hyperlink ref="A193" location="'67 Tablice 33,34'!A1" display="Table 33: Venture capital open end investment funds with private offering"/>
    <hyperlink ref="A194" location="'67 Tablice 33,34'!A1" display="Tablica 34: Otvoreni investicijski fondovi rizičnog kapitala  - Fondovi za gospodarsku suradnju"/>
    <hyperlink ref="A195" location="'67 Tablice 33,34'!A1" display="Table 34. Venture capital open end investment funds with private offering - funds for economic cooperation"/>
    <hyperlink ref="A73" location="'27 Tablica 13-Grafikon 17'!A1" display="Grafikon 17: Udjel ODMFova u ukupnom broju članova "/>
    <hyperlink ref="A74" location="'27 Tablica 13-Grafikon 17'!A1" display="Chart 17: ODMFs' shares in total membership "/>
  </hyperlinks>
  <pageMargins left="0.75" right="0.75" top="1" bottom="1" header="0.5" footer="0.5"/>
  <pageSetup paperSize="9" scale="83" orientation="portrait" r:id="rId1"/>
  <headerFooter alignWithMargins="0"/>
  <rowBreaks count="3" manualBreakCount="3">
    <brk id="65" max="2" man="1"/>
    <brk id="132" max="2" man="1"/>
    <brk id="197"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P47"/>
  <sheetViews>
    <sheetView showGridLines="0" zoomScaleNormal="100" workbookViewId="0"/>
  </sheetViews>
  <sheetFormatPr defaultRowHeight="12.75"/>
  <cols>
    <col min="1" max="14" width="10.5703125" customWidth="1"/>
  </cols>
  <sheetData>
    <row r="1" spans="1:14">
      <c r="A1" s="1001" t="s">
        <v>1073</v>
      </c>
      <c r="B1" s="24"/>
      <c r="N1" s="998" t="str">
        <f>Naslovnica!$A$20</f>
        <v>Prosinac 2011.</v>
      </c>
    </row>
    <row r="2" spans="1:14">
      <c r="A2" s="1007" t="s">
        <v>485</v>
      </c>
      <c r="B2" s="161"/>
      <c r="F2" s="342"/>
      <c r="G2" s="614"/>
      <c r="H2" s="705"/>
      <c r="I2" s="342"/>
      <c r="J2" s="34"/>
      <c r="N2" s="999" t="str">
        <f>Naslovnica!$A$24</f>
        <v>December 2011</v>
      </c>
    </row>
    <row r="3" spans="1:14" ht="13.5" thickBot="1"/>
    <row r="4" spans="1:14" ht="14.25" customHeight="1">
      <c r="A4" s="1259" t="s">
        <v>104</v>
      </c>
      <c r="B4" s="1260"/>
      <c r="C4" s="1260"/>
      <c r="D4" s="1260"/>
      <c r="E4" s="1260"/>
      <c r="F4" s="1260"/>
      <c r="G4" s="1260"/>
      <c r="H4" s="1260"/>
      <c r="I4" s="1260"/>
      <c r="J4" s="1260"/>
      <c r="K4" s="1261"/>
      <c r="L4" s="403"/>
      <c r="M4" s="401"/>
      <c r="N4" s="401"/>
    </row>
    <row r="5" spans="1:14" ht="14.25" customHeight="1">
      <c r="A5" s="760"/>
      <c r="B5" s="761" t="s">
        <v>566</v>
      </c>
      <c r="C5" s="1075">
        <v>37376</v>
      </c>
      <c r="D5" s="1075">
        <v>37621</v>
      </c>
      <c r="E5" s="1075">
        <v>37986</v>
      </c>
      <c r="F5" s="1075">
        <v>38352</v>
      </c>
      <c r="G5" s="1075">
        <v>38717</v>
      </c>
      <c r="H5" s="1075">
        <v>39082</v>
      </c>
      <c r="I5" s="1076">
        <v>39447</v>
      </c>
      <c r="J5" s="1076">
        <v>39813</v>
      </c>
      <c r="K5" s="1077">
        <v>40178</v>
      </c>
      <c r="L5" s="34"/>
      <c r="M5" s="401"/>
      <c r="N5" s="401"/>
    </row>
    <row r="6" spans="1:14" ht="14.25" customHeight="1">
      <c r="A6" s="760" t="s">
        <v>567</v>
      </c>
      <c r="B6" s="762" t="s">
        <v>105</v>
      </c>
      <c r="C6" s="763">
        <v>100</v>
      </c>
      <c r="D6" s="764">
        <v>108.7305788810764</v>
      </c>
      <c r="E6" s="764">
        <v>116.7457</v>
      </c>
      <c r="F6" s="764">
        <v>125.35438172469593</v>
      </c>
      <c r="G6" s="764">
        <v>134.19821180951669</v>
      </c>
      <c r="H6" s="764">
        <v>141.90538196931359</v>
      </c>
      <c r="I6" s="765">
        <v>151.56432618068879</v>
      </c>
      <c r="J6" s="765">
        <v>132.62371645912745</v>
      </c>
      <c r="K6" s="766">
        <v>144.15809999999999</v>
      </c>
      <c r="L6" s="386"/>
      <c r="M6" s="401"/>
      <c r="N6" s="401"/>
    </row>
    <row r="7" spans="1:14" ht="14.25" customHeight="1">
      <c r="A7" s="920">
        <v>37621</v>
      </c>
      <c r="B7" s="764">
        <v>108.7305788810764</v>
      </c>
      <c r="C7" s="927">
        <v>0.13280880136650075</v>
      </c>
      <c r="D7" s="927"/>
      <c r="E7" s="927"/>
      <c r="F7" s="927"/>
      <c r="G7" s="927"/>
      <c r="H7" s="927"/>
      <c r="I7" s="927"/>
      <c r="J7" s="994"/>
      <c r="K7" s="928"/>
      <c r="L7" s="403"/>
      <c r="M7" s="401"/>
      <c r="N7" s="401"/>
    </row>
    <row r="8" spans="1:14" ht="14.25" customHeight="1">
      <c r="A8" s="920">
        <v>37986</v>
      </c>
      <c r="B8" s="764">
        <v>116.7457</v>
      </c>
      <c r="C8" s="927">
        <v>9.7069913972250177E-2</v>
      </c>
      <c r="D8" s="927">
        <v>7.3715427632277342E-2</v>
      </c>
      <c r="E8" s="927"/>
      <c r="F8" s="927"/>
      <c r="G8" s="927"/>
      <c r="H8" s="927"/>
      <c r="I8" s="927"/>
      <c r="J8" s="994"/>
      <c r="K8" s="952"/>
      <c r="L8" s="1087"/>
      <c r="M8" s="401"/>
      <c r="N8" s="401"/>
    </row>
    <row r="9" spans="1:14" ht="14.25" customHeight="1">
      <c r="A9" s="920">
        <v>38352</v>
      </c>
      <c r="B9" s="764">
        <v>125.35438172469593</v>
      </c>
      <c r="C9" s="927">
        <v>8.8276897261638343E-2</v>
      </c>
      <c r="D9" s="927">
        <v>7.3727087634246624E-2</v>
      </c>
      <c r="E9" s="927">
        <v>7.3738747762837731E-2</v>
      </c>
      <c r="F9" s="927"/>
      <c r="G9" s="927"/>
      <c r="H9" s="927"/>
      <c r="I9" s="927"/>
      <c r="J9" s="994"/>
      <c r="K9" s="928"/>
      <c r="L9" s="401"/>
      <c r="M9" s="401"/>
      <c r="N9" s="401"/>
    </row>
    <row r="10" spans="1:14" ht="14.25" customHeight="1">
      <c r="A10" s="920">
        <v>38717</v>
      </c>
      <c r="B10" s="764">
        <v>134.19821180951669</v>
      </c>
      <c r="C10" s="927">
        <v>8.3419588854375615E-2</v>
      </c>
      <c r="D10" s="927">
        <v>7.2667221201956123E-2</v>
      </c>
      <c r="E10" s="927">
        <v>7.2143501788055842E-2</v>
      </c>
      <c r="F10" s="927">
        <v>7.055062585880445E-2</v>
      </c>
      <c r="G10" s="927"/>
      <c r="H10" s="927"/>
      <c r="I10" s="927"/>
      <c r="J10" s="994"/>
      <c r="K10" s="928"/>
      <c r="L10" s="401"/>
      <c r="M10" s="401"/>
      <c r="N10" s="401"/>
    </row>
    <row r="11" spans="1:14" ht="14.25" customHeight="1">
      <c r="A11" s="920">
        <v>39082</v>
      </c>
      <c r="B11" s="764">
        <v>141.90538196931359</v>
      </c>
      <c r="C11" s="927">
        <v>7.7802897765448353E-2</v>
      </c>
      <c r="D11" s="927">
        <v>6.8837768620153783E-2</v>
      </c>
      <c r="E11" s="927">
        <v>6.7216811298453472E-2</v>
      </c>
      <c r="F11" s="927">
        <v>6.3970713587939265E-2</v>
      </c>
      <c r="G11" s="927">
        <v>5.743124335171168E-2</v>
      </c>
      <c r="H11" s="927"/>
      <c r="I11" s="927"/>
      <c r="J11" s="994"/>
      <c r="K11" s="928"/>
      <c r="L11" s="401"/>
      <c r="M11" s="401"/>
      <c r="N11" s="401"/>
    </row>
    <row r="12" spans="1:14" ht="13.5" customHeight="1">
      <c r="A12" s="920">
        <v>39447</v>
      </c>
      <c r="B12" s="764">
        <v>151.56432618068879</v>
      </c>
      <c r="C12" s="927">
        <v>7.6079597728228476E-2</v>
      </c>
      <c r="D12" s="927">
        <v>6.8683387898056614E-2</v>
      </c>
      <c r="E12" s="927">
        <v>6.7429067133417675E-2</v>
      </c>
      <c r="F12" s="927">
        <v>6.5334090595382088E-2</v>
      </c>
      <c r="G12" s="927">
        <v>6.273536281392178E-2</v>
      </c>
      <c r="H12" s="927">
        <v>6.8066087961793365E-2</v>
      </c>
      <c r="I12" s="927"/>
      <c r="J12" s="974"/>
      <c r="K12" s="928"/>
      <c r="L12" s="401"/>
      <c r="M12" s="401"/>
      <c r="N12" s="401"/>
    </row>
    <row r="13" spans="1:14" ht="13.5" customHeight="1">
      <c r="A13" s="920">
        <v>39813</v>
      </c>
      <c r="B13" s="764">
        <v>132.62371645912745</v>
      </c>
      <c r="C13" s="927">
        <v>4.3231254198495606E-2</v>
      </c>
      <c r="D13" s="927">
        <v>3.3661281483464256E-2</v>
      </c>
      <c r="E13" s="927">
        <v>2.5831569278844002E-2</v>
      </c>
      <c r="F13" s="927">
        <v>1.4192556176366056E-2</v>
      </c>
      <c r="G13" s="927">
        <v>-3.9262655562453119E-3</v>
      </c>
      <c r="H13" s="927">
        <v>-3.3256716686368759E-2</v>
      </c>
      <c r="I13" s="927">
        <v>-0.12496746562235972</v>
      </c>
      <c r="J13" s="931"/>
      <c r="K13" s="928"/>
      <c r="L13" s="401"/>
      <c r="M13" s="401"/>
      <c r="N13" s="401"/>
    </row>
    <row r="14" spans="1:14" ht="14.25" customHeight="1">
      <c r="A14" s="920">
        <v>40178</v>
      </c>
      <c r="B14" s="764">
        <v>144.15809999999999</v>
      </c>
      <c r="C14" s="927">
        <v>4.8831699150235774E-2</v>
      </c>
      <c r="D14" s="927">
        <v>4.1113775251694129E-2</v>
      </c>
      <c r="E14" s="927">
        <v>3.5777229722240067E-2</v>
      </c>
      <c r="F14" s="927">
        <v>2.8347522500508093E-2</v>
      </c>
      <c r="G14" s="927">
        <v>1.8059310872982737E-2</v>
      </c>
      <c r="H14" s="927">
        <v>5.2638397869593234E-3</v>
      </c>
      <c r="I14" s="927">
        <v>-2.4738616290265081E-2</v>
      </c>
      <c r="J14" s="927">
        <v>8.6970745872796185E-2</v>
      </c>
      <c r="K14" s="936"/>
      <c r="L14" s="401"/>
      <c r="M14" s="401"/>
      <c r="N14" s="401"/>
    </row>
    <row r="15" spans="1:14" ht="14.25" customHeight="1" thickBot="1">
      <c r="A15" s="990">
        <v>40543</v>
      </c>
      <c r="B15" s="991">
        <v>156.59540000000001</v>
      </c>
      <c r="C15" s="995">
        <v>5.3083153168817176E-2</v>
      </c>
      <c r="D15" s="995">
        <v>4.662199629732644E-2</v>
      </c>
      <c r="E15" s="995">
        <v>4.2810700011036928E-2</v>
      </c>
      <c r="F15" s="995">
        <v>3.7765500656281592E-2</v>
      </c>
      <c r="G15" s="995">
        <v>3.1333470339169001E-2</v>
      </c>
      <c r="H15" s="995">
        <v>2.4914678524396328E-2</v>
      </c>
      <c r="I15" s="995">
        <v>1.0934510808162212E-2</v>
      </c>
      <c r="J15" s="996">
        <v>8.6623025154714428E-2</v>
      </c>
      <c r="K15" s="930">
        <v>8.6275415672099065E-2</v>
      </c>
      <c r="L15" s="401"/>
      <c r="M15" s="401"/>
      <c r="N15" s="401"/>
    </row>
    <row r="16" spans="1:14" ht="14.25" customHeight="1">
      <c r="A16" s="992">
        <v>40574</v>
      </c>
      <c r="B16" s="993">
        <v>159.18899999999999</v>
      </c>
      <c r="C16" s="978">
        <v>5.4496423224165147E-2</v>
      </c>
      <c r="D16" s="978">
        <v>4.824765420451893E-2</v>
      </c>
      <c r="E16" s="978">
        <v>4.4704732667655955E-2</v>
      </c>
      <c r="F16" s="978">
        <v>4.0031535028052012E-2</v>
      </c>
      <c r="G16" s="978">
        <v>3.4135999997566779E-2</v>
      </c>
      <c r="H16" s="978">
        <v>2.8515664550950337E-2</v>
      </c>
      <c r="I16" s="978">
        <v>1.6023152887569614E-2</v>
      </c>
      <c r="J16" s="997">
        <v>9.1518042237713093E-2</v>
      </c>
      <c r="K16" s="936">
        <v>9.5726209446626687E-2</v>
      </c>
      <c r="L16" s="401"/>
      <c r="M16" s="401"/>
      <c r="N16" s="401"/>
    </row>
    <row r="17" spans="1:15" ht="14.25" customHeight="1">
      <c r="A17" s="920">
        <v>40602</v>
      </c>
      <c r="B17" s="764">
        <v>159.2687288813035</v>
      </c>
      <c r="C17" s="927">
        <v>5.4070588495084282E-2</v>
      </c>
      <c r="D17" s="927">
        <v>4.7848055119726896E-2</v>
      </c>
      <c r="E17" s="927">
        <v>4.4288771484329859E-2</v>
      </c>
      <c r="F17" s="927">
        <v>3.9608089618329512E-2</v>
      </c>
      <c r="G17" s="927">
        <v>3.372073163303102E-2</v>
      </c>
      <c r="H17" s="927">
        <v>2.8106705104679275E-2</v>
      </c>
      <c r="I17" s="927">
        <v>1.5792414735888549E-2</v>
      </c>
      <c r="J17" s="927">
        <v>8.8383321936563064E-2</v>
      </c>
      <c r="K17" s="936">
        <v>8.9600806947032652E-2</v>
      </c>
      <c r="L17" s="401"/>
      <c r="M17" s="401"/>
      <c r="N17" s="401"/>
    </row>
    <row r="18" spans="1:15" ht="14.25" customHeight="1">
      <c r="A18" s="921">
        <v>40633</v>
      </c>
      <c r="B18" s="922">
        <v>161.1238938928046</v>
      </c>
      <c r="C18" s="933">
        <v>5.491059177492974E-2</v>
      </c>
      <c r="D18" s="933">
        <v>4.8814963344191886E-2</v>
      </c>
      <c r="E18" s="933">
        <v>4.5426998820529141E-2</v>
      </c>
      <c r="F18" s="933">
        <v>4.0986699309170982E-2</v>
      </c>
      <c r="G18" s="933">
        <v>3.5448018418601013E-2</v>
      </c>
      <c r="H18" s="933">
        <v>3.034144662474958E-2</v>
      </c>
      <c r="I18" s="933">
        <v>1.9001773930410026E-2</v>
      </c>
      <c r="J18" s="934">
        <v>9.0511012505467336E-2</v>
      </c>
      <c r="K18" s="936">
        <v>9.3359339875485503E-2</v>
      </c>
      <c r="L18" s="401"/>
      <c r="M18" s="401"/>
      <c r="N18" s="401"/>
    </row>
    <row r="19" spans="1:15" ht="14.25" customHeight="1">
      <c r="A19" s="921">
        <v>40663</v>
      </c>
      <c r="B19" s="922">
        <v>161.38751970074088</v>
      </c>
      <c r="C19" s="933">
        <v>5.4587471133368259E-2</v>
      </c>
      <c r="D19" s="933">
        <v>4.8527763143118241E-2</v>
      </c>
      <c r="E19" s="933">
        <v>4.5139595116031161E-2</v>
      </c>
      <c r="F19" s="933">
        <v>4.0712701829056952E-2</v>
      </c>
      <c r="G19" s="933">
        <v>3.5209503023499789E-2</v>
      </c>
      <c r="H19" s="933">
        <v>3.0145958329198752E-2</v>
      </c>
      <c r="I19" s="933">
        <v>1.9028597283438753E-2</v>
      </c>
      <c r="J19" s="934">
        <v>8.7944691953675047E-2</v>
      </c>
      <c r="K19" s="936">
        <v>8.8678237148704264E-2</v>
      </c>
      <c r="L19" s="401"/>
      <c r="M19" s="401"/>
      <c r="N19" s="401"/>
    </row>
    <row r="20" spans="1:15" ht="14.25" customHeight="1">
      <c r="A20" s="921">
        <v>40694</v>
      </c>
      <c r="B20" s="922">
        <v>163.4422666710928</v>
      </c>
      <c r="C20" s="933">
        <v>5.5531911073901208E-2</v>
      </c>
      <c r="D20" s="933">
        <v>4.9602691096515716E-2</v>
      </c>
      <c r="E20" s="933">
        <v>4.639431974550523E-2</v>
      </c>
      <c r="F20" s="933">
        <v>4.2216056296816129E-2</v>
      </c>
      <c r="G20" s="933">
        <v>3.706744465703582E-2</v>
      </c>
      <c r="H20" s="933">
        <v>3.2511258508997276E-2</v>
      </c>
      <c r="I20" s="933">
        <v>2.2329975001612823E-2</v>
      </c>
      <c r="J20" s="934">
        <v>9.0423181671337005E-2</v>
      </c>
      <c r="K20" s="936">
        <v>9.2871931345036796E-2</v>
      </c>
      <c r="L20" s="401"/>
      <c r="M20" s="401"/>
      <c r="N20" s="401"/>
    </row>
    <row r="21" spans="1:15" ht="14.25" customHeight="1">
      <c r="A21" s="921">
        <v>40724</v>
      </c>
      <c r="B21" s="922">
        <v>162.75630000000001</v>
      </c>
      <c r="C21" s="933">
        <v>5.4537231554413257E-2</v>
      </c>
      <c r="D21" s="933">
        <v>4.8592650281317651E-2</v>
      </c>
      <c r="E21" s="933">
        <v>4.5288265998561394E-2</v>
      </c>
      <c r="F21" s="933">
        <v>4.0997216109188939E-2</v>
      </c>
      <c r="G21" s="933">
        <v>3.5710876754029286E-2</v>
      </c>
      <c r="H21" s="933">
        <v>3.0943594821370546E-2</v>
      </c>
      <c r="I21" s="933">
        <v>2.0572106267846779E-2</v>
      </c>
      <c r="J21" s="934">
        <v>8.5488452575977147E-2</v>
      </c>
      <c r="K21" s="936">
        <v>8.44986697097041E-2</v>
      </c>
      <c r="L21" s="401"/>
      <c r="M21" s="401"/>
      <c r="N21" s="401"/>
    </row>
    <row r="22" spans="1:15" ht="14.25" customHeight="1">
      <c r="A22" s="921">
        <v>40755</v>
      </c>
      <c r="B22" s="922">
        <v>162.4177</v>
      </c>
      <c r="C22" s="933">
        <v>5.378652611307988E-2</v>
      </c>
      <c r="D22" s="933">
        <v>4.7846435097645967E-2</v>
      </c>
      <c r="E22" s="933">
        <v>4.4483294674698914E-2</v>
      </c>
      <c r="F22" s="933">
        <v>4.0128697458774898E-2</v>
      </c>
      <c r="G22" s="933">
        <v>3.4772215546838847E-2</v>
      </c>
      <c r="H22" s="933">
        <v>2.9893559380195889E-2</v>
      </c>
      <c r="I22" s="933">
        <v>1.9487034228668154E-2</v>
      </c>
      <c r="J22" s="934">
        <v>8.1688909993126169E-2</v>
      </c>
      <c r="K22" s="936">
        <v>7.836097488316951E-2</v>
      </c>
      <c r="L22" s="401"/>
      <c r="M22" s="401"/>
      <c r="N22" s="401"/>
    </row>
    <row r="23" spans="1:15" ht="14.25" customHeight="1">
      <c r="A23" s="921">
        <v>40786</v>
      </c>
      <c r="B23" s="922">
        <v>159.34100000000001</v>
      </c>
      <c r="C23" s="933">
        <v>5.1130795406301832E-2</v>
      </c>
      <c r="D23" s="933">
        <v>4.5059393940381387E-2</v>
      </c>
      <c r="E23" s="933">
        <v>4.1380662759846754E-2</v>
      </c>
      <c r="F23" s="933">
        <v>3.6630356172070222E-2</v>
      </c>
      <c r="G23" s="933">
        <v>3.0758864771852634E-2</v>
      </c>
      <c r="H23" s="933">
        <v>2.5133665248668002E-2</v>
      </c>
      <c r="I23" s="933">
        <v>1.3732947142081287E-2</v>
      </c>
      <c r="J23" s="934">
        <v>7.1272900723994059E-2</v>
      </c>
      <c r="K23" s="936">
        <v>6.1958141186618576E-2</v>
      </c>
      <c r="L23" s="401"/>
      <c r="M23" s="401"/>
      <c r="N23" s="401"/>
    </row>
    <row r="24" spans="1:15" ht="14.25" customHeight="1">
      <c r="A24" s="921">
        <v>40816</v>
      </c>
      <c r="B24" s="922">
        <v>156.8235960815262</v>
      </c>
      <c r="C24" s="933">
        <v>4.8899936969816871E-2</v>
      </c>
      <c r="D24" s="933">
        <v>4.2728251410507401E-2</v>
      </c>
      <c r="E24" s="933">
        <v>3.8797333385388155E-2</v>
      </c>
      <c r="F24" s="933">
        <v>3.3734922264885281E-2</v>
      </c>
      <c r="G24" s="933">
        <v>2.74634194711596E-2</v>
      </c>
      <c r="H24" s="933">
        <v>2.1264332941862918E-2</v>
      </c>
      <c r="I24" s="933">
        <v>9.1362086715922608E-3</v>
      </c>
      <c r="J24" s="934">
        <v>6.2891567128379622E-2</v>
      </c>
      <c r="K24" s="936">
        <v>4.9356502040144745E-2</v>
      </c>
      <c r="L24" s="401"/>
      <c r="M24" s="401"/>
      <c r="N24" s="401"/>
    </row>
    <row r="25" spans="1:15" ht="14.25" customHeight="1">
      <c r="A25" s="921">
        <v>40847</v>
      </c>
      <c r="B25" s="922">
        <v>157.804</v>
      </c>
      <c r="C25" s="933">
        <v>4.9140127739433215E-2</v>
      </c>
      <c r="D25" s="933">
        <v>4.3044312968633314E-2</v>
      </c>
      <c r="E25" s="933">
        <v>3.9194908701172704E-2</v>
      </c>
      <c r="F25" s="933">
        <v>3.4251385869246365E-2</v>
      </c>
      <c r="G25" s="933">
        <v>2.8155795805361317E-2</v>
      </c>
      <c r="H25" s="933">
        <v>2.2203552601365306E-2</v>
      </c>
      <c r="I25" s="933">
        <v>1.057367007209975E-2</v>
      </c>
      <c r="J25" s="934">
        <v>6.3286326895863887E-2</v>
      </c>
      <c r="K25" s="936">
        <v>5.058264829889958E-2</v>
      </c>
      <c r="L25" s="401"/>
      <c r="M25" s="401"/>
      <c r="N25" s="401"/>
    </row>
    <row r="26" spans="1:15" ht="14.25" customHeight="1">
      <c r="A26" s="921">
        <v>40877</v>
      </c>
      <c r="B26" s="922">
        <v>155.19283401317915</v>
      </c>
      <c r="C26" s="933">
        <v>4.6886265676786998E-2</v>
      </c>
      <c r="D26" s="933">
        <v>4.0691007370491583E-2</v>
      </c>
      <c r="E26" s="933">
        <v>3.6594418008967899E-2</v>
      </c>
      <c r="F26" s="933">
        <v>3.1347083234212869E-2</v>
      </c>
      <c r="G26" s="933">
        <v>2.4865668260772633E-2</v>
      </c>
      <c r="H26" s="933">
        <v>1.8367418966880766E-2</v>
      </c>
      <c r="I26" s="933">
        <v>6.0569274654078686E-3</v>
      </c>
      <c r="J26" s="934">
        <v>5.5390037389121849E-2</v>
      </c>
      <c r="K26" s="936">
        <v>3.9265751277205219E-2</v>
      </c>
      <c r="L26" s="401"/>
      <c r="M26" s="401"/>
      <c r="N26" s="401"/>
    </row>
    <row r="27" spans="1:15" ht="14.25" customHeight="1" thickBot="1">
      <c r="A27" s="923">
        <v>40908</v>
      </c>
      <c r="B27" s="925">
        <v>157.41185768095974</v>
      </c>
      <c r="C27" s="937">
        <v>4.8001787856713385E-2</v>
      </c>
      <c r="D27" s="937">
        <v>4.1940953159401051E-2</v>
      </c>
      <c r="E27" s="937">
        <v>3.8038505470794348E-2</v>
      </c>
      <c r="F27" s="937">
        <v>3.305334317809927E-2</v>
      </c>
      <c r="G27" s="937">
        <v>2.6935534309726172E-2</v>
      </c>
      <c r="H27" s="937">
        <v>2.0946024619084014E-2</v>
      </c>
      <c r="I27" s="937">
        <v>9.5022693503883371E-3</v>
      </c>
      <c r="J27" s="988">
        <v>5.8779238833720271E-2</v>
      </c>
      <c r="K27" s="930">
        <v>4.495887119469355E-2</v>
      </c>
      <c r="L27" s="401"/>
      <c r="M27" s="401"/>
      <c r="N27" s="401"/>
    </row>
    <row r="28" spans="1:15" ht="13.5" customHeight="1">
      <c r="A28" s="512"/>
      <c r="B28" s="513"/>
      <c r="C28" s="514"/>
      <c r="D28" s="514"/>
      <c r="E28" s="514"/>
      <c r="F28" s="514"/>
      <c r="G28" s="514"/>
      <c r="H28" s="514"/>
      <c r="I28" s="514"/>
      <c r="J28" s="514"/>
      <c r="K28" s="342"/>
      <c r="L28" s="401"/>
      <c r="M28" s="34"/>
      <c r="N28" s="401"/>
    </row>
    <row r="29" spans="1:15" ht="14.25" customHeight="1" thickBot="1">
      <c r="A29" s="401"/>
      <c r="B29" s="401"/>
      <c r="C29" s="401"/>
      <c r="D29" s="401"/>
      <c r="E29" s="401"/>
      <c r="F29" s="401"/>
      <c r="G29" s="401"/>
      <c r="H29" s="401"/>
      <c r="I29" s="401"/>
      <c r="J29" s="401"/>
      <c r="K29" s="348"/>
      <c r="L29" s="401"/>
      <c r="M29" s="386"/>
      <c r="N29" s="401"/>
    </row>
    <row r="30" spans="1:15" ht="14.25" customHeight="1">
      <c r="A30" s="1251" t="s">
        <v>106</v>
      </c>
      <c r="B30" s="1257"/>
      <c r="C30" s="1257"/>
      <c r="D30" s="1257"/>
      <c r="E30" s="1257"/>
      <c r="F30" s="1257"/>
      <c r="G30" s="1257"/>
      <c r="H30" s="1257"/>
      <c r="I30" s="1257"/>
      <c r="J30" s="1257"/>
      <c r="K30" s="1257"/>
      <c r="L30" s="1257"/>
      <c r="M30" s="1257"/>
      <c r="N30" s="1258"/>
    </row>
    <row r="31" spans="1:15" ht="14.25" customHeight="1">
      <c r="A31" s="790"/>
      <c r="B31" s="779" t="s">
        <v>566</v>
      </c>
      <c r="C31" s="875">
        <v>40543</v>
      </c>
      <c r="D31" s="875">
        <v>40574</v>
      </c>
      <c r="E31" s="875">
        <v>40602</v>
      </c>
      <c r="F31" s="875">
        <v>40633</v>
      </c>
      <c r="G31" s="875">
        <v>40663</v>
      </c>
      <c r="H31" s="875">
        <v>40694</v>
      </c>
      <c r="I31" s="875">
        <v>40724</v>
      </c>
      <c r="J31" s="875">
        <v>40755</v>
      </c>
      <c r="K31" s="875">
        <v>40786</v>
      </c>
      <c r="L31" s="875">
        <v>40816</v>
      </c>
      <c r="M31" s="875">
        <v>40847</v>
      </c>
      <c r="N31" s="876">
        <v>40877</v>
      </c>
      <c r="O31" s="34"/>
    </row>
    <row r="32" spans="1:15" ht="13.5" customHeight="1">
      <c r="A32" s="760" t="s">
        <v>567</v>
      </c>
      <c r="B32" s="763" t="s">
        <v>105</v>
      </c>
      <c r="C32" s="764">
        <v>156.59540000000001</v>
      </c>
      <c r="D32" s="764">
        <v>159.18899999999999</v>
      </c>
      <c r="E32" s="764">
        <v>159.2687288813035</v>
      </c>
      <c r="F32" s="764">
        <v>161.1238938928046</v>
      </c>
      <c r="G32" s="764">
        <v>161.38751970074088</v>
      </c>
      <c r="H32" s="764">
        <v>163.4422666710928</v>
      </c>
      <c r="I32" s="764">
        <v>162.75630000000001</v>
      </c>
      <c r="J32" s="764">
        <v>162.4177</v>
      </c>
      <c r="K32" s="764">
        <v>159.34100000000001</v>
      </c>
      <c r="L32" s="764">
        <v>156.8235960815262</v>
      </c>
      <c r="M32" s="764">
        <v>157.804</v>
      </c>
      <c r="N32" s="766">
        <v>155.19283401317915</v>
      </c>
      <c r="O32" s="386"/>
    </row>
    <row r="33" spans="1:16" ht="13.5" customHeight="1">
      <c r="A33" s="920">
        <v>40574</v>
      </c>
      <c r="B33" s="764">
        <v>159.18899999999999</v>
      </c>
      <c r="C33" s="927">
        <v>1.6562427759691412E-2</v>
      </c>
      <c r="D33" s="927"/>
      <c r="E33" s="927"/>
      <c r="F33" s="927"/>
      <c r="G33" s="927"/>
      <c r="H33" s="927"/>
      <c r="I33" s="927"/>
      <c r="J33" s="927"/>
      <c r="K33" s="927"/>
      <c r="L33" s="927"/>
      <c r="M33" s="927"/>
      <c r="N33" s="928"/>
    </row>
    <row r="34" spans="1:16" ht="13.5" customHeight="1">
      <c r="A34" s="920">
        <v>40602</v>
      </c>
      <c r="B34" s="764">
        <v>159.2687288813035</v>
      </c>
      <c r="C34" s="927">
        <v>1.7071567116936359E-2</v>
      </c>
      <c r="D34" s="927">
        <v>5.0084416199314141E-4</v>
      </c>
      <c r="E34" s="927"/>
      <c r="F34" s="927"/>
      <c r="G34" s="927"/>
      <c r="H34" s="927"/>
      <c r="I34" s="927"/>
      <c r="J34" s="927"/>
      <c r="K34" s="927"/>
      <c r="L34" s="927"/>
      <c r="M34" s="927"/>
      <c r="N34" s="928"/>
      <c r="O34" s="412"/>
    </row>
    <row r="35" spans="1:16" ht="13.5" customHeight="1">
      <c r="A35" s="920">
        <v>40633</v>
      </c>
      <c r="B35" s="764">
        <v>161.1238938928046</v>
      </c>
      <c r="C35" s="927">
        <v>2.8918434978323804E-2</v>
      </c>
      <c r="D35" s="927">
        <v>1.2154695945100435E-2</v>
      </c>
      <c r="E35" s="927">
        <v>1.1648017941322752E-2</v>
      </c>
      <c r="F35" s="927"/>
      <c r="G35" s="927"/>
      <c r="H35" s="927"/>
      <c r="I35" s="927"/>
      <c r="J35" s="927"/>
      <c r="K35" s="927"/>
      <c r="L35" s="927"/>
      <c r="M35" s="927"/>
      <c r="N35" s="928"/>
    </row>
    <row r="36" spans="1:16" ht="13.5" customHeight="1">
      <c r="A36" s="920">
        <v>40663</v>
      </c>
      <c r="B36" s="764">
        <v>161.38751970074088</v>
      </c>
      <c r="C36" s="927">
        <v>3.0601918707323872E-2</v>
      </c>
      <c r="D36" s="927">
        <v>1.3810751375666008E-2</v>
      </c>
      <c r="E36" s="927">
        <v>1.3303244361398958E-2</v>
      </c>
      <c r="F36" s="927">
        <v>1.6361683023355944E-3</v>
      </c>
      <c r="G36" s="927"/>
      <c r="H36" s="927"/>
      <c r="I36" s="927"/>
      <c r="J36" s="927"/>
      <c r="K36" s="927"/>
      <c r="L36" s="927"/>
      <c r="M36" s="927"/>
      <c r="N36" s="928"/>
    </row>
    <row r="37" spans="1:16" ht="13.5" customHeight="1">
      <c r="A37" s="920">
        <v>40694</v>
      </c>
      <c r="B37" s="764">
        <v>163.4422666710928</v>
      </c>
      <c r="C37" s="927">
        <v>4.3723293730804302E-2</v>
      </c>
      <c r="D37" s="927">
        <v>2.6718345307105373E-2</v>
      </c>
      <c r="E37" s="927">
        <v>2.6204376835955445E-2</v>
      </c>
      <c r="F37" s="927">
        <v>1.4388758378881983E-2</v>
      </c>
      <c r="G37" s="927">
        <v>1.2731758776403534E-2</v>
      </c>
      <c r="H37" s="927"/>
      <c r="I37" s="927"/>
      <c r="J37" s="927"/>
      <c r="K37" s="927"/>
      <c r="L37" s="927"/>
      <c r="M37" s="927"/>
      <c r="N37" s="928"/>
      <c r="O37" s="1087"/>
    </row>
    <row r="38" spans="1:16" ht="13.5" customHeight="1">
      <c r="A38" s="920">
        <v>40724</v>
      </c>
      <c r="B38" s="764">
        <v>162.75630000000001</v>
      </c>
      <c r="C38" s="927">
        <v>3.934279040125066E-2</v>
      </c>
      <c r="D38" s="927">
        <v>2.2409211691762687E-2</v>
      </c>
      <c r="E38" s="927">
        <v>2.1897400344644158E-2</v>
      </c>
      <c r="F38" s="927">
        <v>1.0131372000489636E-2</v>
      </c>
      <c r="G38" s="927">
        <v>8.4813268200492065E-3</v>
      </c>
      <c r="H38" s="927">
        <v>-4.1969968054420548E-3</v>
      </c>
      <c r="I38" s="927"/>
      <c r="J38" s="927"/>
      <c r="K38" s="927"/>
      <c r="L38" s="927"/>
      <c r="M38" s="927"/>
      <c r="N38" s="928"/>
    </row>
    <row r="39" spans="1:16" ht="13.5" customHeight="1">
      <c r="A39" s="920">
        <v>40755</v>
      </c>
      <c r="B39" s="764">
        <v>162.4177</v>
      </c>
      <c r="C39" s="927">
        <v>3.718053020714529E-2</v>
      </c>
      <c r="D39" s="927">
        <v>2.028218030140283E-2</v>
      </c>
      <c r="E39" s="927">
        <v>1.9771433732250765E-2</v>
      </c>
      <c r="F39" s="927">
        <v>8.0298835631180676E-3</v>
      </c>
      <c r="G39" s="927">
        <v>6.3832711548537091E-3</v>
      </c>
      <c r="H39" s="927">
        <v>-6.2686763464594453E-3</v>
      </c>
      <c r="I39" s="927">
        <v>-2.0804110194199144E-3</v>
      </c>
      <c r="J39" s="927"/>
      <c r="K39" s="927"/>
      <c r="L39" s="927"/>
      <c r="M39" s="927"/>
      <c r="N39" s="928"/>
    </row>
    <row r="40" spans="1:16" ht="13.5" customHeight="1">
      <c r="A40" s="920">
        <v>40786</v>
      </c>
      <c r="B40" s="926">
        <v>159.34100000000001</v>
      </c>
      <c r="C40" s="927">
        <v>1.7533082070099182E-2</v>
      </c>
      <c r="D40" s="927">
        <v>9.5483984446165238E-4</v>
      </c>
      <c r="E40" s="927">
        <v>4.5376841520705646E-4</v>
      </c>
      <c r="F40" s="927">
        <v>-1.1065360014143821E-2</v>
      </c>
      <c r="G40" s="927">
        <v>-1.268078042549825E-2</v>
      </c>
      <c r="H40" s="927">
        <v>-2.5093060409802526E-2</v>
      </c>
      <c r="I40" s="927">
        <v>-2.0984133947503092E-2</v>
      </c>
      <c r="J40" s="927">
        <v>-1.8943132429531939E-2</v>
      </c>
      <c r="K40" s="927"/>
      <c r="L40" s="927"/>
      <c r="M40" s="927"/>
      <c r="N40" s="928"/>
    </row>
    <row r="41" spans="1:16" ht="13.5" customHeight="1">
      <c r="A41" s="920">
        <v>40816</v>
      </c>
      <c r="B41" s="926">
        <v>156.8235960815262</v>
      </c>
      <c r="C41" s="927">
        <v>1.4572336194178526E-3</v>
      </c>
      <c r="D41" s="927">
        <v>-1.4859091510555311E-2</v>
      </c>
      <c r="E41" s="927">
        <v>-1.5352246589470542E-2</v>
      </c>
      <c r="F41" s="927">
        <v>-2.6689386082857314E-2</v>
      </c>
      <c r="G41" s="927">
        <v>-2.8279284715927888E-2</v>
      </c>
      <c r="H41" s="927">
        <v>-4.0495465000408015E-2</v>
      </c>
      <c r="I41" s="927">
        <v>-3.6451454834459884E-2</v>
      </c>
      <c r="J41" s="927">
        <v>-3.4442698785131176E-2</v>
      </c>
      <c r="K41" s="927">
        <v>-1.5798845987371801E-2</v>
      </c>
      <c r="L41" s="927"/>
      <c r="M41" s="927"/>
      <c r="N41" s="928"/>
    </row>
    <row r="42" spans="1:16" ht="13.5" customHeight="1">
      <c r="A42" s="920">
        <v>40847</v>
      </c>
      <c r="B42" s="926">
        <v>157.804</v>
      </c>
      <c r="C42" s="927">
        <v>7.7179789444643543E-3</v>
      </c>
      <c r="D42" s="927">
        <v>-8.7003498985481764E-3</v>
      </c>
      <c r="E42" s="927">
        <v>-9.1965880031296132E-3</v>
      </c>
      <c r="F42" s="927">
        <v>-2.0604603157203472E-2</v>
      </c>
      <c r="G42" s="927">
        <v>-2.220444125658394E-2</v>
      </c>
      <c r="H42" s="927">
        <v>-3.4496992644131086E-2</v>
      </c>
      <c r="I42" s="927">
        <v>-3.0427700801750834E-2</v>
      </c>
      <c r="J42" s="927">
        <v>-2.8406386742331646E-2</v>
      </c>
      <c r="K42" s="927">
        <v>-9.6459793775613978E-3</v>
      </c>
      <c r="L42" s="927">
        <v>6.251635232010111E-3</v>
      </c>
      <c r="M42" s="927"/>
      <c r="N42" s="928"/>
    </row>
    <row r="43" spans="1:16" ht="13.5" customHeight="1">
      <c r="A43" s="920">
        <v>40877</v>
      </c>
      <c r="B43" s="926">
        <v>155.19283401317915</v>
      </c>
      <c r="C43" s="927">
        <v>-8.9566231627548065E-3</v>
      </c>
      <c r="D43" s="927">
        <v>-2.5103279666439549E-2</v>
      </c>
      <c r="E43" s="927">
        <v>-2.5591306571938199E-2</v>
      </c>
      <c r="F43" s="927">
        <v>-3.6810554513853622E-2</v>
      </c>
      <c r="G43" s="927">
        <v>-3.8383920262536231E-2</v>
      </c>
      <c r="H43" s="927">
        <v>-5.0473068111045016E-2</v>
      </c>
      <c r="I43" s="927">
        <v>-4.6471110407528715E-2</v>
      </c>
      <c r="J43" s="927">
        <v>-4.4483242816644064E-2</v>
      </c>
      <c r="K43" s="927">
        <v>-2.6033261915143324E-2</v>
      </c>
      <c r="L43" s="927">
        <v>-1.0398703441918844E-2</v>
      </c>
      <c r="M43" s="927">
        <v>-1.6546893531348084E-2</v>
      </c>
      <c r="N43" s="928"/>
    </row>
    <row r="44" spans="1:16" ht="13.5" customHeight="1" thickBot="1">
      <c r="A44" s="923">
        <v>40908</v>
      </c>
      <c r="B44" s="925">
        <v>157.41185768095974</v>
      </c>
      <c r="C44" s="929">
        <v>5.2138037321640684E-3</v>
      </c>
      <c r="D44" s="929">
        <v>-1.1163725628279941E-2</v>
      </c>
      <c r="E44" s="929">
        <v>-1.1658730583124166E-2</v>
      </c>
      <c r="F44" s="929">
        <v>-2.3038396864430766E-2</v>
      </c>
      <c r="G44" s="929">
        <v>-2.4634259372429579E-2</v>
      </c>
      <c r="H44" s="929">
        <v>-3.6896263818149921E-2</v>
      </c>
      <c r="I44" s="929">
        <v>-3.2837084149985429E-2</v>
      </c>
      <c r="J44" s="929">
        <v>-3.0820793048049855E-2</v>
      </c>
      <c r="K44" s="929">
        <v>-1.2107005221758782E-2</v>
      </c>
      <c r="L44" s="929">
        <v>3.7511038780650985E-3</v>
      </c>
      <c r="M44" s="929">
        <v>-2.4849960649936387E-3</v>
      </c>
      <c r="N44" s="989">
        <v>1.4298493109496047E-2</v>
      </c>
    </row>
    <row r="46" spans="1:16">
      <c r="A46" s="1021" t="s">
        <v>1082</v>
      </c>
      <c r="P46" s="145"/>
    </row>
    <row r="47" spans="1:16" ht="15" customHeight="1">
      <c r="C47" s="406"/>
      <c r="D47" s="406"/>
      <c r="E47" s="406"/>
      <c r="F47" s="406"/>
      <c r="G47" s="407"/>
      <c r="P47" s="282" t="s">
        <v>112</v>
      </c>
    </row>
  </sheetData>
  <mergeCells count="2">
    <mergeCell ref="A30:N30"/>
    <mergeCell ref="A4:K4"/>
  </mergeCells>
  <phoneticPr fontId="25" type="noConversion"/>
  <conditionalFormatting sqref="J28 C33:N44">
    <cfRule type="cellIs" dxfId="1" priority="3" stopIfTrue="1" operator="lessThan">
      <formula>0</formula>
    </cfRule>
  </conditionalFormatting>
  <conditionalFormatting sqref="C28:I28 C7:K27">
    <cfRule type="cellIs" dxfId="0" priority="2" stopIfTrue="1" operator="lessThan">
      <formula>0</formula>
    </cfRule>
  </conditionalFormatting>
  <pageMargins left="0.75" right="0.75" top="1" bottom="0.72" header="0.5" footer="0.5"/>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0"/>
  </sheetPr>
  <dimension ref="A1:B58"/>
  <sheetViews>
    <sheetView showGridLines="0" workbookViewId="0"/>
  </sheetViews>
  <sheetFormatPr defaultRowHeight="12.75"/>
  <sheetData>
    <row r="1" spans="1:1">
      <c r="A1" s="1001" t="s">
        <v>970</v>
      </c>
    </row>
    <row r="2" spans="1:1">
      <c r="A2" s="1002" t="s">
        <v>226</v>
      </c>
    </row>
    <row r="58" spans="2:2">
      <c r="B58" s="132"/>
    </row>
  </sheetData>
  <phoneticPr fontId="25" type="noConversion"/>
  <pageMargins left="0.75" right="0.75" top="1" bottom="1" header="0.5" footer="0.5"/>
  <pageSetup paperSize="9" scale="87" orientation="portrait" r:id="rId1"/>
  <headerFooter alignWithMargins="0"/>
  <colBreaks count="1" manualBreakCount="1">
    <brk id="11" max="1048575" man="1"/>
  </colBreaks>
  <drawing r:id="rId2"/>
  <legacyDrawing r:id="rId3"/>
  <oleObjects>
    <mc:AlternateContent xmlns:mc="http://schemas.openxmlformats.org/markup-compatibility/2006">
      <mc:Choice Requires="x14">
        <oleObject progId="Document" shapeId="564225" r:id="rId4">
          <objectPr defaultSize="0" r:id="rId5">
            <anchor moveWithCells="1">
              <from>
                <xdr:col>1</xdr:col>
                <xdr:colOff>0</xdr:colOff>
                <xdr:row>4</xdr:row>
                <xdr:rowOff>0</xdr:rowOff>
              </from>
              <to>
                <xdr:col>10</xdr:col>
                <xdr:colOff>276225</xdr:colOff>
                <xdr:row>56</xdr:row>
                <xdr:rowOff>152400</xdr:rowOff>
              </to>
            </anchor>
          </objectPr>
        </oleObject>
      </mc:Choice>
      <mc:Fallback>
        <oleObject progId="Document" shapeId="564225" r:id="rId4"/>
      </mc:Fallback>
    </mc:AlternateContent>
    <mc:AlternateContent xmlns:mc="http://schemas.openxmlformats.org/markup-compatibility/2006">
      <mc:Choice Requires="x14">
        <oleObject progId="Document" shapeId="564226" r:id="rId6">
          <objectPr defaultSize="0" r:id="rId7">
            <anchor moveWithCells="1">
              <from>
                <xdr:col>12</xdr:col>
                <xdr:colOff>76200</xdr:colOff>
                <xdr:row>4</xdr:row>
                <xdr:rowOff>0</xdr:rowOff>
              </from>
              <to>
                <xdr:col>21</xdr:col>
                <xdr:colOff>352425</xdr:colOff>
                <xdr:row>56</xdr:row>
                <xdr:rowOff>142875</xdr:rowOff>
              </to>
            </anchor>
          </objectPr>
        </oleObject>
      </mc:Choice>
      <mc:Fallback>
        <oleObject progId="Document" shapeId="564226" r:id="rId6"/>
      </mc:Fallback>
    </mc:AlternateContent>
    <mc:AlternateContent xmlns:mc="http://schemas.openxmlformats.org/markup-compatibility/2006">
      <mc:Choice Requires="x14">
        <oleObject progId="Document" shapeId="564227" r:id="rId8">
          <objectPr defaultSize="0" r:id="rId9">
            <anchor moveWithCells="1">
              <from>
                <xdr:col>22</xdr:col>
                <xdr:colOff>0</xdr:colOff>
                <xdr:row>4</xdr:row>
                <xdr:rowOff>0</xdr:rowOff>
              </from>
              <to>
                <xdr:col>31</xdr:col>
                <xdr:colOff>276225</xdr:colOff>
                <xdr:row>44</xdr:row>
                <xdr:rowOff>142875</xdr:rowOff>
              </to>
            </anchor>
          </objectPr>
        </oleObject>
      </mc:Choice>
      <mc:Fallback>
        <oleObject progId="Document" shapeId="564227"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208</v>
      </c>
      <c r="R1" s="5"/>
      <c r="S1" s="998" t="str">
        <f>Naslovnica!$A$20</f>
        <v>Prosinac 2011.</v>
      </c>
    </row>
    <row r="2" spans="1:19">
      <c r="A2" s="1007" t="s">
        <v>960</v>
      </c>
      <c r="O2" s="342"/>
      <c r="P2" s="34"/>
      <c r="R2" s="9"/>
      <c r="S2" s="999" t="str">
        <f>Naslovnica!$A$24</f>
        <v>December 2011</v>
      </c>
    </row>
    <row r="3" spans="1:19">
      <c r="N3" s="867"/>
      <c r="O3" s="34"/>
    </row>
    <row r="9" spans="1:19">
      <c r="R9" s="813"/>
    </row>
    <row r="47" spans="1:18">
      <c r="A47" s="132"/>
    </row>
    <row r="48" spans="1:18">
      <c r="A48" s="1021" t="s">
        <v>1082</v>
      </c>
      <c r="R48" s="160"/>
    </row>
    <row r="49" spans="19:19">
      <c r="S49" s="1024" t="s">
        <v>766</v>
      </c>
    </row>
  </sheetData>
  <phoneticPr fontId="25" type="noConversion"/>
  <pageMargins left="0.75" right="0.75" top="1" bottom="1" header="0.5" footer="0.5"/>
  <pageSetup paperSize="9" scale="74"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961</v>
      </c>
      <c r="R1" s="5"/>
      <c r="S1" s="998" t="str">
        <f>Naslovnica!$A$20</f>
        <v>Prosinac 2011.</v>
      </c>
    </row>
    <row r="2" spans="1:19">
      <c r="A2" s="1007" t="s">
        <v>210</v>
      </c>
      <c r="O2" s="342"/>
      <c r="P2" s="833"/>
      <c r="R2" s="9"/>
      <c r="S2" s="999" t="str">
        <f>Naslovnica!$A$24</f>
        <v>December 2011</v>
      </c>
    </row>
    <row r="3" spans="1:19">
      <c r="O3" s="34"/>
      <c r="P3" s="34"/>
    </row>
    <row r="10" spans="1:19">
      <c r="R10" s="813"/>
    </row>
    <row r="47" spans="1:1">
      <c r="A47" s="132"/>
    </row>
    <row r="48" spans="1:1">
      <c r="A48" s="1021" t="s">
        <v>1082</v>
      </c>
    </row>
    <row r="49" spans="19:19">
      <c r="S49" s="1024" t="s">
        <v>767</v>
      </c>
    </row>
  </sheetData>
  <phoneticPr fontId="25" type="noConversion"/>
  <pageMargins left="0.75" right="0.75" top="1" bottom="1" header="0.5" footer="0.5"/>
  <pageSetup paperSize="9" scale="74"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cols>
    <col min="1" max="1" width="12" customWidth="1"/>
  </cols>
  <sheetData>
    <row r="1" spans="1:19">
      <c r="A1" s="1001" t="s">
        <v>968</v>
      </c>
      <c r="R1" s="5"/>
      <c r="S1" s="998" t="str">
        <f>Naslovnica!$A$20</f>
        <v>Prosinac 2011.</v>
      </c>
    </row>
    <row r="2" spans="1:19">
      <c r="A2" s="1007" t="s">
        <v>394</v>
      </c>
      <c r="O2" s="342"/>
      <c r="P2" s="833"/>
      <c r="R2" s="9"/>
      <c r="S2" s="999" t="str">
        <f>Naslovnica!$A$24</f>
        <v>December 2011</v>
      </c>
    </row>
    <row r="3" spans="1:19">
      <c r="N3" s="34"/>
      <c r="O3" s="34"/>
      <c r="P3" s="833"/>
    </row>
    <row r="8" spans="1:19">
      <c r="R8" s="813"/>
    </row>
    <row r="47" spans="1:1">
      <c r="A47" s="132"/>
    </row>
    <row r="48" spans="1:1">
      <c r="A48" s="1021" t="s">
        <v>1082</v>
      </c>
    </row>
    <row r="49" spans="19:19">
      <c r="S49" s="1024" t="s">
        <v>1067</v>
      </c>
    </row>
  </sheetData>
  <phoneticPr fontId="25" type="noConversion"/>
  <pageMargins left="0.75" right="0.75" top="1" bottom="1" header="0.5" footer="0.5"/>
  <pageSetup paperSize="9" scale="74"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395</v>
      </c>
      <c r="R1" s="5"/>
      <c r="S1" s="998" t="str">
        <f>Naslovnica!$A$20</f>
        <v>Prosinac 2011.</v>
      </c>
    </row>
    <row r="2" spans="1:19">
      <c r="A2" s="1007" t="s">
        <v>321</v>
      </c>
      <c r="O2" s="342"/>
      <c r="P2" s="833"/>
      <c r="R2" s="9"/>
      <c r="S2" s="999" t="str">
        <f>Naslovnica!$A$24</f>
        <v>December 2011</v>
      </c>
    </row>
    <row r="3" spans="1:19">
      <c r="O3" s="34"/>
      <c r="P3" s="342"/>
    </row>
    <row r="8" spans="1:19">
      <c r="R8" s="813"/>
    </row>
    <row r="47" spans="1:1">
      <c r="A47" s="132"/>
    </row>
    <row r="48" spans="1:1">
      <c r="A48" s="1021" t="s">
        <v>1082</v>
      </c>
    </row>
    <row r="49" spans="19:19">
      <c r="S49" s="1024" t="s">
        <v>681</v>
      </c>
    </row>
  </sheetData>
  <phoneticPr fontId="25" type="noConversion"/>
  <pageMargins left="0.75" right="0.75" top="1" bottom="1" header="0.5" footer="0.5"/>
  <pageSetup paperSize="9" scale="7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9"/>
  <sheetViews>
    <sheetView showGridLines="0" workbookViewId="0"/>
  </sheetViews>
  <sheetFormatPr defaultRowHeight="12.75"/>
  <sheetData>
    <row r="1" spans="1:19">
      <c r="A1" s="1001" t="s">
        <v>1063</v>
      </c>
      <c r="R1" s="5"/>
      <c r="S1" s="998" t="str">
        <f>Naslovnica!$A$20</f>
        <v>Prosinac 2011.</v>
      </c>
    </row>
    <row r="2" spans="1:19">
      <c r="A2" s="1007" t="s">
        <v>253</v>
      </c>
      <c r="N2" s="342"/>
      <c r="O2" s="833"/>
      <c r="R2" s="9"/>
      <c r="S2" s="999" t="str">
        <f>Naslovnica!$A$24</f>
        <v>December 2011</v>
      </c>
    </row>
    <row r="3" spans="1:19">
      <c r="M3" s="34"/>
      <c r="N3" s="867"/>
      <c r="O3" s="34"/>
    </row>
    <row r="8" spans="1:19">
      <c r="R8" s="813"/>
    </row>
    <row r="48" spans="1:1">
      <c r="A48" s="1021" t="s">
        <v>1082</v>
      </c>
    </row>
    <row r="49" spans="19:19">
      <c r="S49" s="1024" t="s">
        <v>682</v>
      </c>
    </row>
  </sheetData>
  <phoneticPr fontId="25" type="noConversion"/>
  <pageMargins left="0.75" right="0.75" top="1" bottom="1" header="0.5" footer="0.5"/>
  <pageSetup paperSize="9" scale="74"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50"/>
  <sheetViews>
    <sheetView showGridLines="0" zoomScaleNormal="100" workbookViewId="0"/>
  </sheetViews>
  <sheetFormatPr defaultRowHeight="12.7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 min="12" max="12" width="16.28515625" customWidth="1"/>
  </cols>
  <sheetData>
    <row r="1" spans="1:12">
      <c r="A1" s="1012" t="s">
        <v>476</v>
      </c>
      <c r="B1" s="146"/>
      <c r="C1" s="146"/>
      <c r="D1" s="146"/>
      <c r="E1" s="146"/>
      <c r="F1" s="27"/>
      <c r="G1" s="146"/>
      <c r="H1" s="147"/>
      <c r="I1" s="148"/>
      <c r="J1" s="147"/>
      <c r="K1" s="998" t="str">
        <f>Naslovnica!$A$20</f>
        <v>Prosinac 2011.</v>
      </c>
    </row>
    <row r="2" spans="1:12">
      <c r="A2" s="1013" t="s">
        <v>477</v>
      </c>
      <c r="B2" s="149"/>
      <c r="C2" s="149"/>
      <c r="D2" s="149"/>
      <c r="E2" s="149"/>
      <c r="F2" s="149"/>
      <c r="G2" s="149"/>
      <c r="H2" s="150"/>
      <c r="I2" s="151"/>
      <c r="J2" s="150"/>
      <c r="K2" s="999" t="str">
        <f>Naslovnica!$A$24</f>
        <v>December 2011</v>
      </c>
    </row>
    <row r="3" spans="1:12">
      <c r="A3" s="149"/>
      <c r="B3" s="149"/>
      <c r="C3" s="149"/>
      <c r="D3" s="149"/>
      <c r="E3" s="149"/>
      <c r="F3" s="149"/>
      <c r="G3" s="149"/>
      <c r="H3" s="150"/>
      <c r="I3" s="10"/>
      <c r="J3" s="150"/>
      <c r="K3" s="150"/>
    </row>
    <row r="4" spans="1:12" ht="15">
      <c r="A4" s="11"/>
      <c r="B4" s="152"/>
      <c r="F4" s="19"/>
      <c r="G4" s="19"/>
      <c r="H4" s="1264" t="s">
        <v>912</v>
      </c>
      <c r="I4" s="1233"/>
      <c r="J4" s="1233"/>
      <c r="K4" s="1233"/>
    </row>
    <row r="5" spans="1:12">
      <c r="A5" s="1265" t="s">
        <v>585</v>
      </c>
      <c r="B5" s="1212" t="s">
        <v>1089</v>
      </c>
      <c r="C5" s="1212"/>
      <c r="D5" s="1212" t="s">
        <v>603</v>
      </c>
      <c r="E5" s="1212"/>
      <c r="F5" s="1212" t="s">
        <v>909</v>
      </c>
      <c r="G5" s="1212"/>
      <c r="H5" s="1212" t="s">
        <v>605</v>
      </c>
      <c r="I5" s="1212"/>
      <c r="J5" s="1212" t="s">
        <v>623</v>
      </c>
      <c r="K5" s="1212"/>
    </row>
    <row r="6" spans="1:12" ht="11.25" customHeight="1">
      <c r="A6" s="1265"/>
      <c r="B6" s="477" t="s">
        <v>910</v>
      </c>
      <c r="C6" s="477" t="s">
        <v>911</v>
      </c>
      <c r="D6" s="477" t="s">
        <v>910</v>
      </c>
      <c r="E6" s="477" t="s">
        <v>911</v>
      </c>
      <c r="F6" s="477" t="s">
        <v>910</v>
      </c>
      <c r="G6" s="477" t="s">
        <v>911</v>
      </c>
      <c r="H6" s="477" t="s">
        <v>910</v>
      </c>
      <c r="I6" s="477" t="s">
        <v>911</v>
      </c>
      <c r="J6" s="477" t="s">
        <v>910</v>
      </c>
      <c r="K6" s="477" t="s">
        <v>911</v>
      </c>
    </row>
    <row r="7" spans="1:12">
      <c r="A7" s="1265"/>
      <c r="B7" s="478" t="s">
        <v>526</v>
      </c>
      <c r="C7" s="478" t="s">
        <v>491</v>
      </c>
      <c r="D7" s="478" t="s">
        <v>526</v>
      </c>
      <c r="E7" s="478" t="s">
        <v>491</v>
      </c>
      <c r="F7" s="478" t="s">
        <v>526</v>
      </c>
      <c r="G7" s="478" t="s">
        <v>491</v>
      </c>
      <c r="H7" s="478" t="s">
        <v>526</v>
      </c>
      <c r="I7" s="478" t="s">
        <v>491</v>
      </c>
      <c r="J7" s="478" t="s">
        <v>526</v>
      </c>
      <c r="K7" s="478" t="s">
        <v>491</v>
      </c>
    </row>
    <row r="8" spans="1:12" ht="21" customHeight="1">
      <c r="A8" s="1263" t="s">
        <v>312</v>
      </c>
      <c r="B8" s="374">
        <v>14308634.820180001</v>
      </c>
      <c r="C8" s="375">
        <v>0.86105325628312657</v>
      </c>
      <c r="D8" s="374">
        <v>4538117.9515399998</v>
      </c>
      <c r="E8" s="375">
        <v>0.84650759903580719</v>
      </c>
      <c r="F8" s="374">
        <v>5871451.2699100003</v>
      </c>
      <c r="G8" s="375">
        <v>0.85395495584024417</v>
      </c>
      <c r="H8" s="374">
        <v>11755270.93293</v>
      </c>
      <c r="I8" s="375">
        <v>0.9511777259335249</v>
      </c>
      <c r="J8" s="374">
        <v>36473474.97456</v>
      </c>
      <c r="K8" s="375">
        <v>0.88500289569585011</v>
      </c>
      <c r="L8" s="34"/>
    </row>
    <row r="9" spans="1:12" ht="2.25" customHeight="1">
      <c r="A9" s="1263"/>
      <c r="B9" s="516"/>
      <c r="C9" s="375"/>
      <c r="D9" s="516"/>
      <c r="E9" s="375"/>
      <c r="F9" s="516"/>
      <c r="G9" s="375"/>
      <c r="H9" s="516"/>
      <c r="I9" s="375"/>
      <c r="J9" s="516"/>
      <c r="K9" s="375"/>
    </row>
    <row r="10" spans="1:12" ht="21" customHeight="1">
      <c r="A10" s="155" t="s">
        <v>1036</v>
      </c>
      <c r="B10" s="370">
        <v>14200561.449790001</v>
      </c>
      <c r="C10" s="371">
        <v>0.85454970589825263</v>
      </c>
      <c r="D10" s="370">
        <v>4487325.08782</v>
      </c>
      <c r="E10" s="371">
        <v>0.83703306673521349</v>
      </c>
      <c r="F10" s="370">
        <v>5802431.1867800001</v>
      </c>
      <c r="G10" s="371">
        <v>0.84391654466523791</v>
      </c>
      <c r="H10" s="370">
        <v>11613300.35857</v>
      </c>
      <c r="I10" s="371">
        <v>0.93969017717010705</v>
      </c>
      <c r="J10" s="370">
        <v>36103618.082960002</v>
      </c>
      <c r="K10" s="371">
        <v>0.87602858161452468</v>
      </c>
      <c r="L10" s="342"/>
    </row>
    <row r="11" spans="1:12" ht="19.5">
      <c r="A11" s="155" t="s">
        <v>34</v>
      </c>
      <c r="B11" s="372">
        <v>1716358.5852300001</v>
      </c>
      <c r="C11" s="373">
        <v>0.10328561510826233</v>
      </c>
      <c r="D11" s="372">
        <v>836153.79016999993</v>
      </c>
      <c r="E11" s="373">
        <v>0.15597006179649936</v>
      </c>
      <c r="F11" s="372">
        <v>1151098.98174</v>
      </c>
      <c r="G11" s="373">
        <v>0.1674180087565641</v>
      </c>
      <c r="H11" s="372">
        <v>2044707.7339900001</v>
      </c>
      <c r="I11" s="373">
        <v>0.16544752253792058</v>
      </c>
      <c r="J11" s="372">
        <v>5748319.0911299996</v>
      </c>
      <c r="K11" s="373">
        <v>0.13947886908450946</v>
      </c>
      <c r="L11" s="342"/>
    </row>
    <row r="12" spans="1:12" ht="19.5">
      <c r="A12" s="339" t="s">
        <v>989</v>
      </c>
      <c r="B12" s="372">
        <v>11352245.31058</v>
      </c>
      <c r="C12" s="373">
        <v>0.68314608022659673</v>
      </c>
      <c r="D12" s="372">
        <v>3193413.7172699999</v>
      </c>
      <c r="E12" s="373">
        <v>0.59567622688539823</v>
      </c>
      <c r="F12" s="372">
        <v>3968301.3400599998</v>
      </c>
      <c r="G12" s="373">
        <v>0.57715723759445647</v>
      </c>
      <c r="H12" s="372">
        <v>8665332.0698300004</v>
      </c>
      <c r="I12" s="373">
        <v>0.70115532850465401</v>
      </c>
      <c r="J12" s="372">
        <v>27179292.437739998</v>
      </c>
      <c r="K12" s="373">
        <v>0.65948617528605502</v>
      </c>
      <c r="L12" s="348"/>
    </row>
    <row r="13" spans="1:12" ht="21" customHeight="1">
      <c r="A13" s="155" t="s">
        <v>35</v>
      </c>
      <c r="B13" s="372">
        <v>13159.984349999999</v>
      </c>
      <c r="C13" s="373">
        <v>7.9193071313982534E-4</v>
      </c>
      <c r="D13" s="372">
        <v>13979.852730000001</v>
      </c>
      <c r="E13" s="373">
        <v>2.6077003056587849E-3</v>
      </c>
      <c r="F13" s="372">
        <v>14207.902910000001</v>
      </c>
      <c r="G13" s="373">
        <v>2.0664242185352423E-3</v>
      </c>
      <c r="H13" s="372">
        <v>0</v>
      </c>
      <c r="I13" s="373">
        <v>0</v>
      </c>
      <c r="J13" s="372">
        <v>41347.739990000002</v>
      </c>
      <c r="K13" s="373">
        <v>1.0032734650907921E-3</v>
      </c>
      <c r="L13" s="342"/>
    </row>
    <row r="14" spans="1:12" ht="20.25" customHeight="1">
      <c r="A14" s="155" t="s">
        <v>89</v>
      </c>
      <c r="B14" s="372">
        <v>193918.70971</v>
      </c>
      <c r="C14" s="373">
        <v>1.1669480600240614E-2</v>
      </c>
      <c r="D14" s="372">
        <v>172384.95637999999</v>
      </c>
      <c r="E14" s="373">
        <v>3.2155439125509458E-2</v>
      </c>
      <c r="F14" s="372">
        <v>282546.83747000003</v>
      </c>
      <c r="G14" s="373">
        <v>4.1094145386340403E-2</v>
      </c>
      <c r="H14" s="372">
        <v>633483.42417000001</v>
      </c>
      <c r="I14" s="373">
        <v>5.1258310102463657E-2</v>
      </c>
      <c r="J14" s="372">
        <v>1282333.9277300001</v>
      </c>
      <c r="K14" s="373">
        <v>3.1114919543082927E-2</v>
      </c>
    </row>
    <row r="15" spans="1:12" ht="25.5" customHeight="1">
      <c r="A15" s="155" t="s">
        <v>317</v>
      </c>
      <c r="B15" s="372">
        <v>4201.5</v>
      </c>
      <c r="C15" s="373">
        <v>2.5283441095102642E-4</v>
      </c>
      <c r="D15" s="372">
        <v>5753.1139499999999</v>
      </c>
      <c r="E15" s="373">
        <v>1.0731441379000005E-3</v>
      </c>
      <c r="F15" s="372">
        <v>5602</v>
      </c>
      <c r="G15" s="373">
        <v>8.1476545451945426E-4</v>
      </c>
      <c r="H15" s="372">
        <v>6312.8657899999998</v>
      </c>
      <c r="I15" s="373">
        <v>5.1080552379570595E-4</v>
      </c>
      <c r="J15" s="372">
        <v>21869.479739999999</v>
      </c>
      <c r="K15" s="373">
        <v>5.3064735155510662E-4</v>
      </c>
    </row>
    <row r="16" spans="1:12" ht="29.25">
      <c r="A16" s="155" t="s">
        <v>318</v>
      </c>
      <c r="B16" s="372">
        <v>252611.56363999998</v>
      </c>
      <c r="C16" s="373">
        <v>1.5201450884764279E-2</v>
      </c>
      <c r="D16" s="372">
        <v>239324.89325999998</v>
      </c>
      <c r="E16" s="373">
        <v>4.4641929307781623E-2</v>
      </c>
      <c r="F16" s="372">
        <v>305114.53831999999</v>
      </c>
      <c r="G16" s="373">
        <v>4.437643439749879E-2</v>
      </c>
      <c r="H16" s="372">
        <v>236872.29909000001</v>
      </c>
      <c r="I16" s="373">
        <v>1.9166521645529958E-2</v>
      </c>
      <c r="J16" s="372">
        <v>1033923.2943099999</v>
      </c>
      <c r="K16" s="373">
        <v>2.508741242862015E-2</v>
      </c>
      <c r="L16" s="342"/>
    </row>
    <row r="17" spans="1:11" ht="21.75" customHeight="1">
      <c r="A17" s="155" t="s">
        <v>1060</v>
      </c>
      <c r="B17" s="372">
        <v>8322.4307200000003</v>
      </c>
      <c r="C17" s="373">
        <v>5.0082039004449054E-4</v>
      </c>
      <c r="D17" s="372">
        <v>17814.670999999998</v>
      </c>
      <c r="E17" s="373">
        <v>3.3230194844771216E-3</v>
      </c>
      <c r="F17" s="372">
        <v>70316.519140000004</v>
      </c>
      <c r="G17" s="373">
        <v>1.0226967275495895E-2</v>
      </c>
      <c r="H17" s="372">
        <v>16619.866050000001</v>
      </c>
      <c r="I17" s="373">
        <v>1.3447964308908142E-3</v>
      </c>
      <c r="J17" s="372">
        <v>113073.48691000001</v>
      </c>
      <c r="K17" s="373">
        <v>2.7436476346598508E-3</v>
      </c>
    </row>
    <row r="18" spans="1:11" ht="19.5" customHeight="1">
      <c r="A18" s="155" t="s">
        <v>720</v>
      </c>
      <c r="B18" s="372">
        <v>659743.36555999995</v>
      </c>
      <c r="C18" s="373">
        <v>3.9701493564253308E-2</v>
      </c>
      <c r="D18" s="372">
        <v>8500.0930600000011</v>
      </c>
      <c r="E18" s="373">
        <v>1.5855456919888539E-3</v>
      </c>
      <c r="F18" s="372">
        <v>5243.0671400000001</v>
      </c>
      <c r="G18" s="373">
        <v>7.6256158182758213E-4</v>
      </c>
      <c r="H18" s="372">
        <v>9972.0996500000001</v>
      </c>
      <c r="I18" s="373">
        <v>8.068924248524576E-4</v>
      </c>
      <c r="J18" s="372">
        <v>683458.62540999998</v>
      </c>
      <c r="K18" s="373">
        <v>1.6583636820951198E-2</v>
      </c>
    </row>
    <row r="19" spans="1:11" ht="2.25" customHeight="1">
      <c r="A19" s="155"/>
      <c r="B19" s="372"/>
      <c r="C19" s="371"/>
      <c r="D19" s="372"/>
      <c r="E19" s="371"/>
      <c r="F19" s="372"/>
      <c r="G19" s="371"/>
      <c r="H19" s="372"/>
      <c r="I19" s="371"/>
      <c r="J19" s="372"/>
      <c r="K19" s="371"/>
    </row>
    <row r="20" spans="1:11" ht="18.75" customHeight="1">
      <c r="A20" s="156" t="s">
        <v>199</v>
      </c>
      <c r="B20" s="370">
        <v>107225.54393000001</v>
      </c>
      <c r="C20" s="373">
        <v>6.4525305815649079E-3</v>
      </c>
      <c r="D20" s="370">
        <v>46683.881049999996</v>
      </c>
      <c r="E20" s="373">
        <v>8.7080724836379117E-3</v>
      </c>
      <c r="F20" s="370">
        <v>67738.045959999989</v>
      </c>
      <c r="G20" s="373">
        <v>9.8519492689859104E-3</v>
      </c>
      <c r="H20" s="370">
        <v>6635.4684400000006</v>
      </c>
      <c r="I20" s="373">
        <v>5.3690891662755847E-4</v>
      </c>
      <c r="J20" s="370">
        <v>228282.93938</v>
      </c>
      <c r="K20" s="371">
        <v>5.5391229525065949E-3</v>
      </c>
    </row>
    <row r="21" spans="1:11" ht="3.75" customHeight="1">
      <c r="A21" s="155"/>
      <c r="B21" s="372"/>
      <c r="C21" s="371"/>
      <c r="D21" s="372"/>
      <c r="E21" s="371"/>
      <c r="F21" s="372"/>
      <c r="G21" s="371"/>
      <c r="H21" s="372"/>
      <c r="I21" s="371"/>
      <c r="J21" s="372"/>
      <c r="K21" s="371"/>
    </row>
    <row r="22" spans="1:11" ht="17.25" customHeight="1">
      <c r="A22" s="156" t="s">
        <v>200</v>
      </c>
      <c r="B22" s="370">
        <v>847.82646</v>
      </c>
      <c r="C22" s="373">
        <v>5.1019803309007252E-5</v>
      </c>
      <c r="D22" s="370">
        <v>4108.9826700000003</v>
      </c>
      <c r="E22" s="373">
        <v>7.6645981695585782E-4</v>
      </c>
      <c r="F22" s="370">
        <v>1282.0371699999998</v>
      </c>
      <c r="G22" s="373">
        <v>1.8646190602032928E-4</v>
      </c>
      <c r="H22" s="370">
        <v>135335.10591999997</v>
      </c>
      <c r="I22" s="373">
        <v>1.0950639846790237E-2</v>
      </c>
      <c r="J22" s="370">
        <v>141573.95221999998</v>
      </c>
      <c r="K22" s="371">
        <v>3.4351911288188789E-3</v>
      </c>
    </row>
    <row r="23" spans="1:11" ht="3.75" customHeight="1">
      <c r="A23" s="155"/>
      <c r="B23" s="370"/>
      <c r="C23" s="371"/>
      <c r="D23" s="370"/>
      <c r="E23" s="371"/>
      <c r="F23" s="370"/>
      <c r="G23" s="371"/>
      <c r="H23" s="370"/>
      <c r="I23" s="371"/>
      <c r="J23" s="370"/>
      <c r="K23" s="371"/>
    </row>
    <row r="24" spans="1:11" ht="20.25" customHeight="1">
      <c r="A24" s="156" t="s">
        <v>31</v>
      </c>
      <c r="B24" s="374">
        <v>2308960.7997999997</v>
      </c>
      <c r="C24" s="375">
        <v>0.13894674371687343</v>
      </c>
      <c r="D24" s="374">
        <v>822871.07762999996</v>
      </c>
      <c r="E24" s="375">
        <v>0.15349240096419273</v>
      </c>
      <c r="F24" s="374">
        <v>1004147.06201</v>
      </c>
      <c r="G24" s="375">
        <v>0.14604504415975583</v>
      </c>
      <c r="H24" s="374">
        <v>603377.31168999989</v>
      </c>
      <c r="I24" s="375">
        <v>4.8822274066475171E-2</v>
      </c>
      <c r="J24" s="374">
        <v>4739356.2511299998</v>
      </c>
      <c r="K24" s="375">
        <v>0.11499710430414992</v>
      </c>
    </row>
    <row r="25" spans="1:11" ht="17.25" customHeight="1">
      <c r="A25" s="155" t="s">
        <v>201</v>
      </c>
      <c r="B25" s="372">
        <v>2095408.6210999999</v>
      </c>
      <c r="C25" s="373">
        <v>0.12609577636975389</v>
      </c>
      <c r="D25" s="372">
        <v>286237.58051</v>
      </c>
      <c r="E25" s="373">
        <v>5.3392681639998787E-2</v>
      </c>
      <c r="F25" s="372">
        <v>446330.20577</v>
      </c>
      <c r="G25" s="373">
        <v>6.4915107634765365E-2</v>
      </c>
      <c r="H25" s="372">
        <v>81525.867599999998</v>
      </c>
      <c r="I25" s="373">
        <v>6.5966654270211197E-3</v>
      </c>
      <c r="J25" s="372">
        <v>2909502.2749799998</v>
      </c>
      <c r="K25" s="373">
        <v>7.0597000702207591E-2</v>
      </c>
    </row>
    <row r="26" spans="1:11" ht="18" customHeight="1">
      <c r="A26" s="155" t="s">
        <v>202</v>
      </c>
      <c r="B26" s="372">
        <v>213552.17869999999</v>
      </c>
      <c r="C26" s="373">
        <v>1.285096734711956E-2</v>
      </c>
      <c r="D26" s="372">
        <v>0</v>
      </c>
      <c r="E26" s="373">
        <v>0</v>
      </c>
      <c r="F26" s="372">
        <v>0</v>
      </c>
      <c r="G26" s="373">
        <v>0</v>
      </c>
      <c r="H26" s="372">
        <v>0</v>
      </c>
      <c r="I26" s="373">
        <v>0</v>
      </c>
      <c r="J26" s="372">
        <v>213552.17869999999</v>
      </c>
      <c r="K26" s="373">
        <v>5.1816915351081813E-3</v>
      </c>
    </row>
    <row r="27" spans="1:11" ht="22.5" customHeight="1">
      <c r="A27" s="155" t="s">
        <v>35</v>
      </c>
      <c r="B27" s="372">
        <v>0</v>
      </c>
      <c r="C27" s="373">
        <v>0</v>
      </c>
      <c r="D27" s="372">
        <v>0</v>
      </c>
      <c r="E27" s="373">
        <v>0</v>
      </c>
      <c r="F27" s="372">
        <v>0</v>
      </c>
      <c r="G27" s="373">
        <v>0</v>
      </c>
      <c r="H27" s="372">
        <v>0</v>
      </c>
      <c r="I27" s="373">
        <v>0</v>
      </c>
      <c r="J27" s="372">
        <v>0</v>
      </c>
      <c r="K27" s="373">
        <v>0</v>
      </c>
    </row>
    <row r="28" spans="1:11" ht="21" customHeight="1">
      <c r="A28" s="339" t="s">
        <v>72</v>
      </c>
      <c r="B28" s="372">
        <v>0</v>
      </c>
      <c r="C28" s="373">
        <v>0</v>
      </c>
      <c r="D28" s="372">
        <v>1503.1094800000001</v>
      </c>
      <c r="E28" s="373">
        <v>2.8037913747283209E-4</v>
      </c>
      <c r="F28" s="372">
        <v>0</v>
      </c>
      <c r="G28" s="373">
        <v>0</v>
      </c>
      <c r="H28" s="372">
        <v>0</v>
      </c>
      <c r="I28" s="373">
        <v>0</v>
      </c>
      <c r="J28" s="372">
        <v>1503.1094800000001</v>
      </c>
      <c r="K28" s="373">
        <v>3.6471881093746293E-5</v>
      </c>
    </row>
    <row r="29" spans="1:11" ht="19.5" customHeight="1">
      <c r="A29" s="155" t="s">
        <v>317</v>
      </c>
      <c r="B29" s="372">
        <v>0</v>
      </c>
      <c r="C29" s="373">
        <v>0</v>
      </c>
      <c r="D29" s="372">
        <v>0</v>
      </c>
      <c r="E29" s="373">
        <v>0</v>
      </c>
      <c r="F29" s="372">
        <v>0</v>
      </c>
      <c r="G29" s="373">
        <v>0</v>
      </c>
      <c r="H29" s="372">
        <v>0</v>
      </c>
      <c r="I29" s="373">
        <v>0</v>
      </c>
      <c r="J29" s="372">
        <v>0</v>
      </c>
      <c r="K29" s="373">
        <v>0</v>
      </c>
    </row>
    <row r="30" spans="1:11" ht="19.5" customHeight="1">
      <c r="A30" s="155" t="s">
        <v>318</v>
      </c>
      <c r="B30" s="372">
        <v>0</v>
      </c>
      <c r="C30" s="373">
        <v>0</v>
      </c>
      <c r="D30" s="372">
        <v>535130.38763999997</v>
      </c>
      <c r="E30" s="373">
        <v>9.9819340186721117E-2</v>
      </c>
      <c r="F30" s="372">
        <v>557816.85623999999</v>
      </c>
      <c r="G30" s="373">
        <v>8.1129936524990481E-2</v>
      </c>
      <c r="H30" s="372">
        <v>521851.44408999995</v>
      </c>
      <c r="I30" s="373">
        <v>4.2225608639454057E-2</v>
      </c>
      <c r="J30" s="372">
        <v>1614798.6879699999</v>
      </c>
      <c r="K30" s="373">
        <v>3.9181940185740401E-2</v>
      </c>
    </row>
    <row r="31" spans="1:11" ht="19.5">
      <c r="A31" s="155" t="s">
        <v>1060</v>
      </c>
      <c r="B31" s="372">
        <v>0</v>
      </c>
      <c r="C31" s="373">
        <v>0</v>
      </c>
      <c r="D31" s="372">
        <v>0</v>
      </c>
      <c r="E31" s="373">
        <v>0</v>
      </c>
      <c r="F31" s="372">
        <v>0</v>
      </c>
      <c r="G31" s="373">
        <v>0</v>
      </c>
      <c r="H31" s="372">
        <v>0</v>
      </c>
      <c r="I31" s="373">
        <v>0</v>
      </c>
      <c r="J31" s="372">
        <v>0</v>
      </c>
      <c r="K31" s="373">
        <v>0</v>
      </c>
    </row>
    <row r="32" spans="1:11" ht="18" customHeight="1">
      <c r="A32" s="155" t="s">
        <v>720</v>
      </c>
      <c r="B32" s="372">
        <v>0</v>
      </c>
      <c r="C32" s="373">
        <v>0</v>
      </c>
      <c r="D32" s="372">
        <v>0</v>
      </c>
      <c r="E32" s="373">
        <v>0</v>
      </c>
      <c r="F32" s="372">
        <v>0</v>
      </c>
      <c r="G32" s="373">
        <v>0</v>
      </c>
      <c r="H32" s="372">
        <v>0</v>
      </c>
      <c r="I32" s="373">
        <v>0</v>
      </c>
      <c r="J32" s="372">
        <v>0</v>
      </c>
      <c r="K32" s="373">
        <v>0</v>
      </c>
    </row>
    <row r="33" spans="1:19" ht="3" customHeight="1">
      <c r="A33" s="155"/>
      <c r="B33" s="372"/>
      <c r="C33" s="371"/>
      <c r="D33" s="372"/>
      <c r="E33" s="371"/>
      <c r="F33" s="372"/>
      <c r="G33" s="371"/>
      <c r="H33" s="372"/>
      <c r="I33" s="371"/>
      <c r="J33" s="372"/>
      <c r="K33" s="371"/>
    </row>
    <row r="34" spans="1:19" ht="21" customHeight="1">
      <c r="A34" s="156" t="s">
        <v>744</v>
      </c>
      <c r="B34" s="374">
        <v>16617595.61998</v>
      </c>
      <c r="C34" s="375">
        <v>1.0000000000000002</v>
      </c>
      <c r="D34" s="374">
        <v>5360989.02917</v>
      </c>
      <c r="E34" s="375">
        <v>1</v>
      </c>
      <c r="F34" s="374">
        <v>6875598.3319199998</v>
      </c>
      <c r="G34" s="375">
        <v>1</v>
      </c>
      <c r="H34" s="374">
        <v>12358648.244619999</v>
      </c>
      <c r="I34" s="375">
        <v>1.0000000000000002</v>
      </c>
      <c r="J34" s="374">
        <v>41212831.22569</v>
      </c>
      <c r="K34" s="375">
        <v>0.99999999999999978</v>
      </c>
    </row>
    <row r="35" spans="1:19" ht="22.5" customHeight="1">
      <c r="A35" s="672" t="s">
        <v>411</v>
      </c>
      <c r="B35" s="558">
        <v>16573299.849309999</v>
      </c>
      <c r="C35" s="559"/>
      <c r="D35" s="558">
        <v>5356143.7334200004</v>
      </c>
      <c r="E35" s="559"/>
      <c r="F35" s="558">
        <v>6851565.4919799995</v>
      </c>
      <c r="G35" s="559"/>
      <c r="H35" s="558">
        <v>12286089.865420001</v>
      </c>
      <c r="I35" s="559"/>
      <c r="J35" s="558">
        <v>41067098.940129995</v>
      </c>
      <c r="K35" s="560"/>
    </row>
    <row r="36" spans="1:19" ht="18">
      <c r="A36" s="1191" t="s">
        <v>963</v>
      </c>
      <c r="B36" s="372">
        <v>32616</v>
      </c>
      <c r="C36" s="373">
        <v>1.9627229904899597E-3</v>
      </c>
      <c r="D36" s="372">
        <v>1326</v>
      </c>
      <c r="E36" s="373">
        <v>2.4725179118772025E-4</v>
      </c>
      <c r="F36" s="372">
        <v>0</v>
      </c>
      <c r="G36" s="373">
        <v>0</v>
      </c>
      <c r="H36" s="372">
        <v>0</v>
      </c>
      <c r="I36" s="373">
        <v>0</v>
      </c>
      <c r="J36" s="372">
        <v>33941</v>
      </c>
      <c r="K36" s="373">
        <v>8.2356028694390536E-4</v>
      </c>
      <c r="R36" s="195"/>
      <c r="S36" s="195"/>
    </row>
    <row r="37" spans="1:19" ht="27">
      <c r="A37" s="233" t="s">
        <v>964</v>
      </c>
      <c r="B37" s="372">
        <v>0</v>
      </c>
      <c r="C37" s="373">
        <v>0</v>
      </c>
      <c r="D37" s="372">
        <v>0</v>
      </c>
      <c r="E37" s="373">
        <v>0</v>
      </c>
      <c r="F37" s="372">
        <v>0</v>
      </c>
      <c r="G37" s="373">
        <v>0</v>
      </c>
      <c r="H37" s="372">
        <v>0</v>
      </c>
      <c r="I37" s="373">
        <v>0</v>
      </c>
      <c r="J37" s="372">
        <v>0</v>
      </c>
      <c r="K37" s="373">
        <v>0</v>
      </c>
    </row>
    <row r="39" spans="1:19">
      <c r="A39" s="36" t="s">
        <v>348</v>
      </c>
      <c r="B39" s="159"/>
    </row>
    <row r="41" spans="1:19">
      <c r="H41" s="114"/>
      <c r="I41" s="114"/>
      <c r="J41" s="52"/>
      <c r="K41" s="52"/>
    </row>
    <row r="48" spans="1:19">
      <c r="K48" s="181" t="s">
        <v>571</v>
      </c>
    </row>
    <row r="50" spans="10:11">
      <c r="J50" s="1262"/>
      <c r="K50" s="1262"/>
    </row>
  </sheetData>
  <mergeCells count="9">
    <mergeCell ref="J50:K50"/>
    <mergeCell ref="A8:A9"/>
    <mergeCell ref="H4:K4"/>
    <mergeCell ref="A5:A7"/>
    <mergeCell ref="B5:C5"/>
    <mergeCell ref="D5:E5"/>
    <mergeCell ref="F5:G5"/>
    <mergeCell ref="H5:I5"/>
    <mergeCell ref="J5:K5"/>
  </mergeCells>
  <phoneticPr fontId="25" type="noConversion"/>
  <pageMargins left="0.75" right="0.75" top="1" bottom="1" header="0.5" footer="0.5"/>
  <pageSetup paperSize="9" scale="9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K49"/>
  <sheetViews>
    <sheetView showGridLines="0" workbookViewId="0"/>
  </sheetViews>
  <sheetFormatPr defaultRowHeight="12.75"/>
  <cols>
    <col min="1" max="1" width="23.7109375" customWidth="1"/>
  </cols>
  <sheetData>
    <row r="1" spans="1:11" ht="14.25">
      <c r="A1" s="1001" t="s">
        <v>95</v>
      </c>
      <c r="B1" s="24"/>
      <c r="C1" s="24"/>
      <c r="D1" s="24"/>
      <c r="E1" s="24"/>
      <c r="F1" s="148"/>
      <c r="G1" s="24"/>
      <c r="H1" s="998" t="str">
        <f>Naslovnica!$A$20</f>
        <v>Prosinac 2011.</v>
      </c>
    </row>
    <row r="2" spans="1:11" ht="13.5">
      <c r="A2" s="1007" t="s">
        <v>96</v>
      </c>
      <c r="B2" s="161"/>
      <c r="C2" s="161"/>
      <c r="D2" s="161"/>
      <c r="E2" s="161"/>
      <c r="F2" s="162"/>
      <c r="G2" s="161"/>
      <c r="H2" s="999" t="str">
        <f>Naslovnica!$A$24</f>
        <v>December 2011</v>
      </c>
    </row>
    <row r="3" spans="1:11" ht="13.5" customHeight="1">
      <c r="A3" s="163"/>
      <c r="B3" s="12"/>
      <c r="C3" s="13"/>
      <c r="D3" s="13"/>
      <c r="E3" s="13"/>
      <c r="F3" s="13"/>
      <c r="G3" s="13"/>
      <c r="H3" s="13"/>
    </row>
    <row r="4" spans="1:11" ht="33.75">
      <c r="A4" s="479" t="s">
        <v>113</v>
      </c>
      <c r="B4" s="476" t="s">
        <v>683</v>
      </c>
      <c r="C4" s="476" t="s">
        <v>684</v>
      </c>
      <c r="D4" s="476" t="s">
        <v>472</v>
      </c>
      <c r="E4" s="476" t="s">
        <v>93</v>
      </c>
      <c r="F4" s="476" t="s">
        <v>94</v>
      </c>
      <c r="G4" s="476" t="s">
        <v>1103</v>
      </c>
      <c r="H4" s="476" t="s">
        <v>643</v>
      </c>
      <c r="I4" s="342"/>
    </row>
    <row r="5" spans="1:11" ht="22.5">
      <c r="A5" s="164" t="s">
        <v>289</v>
      </c>
      <c r="B5" s="165">
        <v>24213</v>
      </c>
      <c r="C5" s="165">
        <v>68747</v>
      </c>
      <c r="D5" s="165">
        <v>17771</v>
      </c>
      <c r="E5" s="165">
        <v>16386</v>
      </c>
      <c r="F5" s="165">
        <v>9220</v>
      </c>
      <c r="G5" s="165">
        <v>46594</v>
      </c>
      <c r="H5" s="165">
        <v>182931</v>
      </c>
      <c r="I5" s="615"/>
    </row>
    <row r="6" spans="1:11" ht="21.75" customHeight="1">
      <c r="A6" s="166" t="s">
        <v>658</v>
      </c>
      <c r="B6" s="167">
        <v>0.13236138216048673</v>
      </c>
      <c r="C6" s="167">
        <v>0.37580836490261355</v>
      </c>
      <c r="D6" s="167">
        <v>9.7145918406393666E-2</v>
      </c>
      <c r="E6" s="167">
        <v>8.9574757695524546E-2</v>
      </c>
      <c r="F6" s="167">
        <v>5.0401517512067388E-2</v>
      </c>
      <c r="G6" s="167">
        <v>0.25470805932291413</v>
      </c>
      <c r="H6" s="167">
        <v>1</v>
      </c>
      <c r="I6" s="705"/>
      <c r="J6" s="342"/>
      <c r="K6" s="342"/>
    </row>
    <row r="7" spans="1:11" ht="3" hidden="1" customHeight="1">
      <c r="A7" s="168"/>
      <c r="B7" s="169"/>
      <c r="C7" s="169"/>
      <c r="D7" s="169"/>
      <c r="E7" s="169"/>
      <c r="F7" s="169"/>
      <c r="G7" s="169"/>
      <c r="H7" s="169"/>
    </row>
    <row r="8" spans="1:11" ht="22.5">
      <c r="A8" s="166" t="s">
        <v>74</v>
      </c>
      <c r="B8" s="170">
        <v>383</v>
      </c>
      <c r="C8" s="170">
        <v>589</v>
      </c>
      <c r="D8" s="170">
        <v>185</v>
      </c>
      <c r="E8" s="170">
        <v>91</v>
      </c>
      <c r="F8" s="170">
        <v>133</v>
      </c>
      <c r="G8" s="170">
        <v>286</v>
      </c>
      <c r="H8" s="170">
        <v>1667</v>
      </c>
      <c r="I8" s="34"/>
      <c r="J8" s="342"/>
      <c r="K8" s="342"/>
    </row>
    <row r="9" spans="1:11" ht="25.5" customHeight="1">
      <c r="A9" s="105" t="s">
        <v>51</v>
      </c>
      <c r="B9" s="171">
        <v>19</v>
      </c>
      <c r="C9" s="171">
        <v>28</v>
      </c>
      <c r="D9" s="171">
        <v>20</v>
      </c>
      <c r="E9" s="171">
        <v>12</v>
      </c>
      <c r="F9" s="171">
        <v>5</v>
      </c>
      <c r="G9" s="171">
        <v>103</v>
      </c>
      <c r="H9" s="171">
        <v>187</v>
      </c>
      <c r="J9" s="342"/>
    </row>
    <row r="10" spans="1:11" ht="19.5" customHeight="1">
      <c r="A10" s="18" t="s">
        <v>52</v>
      </c>
      <c r="B10" s="172">
        <v>0</v>
      </c>
      <c r="C10" s="172">
        <v>5</v>
      </c>
      <c r="D10" s="172">
        <v>0</v>
      </c>
      <c r="E10" s="172">
        <v>0</v>
      </c>
      <c r="F10" s="172">
        <v>0</v>
      </c>
      <c r="G10" s="172">
        <v>4</v>
      </c>
      <c r="H10" s="172">
        <v>9</v>
      </c>
      <c r="J10" s="358"/>
    </row>
    <row r="11" spans="1:11" ht="21" customHeight="1">
      <c r="A11" s="18" t="s">
        <v>589</v>
      </c>
      <c r="B11" s="172">
        <v>84</v>
      </c>
      <c r="C11" s="172">
        <v>113</v>
      </c>
      <c r="D11" s="172">
        <v>0</v>
      </c>
      <c r="E11" s="172">
        <v>18</v>
      </c>
      <c r="F11" s="172">
        <v>9</v>
      </c>
      <c r="G11" s="172">
        <v>78</v>
      </c>
      <c r="H11" s="172">
        <v>302</v>
      </c>
      <c r="J11" s="342"/>
    </row>
    <row r="12" spans="1:11" ht="27" customHeight="1">
      <c r="A12" s="166" t="s">
        <v>679</v>
      </c>
      <c r="B12" s="170">
        <v>103</v>
      </c>
      <c r="C12" s="170">
        <v>146</v>
      </c>
      <c r="D12" s="170">
        <v>20</v>
      </c>
      <c r="E12" s="170">
        <v>30</v>
      </c>
      <c r="F12" s="170">
        <v>14</v>
      </c>
      <c r="G12" s="170">
        <v>185</v>
      </c>
      <c r="H12" s="170">
        <v>498</v>
      </c>
    </row>
    <row r="13" spans="1:11" ht="22.5">
      <c r="A13" s="164" t="s">
        <v>657</v>
      </c>
      <c r="B13" s="165">
        <v>24493</v>
      </c>
      <c r="C13" s="165">
        <v>69190</v>
      </c>
      <c r="D13" s="165">
        <v>17936</v>
      </c>
      <c r="E13" s="165">
        <v>16447</v>
      </c>
      <c r="F13" s="165">
        <v>9339</v>
      </c>
      <c r="G13" s="165">
        <v>46695</v>
      </c>
      <c r="H13" s="165">
        <v>184100</v>
      </c>
    </row>
    <row r="14" spans="1:11" ht="21.75">
      <c r="A14" s="16" t="s">
        <v>586</v>
      </c>
      <c r="B14" s="17">
        <v>0.13304182509505705</v>
      </c>
      <c r="C14" s="17">
        <v>0.37582835415535037</v>
      </c>
      <c r="D14" s="17">
        <v>9.7425312330255295E-2</v>
      </c>
      <c r="E14" s="17">
        <v>8.9337316675719716E-2</v>
      </c>
      <c r="F14" s="17">
        <v>5.0727865290602935E-2</v>
      </c>
      <c r="G14" s="17">
        <v>0.25363932645301468</v>
      </c>
      <c r="H14" s="17">
        <v>1</v>
      </c>
    </row>
    <row r="15" spans="1:11">
      <c r="A15" s="1019" t="s">
        <v>238</v>
      </c>
      <c r="B15" s="21"/>
      <c r="C15" s="21"/>
      <c r="D15" s="21"/>
      <c r="E15" s="21"/>
      <c r="F15" s="21"/>
      <c r="G15" s="21"/>
      <c r="H15" s="21"/>
    </row>
    <row r="16" spans="1:11">
      <c r="A16" s="1025" t="s">
        <v>819</v>
      </c>
      <c r="B16" s="409"/>
      <c r="C16" s="409"/>
      <c r="D16" s="409"/>
      <c r="E16" s="409"/>
      <c r="F16" s="409"/>
      <c r="G16" s="409"/>
      <c r="H16" s="409"/>
    </row>
    <row r="17" spans="1:10">
      <c r="A17" s="347"/>
      <c r="B17" s="21"/>
      <c r="C17" s="21"/>
      <c r="D17" s="21"/>
      <c r="E17" s="21"/>
      <c r="F17" s="21"/>
      <c r="G17" s="21"/>
      <c r="H17" s="21"/>
    </row>
    <row r="18" spans="1:10">
      <c r="A18" s="1008" t="s">
        <v>97</v>
      </c>
      <c r="B18" s="22"/>
      <c r="C18" s="22"/>
      <c r="D18" s="22"/>
      <c r="E18" s="22"/>
      <c r="F18" s="174"/>
      <c r="G18" s="22"/>
      <c r="H18" s="998" t="str">
        <f>Naslovnica!$A$20</f>
        <v>Prosinac 2011.</v>
      </c>
    </row>
    <row r="19" spans="1:10">
      <c r="A19" s="1007" t="s">
        <v>781</v>
      </c>
      <c r="B19" s="7"/>
      <c r="C19" s="7"/>
      <c r="D19" s="7"/>
      <c r="E19" s="7"/>
      <c r="F19" s="175"/>
      <c r="G19" s="7"/>
      <c r="H19" s="999" t="str">
        <f>Naslovnica!$A$24</f>
        <v>December 2011</v>
      </c>
    </row>
    <row r="20" spans="1:10">
      <c r="A20" s="7"/>
      <c r="B20" s="7"/>
      <c r="C20" s="7"/>
      <c r="D20" s="7"/>
      <c r="E20" s="7"/>
      <c r="F20" s="10"/>
      <c r="G20" s="7"/>
      <c r="H20" s="7"/>
    </row>
    <row r="21" spans="1:10">
      <c r="A21" s="27"/>
      <c r="B21" s="21"/>
      <c r="C21" s="21"/>
      <c r="D21" s="176"/>
      <c r="E21" s="30"/>
      <c r="F21" s="21"/>
      <c r="G21" s="21"/>
      <c r="H21" s="21"/>
    </row>
    <row r="22" spans="1:10" ht="14.25">
      <c r="B22" s="21"/>
      <c r="C22" s="21"/>
      <c r="D22" s="177"/>
      <c r="E22" s="178"/>
      <c r="F22" s="30"/>
      <c r="G22" s="30"/>
      <c r="H22" s="21"/>
      <c r="I22" s="615"/>
    </row>
    <row r="23" spans="1:10">
      <c r="B23" s="21"/>
      <c r="C23" s="30"/>
      <c r="D23" s="32"/>
      <c r="E23" s="176"/>
      <c r="F23" s="21"/>
      <c r="G23" s="21"/>
      <c r="H23" s="342"/>
      <c r="I23" s="342"/>
    </row>
    <row r="24" spans="1:10">
      <c r="B24" s="21"/>
      <c r="C24" s="21"/>
      <c r="D24" s="28"/>
      <c r="E24" s="30"/>
      <c r="F24" s="30"/>
      <c r="G24" s="21"/>
      <c r="H24" s="342"/>
      <c r="I24" s="342"/>
    </row>
    <row r="25" spans="1:10">
      <c r="B25" s="21"/>
      <c r="C25" s="21"/>
      <c r="D25" s="179"/>
      <c r="E25" s="30"/>
      <c r="F25" s="21"/>
      <c r="G25" s="21"/>
      <c r="H25" s="705"/>
      <c r="I25" s="342"/>
    </row>
    <row r="26" spans="1:10">
      <c r="B26" s="21"/>
      <c r="C26" s="21"/>
      <c r="D26" s="32"/>
      <c r="E26" s="21"/>
      <c r="F26" s="21"/>
      <c r="G26" s="21"/>
      <c r="H26" s="342"/>
      <c r="I26" s="705"/>
      <c r="J26" s="342"/>
    </row>
    <row r="27" spans="1:10" ht="14.25">
      <c r="B27" s="21"/>
      <c r="C27" s="21"/>
      <c r="D27" s="21"/>
      <c r="E27" s="180"/>
      <c r="F27" s="21"/>
      <c r="G27" s="21"/>
      <c r="H27" s="21"/>
      <c r="I27" s="342"/>
    </row>
    <row r="28" spans="1:10">
      <c r="B28" s="21"/>
      <c r="C28" s="21"/>
      <c r="D28" s="21"/>
      <c r="E28" s="21"/>
      <c r="F28" s="21"/>
      <c r="G28" s="21"/>
      <c r="H28" s="21"/>
      <c r="I28" s="342"/>
      <c r="J28" s="358"/>
    </row>
    <row r="29" spans="1:10">
      <c r="B29" s="21"/>
      <c r="C29" s="21"/>
      <c r="D29" s="21"/>
      <c r="E29" s="21"/>
      <c r="F29" s="21"/>
      <c r="G29" s="21"/>
      <c r="H29" s="21"/>
      <c r="J29" s="342"/>
    </row>
    <row r="30" spans="1:10">
      <c r="B30" s="21"/>
      <c r="C30" s="21"/>
      <c r="D30" s="21"/>
      <c r="E30" s="21"/>
      <c r="F30" s="21"/>
      <c r="G30" s="21"/>
      <c r="H30" s="21"/>
    </row>
    <row r="31" spans="1:10">
      <c r="B31" s="21"/>
      <c r="C31" s="21"/>
      <c r="D31" s="21"/>
      <c r="E31" s="21"/>
      <c r="F31" s="21"/>
      <c r="G31" s="21"/>
      <c r="H31" s="21"/>
    </row>
    <row r="32" spans="1:10">
      <c r="B32" s="21"/>
      <c r="C32" s="21"/>
      <c r="D32" s="21"/>
      <c r="E32" s="21"/>
      <c r="F32" s="21"/>
      <c r="G32" s="21"/>
      <c r="H32" s="21"/>
    </row>
    <row r="33" spans="1:8">
      <c r="B33" s="21"/>
      <c r="C33" s="21"/>
      <c r="D33" s="21"/>
      <c r="E33" s="21"/>
      <c r="F33" s="21"/>
      <c r="G33" s="21"/>
      <c r="H33" s="21"/>
    </row>
    <row r="34" spans="1:8">
      <c r="H34" s="21"/>
    </row>
    <row r="35" spans="1:8">
      <c r="H35" s="21"/>
    </row>
    <row r="36" spans="1:8">
      <c r="B36" s="21"/>
      <c r="C36" s="21"/>
      <c r="D36" s="21"/>
      <c r="E36" s="21"/>
      <c r="F36" s="21"/>
      <c r="G36" s="21"/>
      <c r="H36" s="21"/>
    </row>
    <row r="37" spans="1:8" ht="15" customHeight="1">
      <c r="A37" s="1019" t="s">
        <v>238</v>
      </c>
      <c r="B37" s="21"/>
      <c r="C37" s="21"/>
      <c r="D37" s="21"/>
      <c r="E37" s="21"/>
      <c r="F37" s="21"/>
      <c r="G37" s="21"/>
      <c r="H37" s="21"/>
    </row>
    <row r="38" spans="1:8" ht="15" customHeight="1">
      <c r="B38" s="21"/>
      <c r="C38" s="21"/>
      <c r="D38" s="21"/>
      <c r="E38" s="21"/>
      <c r="F38" s="21"/>
      <c r="G38" s="21"/>
      <c r="H38" s="21"/>
    </row>
    <row r="39" spans="1:8" ht="15" customHeight="1">
      <c r="B39" s="21"/>
      <c r="C39" s="21"/>
      <c r="D39" s="21"/>
      <c r="E39" s="21"/>
      <c r="F39" s="21"/>
      <c r="G39" s="21"/>
      <c r="H39" s="21"/>
    </row>
    <row r="40" spans="1:8">
      <c r="B40" s="21"/>
      <c r="C40" s="21"/>
      <c r="D40" s="21"/>
      <c r="E40" s="21"/>
      <c r="F40" s="21"/>
      <c r="G40" s="21"/>
      <c r="H40" s="21"/>
    </row>
    <row r="41" spans="1:8">
      <c r="B41" s="21"/>
      <c r="C41" s="21"/>
      <c r="D41" s="21"/>
      <c r="E41" s="21"/>
      <c r="F41" s="21"/>
      <c r="G41" s="21"/>
      <c r="H41" s="21"/>
    </row>
    <row r="42" spans="1:8">
      <c r="B42" s="21"/>
      <c r="C42" s="21"/>
      <c r="D42" s="21"/>
      <c r="E42" s="21"/>
      <c r="F42" s="21"/>
      <c r="G42" s="21"/>
      <c r="H42" s="21"/>
    </row>
    <row r="43" spans="1:8">
      <c r="B43" s="21"/>
      <c r="C43" s="21"/>
      <c r="D43" s="21"/>
      <c r="E43" s="21"/>
      <c r="F43" s="21"/>
      <c r="G43" s="21"/>
      <c r="H43" s="21"/>
    </row>
    <row r="44" spans="1:8">
      <c r="B44" s="21"/>
      <c r="C44" s="21"/>
      <c r="D44" s="21"/>
      <c r="E44" s="21"/>
      <c r="F44" s="21"/>
      <c r="G44" s="21"/>
      <c r="H44" s="21"/>
    </row>
    <row r="45" spans="1:8">
      <c r="B45" s="21"/>
      <c r="C45" s="21"/>
      <c r="D45" s="21"/>
      <c r="E45" s="21"/>
      <c r="F45" s="21"/>
      <c r="G45" s="21"/>
      <c r="H45" s="21"/>
    </row>
    <row r="46" spans="1:8">
      <c r="B46" s="21"/>
      <c r="C46" s="21"/>
      <c r="D46" s="21"/>
      <c r="E46" s="21"/>
      <c r="F46" s="21"/>
      <c r="G46" s="21"/>
      <c r="H46" s="21"/>
    </row>
    <row r="47" spans="1:8">
      <c r="B47" s="21"/>
      <c r="C47" s="21"/>
      <c r="D47" s="21"/>
      <c r="E47" s="21"/>
      <c r="F47" s="21"/>
      <c r="G47" s="21"/>
    </row>
    <row r="48" spans="1:8">
      <c r="B48" s="21"/>
      <c r="C48" s="21"/>
      <c r="D48" s="21"/>
      <c r="E48" s="21"/>
      <c r="F48" s="21"/>
      <c r="G48" s="21"/>
      <c r="H48" s="1026" t="s">
        <v>880</v>
      </c>
    </row>
    <row r="49" spans="2:7">
      <c r="B49" s="21"/>
      <c r="C49" s="21"/>
      <c r="D49" s="21"/>
      <c r="E49" s="21"/>
      <c r="F49" s="21"/>
      <c r="G49" s="21"/>
    </row>
  </sheetData>
  <phoneticPr fontId="25" type="noConversion"/>
  <pageMargins left="0.75" right="0.75" top="1" bottom="1" header="0.5" footer="0.5"/>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autoPageBreaks="0"/>
  </sheetPr>
  <dimension ref="A1:K71"/>
  <sheetViews>
    <sheetView showGridLines="0" zoomScaleNormal="100" workbookViewId="0"/>
  </sheetViews>
  <sheetFormatPr defaultRowHeight="12.75"/>
  <cols>
    <col min="1" max="7" width="12.140625" customWidth="1"/>
    <col min="8" max="8" width="12.28515625" customWidth="1"/>
  </cols>
  <sheetData>
    <row r="1" spans="1:11" ht="14.25">
      <c r="A1" s="1001" t="s">
        <v>434</v>
      </c>
      <c r="G1" s="1037" t="s">
        <v>561</v>
      </c>
      <c r="H1" s="1083"/>
      <c r="I1" s="742"/>
      <c r="J1" s="1027" t="s">
        <v>1321</v>
      </c>
    </row>
    <row r="2" spans="1:11">
      <c r="A2" s="1007" t="s">
        <v>435</v>
      </c>
      <c r="G2" s="1038" t="s">
        <v>562</v>
      </c>
      <c r="H2" s="1084"/>
      <c r="I2" s="743"/>
      <c r="J2" s="1028" t="s">
        <v>1322</v>
      </c>
    </row>
    <row r="3" spans="1:11">
      <c r="G3" s="737"/>
    </row>
    <row r="5" spans="1:11">
      <c r="A5" s="101"/>
      <c r="B5" s="641"/>
      <c r="C5" s="641" t="s">
        <v>1320</v>
      </c>
      <c r="D5" s="641"/>
      <c r="E5" s="640"/>
      <c r="F5" s="641" t="s">
        <v>1186</v>
      </c>
      <c r="G5" s="640"/>
      <c r="H5" s="1208" t="s">
        <v>1044</v>
      </c>
      <c r="I5" s="1209"/>
      <c r="J5" s="1209"/>
    </row>
    <row r="6" spans="1:11" ht="13.5" customHeight="1">
      <c r="A6" s="101"/>
      <c r="B6" s="640"/>
      <c r="C6" s="642" t="s">
        <v>1319</v>
      </c>
      <c r="D6" s="640"/>
      <c r="E6" s="640"/>
      <c r="F6" s="642" t="s">
        <v>1187</v>
      </c>
      <c r="G6" s="640"/>
      <c r="H6" s="1210" t="s">
        <v>1043</v>
      </c>
      <c r="I6" s="1210"/>
      <c r="J6" s="676" t="s">
        <v>409</v>
      </c>
    </row>
    <row r="7" spans="1:11" ht="30" customHeight="1">
      <c r="A7" s="659" t="s">
        <v>114</v>
      </c>
      <c r="B7" s="659" t="s">
        <v>85</v>
      </c>
      <c r="C7" s="659" t="s">
        <v>521</v>
      </c>
      <c r="D7" s="659" t="s">
        <v>613</v>
      </c>
      <c r="E7" s="659" t="s">
        <v>85</v>
      </c>
      <c r="F7" s="659" t="s">
        <v>521</v>
      </c>
      <c r="G7" s="659" t="s">
        <v>613</v>
      </c>
      <c r="H7" s="659" t="s">
        <v>85</v>
      </c>
      <c r="I7" s="659" t="s">
        <v>521</v>
      </c>
      <c r="J7" s="659" t="s">
        <v>613</v>
      </c>
    </row>
    <row r="8" spans="1:11">
      <c r="A8" s="714" t="s">
        <v>522</v>
      </c>
      <c r="B8" s="677">
        <v>1190</v>
      </c>
      <c r="C8" s="677">
        <v>1044</v>
      </c>
      <c r="D8" s="677">
        <v>2234</v>
      </c>
      <c r="E8" s="643">
        <v>1125</v>
      </c>
      <c r="F8" s="643">
        <v>969</v>
      </c>
      <c r="G8" s="677">
        <v>2094</v>
      </c>
      <c r="H8" s="677">
        <v>65</v>
      </c>
      <c r="I8" s="677">
        <v>75</v>
      </c>
      <c r="J8" s="678">
        <v>6.6857688634192947E-2</v>
      </c>
      <c r="K8" s="705"/>
    </row>
    <row r="9" spans="1:11">
      <c r="A9" s="714" t="s">
        <v>523</v>
      </c>
      <c r="B9" s="677">
        <v>5547</v>
      </c>
      <c r="C9" s="677">
        <v>3528</v>
      </c>
      <c r="D9" s="677">
        <v>9075</v>
      </c>
      <c r="E9" s="643">
        <v>5573</v>
      </c>
      <c r="F9" s="643">
        <v>3568</v>
      </c>
      <c r="G9" s="677">
        <v>9141</v>
      </c>
      <c r="H9" s="677">
        <v>-26</v>
      </c>
      <c r="I9" s="677">
        <v>-40</v>
      </c>
      <c r="J9" s="678">
        <v>-7.2202166064981865E-3</v>
      </c>
      <c r="K9" s="705"/>
    </row>
    <row r="10" spans="1:11">
      <c r="A10" s="714" t="s">
        <v>1026</v>
      </c>
      <c r="B10" s="677">
        <v>11954</v>
      </c>
      <c r="C10" s="677">
        <v>9280</v>
      </c>
      <c r="D10" s="677">
        <v>21234</v>
      </c>
      <c r="E10" s="643">
        <v>11722</v>
      </c>
      <c r="F10" s="643">
        <v>9190</v>
      </c>
      <c r="G10" s="677">
        <v>20912</v>
      </c>
      <c r="H10" s="677">
        <v>232</v>
      </c>
      <c r="I10" s="677">
        <v>90</v>
      </c>
      <c r="J10" s="678">
        <v>1.5397857689364969E-2</v>
      </c>
      <c r="K10" s="705"/>
    </row>
    <row r="11" spans="1:11">
      <c r="A11" s="714" t="s">
        <v>1027</v>
      </c>
      <c r="B11" s="677">
        <v>14352</v>
      </c>
      <c r="C11" s="677">
        <v>12537</v>
      </c>
      <c r="D11" s="677">
        <v>26889</v>
      </c>
      <c r="E11" s="643">
        <v>13969</v>
      </c>
      <c r="F11" s="643">
        <v>12278</v>
      </c>
      <c r="G11" s="677">
        <v>26247</v>
      </c>
      <c r="H11" s="677">
        <v>383</v>
      </c>
      <c r="I11" s="677">
        <v>259</v>
      </c>
      <c r="J11" s="678">
        <v>2.4459938278660331E-2</v>
      </c>
    </row>
    <row r="12" spans="1:11">
      <c r="A12" s="714" t="s">
        <v>1028</v>
      </c>
      <c r="B12" s="677">
        <v>13355</v>
      </c>
      <c r="C12" s="677">
        <v>13115</v>
      </c>
      <c r="D12" s="677">
        <v>26470</v>
      </c>
      <c r="E12" s="643">
        <v>13068</v>
      </c>
      <c r="F12" s="643">
        <v>12921</v>
      </c>
      <c r="G12" s="677">
        <v>25989</v>
      </c>
      <c r="H12" s="677">
        <v>287</v>
      </c>
      <c r="I12" s="677">
        <v>194</v>
      </c>
      <c r="J12" s="678">
        <v>1.8507830235868994E-2</v>
      </c>
    </row>
    <row r="13" spans="1:11">
      <c r="A13" s="714" t="s">
        <v>1029</v>
      </c>
      <c r="B13" s="677">
        <v>12308</v>
      </c>
      <c r="C13" s="677">
        <v>13535</v>
      </c>
      <c r="D13" s="677">
        <v>25843</v>
      </c>
      <c r="E13" s="643">
        <v>11983</v>
      </c>
      <c r="F13" s="643">
        <v>13311</v>
      </c>
      <c r="G13" s="677">
        <v>25294</v>
      </c>
      <c r="H13" s="677">
        <v>325</v>
      </c>
      <c r="I13" s="677">
        <v>224</v>
      </c>
      <c r="J13" s="678">
        <v>2.1704752115126125E-2</v>
      </c>
    </row>
    <row r="14" spans="1:11">
      <c r="A14" s="714" t="s">
        <v>1030</v>
      </c>
      <c r="B14" s="677">
        <v>12795</v>
      </c>
      <c r="C14" s="677">
        <v>15546</v>
      </c>
      <c r="D14" s="677">
        <v>28341</v>
      </c>
      <c r="E14" s="643">
        <v>12440</v>
      </c>
      <c r="F14" s="643">
        <v>15208</v>
      </c>
      <c r="G14" s="677">
        <v>27648</v>
      </c>
      <c r="H14" s="677">
        <v>355</v>
      </c>
      <c r="I14" s="677">
        <v>338</v>
      </c>
      <c r="J14" s="678">
        <v>2.5065104166666741E-2</v>
      </c>
    </row>
    <row r="15" spans="1:11">
      <c r="A15" s="714" t="s">
        <v>834</v>
      </c>
      <c r="B15" s="677">
        <v>16413</v>
      </c>
      <c r="C15" s="677">
        <v>18343</v>
      </c>
      <c r="D15" s="677">
        <v>34756</v>
      </c>
      <c r="E15" s="643">
        <v>16145</v>
      </c>
      <c r="F15" s="643">
        <v>18163</v>
      </c>
      <c r="G15" s="677">
        <v>34308</v>
      </c>
      <c r="H15" s="677">
        <v>268</v>
      </c>
      <c r="I15" s="677">
        <v>180</v>
      </c>
      <c r="J15" s="678">
        <v>1.3058178850413826E-2</v>
      </c>
    </row>
    <row r="16" spans="1:11">
      <c r="A16" s="714" t="s">
        <v>835</v>
      </c>
      <c r="B16" s="677">
        <v>4302</v>
      </c>
      <c r="C16" s="677">
        <v>3934</v>
      </c>
      <c r="D16" s="677">
        <v>8236</v>
      </c>
      <c r="E16" s="643">
        <v>4212</v>
      </c>
      <c r="F16" s="643">
        <v>3850</v>
      </c>
      <c r="G16" s="677">
        <v>8062</v>
      </c>
      <c r="H16" s="677">
        <v>90</v>
      </c>
      <c r="I16" s="677">
        <v>84</v>
      </c>
      <c r="J16" s="678">
        <v>2.1582733812949728E-2</v>
      </c>
    </row>
    <row r="17" spans="1:11">
      <c r="A17" s="714" t="s">
        <v>836</v>
      </c>
      <c r="B17" s="677">
        <v>478</v>
      </c>
      <c r="C17" s="677">
        <v>507</v>
      </c>
      <c r="D17" s="677">
        <v>985</v>
      </c>
      <c r="E17" s="679">
        <v>447</v>
      </c>
      <c r="F17" s="679">
        <v>450</v>
      </c>
      <c r="G17" s="677">
        <v>897</v>
      </c>
      <c r="H17" s="677">
        <v>31</v>
      </c>
      <c r="I17" s="677">
        <v>57</v>
      </c>
      <c r="J17" s="678">
        <v>9.8104793756967679E-2</v>
      </c>
    </row>
    <row r="18" spans="1:11">
      <c r="A18" s="714" t="s">
        <v>837</v>
      </c>
      <c r="B18" s="677">
        <v>17</v>
      </c>
      <c r="C18" s="677">
        <v>20</v>
      </c>
      <c r="D18" s="677">
        <v>37</v>
      </c>
      <c r="E18" s="679">
        <v>47</v>
      </c>
      <c r="F18" s="679">
        <v>80</v>
      </c>
      <c r="G18" s="677">
        <v>127</v>
      </c>
      <c r="H18" s="677">
        <v>-30</v>
      </c>
      <c r="I18" s="677">
        <v>-60</v>
      </c>
      <c r="J18" s="678">
        <v>-0.70866141732283472</v>
      </c>
    </row>
    <row r="19" spans="1:11" ht="26.25" customHeight="1">
      <c r="A19" s="715" t="s">
        <v>827</v>
      </c>
      <c r="B19" s="644">
        <v>92711</v>
      </c>
      <c r="C19" s="644">
        <v>91389</v>
      </c>
      <c r="D19" s="644">
        <v>184100</v>
      </c>
      <c r="E19" s="644">
        <v>90731</v>
      </c>
      <c r="F19" s="644">
        <v>89988</v>
      </c>
      <c r="G19" s="644">
        <v>180719</v>
      </c>
      <c r="H19" s="644">
        <v>1980</v>
      </c>
      <c r="I19" s="644">
        <v>1401</v>
      </c>
      <c r="J19" s="645">
        <v>1.8708602858581447E-2</v>
      </c>
    </row>
    <row r="20" spans="1:11">
      <c r="A20" s="1019" t="s">
        <v>238</v>
      </c>
    </row>
    <row r="23" spans="1:11">
      <c r="A23" s="1011" t="s">
        <v>1325</v>
      </c>
    </row>
    <row r="24" spans="1:11">
      <c r="A24" s="10" t="s">
        <v>1326</v>
      </c>
    </row>
    <row r="25" spans="1:11" ht="13.5" thickBot="1"/>
    <row r="26" spans="1:11">
      <c r="A26" s="639"/>
      <c r="B26" s="542"/>
      <c r="C26" s="542"/>
      <c r="D26" s="542"/>
      <c r="E26" s="542"/>
      <c r="F26" s="542"/>
      <c r="G26" s="542"/>
      <c r="H26" s="542"/>
      <c r="I26" s="542"/>
      <c r="J26" s="543"/>
    </row>
    <row r="27" spans="1:11">
      <c r="A27" s="538"/>
      <c r="B27" s="528"/>
      <c r="C27" s="528"/>
      <c r="D27" s="528"/>
      <c r="E27" s="528"/>
      <c r="F27" s="528"/>
      <c r="G27" s="528"/>
      <c r="H27" s="528"/>
      <c r="I27" s="528"/>
      <c r="J27" s="537"/>
      <c r="K27" s="705"/>
    </row>
    <row r="28" spans="1:11">
      <c r="A28" s="538"/>
      <c r="B28" s="528"/>
      <c r="C28" s="528"/>
      <c r="D28" s="528"/>
      <c r="E28" s="528"/>
      <c r="F28" s="528"/>
      <c r="G28" s="528"/>
      <c r="H28" s="528"/>
      <c r="I28" s="740"/>
      <c r="J28" s="537"/>
      <c r="K28" s="705"/>
    </row>
    <row r="29" spans="1:11">
      <c r="A29" s="538"/>
      <c r="B29" s="528"/>
      <c r="C29" s="528"/>
      <c r="D29" s="528"/>
      <c r="E29" s="528"/>
      <c r="F29" s="528"/>
      <c r="G29" s="528"/>
      <c r="H29" s="528"/>
      <c r="I29" s="528"/>
      <c r="J29" s="537"/>
      <c r="K29" s="705"/>
    </row>
    <row r="30" spans="1:11">
      <c r="A30" s="538"/>
      <c r="B30" s="528"/>
      <c r="C30" s="528"/>
      <c r="D30" s="528"/>
      <c r="E30" s="528"/>
      <c r="F30" s="528"/>
      <c r="G30" s="528"/>
      <c r="H30" s="528"/>
      <c r="I30" s="528"/>
      <c r="J30" s="537"/>
      <c r="K30" s="705"/>
    </row>
    <row r="31" spans="1:11">
      <c r="A31" s="538"/>
      <c r="B31" s="528"/>
      <c r="C31" s="528"/>
      <c r="D31" s="528"/>
      <c r="E31" s="528"/>
      <c r="F31" s="528"/>
      <c r="G31" s="528"/>
      <c r="H31" s="528"/>
      <c r="I31" s="528"/>
      <c r="J31" s="537"/>
    </row>
    <row r="32" spans="1:11">
      <c r="A32" s="538"/>
      <c r="B32" s="528"/>
      <c r="C32" s="528"/>
      <c r="D32" s="528"/>
      <c r="E32" s="528"/>
      <c r="F32" s="528"/>
      <c r="G32" s="528"/>
      <c r="H32" s="528"/>
      <c r="I32" s="528"/>
      <c r="J32" s="537"/>
    </row>
    <row r="33" spans="1:10">
      <c r="A33" s="538"/>
      <c r="B33" s="528"/>
      <c r="C33" s="528"/>
      <c r="D33" s="528"/>
      <c r="E33" s="528"/>
      <c r="F33" s="528"/>
      <c r="G33" s="528"/>
      <c r="H33" s="528"/>
      <c r="I33" s="528"/>
      <c r="J33" s="537"/>
    </row>
    <row r="34" spans="1:10">
      <c r="A34" s="538"/>
      <c r="B34" s="528"/>
      <c r="C34" s="528"/>
      <c r="D34" s="528"/>
      <c r="E34" s="528"/>
      <c r="F34" s="528"/>
      <c r="G34" s="528"/>
      <c r="H34" s="528"/>
      <c r="I34" s="528"/>
      <c r="J34" s="537"/>
    </row>
    <row r="35" spans="1:10">
      <c r="A35" s="538"/>
      <c r="B35" s="528"/>
      <c r="C35" s="528"/>
      <c r="D35" s="528"/>
      <c r="E35" s="528"/>
      <c r="F35" s="528"/>
      <c r="G35" s="528"/>
      <c r="H35" s="528"/>
      <c r="I35" s="528"/>
      <c r="J35" s="537"/>
    </row>
    <row r="36" spans="1:10">
      <c r="A36" s="538"/>
      <c r="B36" s="528"/>
      <c r="C36" s="528"/>
      <c r="D36" s="528"/>
      <c r="E36" s="528"/>
      <c r="F36" s="528"/>
      <c r="G36" s="528"/>
      <c r="H36" s="528"/>
      <c r="I36" s="528"/>
      <c r="J36" s="537"/>
    </row>
    <row r="37" spans="1:10">
      <c r="A37" s="538"/>
      <c r="B37" s="528"/>
      <c r="C37" s="528"/>
      <c r="D37" s="528"/>
      <c r="E37" s="528"/>
      <c r="F37" s="528"/>
      <c r="G37" s="528"/>
      <c r="H37" s="528"/>
      <c r="I37" s="528"/>
      <c r="J37" s="537"/>
    </row>
    <row r="38" spans="1:10">
      <c r="A38" s="538"/>
      <c r="B38" s="528"/>
      <c r="C38" s="528"/>
      <c r="D38" s="528"/>
      <c r="E38" s="528"/>
      <c r="F38" s="528"/>
      <c r="G38" s="528"/>
      <c r="H38" s="528"/>
      <c r="I38" s="528"/>
      <c r="J38" s="537"/>
    </row>
    <row r="39" spans="1:10">
      <c r="A39" s="538"/>
      <c r="B39" s="528"/>
      <c r="C39" s="528"/>
      <c r="D39" s="528"/>
      <c r="E39" s="528"/>
      <c r="F39" s="528"/>
      <c r="G39" s="528"/>
      <c r="H39" s="528"/>
      <c r="I39" s="528"/>
      <c r="J39" s="537"/>
    </row>
    <row r="40" spans="1:10">
      <c r="A40" s="538"/>
      <c r="B40" s="528"/>
      <c r="C40" s="528"/>
      <c r="D40" s="528"/>
      <c r="E40" s="528"/>
      <c r="F40" s="528"/>
      <c r="G40" s="528"/>
      <c r="H40" s="528"/>
      <c r="I40" s="528"/>
      <c r="J40" s="537"/>
    </row>
    <row r="41" spans="1:10">
      <c r="A41" s="538"/>
      <c r="B41" s="528"/>
      <c r="C41" s="528"/>
      <c r="D41" s="528"/>
      <c r="E41" s="528"/>
      <c r="F41" s="528"/>
      <c r="G41" s="528"/>
      <c r="H41" s="528"/>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528"/>
      <c r="J46" s="537"/>
    </row>
    <row r="47" spans="1:10">
      <c r="A47" s="538"/>
      <c r="B47" s="528"/>
      <c r="C47" s="528"/>
      <c r="D47" s="528"/>
      <c r="E47" s="528"/>
      <c r="F47" s="528"/>
      <c r="G47" s="528"/>
      <c r="H47" s="528"/>
      <c r="I47" s="528"/>
      <c r="J47" s="537"/>
    </row>
    <row r="48" spans="1:10">
      <c r="A48" s="538"/>
      <c r="B48" s="528"/>
      <c r="C48" s="528"/>
      <c r="D48" s="528"/>
      <c r="E48" s="528"/>
      <c r="F48" s="528"/>
      <c r="G48" s="528"/>
      <c r="H48" s="528"/>
      <c r="I48" s="528"/>
      <c r="J48" s="537"/>
    </row>
    <row r="49" spans="1:10">
      <c r="A49" s="538"/>
      <c r="B49" s="528"/>
      <c r="C49" s="528"/>
      <c r="D49" s="528"/>
      <c r="E49" s="528"/>
      <c r="F49" s="528"/>
      <c r="G49" s="528"/>
      <c r="H49" s="528"/>
      <c r="I49" s="528"/>
      <c r="J49" s="537"/>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28"/>
      <c r="J53" s="537"/>
    </row>
    <row r="54" spans="1:10">
      <c r="A54" s="711"/>
      <c r="B54" s="528"/>
      <c r="C54" s="528"/>
      <c r="D54" s="528"/>
      <c r="E54" s="528"/>
      <c r="F54" s="528"/>
      <c r="G54" s="528"/>
      <c r="H54" s="528"/>
      <c r="I54" s="528"/>
      <c r="J54" s="537"/>
    </row>
    <row r="55" spans="1:10">
      <c r="A55" s="741"/>
      <c r="B55" s="528"/>
      <c r="C55" s="528"/>
      <c r="D55" s="528"/>
      <c r="E55" s="528"/>
      <c r="F55" s="528"/>
      <c r="G55" s="528"/>
      <c r="H55" s="528"/>
      <c r="I55" s="528"/>
      <c r="J55" s="537"/>
    </row>
    <row r="56" spans="1:10">
      <c r="A56" s="713"/>
      <c r="B56" s="528"/>
      <c r="C56" s="528"/>
      <c r="D56" s="528"/>
      <c r="E56" s="528"/>
      <c r="F56" s="528"/>
      <c r="G56" s="528"/>
      <c r="H56" s="528"/>
      <c r="I56" s="528"/>
      <c r="J56" s="537"/>
    </row>
    <row r="57" spans="1:10">
      <c r="A57" s="538"/>
      <c r="B57" s="528"/>
      <c r="C57" s="528"/>
      <c r="D57" s="528"/>
      <c r="E57" s="528"/>
      <c r="F57" s="528"/>
      <c r="G57" s="528"/>
      <c r="H57" s="528"/>
      <c r="I57" s="528"/>
      <c r="J57" s="537"/>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28"/>
      <c r="J61" s="537"/>
    </row>
    <row r="62" spans="1:10">
      <c r="A62" s="538"/>
      <c r="B62" s="528"/>
      <c r="C62" s="528"/>
      <c r="D62" s="528"/>
      <c r="E62" s="528"/>
      <c r="F62" s="528"/>
      <c r="G62" s="528"/>
      <c r="H62" s="528"/>
      <c r="I62" s="528"/>
      <c r="J62" s="537"/>
    </row>
    <row r="63" spans="1:10">
      <c r="A63" s="538"/>
      <c r="B63" s="528"/>
      <c r="C63" s="528"/>
      <c r="D63" s="528"/>
      <c r="E63" s="528"/>
      <c r="F63" s="528"/>
      <c r="G63" s="528"/>
      <c r="H63" s="528"/>
      <c r="I63" s="528"/>
      <c r="J63" s="537"/>
    </row>
    <row r="64" spans="1:10">
      <c r="A64" s="538"/>
      <c r="B64" s="528"/>
      <c r="C64" s="528"/>
      <c r="D64" s="528"/>
      <c r="E64" s="528"/>
      <c r="F64" s="528"/>
      <c r="G64" s="528"/>
      <c r="H64" s="528"/>
      <c r="I64" s="528"/>
      <c r="J64" s="537"/>
    </row>
    <row r="65" spans="1:10">
      <c r="A65" s="538"/>
      <c r="B65" s="528"/>
      <c r="C65" s="528"/>
      <c r="D65" s="528"/>
      <c r="E65" s="528"/>
      <c r="F65" s="528"/>
      <c r="G65" s="528"/>
      <c r="H65" s="528"/>
      <c r="I65" s="528"/>
      <c r="J65" s="537"/>
    </row>
    <row r="66" spans="1:10" ht="13.5" thickBot="1">
      <c r="A66" s="539"/>
      <c r="B66" s="540"/>
      <c r="C66" s="540"/>
      <c r="D66" s="540"/>
      <c r="E66" s="540"/>
      <c r="F66" s="540"/>
      <c r="G66" s="540"/>
      <c r="H66" s="540"/>
      <c r="I66" s="540"/>
      <c r="J66" s="545"/>
    </row>
    <row r="68" spans="1:10">
      <c r="A68" s="1019" t="s">
        <v>238</v>
      </c>
    </row>
    <row r="71" spans="1:10">
      <c r="J71" s="1009" t="s">
        <v>1083</v>
      </c>
    </row>
  </sheetData>
  <mergeCells count="2">
    <mergeCell ref="H5:J5"/>
    <mergeCell ref="H6:I6"/>
  </mergeCells>
  <phoneticPr fontId="74" type="noConversion"/>
  <pageMargins left="0.75" right="0.75" top="1" bottom="1" header="0.5" footer="0.5"/>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H45"/>
  <sheetViews>
    <sheetView showGridLines="0" workbookViewId="0"/>
  </sheetViews>
  <sheetFormatPr defaultRowHeight="12.75"/>
  <cols>
    <col min="1" max="1" width="39" customWidth="1"/>
    <col min="2" max="2" width="10.140625" bestFit="1" customWidth="1"/>
    <col min="3" max="5" width="10.140625" customWidth="1"/>
    <col min="6" max="6" width="11.42578125" customWidth="1"/>
    <col min="7" max="7" width="20.28515625" customWidth="1"/>
  </cols>
  <sheetData>
    <row r="1" spans="1:8" ht="18">
      <c r="A1" s="1004" t="s">
        <v>959</v>
      </c>
      <c r="B1" s="748"/>
      <c r="C1" s="748"/>
      <c r="D1" s="748"/>
      <c r="E1" s="748"/>
      <c r="F1" s="748"/>
    </row>
    <row r="2" spans="1:8" ht="16.5">
      <c r="A2" s="1005" t="s">
        <v>1052</v>
      </c>
      <c r="B2" s="749"/>
      <c r="C2" s="749"/>
      <c r="D2" s="749"/>
      <c r="E2" s="750"/>
      <c r="F2" s="750"/>
    </row>
    <row r="3" spans="1:8" ht="15" customHeight="1">
      <c r="A3" s="1"/>
      <c r="B3" s="2"/>
      <c r="C3" s="2"/>
      <c r="D3" s="2"/>
      <c r="E3" s="3"/>
      <c r="F3" s="3"/>
    </row>
    <row r="4" spans="1:8" ht="15">
      <c r="A4" s="1001" t="s">
        <v>852</v>
      </c>
      <c r="B4" s="4"/>
      <c r="C4" s="4"/>
      <c r="D4" s="5"/>
      <c r="E4" s="6"/>
      <c r="F4" s="998" t="str">
        <f>Naslovnica!$A$20</f>
        <v>Prosinac 2011.</v>
      </c>
    </row>
    <row r="5" spans="1:8" ht="13.5">
      <c r="A5" s="1007" t="s">
        <v>721</v>
      </c>
      <c r="B5" s="8"/>
      <c r="C5" s="8"/>
      <c r="D5" s="9"/>
      <c r="E5" s="10"/>
      <c r="F5" s="999" t="str">
        <f>Naslovnica!$A$24</f>
        <v>December 2011</v>
      </c>
    </row>
    <row r="6" spans="1:8" ht="18">
      <c r="A6" s="11"/>
      <c r="B6" s="12"/>
      <c r="C6" s="13"/>
      <c r="D6" s="13"/>
      <c r="E6" s="13"/>
      <c r="F6" s="13"/>
    </row>
    <row r="7" spans="1:8" ht="22.5">
      <c r="A7" s="476" t="s">
        <v>612</v>
      </c>
      <c r="B7" s="476" t="s">
        <v>817</v>
      </c>
      <c r="C7" s="476" t="s">
        <v>602</v>
      </c>
      <c r="D7" s="476" t="s">
        <v>818</v>
      </c>
      <c r="E7" s="476" t="s">
        <v>942</v>
      </c>
      <c r="F7" s="480" t="s">
        <v>943</v>
      </c>
    </row>
    <row r="8" spans="1:8" ht="32.25">
      <c r="A8" s="15" t="s">
        <v>982</v>
      </c>
      <c r="B8" s="398">
        <v>575602</v>
      </c>
      <c r="C8" s="398">
        <v>246468</v>
      </c>
      <c r="D8" s="398">
        <v>285078</v>
      </c>
      <c r="E8" s="398">
        <v>493746</v>
      </c>
      <c r="F8" s="398">
        <v>1600894</v>
      </c>
      <c r="G8" s="613"/>
    </row>
    <row r="9" spans="1:8" ht="22.5" customHeight="1">
      <c r="A9" s="16" t="s">
        <v>225</v>
      </c>
      <c r="B9" s="425">
        <v>0.35955035124124396</v>
      </c>
      <c r="C9" s="425">
        <v>0.15395647681857763</v>
      </c>
      <c r="D9" s="425">
        <v>0.17807425101224691</v>
      </c>
      <c r="E9" s="425">
        <v>0.30841892092793149</v>
      </c>
      <c r="F9" s="425">
        <v>1</v>
      </c>
      <c r="G9" s="342"/>
    </row>
    <row r="10" spans="1:8" ht="22.5">
      <c r="A10" s="18" t="s">
        <v>433</v>
      </c>
      <c r="B10" s="399">
        <v>34</v>
      </c>
      <c r="C10" s="399">
        <v>14</v>
      </c>
      <c r="D10" s="399">
        <v>35</v>
      </c>
      <c r="E10" s="426">
        <v>23</v>
      </c>
      <c r="F10" s="426">
        <v>106</v>
      </c>
      <c r="G10" s="342"/>
      <c r="H10" s="342"/>
    </row>
    <row r="11" spans="1:8" ht="22.5">
      <c r="A11" s="18" t="s">
        <v>262</v>
      </c>
      <c r="B11" s="399">
        <v>50</v>
      </c>
      <c r="C11" s="399">
        <v>40</v>
      </c>
      <c r="D11" s="399">
        <v>63</v>
      </c>
      <c r="E11" s="399">
        <v>27</v>
      </c>
      <c r="F11" s="399">
        <v>180</v>
      </c>
      <c r="G11" s="342"/>
    </row>
    <row r="12" spans="1:8" ht="22.5">
      <c r="A12" s="18" t="s">
        <v>868</v>
      </c>
      <c r="B12" s="399">
        <v>1153</v>
      </c>
      <c r="C12" s="399">
        <v>493</v>
      </c>
      <c r="D12" s="399">
        <v>571</v>
      </c>
      <c r="E12" s="399">
        <v>988</v>
      </c>
      <c r="F12" s="399">
        <v>3205</v>
      </c>
    </row>
    <row r="13" spans="1:8" ht="22.5" customHeight="1">
      <c r="A13" s="16" t="s">
        <v>760</v>
      </c>
      <c r="B13" s="424">
        <v>1237</v>
      </c>
      <c r="C13" s="424">
        <v>547</v>
      </c>
      <c r="D13" s="424">
        <v>669</v>
      </c>
      <c r="E13" s="424">
        <v>1038</v>
      </c>
      <c r="F13" s="424">
        <v>3491</v>
      </c>
    </row>
    <row r="14" spans="1:8" ht="22.5">
      <c r="A14" s="18" t="s">
        <v>28</v>
      </c>
      <c r="B14" s="399">
        <v>12</v>
      </c>
      <c r="C14" s="399">
        <v>11</v>
      </c>
      <c r="D14" s="399">
        <v>26</v>
      </c>
      <c r="E14" s="426">
        <v>27</v>
      </c>
      <c r="F14" s="399">
        <v>76</v>
      </c>
    </row>
    <row r="15" spans="1:8" ht="22.5">
      <c r="A15" s="18" t="s">
        <v>86</v>
      </c>
      <c r="B15" s="399">
        <v>49</v>
      </c>
      <c r="C15" s="399">
        <v>8</v>
      </c>
      <c r="D15" s="399">
        <v>9</v>
      </c>
      <c r="E15" s="426">
        <v>10</v>
      </c>
      <c r="F15" s="399">
        <v>76</v>
      </c>
    </row>
    <row r="16" spans="1:8" ht="22.5" customHeight="1">
      <c r="A16" s="16" t="s">
        <v>119</v>
      </c>
      <c r="B16" s="663">
        <v>37</v>
      </c>
      <c r="C16" s="663">
        <v>-3</v>
      </c>
      <c r="D16" s="663">
        <v>-17</v>
      </c>
      <c r="E16" s="663">
        <v>-17</v>
      </c>
      <c r="F16" s="424">
        <v>0</v>
      </c>
    </row>
    <row r="17" spans="1:7" ht="22.5" customHeight="1">
      <c r="A17" s="16" t="s">
        <v>276</v>
      </c>
      <c r="B17" s="400">
        <v>18</v>
      </c>
      <c r="C17" s="400">
        <v>6</v>
      </c>
      <c r="D17" s="287">
        <v>9</v>
      </c>
      <c r="E17" s="287">
        <v>16</v>
      </c>
      <c r="F17" s="287">
        <v>49</v>
      </c>
    </row>
    <row r="18" spans="1:7" ht="22.5" customHeight="1">
      <c r="A18" s="15" t="s">
        <v>611</v>
      </c>
      <c r="B18" s="662">
        <v>576858</v>
      </c>
      <c r="C18" s="662">
        <v>247006</v>
      </c>
      <c r="D18" s="664">
        <v>285721</v>
      </c>
      <c r="E18" s="664">
        <v>494751</v>
      </c>
      <c r="F18" s="423">
        <v>1604336</v>
      </c>
    </row>
    <row r="19" spans="1:7" ht="22.5" customHeight="1">
      <c r="A19" s="16" t="s">
        <v>1091</v>
      </c>
      <c r="B19" s="515">
        <v>2.1820633006834583E-3</v>
      </c>
      <c r="C19" s="515">
        <v>2.1828391515328564E-3</v>
      </c>
      <c r="D19" s="515">
        <v>2.2555230498319759E-3</v>
      </c>
      <c r="E19" s="515">
        <v>2.0354595277733895E-3</v>
      </c>
      <c r="F19" s="515">
        <v>2.1500486603110514E-3</v>
      </c>
    </row>
    <row r="20" spans="1:7" ht="22.5" customHeight="1">
      <c r="A20" s="16" t="s">
        <v>225</v>
      </c>
      <c r="B20" s="425">
        <v>0.35956183742059022</v>
      </c>
      <c r="C20" s="425">
        <v>0.15396151429625715</v>
      </c>
      <c r="D20" s="425">
        <v>0.1780929929889998</v>
      </c>
      <c r="E20" s="425">
        <v>0.30838365529415285</v>
      </c>
      <c r="F20" s="425">
        <v>1</v>
      </c>
    </row>
    <row r="21" spans="1:7" ht="12.75" customHeight="1">
      <c r="A21" s="1201" t="s">
        <v>206</v>
      </c>
      <c r="B21" s="1201"/>
      <c r="C21" s="1201"/>
      <c r="D21" s="1201"/>
      <c r="E21" s="1201"/>
      <c r="F21" s="1202"/>
    </row>
    <row r="22" spans="1:7" ht="12.75" customHeight="1">
      <c r="A22" s="1203" t="s">
        <v>405</v>
      </c>
      <c r="B22" s="1204"/>
      <c r="C22" s="1204"/>
      <c r="D22" s="1204"/>
      <c r="E22" s="1204"/>
      <c r="F22" s="1205"/>
    </row>
    <row r="23" spans="1:7" ht="20.25" customHeight="1">
      <c r="A23" s="1206" t="s">
        <v>290</v>
      </c>
      <c r="B23" s="1206"/>
      <c r="C23" s="1206"/>
      <c r="D23" s="1206"/>
      <c r="E23" s="1206"/>
      <c r="F23" s="1206"/>
    </row>
    <row r="24" spans="1:7" ht="21" customHeight="1">
      <c r="A24" s="1207" t="s">
        <v>676</v>
      </c>
      <c r="B24" s="1207"/>
      <c r="C24" s="1207"/>
      <c r="D24" s="1207"/>
      <c r="E24" s="1207"/>
      <c r="F24" s="1207"/>
    </row>
    <row r="25" spans="1:7" ht="13.5" customHeight="1">
      <c r="A25" s="20"/>
      <c r="B25" s="21"/>
      <c r="C25" s="21"/>
      <c r="D25" s="21"/>
      <c r="E25" s="21"/>
      <c r="F25" s="21"/>
    </row>
    <row r="26" spans="1:7" ht="15">
      <c r="A26" s="1008" t="s">
        <v>652</v>
      </c>
      <c r="B26" s="23"/>
      <c r="C26" s="23"/>
      <c r="D26" s="24"/>
      <c r="E26" s="6"/>
      <c r="F26" s="998" t="str">
        <f>Naslovnica!$A$20</f>
        <v>Prosinac 2011.</v>
      </c>
    </row>
    <row r="27" spans="1:7">
      <c r="A27" s="1007" t="s">
        <v>534</v>
      </c>
      <c r="B27" s="25"/>
      <c r="C27" s="25"/>
      <c r="D27" s="26"/>
      <c r="E27" s="7"/>
      <c r="F27" s="999" t="str">
        <f>Naslovnica!$A$24</f>
        <v>December 2011</v>
      </c>
    </row>
    <row r="28" spans="1:7" ht="15" customHeight="1">
      <c r="A28" s="25"/>
      <c r="B28" s="25"/>
      <c r="C28" s="25"/>
      <c r="D28" s="26"/>
      <c r="E28" s="25"/>
      <c r="F28" s="25"/>
    </row>
    <row r="29" spans="1:7">
      <c r="A29" s="27"/>
      <c r="B29" s="21"/>
      <c r="C29" s="21"/>
      <c r="D29" s="21"/>
      <c r="E29" s="28"/>
      <c r="F29" s="29"/>
      <c r="G29" s="613"/>
    </row>
    <row r="30" spans="1:7">
      <c r="B30" s="21"/>
      <c r="C30" s="21"/>
      <c r="D30" s="21"/>
      <c r="E30" s="30"/>
      <c r="F30" s="352"/>
      <c r="G30" s="613"/>
    </row>
    <row r="31" spans="1:7">
      <c r="B31" s="21"/>
      <c r="C31" s="21"/>
      <c r="D31" s="30"/>
      <c r="E31" s="31"/>
      <c r="G31" s="360"/>
    </row>
    <row r="32" spans="1:7">
      <c r="B32" s="21"/>
      <c r="C32" s="21"/>
      <c r="D32" s="21"/>
      <c r="E32" s="32"/>
      <c r="F32" s="360"/>
      <c r="G32" s="613"/>
    </row>
    <row r="33" spans="1:7">
      <c r="B33" s="21"/>
      <c r="C33" s="21"/>
      <c r="D33" s="31"/>
      <c r="E33" s="33"/>
      <c r="F33" s="21"/>
      <c r="G33" s="342"/>
    </row>
    <row r="34" spans="1:7">
      <c r="B34" s="21"/>
      <c r="C34" s="21"/>
      <c r="E34" s="34"/>
      <c r="F34" s="342"/>
    </row>
    <row r="35" spans="1:7">
      <c r="B35" s="21"/>
      <c r="C35" s="21"/>
    </row>
    <row r="36" spans="1:7">
      <c r="B36" s="21"/>
      <c r="C36" s="21"/>
    </row>
    <row r="37" spans="1:7">
      <c r="B37" s="21"/>
      <c r="C37" s="21"/>
    </row>
    <row r="38" spans="1:7">
      <c r="B38" s="21"/>
      <c r="C38" s="21"/>
      <c r="D38" s="35"/>
      <c r="E38" s="21"/>
      <c r="F38" s="21"/>
    </row>
    <row r="39" spans="1:7">
      <c r="B39" s="21"/>
      <c r="C39" s="21"/>
      <c r="D39" s="21"/>
      <c r="E39" s="21"/>
      <c r="F39" s="21"/>
    </row>
    <row r="40" spans="1:7" ht="13.5" customHeight="1">
      <c r="B40" s="21"/>
      <c r="C40" s="21"/>
      <c r="D40" s="21"/>
      <c r="E40" s="21"/>
      <c r="F40" s="21"/>
    </row>
    <row r="41" spans="1:7" ht="11.25" customHeight="1">
      <c r="B41" s="21"/>
      <c r="C41" s="21"/>
      <c r="D41" s="21"/>
      <c r="E41" s="21"/>
      <c r="F41" s="21"/>
    </row>
    <row r="42" spans="1:7" ht="11.25" customHeight="1">
      <c r="B42" s="21"/>
      <c r="C42" s="21"/>
      <c r="D42" s="21"/>
      <c r="E42" s="21"/>
      <c r="F42" s="21"/>
    </row>
    <row r="43" spans="1:7">
      <c r="B43" s="21"/>
      <c r="C43" s="21"/>
      <c r="D43" s="21"/>
      <c r="E43" s="37"/>
    </row>
    <row r="44" spans="1:7">
      <c r="A44" s="1010" t="s">
        <v>948</v>
      </c>
    </row>
    <row r="45" spans="1:7">
      <c r="F45" s="1009" t="s">
        <v>529</v>
      </c>
    </row>
  </sheetData>
  <mergeCells count="4">
    <mergeCell ref="A21:F21"/>
    <mergeCell ref="A22:F22"/>
    <mergeCell ref="A23:F23"/>
    <mergeCell ref="A24:F24"/>
  </mergeCells>
  <phoneticPr fontId="25" type="noConversion"/>
  <pageMargins left="0.75" right="0.75" top="1" bottom="1" header="0.5" footer="0.5"/>
  <pageSetup paperSize="9" scale="93"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I49"/>
  <sheetViews>
    <sheetView showGridLines="0" workbookViewId="0"/>
  </sheetViews>
  <sheetFormatPr defaultRowHeight="12.75"/>
  <cols>
    <col min="1" max="1" width="26.42578125" customWidth="1"/>
    <col min="2" max="2" width="10.42578125" customWidth="1"/>
    <col min="3" max="3" width="12.85546875" customWidth="1"/>
    <col min="4" max="4" width="11.5703125" customWidth="1"/>
    <col min="5" max="5" width="12.140625" customWidth="1"/>
    <col min="6" max="6" width="15" customWidth="1"/>
    <col min="7" max="7" width="8.85546875" customWidth="1"/>
  </cols>
  <sheetData>
    <row r="1" spans="1:9" ht="14.25">
      <c r="A1" s="1012" t="s">
        <v>821</v>
      </c>
      <c r="B1" s="182"/>
      <c r="C1" s="182"/>
      <c r="D1" s="182"/>
      <c r="E1" s="24"/>
      <c r="F1" s="998" t="str">
        <f>Naslovnica!$A$20</f>
        <v>Prosinac 2011.</v>
      </c>
      <c r="G1" s="114"/>
    </row>
    <row r="2" spans="1:9" ht="13.5">
      <c r="A2" s="1029" t="s">
        <v>822</v>
      </c>
      <c r="B2" s="183"/>
      <c r="C2" s="183"/>
      <c r="D2" s="183"/>
      <c r="E2" s="26"/>
      <c r="F2" s="999" t="str">
        <f>Naslovnica!$A$24</f>
        <v>December 2011</v>
      </c>
      <c r="G2" s="184"/>
    </row>
    <row r="3" spans="1:9">
      <c r="A3" s="183"/>
      <c r="B3" s="183"/>
      <c r="C3" s="183"/>
      <c r="D3" s="183"/>
      <c r="E3" s="120"/>
      <c r="F3" s="120"/>
      <c r="G3" s="184"/>
    </row>
    <row r="4" spans="1:9">
      <c r="A4" s="185"/>
      <c r="B4" s="114"/>
      <c r="C4" s="114"/>
      <c r="D4" s="114"/>
      <c r="E4" s="1234" t="s">
        <v>828</v>
      </c>
      <c r="F4" s="1234"/>
      <c r="G4" s="114"/>
    </row>
    <row r="5" spans="1:9">
      <c r="A5" s="1238" t="s">
        <v>266</v>
      </c>
      <c r="B5" s="1269" t="s">
        <v>921</v>
      </c>
      <c r="C5" s="1269"/>
      <c r="D5" s="1269"/>
      <c r="E5" s="1269"/>
      <c r="F5" s="1269"/>
      <c r="G5" s="114"/>
    </row>
    <row r="6" spans="1:9" ht="33.75">
      <c r="A6" s="1238"/>
      <c r="B6" s="186" t="str">
        <f>Naslovnica!$A$20</f>
        <v>Prosinac 2011.</v>
      </c>
      <c r="C6" s="187" t="str">
        <f>'5 Tablice 3,4'!$A$8</f>
        <v>Studeni 2011.</v>
      </c>
      <c r="D6" s="186" t="s">
        <v>815</v>
      </c>
      <c r="E6" s="100" t="s">
        <v>1137</v>
      </c>
      <c r="F6" s="188" t="s">
        <v>1066</v>
      </c>
      <c r="G6" s="342"/>
    </row>
    <row r="7" spans="1:9" ht="45">
      <c r="A7" s="1238"/>
      <c r="B7" s="189" t="str">
        <f>Naslovnica!$A$24</f>
        <v>December 2011</v>
      </c>
      <c r="C7" s="189" t="str">
        <f>'5 Tablice 3,4'!$B$8</f>
        <v>November 2011</v>
      </c>
      <c r="D7" s="189" t="s">
        <v>188</v>
      </c>
      <c r="E7" s="104" t="s">
        <v>1138</v>
      </c>
      <c r="F7" s="189" t="s">
        <v>92</v>
      </c>
      <c r="G7" s="615"/>
    </row>
    <row r="8" spans="1:9" ht="15" customHeight="1">
      <c r="A8" s="443" t="s">
        <v>683</v>
      </c>
      <c r="B8" s="434">
        <v>5675.2291599999999</v>
      </c>
      <c r="C8" s="434">
        <v>3032.7314300000003</v>
      </c>
      <c r="D8" s="435">
        <v>0.87132599473208194</v>
      </c>
      <c r="E8" s="436">
        <v>162289.24606</v>
      </c>
      <c r="F8" s="435">
        <v>3.6237044884837484E-2</v>
      </c>
      <c r="G8" s="705"/>
      <c r="H8" s="342"/>
    </row>
    <row r="9" spans="1:9" ht="15" customHeight="1">
      <c r="A9" s="443" t="s">
        <v>684</v>
      </c>
      <c r="B9" s="434">
        <v>16709.150580000001</v>
      </c>
      <c r="C9" s="434">
        <v>8313.2982400000001</v>
      </c>
      <c r="D9" s="435">
        <v>1.0099303666988377</v>
      </c>
      <c r="E9" s="436">
        <v>656544.25972000032</v>
      </c>
      <c r="F9" s="435">
        <v>2.6114776043563388E-2</v>
      </c>
      <c r="G9" s="705"/>
      <c r="H9" s="342"/>
    </row>
    <row r="10" spans="1:9" ht="15" customHeight="1">
      <c r="A10" s="443" t="s">
        <v>824</v>
      </c>
      <c r="B10" s="434">
        <v>6207.8292999999994</v>
      </c>
      <c r="C10" s="434">
        <v>1536.0561299999999</v>
      </c>
      <c r="D10" s="435">
        <v>3.0414078488134413</v>
      </c>
      <c r="E10" s="436">
        <v>135767.85978</v>
      </c>
      <c r="F10" s="437">
        <v>4.7914694655450014E-2</v>
      </c>
      <c r="G10" s="404"/>
      <c r="H10" s="342"/>
    </row>
    <row r="11" spans="1:9" ht="15" customHeight="1">
      <c r="A11" s="443" t="s">
        <v>93</v>
      </c>
      <c r="B11" s="434">
        <v>2545.83023</v>
      </c>
      <c r="C11" s="434">
        <v>1304.3097499999999</v>
      </c>
      <c r="D11" s="435">
        <v>0.95186015438434035</v>
      </c>
      <c r="E11" s="436">
        <v>117051.90200000002</v>
      </c>
      <c r="F11" s="435">
        <v>2.2233146161136568E-2</v>
      </c>
      <c r="G11" s="114"/>
      <c r="H11" s="342"/>
    </row>
    <row r="12" spans="1:9" ht="15" customHeight="1">
      <c r="A12" s="443" t="s">
        <v>94</v>
      </c>
      <c r="B12" s="434">
        <v>1626.45426</v>
      </c>
      <c r="C12" s="434">
        <v>949.33533</v>
      </c>
      <c r="D12" s="435">
        <v>0.71325579971831443</v>
      </c>
      <c r="E12" s="436">
        <v>49322.547719999988</v>
      </c>
      <c r="F12" s="435">
        <v>3.4100366340568601E-2</v>
      </c>
      <c r="G12" s="114"/>
      <c r="I12" s="358"/>
    </row>
    <row r="13" spans="1:9" ht="15" customHeight="1">
      <c r="A13" s="444" t="s">
        <v>1103</v>
      </c>
      <c r="B13" s="434">
        <v>15595.202380000001</v>
      </c>
      <c r="C13" s="434">
        <v>6379.47876</v>
      </c>
      <c r="D13" s="435">
        <v>1.4445888083809533</v>
      </c>
      <c r="E13" s="438">
        <v>663171.41850000003</v>
      </c>
      <c r="F13" s="435">
        <v>2.4082419940373637E-2</v>
      </c>
      <c r="G13" s="114"/>
    </row>
    <row r="14" spans="1:9" ht="18.75" customHeight="1">
      <c r="A14" s="445" t="s">
        <v>804</v>
      </c>
      <c r="B14" s="439">
        <v>48359.695910000002</v>
      </c>
      <c r="C14" s="440">
        <v>21515.209640000001</v>
      </c>
      <c r="D14" s="441">
        <v>1.2476981037680468</v>
      </c>
      <c r="E14" s="442">
        <v>1784147.2337800006</v>
      </c>
      <c r="F14" s="441">
        <v>2.7860377410787656E-2</v>
      </c>
      <c r="G14" s="114"/>
    </row>
    <row r="15" spans="1:9">
      <c r="A15" s="1030" t="s">
        <v>925</v>
      </c>
      <c r="B15" s="190"/>
      <c r="C15" s="114"/>
      <c r="D15" s="114"/>
      <c r="E15" s="114"/>
      <c r="F15" s="114"/>
      <c r="G15" s="114"/>
    </row>
    <row r="16" spans="1:9" ht="19.5" customHeight="1">
      <c r="A16" s="1270" t="s">
        <v>380</v>
      </c>
      <c r="B16" s="1270"/>
      <c r="C16" s="1270"/>
      <c r="D16" s="1270"/>
      <c r="E16" s="1270"/>
      <c r="F16" s="1270"/>
      <c r="G16" s="340"/>
    </row>
    <row r="17" spans="1:7">
      <c r="A17" s="1266" t="s">
        <v>787</v>
      </c>
      <c r="B17" s="1267"/>
      <c r="C17" s="1267"/>
      <c r="D17" s="1267"/>
      <c r="E17" s="1267"/>
      <c r="F17" s="1267"/>
      <c r="G17" s="173"/>
    </row>
    <row r="18" spans="1:7">
      <c r="A18" s="1268" t="s">
        <v>1068</v>
      </c>
      <c r="B18" s="1268"/>
      <c r="C18" s="1268"/>
      <c r="D18" s="1268"/>
      <c r="E18" s="1268"/>
      <c r="F18" s="1268"/>
      <c r="G18" s="1268"/>
    </row>
    <row r="19" spans="1:7">
      <c r="A19" s="1266" t="s">
        <v>607</v>
      </c>
      <c r="B19" s="1267"/>
      <c r="C19" s="1267"/>
      <c r="D19" s="1267"/>
      <c r="E19" s="1267"/>
      <c r="F19" s="1267"/>
      <c r="G19" s="173"/>
    </row>
    <row r="20" spans="1:7">
      <c r="A20" s="191"/>
      <c r="B20" s="191"/>
      <c r="C20" s="191"/>
      <c r="D20" s="191"/>
      <c r="E20" s="173"/>
      <c r="F20" s="173"/>
      <c r="G20" s="173"/>
    </row>
    <row r="21" spans="1:7">
      <c r="A21" s="1031" t="s">
        <v>823</v>
      </c>
      <c r="B21" s="192"/>
      <c r="C21" s="192"/>
      <c r="D21" s="192"/>
      <c r="E21" s="173"/>
      <c r="F21" s="998" t="str">
        <f>Naslovnica!$A$20</f>
        <v>Prosinac 2011.</v>
      </c>
      <c r="G21" s="173"/>
    </row>
    <row r="22" spans="1:7">
      <c r="A22" s="1029" t="s">
        <v>783</v>
      </c>
      <c r="B22" s="190"/>
      <c r="C22" s="114"/>
      <c r="D22" s="114"/>
      <c r="E22" s="114"/>
      <c r="F22" s="999" t="str">
        <f>Naslovnica!$A$24</f>
        <v>December 2011</v>
      </c>
      <c r="G22" s="114"/>
    </row>
    <row r="23" spans="1:7">
      <c r="A23" s="111"/>
      <c r="B23" s="111"/>
      <c r="C23" s="111"/>
      <c r="D23" s="111"/>
      <c r="E23" s="184"/>
      <c r="F23" s="184"/>
      <c r="G23" s="184"/>
    </row>
    <row r="24" spans="1:7">
      <c r="A24" s="193"/>
      <c r="B24" s="193"/>
      <c r="C24" s="193"/>
      <c r="D24" s="184"/>
      <c r="E24" s="184"/>
      <c r="F24" s="184"/>
      <c r="G24" s="184"/>
    </row>
    <row r="25" spans="1:7">
      <c r="A25" s="77"/>
      <c r="B25" s="124"/>
      <c r="C25" s="124"/>
      <c r="D25" s="184"/>
      <c r="E25" s="184"/>
      <c r="F25" s="184"/>
      <c r="G25" s="615"/>
    </row>
    <row r="26" spans="1:7">
      <c r="A26" s="182"/>
      <c r="B26" s="194"/>
      <c r="C26" s="194"/>
      <c r="D26" s="195"/>
      <c r="E26" s="195"/>
      <c r="F26" s="195"/>
      <c r="G26" s="195"/>
    </row>
    <row r="27" spans="1:7">
      <c r="A27" s="168"/>
      <c r="B27" s="196"/>
      <c r="C27" s="196"/>
      <c r="D27" s="114"/>
      <c r="E27" s="114"/>
      <c r="F27" s="114"/>
      <c r="G27" s="615"/>
    </row>
    <row r="28" spans="1:7">
      <c r="A28" s="168"/>
      <c r="B28" s="197"/>
      <c r="C28" s="197"/>
      <c r="D28" s="114"/>
      <c r="E28" s="114"/>
      <c r="F28" s="114"/>
      <c r="G28" s="342"/>
    </row>
    <row r="29" spans="1:7">
      <c r="A29" s="198"/>
      <c r="B29" s="199"/>
      <c r="C29" s="199"/>
      <c r="D29" s="114"/>
      <c r="E29" s="114"/>
      <c r="F29" s="114"/>
      <c r="G29" s="114"/>
    </row>
    <row r="30" spans="1:7">
      <c r="A30" s="198"/>
      <c r="B30" s="199"/>
      <c r="C30" s="199"/>
      <c r="D30" s="114"/>
      <c r="E30" s="114"/>
      <c r="F30" s="114"/>
      <c r="G30" s="705"/>
    </row>
    <row r="31" spans="1:7">
      <c r="A31" s="198"/>
      <c r="B31" s="199"/>
      <c r="C31" s="199"/>
      <c r="D31" s="114"/>
      <c r="E31" s="114"/>
      <c r="F31" s="114"/>
      <c r="G31" s="705"/>
    </row>
    <row r="32" spans="1:7">
      <c r="A32" s="200"/>
      <c r="B32" s="201"/>
      <c r="C32" s="202"/>
      <c r="D32" s="114"/>
      <c r="E32" s="114"/>
      <c r="F32" s="114"/>
      <c r="G32" s="705"/>
    </row>
    <row r="33" spans="1:7">
      <c r="A33" s="203"/>
      <c r="B33" s="204"/>
      <c r="C33" s="205"/>
      <c r="D33" s="114"/>
      <c r="E33" s="114"/>
      <c r="F33" s="114"/>
      <c r="G33" s="114"/>
    </row>
    <row r="34" spans="1:7">
      <c r="A34" s="114"/>
      <c r="B34" s="114"/>
      <c r="C34" s="114"/>
      <c r="D34" s="114"/>
      <c r="E34" s="114"/>
      <c r="F34" s="114"/>
      <c r="G34" s="114"/>
    </row>
    <row r="35" spans="1:7">
      <c r="A35" s="114"/>
      <c r="B35" s="114"/>
      <c r="C35" s="114"/>
      <c r="D35" s="114"/>
      <c r="E35" s="114"/>
      <c r="F35" s="114"/>
      <c r="G35" s="114"/>
    </row>
    <row r="36" spans="1:7">
      <c r="A36" s="114"/>
      <c r="B36" s="114"/>
      <c r="C36" s="114"/>
      <c r="D36" s="114"/>
      <c r="E36" s="114"/>
      <c r="F36" s="114"/>
      <c r="G36" s="114"/>
    </row>
    <row r="37" spans="1:7">
      <c r="A37" s="114"/>
      <c r="B37" s="114"/>
      <c r="C37" s="114"/>
      <c r="D37" s="114"/>
      <c r="E37" s="114"/>
      <c r="F37" s="114"/>
      <c r="G37" s="114"/>
    </row>
    <row r="38" spans="1:7">
      <c r="A38" s="114"/>
      <c r="B38" s="114"/>
      <c r="C38" s="114"/>
      <c r="D38" s="114"/>
      <c r="E38" s="114"/>
      <c r="F38" s="114"/>
      <c r="G38" s="114"/>
    </row>
    <row r="39" spans="1:7">
      <c r="A39" s="114"/>
      <c r="B39" s="114"/>
      <c r="C39" s="114"/>
      <c r="D39" s="114"/>
      <c r="E39" s="114"/>
      <c r="F39" s="114"/>
      <c r="G39" s="114"/>
    </row>
    <row r="40" spans="1:7">
      <c r="A40" s="114"/>
      <c r="B40" s="114"/>
      <c r="C40" s="114"/>
      <c r="D40" s="114"/>
      <c r="E40" s="114"/>
      <c r="F40" s="114"/>
      <c r="G40" s="114"/>
    </row>
    <row r="41" spans="1:7">
      <c r="A41" s="114"/>
      <c r="B41" s="114"/>
      <c r="C41" s="114"/>
      <c r="D41" s="114"/>
      <c r="E41" s="114"/>
      <c r="F41" s="114"/>
      <c r="G41" s="114"/>
    </row>
    <row r="42" spans="1:7">
      <c r="A42" s="114"/>
      <c r="B42" s="114"/>
      <c r="C42" s="114"/>
      <c r="D42" s="114"/>
      <c r="E42" s="114"/>
      <c r="F42" s="114"/>
      <c r="G42" s="114"/>
    </row>
    <row r="43" spans="1:7">
      <c r="A43" s="114"/>
      <c r="B43" s="114"/>
      <c r="C43" s="114"/>
      <c r="D43" s="114"/>
      <c r="E43" s="114"/>
      <c r="F43" s="114"/>
      <c r="G43" s="114"/>
    </row>
    <row r="44" spans="1:7">
      <c r="A44" s="114"/>
      <c r="B44" s="114"/>
      <c r="C44" s="114"/>
      <c r="D44" s="114"/>
      <c r="E44" s="114"/>
      <c r="F44" s="114"/>
      <c r="G44" s="114"/>
    </row>
    <row r="45" spans="1:7">
      <c r="A45" s="114"/>
      <c r="B45" s="114"/>
      <c r="C45" s="114"/>
      <c r="D45" s="114"/>
      <c r="E45" s="114"/>
      <c r="F45" s="114"/>
      <c r="G45" s="114"/>
    </row>
    <row r="46" spans="1:7">
      <c r="A46" s="114"/>
      <c r="B46" s="114"/>
      <c r="C46" s="114"/>
      <c r="D46" s="114"/>
      <c r="E46" s="114"/>
      <c r="G46" s="114"/>
    </row>
    <row r="47" spans="1:7">
      <c r="A47" s="1030" t="s">
        <v>925</v>
      </c>
    </row>
    <row r="49" spans="6:6">
      <c r="F49" s="1024" t="s">
        <v>791</v>
      </c>
    </row>
  </sheetData>
  <mergeCells count="7">
    <mergeCell ref="A17:F17"/>
    <mergeCell ref="A18:G18"/>
    <mergeCell ref="A19:F19"/>
    <mergeCell ref="E4:F4"/>
    <mergeCell ref="A5:A7"/>
    <mergeCell ref="B5:F5"/>
    <mergeCell ref="A16:F16"/>
  </mergeCells>
  <phoneticPr fontId="25" type="noConversion"/>
  <pageMargins left="0.75" right="0.75" top="1" bottom="1" header="0.5" footer="0.5"/>
  <pageSetup paperSize="9" scale="99" orientation="portrait" r:id="rId1"/>
  <headerFooter alignWithMargins="0"/>
  <colBreaks count="1" manualBreakCount="1">
    <brk id="6"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I62"/>
  <sheetViews>
    <sheetView showGridLines="0" zoomScaleNormal="100" workbookViewId="0"/>
  </sheetViews>
  <sheetFormatPr defaultRowHeight="12.7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9">
      <c r="A1" s="1008" t="s">
        <v>792</v>
      </c>
      <c r="B1" s="22"/>
      <c r="C1" s="22"/>
      <c r="D1" s="22"/>
      <c r="E1" s="206"/>
      <c r="F1" s="24"/>
      <c r="G1" s="998" t="str">
        <f>Naslovnica!$A$20</f>
        <v>Prosinac 2011.</v>
      </c>
    </row>
    <row r="2" spans="1:9">
      <c r="A2" s="1007" t="s">
        <v>793</v>
      </c>
      <c r="B2" s="7"/>
      <c r="C2" s="7"/>
      <c r="D2" s="7"/>
      <c r="E2" s="7"/>
      <c r="F2" s="26"/>
      <c r="G2" s="999" t="str">
        <f>Naslovnica!$A$24</f>
        <v>December 2011</v>
      </c>
    </row>
    <row r="3" spans="1:9">
      <c r="A3" s="7"/>
      <c r="B3" s="7"/>
      <c r="C3" s="7"/>
      <c r="D3" s="7"/>
      <c r="E3" s="7"/>
      <c r="F3" s="26"/>
      <c r="G3" s="9"/>
    </row>
    <row r="4" spans="1:9">
      <c r="A4" s="163"/>
      <c r="B4" s="140"/>
      <c r="C4" s="140"/>
      <c r="D4" s="140"/>
      <c r="E4" s="1271" t="s">
        <v>828</v>
      </c>
      <c r="F4" s="1220"/>
      <c r="G4" s="1220"/>
    </row>
    <row r="5" spans="1:9">
      <c r="A5" s="1235" t="s">
        <v>326</v>
      </c>
      <c r="B5" s="1236" t="s">
        <v>922</v>
      </c>
      <c r="C5" s="1236"/>
      <c r="D5" s="1236"/>
      <c r="E5" s="1236"/>
      <c r="F5" s="1236"/>
      <c r="G5" s="1236"/>
    </row>
    <row r="6" spans="1:9">
      <c r="A6" s="1235"/>
      <c r="B6" s="1272" t="str">
        <f>Naslovnica!$A$20</f>
        <v>Prosinac 2011.</v>
      </c>
      <c r="C6" s="1209"/>
      <c r="D6" s="1237" t="str">
        <f>'5 Tablice 3,4'!$A$8</f>
        <v>Studeni 2011.</v>
      </c>
      <c r="E6" s="1209"/>
      <c r="F6" s="1273" t="s">
        <v>608</v>
      </c>
      <c r="G6" s="1273"/>
    </row>
    <row r="7" spans="1:9">
      <c r="A7" s="1235"/>
      <c r="B7" s="1274" t="str">
        <f>Naslovnica!$A$24</f>
        <v>December 2011</v>
      </c>
      <c r="C7" s="1209"/>
      <c r="D7" s="1275" t="str">
        <f>'5 Tablice 3,4'!$B$8</f>
        <v>November 2011</v>
      </c>
      <c r="E7" s="1209"/>
      <c r="F7" s="1276" t="s">
        <v>609</v>
      </c>
      <c r="G7" s="1276"/>
    </row>
    <row r="8" spans="1:9">
      <c r="A8" s="1235"/>
      <c r="B8" s="115" t="s">
        <v>955</v>
      </c>
      <c r="C8" s="115" t="s">
        <v>956</v>
      </c>
      <c r="D8" s="115" t="s">
        <v>955</v>
      </c>
      <c r="E8" s="115" t="s">
        <v>956</v>
      </c>
      <c r="F8" s="115" t="s">
        <v>955</v>
      </c>
      <c r="G8" s="115" t="s">
        <v>525</v>
      </c>
    </row>
    <row r="9" spans="1:9">
      <c r="A9" s="1235"/>
      <c r="B9" s="422" t="s">
        <v>526</v>
      </c>
      <c r="C9" s="422" t="s">
        <v>491</v>
      </c>
      <c r="D9" s="422" t="s">
        <v>526</v>
      </c>
      <c r="E9" s="422" t="s">
        <v>491</v>
      </c>
      <c r="F9" s="422" t="s">
        <v>526</v>
      </c>
      <c r="G9" s="422" t="s">
        <v>492</v>
      </c>
      <c r="I9" s="357"/>
    </row>
    <row r="10" spans="1:9" ht="15" customHeight="1">
      <c r="A10" s="427" t="s">
        <v>683</v>
      </c>
      <c r="B10" s="446">
        <v>141095.39931000001</v>
      </c>
      <c r="C10" s="656">
        <v>8.59221957751439E-2</v>
      </c>
      <c r="D10" s="446">
        <v>134143.06817000001</v>
      </c>
      <c r="E10" s="652">
        <v>8.4914064112957585E-2</v>
      </c>
      <c r="F10" s="650">
        <v>6952.3311399999948</v>
      </c>
      <c r="G10" s="652">
        <v>5.1827733142269183E-2</v>
      </c>
      <c r="H10" s="615"/>
      <c r="I10" s="342"/>
    </row>
    <row r="11" spans="1:9" ht="15" customHeight="1">
      <c r="A11" s="427" t="s">
        <v>684</v>
      </c>
      <c r="B11" s="446">
        <v>678227.42760000005</v>
      </c>
      <c r="C11" s="656">
        <v>0.41301693818013285</v>
      </c>
      <c r="D11" s="654">
        <v>648861.68459000008</v>
      </c>
      <c r="E11" s="652">
        <v>0.41073671146310503</v>
      </c>
      <c r="F11" s="650">
        <v>29365.743009999976</v>
      </c>
      <c r="G11" s="652">
        <v>4.5257323259201954E-2</v>
      </c>
      <c r="H11" s="705"/>
      <c r="I11" s="342"/>
    </row>
    <row r="12" spans="1:9" ht="15" customHeight="1">
      <c r="A12" s="427" t="s">
        <v>824</v>
      </c>
      <c r="B12" s="446">
        <v>111193.48922</v>
      </c>
      <c r="C12" s="656">
        <v>6.7712971481736065E-2</v>
      </c>
      <c r="D12" s="654">
        <v>105985.5523</v>
      </c>
      <c r="E12" s="652">
        <v>6.7090041295641986E-2</v>
      </c>
      <c r="F12" s="650">
        <v>5207.9369200000074</v>
      </c>
      <c r="G12" s="652">
        <v>4.9138177864644694E-2</v>
      </c>
      <c r="H12" s="34"/>
      <c r="I12" s="342"/>
    </row>
    <row r="13" spans="1:9" ht="15" customHeight="1">
      <c r="A13" s="427" t="s">
        <v>93</v>
      </c>
      <c r="B13" s="446">
        <v>100013.80469</v>
      </c>
      <c r="C13" s="656">
        <v>6.0904932044670394E-2</v>
      </c>
      <c r="D13" s="654">
        <v>97294.965859999997</v>
      </c>
      <c r="E13" s="652">
        <v>6.1588802773125492E-2</v>
      </c>
      <c r="F13" s="650">
        <v>2718.8388300000079</v>
      </c>
      <c r="G13" s="652">
        <v>2.7944290909276859E-2</v>
      </c>
    </row>
    <row r="14" spans="1:9" ht="15" customHeight="1">
      <c r="A14" s="427" t="s">
        <v>94</v>
      </c>
      <c r="B14" s="446">
        <v>42893.503069999999</v>
      </c>
      <c r="C14" s="656">
        <v>2.6120653021186557E-2</v>
      </c>
      <c r="D14" s="654">
        <v>40899.1613</v>
      </c>
      <c r="E14" s="652">
        <v>2.5889627039044287E-2</v>
      </c>
      <c r="F14" s="650">
        <v>1994.3417699999991</v>
      </c>
      <c r="G14" s="652">
        <v>4.8762412396950561E-2</v>
      </c>
    </row>
    <row r="15" spans="1:9" ht="15" customHeight="1">
      <c r="A15" s="427" t="s">
        <v>1103</v>
      </c>
      <c r="B15" s="446">
        <v>568706.18945000006</v>
      </c>
      <c r="C15" s="656">
        <v>0.34632230949713011</v>
      </c>
      <c r="D15" s="655">
        <v>552566.45559000003</v>
      </c>
      <c r="E15" s="652">
        <v>0.34978075331612557</v>
      </c>
      <c r="F15" s="650">
        <v>16139.733860000037</v>
      </c>
      <c r="G15" s="652">
        <v>2.9208674715454741E-2</v>
      </c>
    </row>
    <row r="16" spans="1:9" ht="18.75" customHeight="1">
      <c r="A16" s="449" t="s">
        <v>804</v>
      </c>
      <c r="B16" s="447">
        <v>1642129.8133400003</v>
      </c>
      <c r="C16" s="448">
        <v>1</v>
      </c>
      <c r="D16" s="651">
        <v>1579750.8878100002</v>
      </c>
      <c r="E16" s="653">
        <v>1</v>
      </c>
      <c r="F16" s="651">
        <v>62378.925530000124</v>
      </c>
      <c r="G16" s="653">
        <v>3.9486558299375751E-2</v>
      </c>
    </row>
    <row r="17" spans="1:9">
      <c r="A17" s="1019" t="s">
        <v>983</v>
      </c>
      <c r="C17" s="158"/>
    </row>
    <row r="18" spans="1:9">
      <c r="A18" s="8"/>
    </row>
    <row r="19" spans="1:9">
      <c r="A19" s="1008" t="s">
        <v>794</v>
      </c>
      <c r="B19" s="22"/>
      <c r="C19" s="22"/>
      <c r="D19" s="22"/>
      <c r="E19" s="22"/>
      <c r="F19" s="22"/>
      <c r="G19" s="998" t="str">
        <f>Naslovnica!$A$20</f>
        <v>Prosinac 2011.</v>
      </c>
    </row>
    <row r="20" spans="1:9">
      <c r="A20" s="1007" t="s">
        <v>795</v>
      </c>
      <c r="B20" s="7"/>
      <c r="C20" s="7"/>
      <c r="D20" s="7"/>
      <c r="E20" s="7"/>
      <c r="F20" s="7"/>
      <c r="G20" s="999" t="str">
        <f>Naslovnica!$A$24</f>
        <v>December 2011</v>
      </c>
    </row>
    <row r="21" spans="1:9">
      <c r="A21" s="7"/>
      <c r="B21" s="7"/>
      <c r="C21" s="7"/>
      <c r="D21" s="7"/>
      <c r="E21" s="7"/>
      <c r="F21" s="24"/>
      <c r="G21" s="151"/>
    </row>
    <row r="22" spans="1:9">
      <c r="A22" s="7"/>
      <c r="B22" s="7"/>
      <c r="C22" s="7"/>
      <c r="D22" s="7"/>
      <c r="E22" s="7"/>
      <c r="F22" s="26"/>
      <c r="G22" s="151"/>
    </row>
    <row r="23" spans="1:9">
      <c r="A23" s="7"/>
      <c r="B23" s="7"/>
      <c r="C23" s="7"/>
      <c r="D23" s="7"/>
      <c r="E23" s="7"/>
      <c r="F23" s="7"/>
      <c r="G23" s="26"/>
      <c r="H23" s="615"/>
    </row>
    <row r="24" spans="1:9">
      <c r="A24" s="163"/>
      <c r="B24" s="159"/>
      <c r="C24" s="159"/>
      <c r="D24" s="159"/>
      <c r="E24" s="159"/>
      <c r="F24" s="159"/>
      <c r="G24" s="159"/>
      <c r="H24" s="342"/>
    </row>
    <row r="25" spans="1:9">
      <c r="A25" s="159"/>
      <c r="B25" s="159"/>
      <c r="C25" s="159"/>
      <c r="D25" s="159"/>
      <c r="E25" s="159"/>
      <c r="F25" s="159"/>
      <c r="G25" s="342"/>
      <c r="H25" s="342"/>
    </row>
    <row r="26" spans="1:9">
      <c r="G26" s="342"/>
      <c r="H26" s="342"/>
    </row>
    <row r="27" spans="1:9">
      <c r="G27" s="342"/>
      <c r="H27" s="705"/>
      <c r="I27" s="342"/>
    </row>
    <row r="28" spans="1:9">
      <c r="F28" s="34"/>
      <c r="G28" s="342"/>
      <c r="H28" s="342"/>
      <c r="I28" s="342"/>
    </row>
    <row r="29" spans="1:9">
      <c r="G29" s="342"/>
      <c r="H29" s="705"/>
      <c r="I29" s="358"/>
    </row>
    <row r="30" spans="1:9">
      <c r="G30" s="33"/>
      <c r="H30" s="342"/>
      <c r="I30" s="342"/>
    </row>
    <row r="31" spans="1:9">
      <c r="G31" s="31"/>
    </row>
    <row r="32" spans="1:9">
      <c r="G32" s="207"/>
    </row>
    <row r="33" spans="1:8">
      <c r="G33" s="207"/>
    </row>
    <row r="34" spans="1:8">
      <c r="G34" s="207"/>
    </row>
    <row r="39" spans="1:8">
      <c r="A39" s="414" t="s">
        <v>983</v>
      </c>
    </row>
    <row r="40" spans="1:8">
      <c r="A40" s="1001" t="s">
        <v>796</v>
      </c>
      <c r="G40" s="998" t="str">
        <f>Naslovnica!$A$20</f>
        <v>Prosinac 2011.</v>
      </c>
    </row>
    <row r="41" spans="1:8">
      <c r="A41" s="1007" t="s">
        <v>369</v>
      </c>
      <c r="G41" s="999" t="str">
        <f>Naslovnica!$A$24</f>
        <v>December 2011</v>
      </c>
    </row>
    <row r="43" spans="1:8" ht="16.5" customHeight="1"/>
    <row r="45" spans="1:8">
      <c r="H45" s="342"/>
    </row>
    <row r="46" spans="1:8">
      <c r="H46" s="615"/>
    </row>
    <row r="47" spans="1:8">
      <c r="H47" s="342"/>
    </row>
    <row r="49" spans="1:8">
      <c r="H49" s="705"/>
    </row>
    <row r="59" spans="1:8">
      <c r="A59" s="414" t="s">
        <v>983</v>
      </c>
    </row>
    <row r="62" spans="1:8">
      <c r="G62" s="1026" t="s">
        <v>370</v>
      </c>
    </row>
  </sheetData>
  <sheetProtection formatCells="0" formatColumns="0" formatRows="0" insertColumns="0" insertRows="0"/>
  <mergeCells count="9">
    <mergeCell ref="E4:G4"/>
    <mergeCell ref="A5:A9"/>
    <mergeCell ref="B5:G5"/>
    <mergeCell ref="B6:C6"/>
    <mergeCell ref="D6:E6"/>
    <mergeCell ref="F6:G6"/>
    <mergeCell ref="B7:C7"/>
    <mergeCell ref="D7:E7"/>
    <mergeCell ref="F7:G7"/>
  </mergeCells>
  <phoneticPr fontId="25" type="noConversion"/>
  <pageMargins left="0.75" right="0.75" top="1" bottom="1" header="0.5" footer="0.5"/>
  <pageSetup paperSize="9" scale="87" orientation="portrait" r:id="rId1"/>
  <headerFooter alignWithMargins="0"/>
  <colBreaks count="1" manualBreakCount="1">
    <brk id="8" max="58"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40"/>
  <sheetViews>
    <sheetView showGridLines="0" workbookViewId="0"/>
  </sheetViews>
  <sheetFormatPr defaultRowHeight="12.75"/>
  <cols>
    <col min="2" max="2" width="10.5703125" customWidth="1"/>
    <col min="3" max="3" width="10.42578125" customWidth="1"/>
    <col min="9" max="9" width="11.42578125" customWidth="1"/>
  </cols>
  <sheetData>
    <row r="1" spans="1:12" ht="14.25">
      <c r="A1" s="1008" t="s">
        <v>404</v>
      </c>
      <c r="B1" s="126"/>
      <c r="C1" s="126"/>
      <c r="D1" s="126"/>
      <c r="E1" s="126"/>
      <c r="F1" s="126"/>
      <c r="G1" s="24"/>
      <c r="H1" s="24"/>
      <c r="I1" s="998" t="str">
        <f>Naslovnica!$A$20</f>
        <v>Prosinac 2011.</v>
      </c>
    </row>
    <row r="2" spans="1:12" ht="13.5">
      <c r="A2" s="1007" t="s">
        <v>739</v>
      </c>
      <c r="B2" s="208"/>
      <c r="C2" s="208"/>
      <c r="D2" s="208"/>
      <c r="E2" s="208"/>
      <c r="F2" s="208"/>
      <c r="G2" s="26"/>
      <c r="H2" s="26"/>
      <c r="I2" s="999" t="str">
        <f>Naslovnica!$A$24</f>
        <v>December 2011</v>
      </c>
    </row>
    <row r="3" spans="1:12">
      <c r="A3" s="163"/>
      <c r="B3" s="140"/>
      <c r="C3" s="140"/>
      <c r="D3" s="140"/>
      <c r="E3" s="140"/>
      <c r="F3" s="140"/>
      <c r="G3" s="140"/>
      <c r="H3" s="140"/>
      <c r="I3" s="140"/>
    </row>
    <row r="4" spans="1:12" ht="35.25" customHeight="1">
      <c r="A4" s="100"/>
      <c r="B4" s="1212" t="s">
        <v>702</v>
      </c>
      <c r="C4" s="1212"/>
      <c r="D4" s="1244" t="s">
        <v>830</v>
      </c>
      <c r="E4" s="1244"/>
      <c r="F4" s="1244"/>
      <c r="G4" s="1244"/>
      <c r="H4" s="1244"/>
      <c r="I4" s="100"/>
    </row>
    <row r="5" spans="1:12" ht="45">
      <c r="A5" s="100" t="s">
        <v>326</v>
      </c>
      <c r="B5" s="209" t="str">
        <f>Naslovnica!$A$20</f>
        <v>Prosinac 2011.</v>
      </c>
      <c r="C5" s="209" t="str">
        <f>'5 Tablice 3,4'!$A$8</f>
        <v>Studeni 2011.</v>
      </c>
      <c r="D5" s="209" t="str">
        <f>Naslovnica!$A$20</f>
        <v>Prosinac 2011.</v>
      </c>
      <c r="E5" s="209" t="str">
        <f>'5 Tablice 3,4'!$A$8</f>
        <v>Studeni 2011.</v>
      </c>
      <c r="F5" s="100" t="s">
        <v>228</v>
      </c>
      <c r="G5" s="100" t="s">
        <v>469</v>
      </c>
      <c r="H5" s="14" t="s">
        <v>800</v>
      </c>
      <c r="I5" s="14" t="s">
        <v>610</v>
      </c>
    </row>
    <row r="6" spans="1:12" ht="34.5" customHeight="1">
      <c r="A6" s="100"/>
      <c r="B6" s="210" t="str">
        <f>Naslovnica!$A$24</f>
        <v>December 2011</v>
      </c>
      <c r="C6" s="189" t="str">
        <f>'5 Tablice 3,4'!$B$8</f>
        <v>November 2011</v>
      </c>
      <c r="D6" s="210" t="str">
        <f>Naslovnica!$A$24</f>
        <v>December 2011</v>
      </c>
      <c r="E6" s="189" t="str">
        <f>'5 Tablice 3,4'!$B$8</f>
        <v>November 2011</v>
      </c>
      <c r="F6" s="103" t="s">
        <v>245</v>
      </c>
      <c r="G6" s="103" t="s">
        <v>246</v>
      </c>
      <c r="H6" s="104" t="s">
        <v>1303</v>
      </c>
      <c r="I6" s="189" t="s">
        <v>429</v>
      </c>
      <c r="J6" s="342"/>
    </row>
    <row r="7" spans="1:12" ht="22.5">
      <c r="A7" s="116" t="s">
        <v>683</v>
      </c>
      <c r="B7" s="388">
        <v>164.06989999999999</v>
      </c>
      <c r="C7" s="388">
        <v>160.54040000000001</v>
      </c>
      <c r="D7" s="389">
        <v>2.1985120256334145E-2</v>
      </c>
      <c r="E7" s="389">
        <v>-4.1188078128583494E-2</v>
      </c>
      <c r="F7" s="389">
        <v>3.8054939830978185E-3</v>
      </c>
      <c r="G7" s="389">
        <v>3.8054939830978185E-3</v>
      </c>
      <c r="H7" s="389">
        <v>6.3176264385564673E-2</v>
      </c>
      <c r="I7" s="387">
        <v>37958</v>
      </c>
      <c r="J7" s="705"/>
      <c r="K7" s="342"/>
    </row>
    <row r="8" spans="1:12" ht="22.5">
      <c r="A8" s="116" t="s">
        <v>684</v>
      </c>
      <c r="B8" s="1110">
        <v>191.2636</v>
      </c>
      <c r="C8" s="1110">
        <v>186.7242</v>
      </c>
      <c r="D8" s="389">
        <v>2.4310721374090738E-2</v>
      </c>
      <c r="E8" s="389">
        <v>-3.7535379005733338E-2</v>
      </c>
      <c r="F8" s="389">
        <v>-1.2837617786549682E-2</v>
      </c>
      <c r="G8" s="389">
        <v>-1.2837617786549682E-2</v>
      </c>
      <c r="H8" s="389">
        <v>8.1670018905337427E-2</v>
      </c>
      <c r="I8" s="387">
        <v>37893</v>
      </c>
      <c r="J8" s="705"/>
      <c r="K8" s="342"/>
      <c r="L8" s="342"/>
    </row>
    <row r="9" spans="1:12" ht="33.75">
      <c r="A9" s="116" t="s">
        <v>824</v>
      </c>
      <c r="B9" s="1110">
        <v>117.35760000000001</v>
      </c>
      <c r="C9" s="1110">
        <v>117.6564</v>
      </c>
      <c r="D9" s="389">
        <v>-2.539598355890571E-3</v>
      </c>
      <c r="E9" s="389">
        <v>-1.0276913914337493E-2</v>
      </c>
      <c r="F9" s="389">
        <v>-2.6094172710826258E-2</v>
      </c>
      <c r="G9" s="389">
        <v>-2.6094172710826258E-2</v>
      </c>
      <c r="H9" s="389">
        <v>1.9764048226283748E-2</v>
      </c>
      <c r="I9" s="387">
        <v>37923</v>
      </c>
      <c r="J9" s="342"/>
      <c r="K9" s="342"/>
      <c r="L9" s="358"/>
    </row>
    <row r="10" spans="1:12" ht="33.75">
      <c r="A10" s="116" t="s">
        <v>93</v>
      </c>
      <c r="B10" s="1110">
        <v>129.6979</v>
      </c>
      <c r="C10" s="1110">
        <v>128.63339999999999</v>
      </c>
      <c r="D10" s="389">
        <v>8.2754556748092511E-3</v>
      </c>
      <c r="E10" s="389">
        <v>-2.766210431549998E-2</v>
      </c>
      <c r="F10" s="390">
        <v>-3.531675519036992E-2</v>
      </c>
      <c r="G10" s="389">
        <v>-3.531675519036992E-2</v>
      </c>
      <c r="H10" s="389">
        <v>3.8965430045128091E-2</v>
      </c>
      <c r="I10" s="387">
        <v>38425</v>
      </c>
      <c r="K10" s="342"/>
    </row>
    <row r="11" spans="1:12" ht="33.75">
      <c r="A11" s="116" t="s">
        <v>94</v>
      </c>
      <c r="B11" s="1110">
        <v>135.5856</v>
      </c>
      <c r="C11" s="1110">
        <v>133.37790000000001</v>
      </c>
      <c r="D11" s="389">
        <v>1.6552217421326842E-2</v>
      </c>
      <c r="E11" s="389">
        <v>-1.1098440924472097E-2</v>
      </c>
      <c r="F11" s="390">
        <v>3.2807302327034105E-2</v>
      </c>
      <c r="G11" s="389">
        <v>3.2807302327034105E-2</v>
      </c>
      <c r="H11" s="389">
        <v>4.5767982310741973E-2</v>
      </c>
      <c r="I11" s="387">
        <v>38425</v>
      </c>
      <c r="J11" s="342"/>
    </row>
    <row r="12" spans="1:12" ht="22.5">
      <c r="A12" s="116" t="s">
        <v>1103</v>
      </c>
      <c r="B12" s="1110">
        <v>150.39230000000001</v>
      </c>
      <c r="C12" s="1110">
        <v>149.06460000000001</v>
      </c>
      <c r="D12" s="389">
        <v>8.9068766159101642E-3</v>
      </c>
      <c r="E12" s="389">
        <v>-8.6397182298652009E-3</v>
      </c>
      <c r="F12" s="389">
        <v>-3.2136141140310048E-2</v>
      </c>
      <c r="G12" s="389">
        <v>-3.2136141140310048E-2</v>
      </c>
      <c r="H12" s="389">
        <v>4.4328947746283376E-2</v>
      </c>
      <c r="I12" s="387">
        <v>37474</v>
      </c>
    </row>
    <row r="13" spans="1:12">
      <c r="A13" s="1030" t="s">
        <v>87</v>
      </c>
      <c r="B13" s="114"/>
      <c r="C13" s="114"/>
      <c r="D13" s="114"/>
      <c r="E13" s="114"/>
      <c r="F13" s="114"/>
      <c r="G13" s="114"/>
      <c r="H13" s="114"/>
      <c r="I13" s="114"/>
    </row>
    <row r="14" spans="1:12">
      <c r="A14" s="114"/>
      <c r="B14" s="114"/>
      <c r="C14" s="114"/>
      <c r="D14" s="114"/>
      <c r="E14" s="114"/>
      <c r="F14" s="114"/>
      <c r="G14" s="114"/>
      <c r="H14" s="114"/>
      <c r="I14" s="114"/>
    </row>
    <row r="15" spans="1:12" ht="18" customHeight="1">
      <c r="A15" s="1277" t="s">
        <v>703</v>
      </c>
      <c r="B15" s="1277"/>
      <c r="C15" s="1277"/>
      <c r="D15" s="1277"/>
      <c r="E15" s="1277"/>
      <c r="F15" s="1277"/>
      <c r="G15" s="1277"/>
      <c r="H15" s="1277"/>
      <c r="I15" s="1277"/>
    </row>
    <row r="16" spans="1:12" ht="21" customHeight="1">
      <c r="A16" s="1278" t="s">
        <v>559</v>
      </c>
      <c r="B16" s="1278"/>
      <c r="C16" s="1278"/>
      <c r="D16" s="1278"/>
      <c r="E16" s="1278"/>
      <c r="F16" s="1278"/>
      <c r="G16" s="1278"/>
      <c r="H16" s="1278"/>
      <c r="I16" s="1278"/>
    </row>
    <row r="17" spans="1:11" ht="20.25" customHeight="1">
      <c r="A17" s="1277" t="s">
        <v>460</v>
      </c>
      <c r="B17" s="1277"/>
      <c r="C17" s="1277"/>
      <c r="D17" s="1277"/>
      <c r="E17" s="1277"/>
      <c r="F17" s="1277"/>
      <c r="G17" s="1277"/>
      <c r="H17" s="1277"/>
      <c r="I17" s="1277"/>
    </row>
    <row r="18" spans="1:11" ht="19.5" customHeight="1">
      <c r="A18" s="1278" t="s">
        <v>144</v>
      </c>
      <c r="B18" s="1278"/>
      <c r="C18" s="1278"/>
      <c r="D18" s="1278"/>
      <c r="E18" s="1278"/>
      <c r="F18" s="1278"/>
      <c r="G18" s="1278"/>
      <c r="H18" s="1278"/>
      <c r="I18" s="1278"/>
    </row>
    <row r="19" spans="1:11">
      <c r="A19" s="211"/>
      <c r="B19" s="211"/>
      <c r="C19" s="211"/>
      <c r="D19" s="211"/>
      <c r="E19" s="211"/>
      <c r="F19" s="211"/>
      <c r="G19" s="211"/>
      <c r="H19" s="211"/>
      <c r="I19" s="211"/>
    </row>
    <row r="20" spans="1:11">
      <c r="A20" s="1022" t="s">
        <v>839</v>
      </c>
      <c r="B20" s="212"/>
      <c r="C20" s="212"/>
      <c r="D20" s="212"/>
      <c r="E20" s="212"/>
      <c r="F20" s="212"/>
      <c r="G20" s="212"/>
      <c r="H20" s="212"/>
      <c r="I20" s="998" t="str">
        <f>Naslovnica!$A$20</f>
        <v>Prosinac 2011.</v>
      </c>
    </row>
    <row r="21" spans="1:11" ht="12.75" customHeight="1">
      <c r="A21" s="1023" t="s">
        <v>840</v>
      </c>
      <c r="G21" s="213"/>
      <c r="H21" s="213"/>
      <c r="I21" s="999" t="str">
        <f>Naslovnica!$A$24</f>
        <v>December 2011</v>
      </c>
    </row>
    <row r="22" spans="1:11">
      <c r="G22" s="159"/>
      <c r="H22" s="159"/>
    </row>
    <row r="23" spans="1:11">
      <c r="G23" s="214"/>
      <c r="K23" s="342"/>
    </row>
    <row r="24" spans="1:11">
      <c r="G24" s="214"/>
      <c r="J24" s="342"/>
    </row>
    <row r="25" spans="1:11">
      <c r="G25" s="214"/>
      <c r="J25" s="615"/>
    </row>
    <row r="26" spans="1:11">
      <c r="G26" s="214"/>
      <c r="J26" s="342"/>
    </row>
    <row r="27" spans="1:11">
      <c r="G27" s="214"/>
      <c r="J27" s="705"/>
    </row>
    <row r="28" spans="1:11">
      <c r="G28" s="214"/>
      <c r="H28" s="216"/>
      <c r="J28" s="705"/>
    </row>
    <row r="30" spans="1:11">
      <c r="H30" s="158"/>
    </row>
    <row r="31" spans="1:11">
      <c r="C31" s="215"/>
    </row>
    <row r="39" spans="1:9">
      <c r="A39" s="1030" t="s">
        <v>87</v>
      </c>
    </row>
    <row r="40" spans="1:9">
      <c r="I40" s="1024" t="s">
        <v>809</v>
      </c>
    </row>
  </sheetData>
  <mergeCells count="6">
    <mergeCell ref="A17:I17"/>
    <mergeCell ref="A18:I18"/>
    <mergeCell ref="B4:C4"/>
    <mergeCell ref="D4:H4"/>
    <mergeCell ref="A15:I15"/>
    <mergeCell ref="A16:I16"/>
  </mergeCells>
  <phoneticPr fontId="25" type="noConversion"/>
  <pageMargins left="0.75" right="0.75" top="1" bottom="1" header="0.5" footer="0.5"/>
  <pageSetup paperSize="9" orientation="portrait" r:id="rId1"/>
  <headerFooter alignWithMargins="0"/>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R41"/>
  <sheetViews>
    <sheetView showGridLines="0" zoomScaleNormal="100" workbookViewId="0"/>
  </sheetViews>
  <sheetFormatPr defaultRowHeight="12.7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8">
      <c r="A1" s="1032" t="s">
        <v>810</v>
      </c>
      <c r="B1" s="217"/>
      <c r="C1" s="217"/>
      <c r="D1" s="217"/>
      <c r="E1" s="217"/>
      <c r="F1" s="218"/>
      <c r="G1" s="219"/>
      <c r="H1" s="219"/>
      <c r="I1" s="142"/>
      <c r="J1" s="220"/>
      <c r="K1" s="142"/>
      <c r="L1" s="142"/>
      <c r="M1" s="144"/>
      <c r="N1" s="22"/>
      <c r="O1" s="998" t="str">
        <f>Naslovnica!$A$20</f>
        <v>Prosinac 2011.</v>
      </c>
    </row>
    <row r="2" spans="1:18">
      <c r="A2" s="1014" t="s">
        <v>811</v>
      </c>
      <c r="B2" s="222"/>
      <c r="C2" s="222"/>
      <c r="D2" s="222"/>
      <c r="E2" s="222"/>
      <c r="F2" s="223"/>
      <c r="G2" s="224"/>
      <c r="H2" s="224"/>
      <c r="I2" s="225"/>
      <c r="J2" s="226"/>
      <c r="K2" s="225"/>
      <c r="L2" s="227"/>
      <c r="M2" s="227"/>
      <c r="N2" s="228"/>
      <c r="O2" s="999" t="str">
        <f>Naslovnica!$A$24</f>
        <v>December 2011</v>
      </c>
    </row>
    <row r="3" spans="1:18">
      <c r="A3" s="221"/>
      <c r="B3" s="222"/>
      <c r="C3" s="222"/>
      <c r="D3" s="222"/>
      <c r="E3" s="222"/>
      <c r="F3" s="223"/>
      <c r="G3" s="224"/>
      <c r="H3" s="224"/>
      <c r="I3" s="225"/>
      <c r="J3" s="226"/>
      <c r="K3" s="225"/>
      <c r="L3" s="227"/>
      <c r="M3" s="227"/>
      <c r="N3" s="228"/>
      <c r="O3" s="229"/>
    </row>
    <row r="4" spans="1:18">
      <c r="A4" s="230"/>
      <c r="B4" s="231"/>
      <c r="C4" s="231"/>
      <c r="D4" s="231"/>
      <c r="E4" s="231"/>
      <c r="F4" s="231"/>
      <c r="G4" s="231"/>
      <c r="H4" s="231"/>
      <c r="I4" s="142"/>
      <c r="J4" s="232"/>
      <c r="K4" s="1271" t="s">
        <v>912</v>
      </c>
      <c r="L4" s="1220"/>
      <c r="M4" s="1220"/>
      <c r="N4" s="1220"/>
      <c r="O4" s="1220"/>
    </row>
    <row r="5" spans="1:18" ht="21" customHeight="1">
      <c r="A5" s="1279" t="s">
        <v>1039</v>
      </c>
      <c r="B5" s="1212" t="s">
        <v>220</v>
      </c>
      <c r="C5" s="1212"/>
      <c r="D5" s="1212" t="s">
        <v>221</v>
      </c>
      <c r="E5" s="1280"/>
      <c r="F5" s="1212" t="s">
        <v>1093</v>
      </c>
      <c r="G5" s="1212"/>
      <c r="H5" s="1212" t="s">
        <v>1094</v>
      </c>
      <c r="I5" s="1212"/>
      <c r="J5" s="1212" t="s">
        <v>1095</v>
      </c>
      <c r="K5" s="1212"/>
      <c r="L5" s="1212" t="s">
        <v>1096</v>
      </c>
      <c r="M5" s="1212"/>
      <c r="N5" s="1212" t="s">
        <v>643</v>
      </c>
      <c r="O5" s="1212"/>
    </row>
    <row r="6" spans="1:18">
      <c r="A6" s="1279"/>
      <c r="B6" s="153" t="s">
        <v>910</v>
      </c>
      <c r="C6" s="153" t="s">
        <v>911</v>
      </c>
      <c r="D6" s="153" t="s">
        <v>910</v>
      </c>
      <c r="E6" s="153" t="s">
        <v>911</v>
      </c>
      <c r="F6" s="153" t="s">
        <v>910</v>
      </c>
      <c r="G6" s="153" t="s">
        <v>911</v>
      </c>
      <c r="H6" s="153" t="s">
        <v>910</v>
      </c>
      <c r="I6" s="153" t="s">
        <v>911</v>
      </c>
      <c r="J6" s="153" t="s">
        <v>910</v>
      </c>
      <c r="K6" s="153" t="s">
        <v>911</v>
      </c>
      <c r="L6" s="153" t="s">
        <v>910</v>
      </c>
      <c r="M6" s="153" t="s">
        <v>911</v>
      </c>
      <c r="N6" s="153" t="s">
        <v>910</v>
      </c>
      <c r="O6" s="153" t="s">
        <v>911</v>
      </c>
    </row>
    <row r="7" spans="1:18">
      <c r="A7" s="1279"/>
      <c r="B7" s="154" t="s">
        <v>526</v>
      </c>
      <c r="C7" s="154" t="s">
        <v>491</v>
      </c>
      <c r="D7" s="154" t="s">
        <v>526</v>
      </c>
      <c r="E7" s="154" t="s">
        <v>491</v>
      </c>
      <c r="F7" s="154" t="s">
        <v>526</v>
      </c>
      <c r="G7" s="154" t="s">
        <v>491</v>
      </c>
      <c r="H7" s="154" t="s">
        <v>526</v>
      </c>
      <c r="I7" s="154" t="s">
        <v>491</v>
      </c>
      <c r="J7" s="154" t="s">
        <v>526</v>
      </c>
      <c r="K7" s="154" t="s">
        <v>491</v>
      </c>
      <c r="L7" s="154" t="s">
        <v>526</v>
      </c>
      <c r="M7" s="154" t="s">
        <v>491</v>
      </c>
      <c r="N7" s="154" t="s">
        <v>526</v>
      </c>
      <c r="O7" s="154" t="s">
        <v>491</v>
      </c>
    </row>
    <row r="8" spans="1:18" ht="24" customHeight="1">
      <c r="A8" s="233" t="s">
        <v>965</v>
      </c>
      <c r="B8" s="234">
        <v>140250.19685000001</v>
      </c>
      <c r="C8" s="235">
        <v>0.98621451505197888</v>
      </c>
      <c r="D8" s="234">
        <v>571507.59274999995</v>
      </c>
      <c r="E8" s="235">
        <v>0.83557684289677325</v>
      </c>
      <c r="F8" s="234">
        <v>101060.69619</v>
      </c>
      <c r="G8" s="236">
        <v>0.90646711249434886</v>
      </c>
      <c r="H8" s="234">
        <v>83725.379860000015</v>
      </c>
      <c r="I8" s="235">
        <v>0.83465081625080595</v>
      </c>
      <c r="J8" s="234">
        <v>43091.505169999997</v>
      </c>
      <c r="K8" s="235">
        <v>1</v>
      </c>
      <c r="L8" s="234">
        <v>563501.68807000003</v>
      </c>
      <c r="M8" s="235">
        <v>0.9745491190965706</v>
      </c>
      <c r="N8" s="234">
        <v>1503137.05889</v>
      </c>
      <c r="O8" s="235">
        <v>0.90589273958785099</v>
      </c>
      <c r="P8" s="705"/>
      <c r="Q8" s="342"/>
    </row>
    <row r="9" spans="1:18" ht="1.5" hidden="1" customHeight="1">
      <c r="A9" s="233"/>
      <c r="B9" s="234"/>
      <c r="C9" s="234"/>
      <c r="D9" s="234"/>
      <c r="E9" s="234"/>
      <c r="F9" s="234"/>
      <c r="G9" s="1111"/>
      <c r="H9" s="234"/>
      <c r="I9" s="234"/>
      <c r="J9" s="234"/>
      <c r="K9" s="234"/>
      <c r="L9" s="234"/>
      <c r="M9" s="234"/>
      <c r="N9" s="234"/>
      <c r="O9" s="234"/>
    </row>
    <row r="10" spans="1:18" ht="36">
      <c r="A10" s="233" t="s">
        <v>641</v>
      </c>
      <c r="B10" s="234">
        <v>138518.07055999999</v>
      </c>
      <c r="C10" s="235">
        <v>0.97403451012173159</v>
      </c>
      <c r="D10" s="234">
        <v>556236.23660999991</v>
      </c>
      <c r="E10" s="235">
        <v>0.81324924530736487</v>
      </c>
      <c r="F10" s="234">
        <v>95714.519690000001</v>
      </c>
      <c r="G10" s="236">
        <v>0.85851441320036093</v>
      </c>
      <c r="H10" s="234">
        <v>82692.785080000016</v>
      </c>
      <c r="I10" s="235">
        <v>0.82435697133276009</v>
      </c>
      <c r="J10" s="234">
        <v>42667.495239999997</v>
      </c>
      <c r="K10" s="235">
        <v>0.99016024322364138</v>
      </c>
      <c r="L10" s="234">
        <v>547153.70756000001</v>
      </c>
      <c r="M10" s="235">
        <v>0.94627607157546134</v>
      </c>
      <c r="N10" s="234">
        <v>1462982.8147400001</v>
      </c>
      <c r="O10" s="235">
        <v>0.88169305797931918</v>
      </c>
      <c r="P10" s="342"/>
      <c r="Q10" s="361"/>
      <c r="R10" s="342"/>
    </row>
    <row r="11" spans="1:18" ht="18" customHeight="1">
      <c r="A11" s="237" t="s">
        <v>966</v>
      </c>
      <c r="B11" s="238">
        <v>476.91409999999996</v>
      </c>
      <c r="C11" s="239">
        <v>3.3535753846818993E-3</v>
      </c>
      <c r="D11" s="238">
        <v>96887.54187999999</v>
      </c>
      <c r="E11" s="239">
        <v>0.14165513702200819</v>
      </c>
      <c r="F11" s="238">
        <v>15811.190550000001</v>
      </c>
      <c r="G11" s="240">
        <v>0.14181897397590484</v>
      </c>
      <c r="H11" s="238">
        <v>17251.588600000003</v>
      </c>
      <c r="I11" s="239">
        <v>0.17197954229279383</v>
      </c>
      <c r="J11" s="238">
        <v>0</v>
      </c>
      <c r="K11" s="239">
        <v>0</v>
      </c>
      <c r="L11" s="238">
        <v>106175.72503</v>
      </c>
      <c r="M11" s="239">
        <v>0.18362581956377813</v>
      </c>
      <c r="N11" s="238">
        <v>236602.96015999999</v>
      </c>
      <c r="O11" s="239">
        <v>0.14259305397753672</v>
      </c>
      <c r="P11" s="705"/>
      <c r="Q11" s="342"/>
    </row>
    <row r="12" spans="1:18" ht="21" customHeight="1">
      <c r="A12" s="237" t="s">
        <v>115</v>
      </c>
      <c r="B12" s="238">
        <v>116075.38072</v>
      </c>
      <c r="C12" s="239">
        <v>0.81622149470978522</v>
      </c>
      <c r="D12" s="238">
        <v>391377.54849999998</v>
      </c>
      <c r="E12" s="239">
        <v>0.57221639835564331</v>
      </c>
      <c r="F12" s="238">
        <v>66153.753890000007</v>
      </c>
      <c r="G12" s="240">
        <v>0.59336818892074672</v>
      </c>
      <c r="H12" s="238">
        <v>48878.635249999999</v>
      </c>
      <c r="I12" s="239">
        <v>0.48726673891304229</v>
      </c>
      <c r="J12" s="238">
        <v>38386.877619999999</v>
      </c>
      <c r="K12" s="239">
        <v>0.89082238990168006</v>
      </c>
      <c r="L12" s="238">
        <v>339160.38993</v>
      </c>
      <c r="M12" s="239">
        <v>0.58656161327713996</v>
      </c>
      <c r="N12" s="238">
        <v>1000032.5859100001</v>
      </c>
      <c r="O12" s="239">
        <v>0.60268772802136639</v>
      </c>
      <c r="P12" s="34"/>
      <c r="Q12" s="342"/>
    </row>
    <row r="13" spans="1:18" ht="29.25">
      <c r="A13" s="237" t="s">
        <v>116</v>
      </c>
      <c r="B13" s="238">
        <v>0</v>
      </c>
      <c r="C13" s="239">
        <v>0</v>
      </c>
      <c r="D13" s="238">
        <v>0</v>
      </c>
      <c r="E13" s="239">
        <v>0</v>
      </c>
      <c r="F13" s="238">
        <v>0</v>
      </c>
      <c r="G13" s="240">
        <v>0</v>
      </c>
      <c r="H13" s="238">
        <v>0</v>
      </c>
      <c r="I13" s="239">
        <v>0</v>
      </c>
      <c r="J13" s="238">
        <v>431.02994999999999</v>
      </c>
      <c r="K13" s="239">
        <v>1.0002666379360543E-2</v>
      </c>
      <c r="L13" s="238">
        <v>2912.4692300000002</v>
      </c>
      <c r="M13" s="239">
        <v>5.0369757226703801E-3</v>
      </c>
      <c r="N13" s="238">
        <v>3343.4991800000003</v>
      </c>
      <c r="O13" s="239">
        <v>2.0150202631665577E-3</v>
      </c>
      <c r="Q13" s="342"/>
    </row>
    <row r="14" spans="1:18" ht="29.25">
      <c r="A14" s="237" t="s">
        <v>247</v>
      </c>
      <c r="B14" s="238">
        <v>9582.7920599999998</v>
      </c>
      <c r="C14" s="239">
        <v>6.7384494543023893E-2</v>
      </c>
      <c r="D14" s="238">
        <v>37281.241550000006</v>
      </c>
      <c r="E14" s="239">
        <v>5.4507311029282933E-2</v>
      </c>
      <c r="F14" s="238">
        <v>6847.1481800000001</v>
      </c>
      <c r="G14" s="240">
        <v>6.1415712275290003E-2</v>
      </c>
      <c r="H14" s="238">
        <v>6284.107</v>
      </c>
      <c r="I14" s="239">
        <v>6.2645700093899845E-2</v>
      </c>
      <c r="J14" s="238">
        <v>2902.1936499999997</v>
      </c>
      <c r="K14" s="239">
        <v>6.7349553898165673E-2</v>
      </c>
      <c r="L14" s="238">
        <v>73153.34865</v>
      </c>
      <c r="M14" s="239">
        <v>0.126515204825732</v>
      </c>
      <c r="N14" s="238">
        <v>136050.83108999999</v>
      </c>
      <c r="O14" s="239">
        <v>8.1993494452419949E-2</v>
      </c>
      <c r="P14" s="814"/>
    </row>
    <row r="15" spans="1:18" ht="37.5" customHeight="1">
      <c r="A15" s="237" t="s">
        <v>248</v>
      </c>
      <c r="B15" s="238">
        <v>0</v>
      </c>
      <c r="C15" s="239">
        <v>0</v>
      </c>
      <c r="D15" s="238">
        <v>0</v>
      </c>
      <c r="E15" s="239">
        <v>0</v>
      </c>
      <c r="F15" s="238">
        <v>0</v>
      </c>
      <c r="G15" s="240">
        <v>0</v>
      </c>
      <c r="H15" s="238">
        <v>280.10000000000002</v>
      </c>
      <c r="I15" s="239">
        <v>2.792291823850445E-3</v>
      </c>
      <c r="J15" s="238">
        <v>0</v>
      </c>
      <c r="K15" s="239">
        <v>0</v>
      </c>
      <c r="L15" s="238">
        <v>1773.2290700000001</v>
      </c>
      <c r="M15" s="239">
        <v>3.0667145542077972E-3</v>
      </c>
      <c r="N15" s="238">
        <v>2053.3290700000002</v>
      </c>
      <c r="O15" s="239">
        <v>1.2374759077999665E-3</v>
      </c>
    </row>
    <row r="16" spans="1:18" ht="28.5" customHeight="1">
      <c r="A16" s="237" t="s">
        <v>499</v>
      </c>
      <c r="B16" s="238">
        <v>0</v>
      </c>
      <c r="C16" s="239">
        <v>0</v>
      </c>
      <c r="D16" s="238">
        <v>4924.0881799999997</v>
      </c>
      <c r="E16" s="239">
        <v>7.1992990255678778E-3</v>
      </c>
      <c r="F16" s="238">
        <v>4748.1431199999997</v>
      </c>
      <c r="G16" s="240">
        <v>4.2588619967593243E-2</v>
      </c>
      <c r="H16" s="238">
        <v>7122.0045199999995</v>
      </c>
      <c r="I16" s="239">
        <v>7.0998625457414893E-2</v>
      </c>
      <c r="J16" s="238">
        <v>0</v>
      </c>
      <c r="K16" s="239">
        <v>0</v>
      </c>
      <c r="L16" s="238">
        <v>23978.54565</v>
      </c>
      <c r="M16" s="239">
        <v>4.1469743631933044E-2</v>
      </c>
      <c r="N16" s="238">
        <v>40772.781470000002</v>
      </c>
      <c r="O16" s="239">
        <v>2.4572454313481228E-2</v>
      </c>
    </row>
    <row r="17" spans="1:15" ht="20.25" customHeight="1">
      <c r="A17" s="237" t="s">
        <v>500</v>
      </c>
      <c r="B17" s="238">
        <v>1484.4086499999999</v>
      </c>
      <c r="C17" s="239">
        <v>1.0438098411116151E-2</v>
      </c>
      <c r="D17" s="238">
        <v>7531.48387</v>
      </c>
      <c r="E17" s="239">
        <v>1.1011460904904265E-2</v>
      </c>
      <c r="F17" s="238">
        <v>1325.511</v>
      </c>
      <c r="G17" s="240">
        <v>1.1889212859671443E-2</v>
      </c>
      <c r="H17" s="238">
        <v>993.47</v>
      </c>
      <c r="I17" s="239">
        <v>9.9038134888993264E-3</v>
      </c>
      <c r="J17" s="238">
        <v>397.38799999999998</v>
      </c>
      <c r="K17" s="239">
        <v>9.2219568203122017E-3</v>
      </c>
      <c r="L17" s="238">
        <v>0</v>
      </c>
      <c r="M17" s="239">
        <v>0</v>
      </c>
      <c r="N17" s="238">
        <v>11732.26152</v>
      </c>
      <c r="O17" s="239">
        <v>7.070659636162757E-3</v>
      </c>
    </row>
    <row r="18" spans="1:15" ht="15.75" customHeight="1">
      <c r="A18" s="237" t="s">
        <v>638</v>
      </c>
      <c r="B18" s="238">
        <v>10898.57503</v>
      </c>
      <c r="C18" s="239">
        <v>7.6636847073124487E-2</v>
      </c>
      <c r="D18" s="238">
        <v>18234.332629999997</v>
      </c>
      <c r="E18" s="239">
        <v>2.6659638969958401E-2</v>
      </c>
      <c r="F18" s="238">
        <v>828.77294999999992</v>
      </c>
      <c r="G18" s="240">
        <v>7.4337052011547531E-3</v>
      </c>
      <c r="H18" s="238">
        <v>1882.8797099999999</v>
      </c>
      <c r="I18" s="239">
        <v>1.8770259262859322E-2</v>
      </c>
      <c r="J18" s="238">
        <v>550.00602000000003</v>
      </c>
      <c r="K18" s="239">
        <v>1.2763676224122947E-2</v>
      </c>
      <c r="L18" s="238">
        <v>0</v>
      </c>
      <c r="M18" s="239">
        <v>0</v>
      </c>
      <c r="N18" s="238">
        <v>32394.566339999998</v>
      </c>
      <c r="O18" s="239">
        <v>1.9523171407385631E-2</v>
      </c>
    </row>
    <row r="19" spans="1:15" ht="2.25" hidden="1" customHeight="1">
      <c r="A19" s="237"/>
      <c r="B19" s="238"/>
      <c r="C19" s="239"/>
      <c r="D19" s="238"/>
      <c r="E19" s="239"/>
      <c r="F19" s="238"/>
      <c r="G19" s="240"/>
      <c r="H19" s="238"/>
      <c r="I19" s="239"/>
      <c r="J19" s="238"/>
      <c r="K19" s="239"/>
      <c r="L19" s="238"/>
      <c r="M19" s="239"/>
      <c r="N19" s="238"/>
      <c r="O19" s="239"/>
    </row>
    <row r="20" spans="1:15" ht="18">
      <c r="A20" s="233" t="s">
        <v>634</v>
      </c>
      <c r="B20" s="234">
        <v>1448.9419700000001</v>
      </c>
      <c r="C20" s="235">
        <v>1.0188703006316023E-2</v>
      </c>
      <c r="D20" s="234">
        <v>15271.35614</v>
      </c>
      <c r="E20" s="235">
        <v>2.2327597589408325E-2</v>
      </c>
      <c r="F20" s="234">
        <v>4680.8582699999997</v>
      </c>
      <c r="G20" s="236">
        <v>4.1985106376320851E-2</v>
      </c>
      <c r="H20" s="234">
        <v>1026.35121</v>
      </c>
      <c r="I20" s="235">
        <v>1.023160332767587E-2</v>
      </c>
      <c r="J20" s="234">
        <v>424.00993</v>
      </c>
      <c r="K20" s="235">
        <v>9.8397567763586213E-3</v>
      </c>
      <c r="L20" s="234">
        <v>4623.2555400000001</v>
      </c>
      <c r="M20" s="235">
        <v>7.9956985209698982E-3</v>
      </c>
      <c r="N20" s="234">
        <v>27474.77306</v>
      </c>
      <c r="O20" s="235">
        <v>1.6558168990429556E-2</v>
      </c>
    </row>
    <row r="21" spans="1:15" ht="3" hidden="1" customHeight="1">
      <c r="A21" s="233"/>
      <c r="B21" s="234"/>
      <c r="C21" s="235"/>
      <c r="D21" s="234"/>
      <c r="E21" s="235"/>
      <c r="F21" s="234"/>
      <c r="G21" s="236"/>
      <c r="H21" s="234"/>
      <c r="I21" s="235"/>
      <c r="J21" s="234"/>
      <c r="K21" s="235"/>
      <c r="L21" s="234"/>
      <c r="M21" s="235"/>
      <c r="N21" s="234"/>
      <c r="O21" s="235"/>
    </row>
    <row r="22" spans="1:15" ht="18">
      <c r="A22" s="233" t="s">
        <v>635</v>
      </c>
      <c r="B22" s="234">
        <v>283.18432000000001</v>
      </c>
      <c r="C22" s="235">
        <v>1.9913019239311278E-3</v>
      </c>
      <c r="D22" s="234">
        <v>0</v>
      </c>
      <c r="E22" s="235">
        <v>0</v>
      </c>
      <c r="F22" s="234">
        <v>665.31822999999997</v>
      </c>
      <c r="G22" s="236">
        <v>5.9675929176671054E-3</v>
      </c>
      <c r="H22" s="234">
        <v>6.2435700000000001</v>
      </c>
      <c r="I22" s="235">
        <v>6.2241590370003293E-5</v>
      </c>
      <c r="J22" s="234">
        <v>0</v>
      </c>
      <c r="K22" s="235">
        <v>0</v>
      </c>
      <c r="L22" s="234">
        <v>11724.724970000001</v>
      </c>
      <c r="M22" s="239">
        <v>2.0277349000139378E-2</v>
      </c>
      <c r="N22" s="234">
        <v>12679.471090000001</v>
      </c>
      <c r="O22" s="235">
        <v>7.6415126181022608E-3</v>
      </c>
    </row>
    <row r="23" spans="1:15" ht="3" hidden="1" customHeight="1">
      <c r="A23" s="233"/>
      <c r="B23" s="234"/>
      <c r="C23" s="235"/>
      <c r="D23" s="234"/>
      <c r="E23" s="235"/>
      <c r="F23" s="234"/>
      <c r="G23" s="236"/>
      <c r="H23" s="234"/>
      <c r="I23" s="235"/>
      <c r="J23" s="234"/>
      <c r="K23" s="235"/>
      <c r="L23" s="234"/>
      <c r="M23" s="239"/>
      <c r="N23" s="234"/>
      <c r="O23" s="235"/>
    </row>
    <row r="24" spans="1:15" ht="27">
      <c r="A24" s="233" t="s">
        <v>636</v>
      </c>
      <c r="B24" s="234">
        <v>1960.4426299999998</v>
      </c>
      <c r="C24" s="235">
        <v>1.3785484948021131E-2</v>
      </c>
      <c r="D24" s="234">
        <v>112460.13279</v>
      </c>
      <c r="E24" s="235">
        <v>0.16442315710322661</v>
      </c>
      <c r="F24" s="234">
        <v>10427.8452</v>
      </c>
      <c r="G24" s="236">
        <v>9.3532887505651127E-2</v>
      </c>
      <c r="H24" s="234">
        <v>16586.484969999998</v>
      </c>
      <c r="I24" s="235">
        <v>0.16534918374919416</v>
      </c>
      <c r="J24" s="234">
        <v>0</v>
      </c>
      <c r="K24" s="235">
        <v>0</v>
      </c>
      <c r="L24" s="234">
        <v>14716.153420000001</v>
      </c>
      <c r="M24" s="235">
        <v>2.5450880903429385E-2</v>
      </c>
      <c r="N24" s="234">
        <v>156151.05901000003</v>
      </c>
      <c r="O24" s="235">
        <v>9.4107260412149077E-2</v>
      </c>
    </row>
    <row r="25" spans="1:15" ht="0.75" hidden="1" customHeight="1">
      <c r="A25" s="233"/>
      <c r="B25" s="234"/>
      <c r="C25" s="235"/>
      <c r="D25" s="234"/>
      <c r="E25" s="235"/>
      <c r="F25" s="234"/>
      <c r="G25" s="236"/>
      <c r="H25" s="234"/>
      <c r="I25" s="235"/>
      <c r="J25" s="234"/>
      <c r="K25" s="235"/>
      <c r="L25" s="234"/>
      <c r="M25" s="235"/>
      <c r="N25" s="234"/>
      <c r="O25" s="235"/>
    </row>
    <row r="26" spans="1:15" ht="16.5" customHeight="1">
      <c r="A26" s="237" t="s">
        <v>637</v>
      </c>
      <c r="B26" s="238">
        <v>1960.4426299999998</v>
      </c>
      <c r="C26" s="239">
        <v>1.3785484948021131E-2</v>
      </c>
      <c r="D26" s="238">
        <v>102694.96598000001</v>
      </c>
      <c r="E26" s="239">
        <v>0.15014592376989894</v>
      </c>
      <c r="F26" s="238">
        <v>3007.2778499999999</v>
      </c>
      <c r="G26" s="240">
        <v>2.6973873839466509E-2</v>
      </c>
      <c r="H26" s="238">
        <v>5007.55962</v>
      </c>
      <c r="I26" s="239">
        <v>4.9919913546482113E-2</v>
      </c>
      <c r="J26" s="238">
        <v>0</v>
      </c>
      <c r="K26" s="239">
        <v>0</v>
      </c>
      <c r="L26" s="238">
        <v>1864.9677300000001</v>
      </c>
      <c r="M26" s="239">
        <v>3.2253721628412494E-3</v>
      </c>
      <c r="N26" s="238">
        <v>114535.21381000002</v>
      </c>
      <c r="O26" s="239">
        <v>6.9026718491153979E-2</v>
      </c>
    </row>
    <row r="27" spans="1:15" ht="19.5">
      <c r="A27" s="237" t="s">
        <v>115</v>
      </c>
      <c r="B27" s="238">
        <v>0</v>
      </c>
      <c r="C27" s="239">
        <v>0</v>
      </c>
      <c r="D27" s="238">
        <v>0</v>
      </c>
      <c r="E27" s="239">
        <v>0</v>
      </c>
      <c r="F27" s="238">
        <v>0</v>
      </c>
      <c r="G27" s="240">
        <v>0</v>
      </c>
      <c r="H27" s="238">
        <v>0</v>
      </c>
      <c r="I27" s="239">
        <v>0</v>
      </c>
      <c r="J27" s="238">
        <v>0</v>
      </c>
      <c r="K27" s="239">
        <v>0</v>
      </c>
      <c r="L27" s="238">
        <v>0</v>
      </c>
      <c r="M27" s="239">
        <v>0</v>
      </c>
      <c r="N27" s="238">
        <v>0</v>
      </c>
      <c r="O27" s="239">
        <v>0</v>
      </c>
    </row>
    <row r="28" spans="1:15" ht="29.25">
      <c r="A28" s="237" t="s">
        <v>590</v>
      </c>
      <c r="B28" s="238">
        <v>0</v>
      </c>
      <c r="C28" s="239">
        <v>0</v>
      </c>
      <c r="D28" s="238">
        <v>0</v>
      </c>
      <c r="E28" s="239">
        <v>0</v>
      </c>
      <c r="F28" s="238">
        <v>0</v>
      </c>
      <c r="G28" s="240">
        <v>0</v>
      </c>
      <c r="H28" s="238">
        <v>0</v>
      </c>
      <c r="I28" s="239">
        <v>0</v>
      </c>
      <c r="J28" s="238">
        <v>0</v>
      </c>
      <c r="K28" s="239">
        <v>0</v>
      </c>
      <c r="L28" s="238">
        <v>0</v>
      </c>
      <c r="M28" s="239">
        <v>0</v>
      </c>
      <c r="N28" s="238">
        <v>0</v>
      </c>
      <c r="O28" s="239">
        <v>0</v>
      </c>
    </row>
    <row r="29" spans="1:15" ht="27.75" customHeight="1">
      <c r="A29" s="237" t="s">
        <v>247</v>
      </c>
      <c r="B29" s="238">
        <v>0</v>
      </c>
      <c r="C29" s="239">
        <v>0</v>
      </c>
      <c r="D29" s="238">
        <v>0</v>
      </c>
      <c r="E29" s="239">
        <v>0</v>
      </c>
      <c r="F29" s="238">
        <v>0</v>
      </c>
      <c r="G29" s="240">
        <v>0</v>
      </c>
      <c r="H29" s="238">
        <v>0</v>
      </c>
      <c r="I29" s="239">
        <v>0</v>
      </c>
      <c r="J29" s="238">
        <v>0</v>
      </c>
      <c r="K29" s="239">
        <v>0</v>
      </c>
      <c r="L29" s="238">
        <v>0</v>
      </c>
      <c r="M29" s="239">
        <v>0</v>
      </c>
      <c r="N29" s="238">
        <v>0</v>
      </c>
      <c r="O29" s="239">
        <v>0</v>
      </c>
    </row>
    <row r="30" spans="1:15" ht="38.25" customHeight="1">
      <c r="A30" s="237" t="s">
        <v>248</v>
      </c>
      <c r="B30" s="238">
        <v>0</v>
      </c>
      <c r="C30" s="239">
        <v>0</v>
      </c>
      <c r="D30" s="238">
        <v>0</v>
      </c>
      <c r="E30" s="239">
        <v>0</v>
      </c>
      <c r="F30" s="238">
        <v>0</v>
      </c>
      <c r="G30" s="240">
        <v>0</v>
      </c>
      <c r="H30" s="238">
        <v>0</v>
      </c>
      <c r="I30" s="239">
        <v>0</v>
      </c>
      <c r="J30" s="238">
        <v>0</v>
      </c>
      <c r="K30" s="239">
        <v>0</v>
      </c>
      <c r="L30" s="238">
        <v>0</v>
      </c>
      <c r="M30" s="239">
        <v>0</v>
      </c>
      <c r="N30" s="238">
        <v>0</v>
      </c>
      <c r="O30" s="239">
        <v>0</v>
      </c>
    </row>
    <row r="31" spans="1:15" ht="28.5" customHeight="1">
      <c r="A31" s="237" t="s">
        <v>499</v>
      </c>
      <c r="B31" s="238">
        <v>0</v>
      </c>
      <c r="C31" s="239">
        <v>0</v>
      </c>
      <c r="D31" s="238">
        <v>9765.1668100000006</v>
      </c>
      <c r="E31" s="239">
        <v>1.4277233333327671E-2</v>
      </c>
      <c r="F31" s="238">
        <v>7420.5673499999994</v>
      </c>
      <c r="G31" s="240">
        <v>6.6559013666184622E-2</v>
      </c>
      <c r="H31" s="238">
        <v>11578.92535</v>
      </c>
      <c r="I31" s="239">
        <v>0.11542927020271206</v>
      </c>
      <c r="J31" s="238">
        <v>0</v>
      </c>
      <c r="K31" s="239">
        <v>0</v>
      </c>
      <c r="L31" s="238">
        <v>12851.18569</v>
      </c>
      <c r="M31" s="239">
        <v>2.2225508740588134E-2</v>
      </c>
      <c r="N31" s="238">
        <v>41615.845199999996</v>
      </c>
      <c r="O31" s="239">
        <v>2.5080541920995094E-2</v>
      </c>
    </row>
    <row r="32" spans="1:15" ht="21" customHeight="1">
      <c r="A32" s="237" t="s">
        <v>591</v>
      </c>
      <c r="B32" s="238">
        <v>0</v>
      </c>
      <c r="C32" s="239">
        <v>0</v>
      </c>
      <c r="D32" s="238">
        <v>0</v>
      </c>
      <c r="E32" s="239">
        <v>0</v>
      </c>
      <c r="F32" s="238">
        <v>0</v>
      </c>
      <c r="G32" s="240">
        <v>0</v>
      </c>
      <c r="H32" s="238">
        <v>0</v>
      </c>
      <c r="I32" s="239">
        <v>0</v>
      </c>
      <c r="J32" s="238">
        <v>0</v>
      </c>
      <c r="K32" s="239">
        <v>0</v>
      </c>
      <c r="L32" s="238">
        <v>0</v>
      </c>
      <c r="M32" s="239">
        <v>0</v>
      </c>
      <c r="N32" s="238">
        <v>0</v>
      </c>
      <c r="O32" s="239">
        <v>0</v>
      </c>
    </row>
    <row r="33" spans="1:15" ht="16.5" customHeight="1">
      <c r="A33" s="237" t="s">
        <v>638</v>
      </c>
      <c r="B33" s="238">
        <v>0</v>
      </c>
      <c r="C33" s="239">
        <v>0</v>
      </c>
      <c r="D33" s="238">
        <v>0</v>
      </c>
      <c r="E33" s="239">
        <v>0</v>
      </c>
      <c r="F33" s="238">
        <v>0</v>
      </c>
      <c r="G33" s="240">
        <v>0</v>
      </c>
      <c r="H33" s="238">
        <v>0</v>
      </c>
      <c r="I33" s="239">
        <v>0</v>
      </c>
      <c r="J33" s="238">
        <v>0</v>
      </c>
      <c r="K33" s="239">
        <v>0</v>
      </c>
      <c r="L33" s="238">
        <v>0</v>
      </c>
      <c r="M33" s="239">
        <v>0</v>
      </c>
      <c r="N33" s="238">
        <v>0</v>
      </c>
      <c r="O33" s="239">
        <v>0</v>
      </c>
    </row>
    <row r="34" spans="1:15" ht="0.75" hidden="1" customHeight="1">
      <c r="A34" s="237"/>
      <c r="B34" s="238"/>
      <c r="C34" s="239"/>
      <c r="D34" s="238"/>
      <c r="E34" s="239"/>
      <c r="F34" s="238"/>
      <c r="G34" s="240"/>
      <c r="H34" s="238"/>
      <c r="I34" s="239"/>
      <c r="J34" s="238"/>
      <c r="K34" s="239"/>
      <c r="L34" s="238"/>
      <c r="M34" s="239"/>
      <c r="N34" s="238"/>
      <c r="O34" s="239"/>
    </row>
    <row r="35" spans="1:15" ht="18">
      <c r="A35" s="233" t="s">
        <v>592</v>
      </c>
      <c r="B35" s="234">
        <v>142210.63948000001</v>
      </c>
      <c r="C35" s="235">
        <v>1</v>
      </c>
      <c r="D35" s="234">
        <v>683967.72554000001</v>
      </c>
      <c r="E35" s="235">
        <v>1</v>
      </c>
      <c r="F35" s="234">
        <v>111488.54139</v>
      </c>
      <c r="G35" s="236">
        <v>1</v>
      </c>
      <c r="H35" s="234">
        <v>100311.86483000001</v>
      </c>
      <c r="I35" s="235">
        <v>1</v>
      </c>
      <c r="J35" s="234">
        <v>43091.505169999997</v>
      </c>
      <c r="K35" s="235">
        <v>1</v>
      </c>
      <c r="L35" s="234">
        <v>578217.84149000002</v>
      </c>
      <c r="M35" s="239">
        <v>1</v>
      </c>
      <c r="N35" s="234">
        <v>1659288.1179</v>
      </c>
      <c r="O35" s="235">
        <v>1</v>
      </c>
    </row>
    <row r="36" spans="1:15" ht="18.75" customHeight="1">
      <c r="A36" s="157" t="s">
        <v>73</v>
      </c>
      <c r="B36" s="555">
        <v>141095.39931000001</v>
      </c>
      <c r="C36" s="1112"/>
      <c r="D36" s="555">
        <v>678227.42760000005</v>
      </c>
      <c r="E36" s="1112"/>
      <c r="F36" s="555">
        <v>111193.48922</v>
      </c>
      <c r="G36" s="556"/>
      <c r="H36" s="555">
        <v>100013.80469</v>
      </c>
      <c r="I36" s="1113"/>
      <c r="J36" s="555">
        <v>42893.503069999999</v>
      </c>
      <c r="K36" s="1113"/>
      <c r="L36" s="555">
        <v>568706.18945000006</v>
      </c>
      <c r="M36" s="557"/>
      <c r="N36" s="555">
        <v>1642129.8133400001</v>
      </c>
      <c r="O36" s="1114"/>
    </row>
    <row r="37" spans="1:15" ht="18">
      <c r="A37" s="233" t="s">
        <v>963</v>
      </c>
      <c r="B37" s="1153">
        <v>581.28094999999996</v>
      </c>
      <c r="C37" s="1154">
        <v>4.0874645675280106E-3</v>
      </c>
      <c r="D37" s="1153">
        <v>0</v>
      </c>
      <c r="E37" s="1154">
        <v>0</v>
      </c>
      <c r="F37" s="1153">
        <v>0</v>
      </c>
      <c r="G37" s="1154">
        <v>0</v>
      </c>
      <c r="H37" s="1153">
        <v>23.70112</v>
      </c>
      <c r="I37" s="1154">
        <v>2.3627434342055788E-4</v>
      </c>
      <c r="J37" s="1153">
        <v>0</v>
      </c>
      <c r="K37" s="1154">
        <v>0</v>
      </c>
      <c r="L37" s="1153">
        <v>0</v>
      </c>
      <c r="M37" s="1154">
        <v>0</v>
      </c>
      <c r="N37" s="1153">
        <v>604.98206999999991</v>
      </c>
      <c r="O37" s="1154">
        <v>3.6460338832876543E-4</v>
      </c>
    </row>
    <row r="38" spans="1:15" ht="27">
      <c r="A38" s="233" t="s">
        <v>964</v>
      </c>
      <c r="B38" s="1153">
        <v>0</v>
      </c>
      <c r="C38" s="1154">
        <v>0</v>
      </c>
      <c r="D38" s="1153">
        <v>0</v>
      </c>
      <c r="E38" s="1154">
        <v>0</v>
      </c>
      <c r="F38" s="1153">
        <v>0</v>
      </c>
      <c r="G38" s="1154">
        <v>0</v>
      </c>
      <c r="H38" s="1153">
        <v>0</v>
      </c>
      <c r="I38" s="1154">
        <v>0</v>
      </c>
      <c r="J38" s="1153">
        <v>0</v>
      </c>
      <c r="K38" s="1154">
        <v>0</v>
      </c>
      <c r="L38" s="1153">
        <v>0</v>
      </c>
      <c r="M38" s="1154">
        <v>0</v>
      </c>
      <c r="N38" s="1153">
        <v>0</v>
      </c>
      <c r="O38" s="1154">
        <v>0</v>
      </c>
    </row>
    <row r="40" spans="1:15">
      <c r="A40" s="1033" t="s">
        <v>347</v>
      </c>
    </row>
    <row r="41" spans="1:15">
      <c r="O41" s="282" t="s">
        <v>812</v>
      </c>
    </row>
  </sheetData>
  <mergeCells count="9">
    <mergeCell ref="K4:O4"/>
    <mergeCell ref="A5:A7"/>
    <mergeCell ref="B5:C5"/>
    <mergeCell ref="D5:E5"/>
    <mergeCell ref="F5:G5"/>
    <mergeCell ref="H5:I5"/>
    <mergeCell ref="J5:K5"/>
    <mergeCell ref="L5:M5"/>
    <mergeCell ref="N5:O5"/>
  </mergeCells>
  <phoneticPr fontId="25" type="noConversion"/>
  <pageMargins left="0.59055118110236227" right="0.24" top="0.98425196850393704" bottom="0.98425196850393704" header="0.51181102362204722" footer="0.51181102362204722"/>
  <pageSetup paperSize="9" scale="9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G48"/>
  <sheetViews>
    <sheetView showGridLines="0" topLeftCell="A6" zoomScaleNormal="100" workbookViewId="0">
      <selection activeCell="G16" sqref="G16"/>
    </sheetView>
  </sheetViews>
  <sheetFormatPr defaultRowHeight="12.75"/>
  <cols>
    <col min="1" max="1" width="21.5703125" customWidth="1"/>
    <col min="2" max="2" width="31.140625" customWidth="1"/>
    <col min="3" max="3" width="22.5703125" customWidth="1"/>
    <col min="4" max="4" width="12" customWidth="1"/>
  </cols>
  <sheetData>
    <row r="1" spans="1:6">
      <c r="A1" s="1034" t="s">
        <v>813</v>
      </c>
      <c r="B1" s="241"/>
      <c r="C1" s="78"/>
      <c r="D1" s="998" t="str">
        <f>Naslovnica!$A$20</f>
        <v>Prosinac 2011.</v>
      </c>
    </row>
    <row r="2" spans="1:6">
      <c r="A2" s="1016" t="s">
        <v>185</v>
      </c>
      <c r="B2" s="242"/>
      <c r="C2" s="81"/>
      <c r="D2" s="999" t="str">
        <f>Naslovnica!$A$24</f>
        <v>December 2011</v>
      </c>
    </row>
    <row r="3" spans="1:6">
      <c r="A3" s="90"/>
      <c r="B3" s="243"/>
      <c r="C3" s="243"/>
      <c r="D3" s="95"/>
    </row>
    <row r="4" spans="1:6" ht="64.5" customHeight="1">
      <c r="A4" s="14" t="s">
        <v>121</v>
      </c>
      <c r="B4" s="14" t="s">
        <v>790</v>
      </c>
      <c r="C4" s="14" t="s">
        <v>79</v>
      </c>
      <c r="D4" s="85"/>
    </row>
    <row r="5" spans="1:6">
      <c r="A5" s="1281" t="s">
        <v>389</v>
      </c>
      <c r="B5" s="245" t="s">
        <v>64</v>
      </c>
      <c r="C5" s="391" t="s">
        <v>65</v>
      </c>
      <c r="D5" s="342"/>
    </row>
    <row r="6" spans="1:6">
      <c r="A6" s="1281"/>
      <c r="B6" s="245" t="s">
        <v>538</v>
      </c>
      <c r="C6" s="391" t="s">
        <v>539</v>
      </c>
      <c r="D6" s="342"/>
      <c r="E6" s="342"/>
    </row>
    <row r="7" spans="1:6" ht="12.75" customHeight="1">
      <c r="A7" s="1281"/>
      <c r="B7" s="246" t="s">
        <v>540</v>
      </c>
      <c r="C7" s="391" t="s">
        <v>90</v>
      </c>
      <c r="D7" s="342"/>
      <c r="E7" s="342"/>
    </row>
    <row r="8" spans="1:6">
      <c r="A8" s="1281"/>
      <c r="B8" s="245" t="s">
        <v>516</v>
      </c>
      <c r="C8" s="391" t="s">
        <v>1046</v>
      </c>
      <c r="D8" s="342"/>
    </row>
    <row r="9" spans="1:6">
      <c r="A9" s="667"/>
      <c r="B9" s="899" t="s">
        <v>1374</v>
      </c>
      <c r="C9" s="893" t="s">
        <v>1377</v>
      </c>
      <c r="D9" s="705"/>
    </row>
    <row r="10" spans="1:6" ht="2.25" customHeight="1">
      <c r="A10" s="247"/>
      <c r="B10" s="248"/>
      <c r="C10" s="392"/>
      <c r="D10" s="79"/>
    </row>
    <row r="11" spans="1:6" ht="14.25" customHeight="1">
      <c r="A11" s="667" t="s">
        <v>606</v>
      </c>
      <c r="B11" s="245" t="s">
        <v>152</v>
      </c>
      <c r="C11" s="391" t="s">
        <v>300</v>
      </c>
      <c r="D11" s="79"/>
    </row>
    <row r="12" spans="1:6" ht="2.25" customHeight="1">
      <c r="C12" s="79"/>
      <c r="D12" s="79"/>
    </row>
    <row r="13" spans="1:6">
      <c r="A13" s="1281" t="s">
        <v>91</v>
      </c>
      <c r="B13" s="245" t="s">
        <v>304</v>
      </c>
      <c r="C13" s="391" t="s">
        <v>305</v>
      </c>
      <c r="D13" s="249"/>
      <c r="E13" s="342"/>
    </row>
    <row r="14" spans="1:6">
      <c r="A14" s="1281"/>
      <c r="B14" s="245" t="s">
        <v>306</v>
      </c>
      <c r="C14" s="391" t="s">
        <v>307</v>
      </c>
      <c r="D14" s="250"/>
      <c r="E14" s="342"/>
    </row>
    <row r="15" spans="1:6">
      <c r="A15" s="1281"/>
      <c r="B15" s="245" t="s">
        <v>308</v>
      </c>
      <c r="C15" s="393" t="s">
        <v>309</v>
      </c>
      <c r="D15" s="250"/>
      <c r="E15" s="342"/>
    </row>
    <row r="16" spans="1:6">
      <c r="A16" s="1281"/>
      <c r="B16" s="245" t="s">
        <v>1100</v>
      </c>
      <c r="C16" s="393" t="s">
        <v>1099</v>
      </c>
      <c r="D16" s="342"/>
      <c r="E16" s="342"/>
      <c r="F16" s="358"/>
    </row>
    <row r="17" spans="1:5" ht="1.5" customHeight="1">
      <c r="A17" s="247"/>
      <c r="B17" s="248"/>
      <c r="C17" s="392"/>
      <c r="D17" s="79"/>
    </row>
    <row r="18" spans="1:5">
      <c r="A18" s="1285" t="s">
        <v>920</v>
      </c>
      <c r="B18" s="245" t="s">
        <v>692</v>
      </c>
      <c r="C18" s="391" t="s">
        <v>693</v>
      </c>
      <c r="D18" s="79"/>
    </row>
    <row r="19" spans="1:5">
      <c r="A19" s="1285"/>
      <c r="B19" s="245" t="s">
        <v>1081</v>
      </c>
      <c r="C19" s="391" t="s">
        <v>6</v>
      </c>
      <c r="D19" s="79"/>
    </row>
    <row r="20" spans="1:5">
      <c r="A20" s="1285"/>
      <c r="B20" s="245" t="s">
        <v>430</v>
      </c>
      <c r="C20" s="393" t="s">
        <v>431</v>
      </c>
      <c r="D20" s="90"/>
    </row>
    <row r="21" spans="1:5">
      <c r="A21" s="1285"/>
      <c r="B21" s="245" t="s">
        <v>432</v>
      </c>
      <c r="C21" s="393" t="s">
        <v>413</v>
      </c>
      <c r="D21" s="90"/>
    </row>
    <row r="22" spans="1:5">
      <c r="A22" s="1285"/>
      <c r="B22" s="245" t="s">
        <v>1</v>
      </c>
      <c r="C22" s="393" t="s">
        <v>2</v>
      </c>
      <c r="D22" s="87"/>
    </row>
    <row r="23" spans="1:5" ht="23.25" customHeight="1">
      <c r="A23" s="1286" t="s">
        <v>224</v>
      </c>
      <c r="B23" s="1286"/>
      <c r="C23" s="1286"/>
      <c r="D23" s="1286"/>
    </row>
    <row r="24" spans="1:5" ht="24" customHeight="1">
      <c r="A24" s="1282" t="s">
        <v>993</v>
      </c>
      <c r="B24" s="1283"/>
      <c r="C24" s="1283"/>
      <c r="D24" s="1283"/>
    </row>
    <row r="25" spans="1:5">
      <c r="A25" s="251"/>
      <c r="B25" s="252"/>
      <c r="C25" s="252"/>
      <c r="D25" s="252"/>
    </row>
    <row r="26" spans="1:5">
      <c r="A26" s="251"/>
      <c r="B26" s="252"/>
      <c r="C26" s="252"/>
      <c r="D26" s="252"/>
    </row>
    <row r="27" spans="1:5" ht="13.5">
      <c r="A27" s="1035" t="s">
        <v>186</v>
      </c>
      <c r="B27" s="253"/>
      <c r="C27" s="253"/>
      <c r="D27" s="998" t="str">
        <f>Naslovnica!$A$20</f>
        <v>Prosinac 2011.</v>
      </c>
    </row>
    <row r="28" spans="1:5" ht="13.5">
      <c r="A28" s="1016" t="s">
        <v>361</v>
      </c>
      <c r="B28" s="254"/>
      <c r="C28" s="254"/>
      <c r="D28" s="999" t="str">
        <f>Naslovnica!$A$24</f>
        <v>December 2011</v>
      </c>
    </row>
    <row r="29" spans="1:5">
      <c r="A29" s="255"/>
      <c r="B29" s="256"/>
      <c r="C29" s="256"/>
      <c r="D29" s="256"/>
    </row>
    <row r="30" spans="1:5" ht="19.5" customHeight="1">
      <c r="A30" s="1238" t="s">
        <v>80</v>
      </c>
      <c r="B30" s="1284" t="s">
        <v>867</v>
      </c>
      <c r="C30" s="1284"/>
      <c r="D30" s="1284"/>
    </row>
    <row r="31" spans="1:5">
      <c r="A31" s="1247"/>
      <c r="B31" s="14" t="str">
        <f>Naslovnica!$A$20</f>
        <v>Prosinac 2011.</v>
      </c>
      <c r="C31" s="14" t="str">
        <f>'5 Tablice 3,4'!$A$8</f>
        <v>Studeni 2011.</v>
      </c>
      <c r="D31" s="1235" t="s">
        <v>391</v>
      </c>
      <c r="E31" s="342"/>
    </row>
    <row r="32" spans="1:5" ht="0.75" hidden="1" customHeight="1">
      <c r="A32" s="1247"/>
      <c r="B32" s="147"/>
      <c r="C32" s="147"/>
      <c r="D32" s="1229"/>
    </row>
    <row r="33" spans="1:7" ht="13.5" customHeight="1">
      <c r="A33" s="1247"/>
      <c r="B33" s="103" t="str">
        <f>Naslovnica!$A$24</f>
        <v>December 2011</v>
      </c>
      <c r="C33" s="189" t="str">
        <f>'5 Tablice 3,4'!$B$8</f>
        <v>November 2011</v>
      </c>
      <c r="D33" s="1229"/>
      <c r="E33" s="342"/>
      <c r="F33" s="342"/>
    </row>
    <row r="34" spans="1:7" ht="41.25" customHeight="1">
      <c r="A34" s="166" t="s">
        <v>392</v>
      </c>
      <c r="B34" s="450">
        <v>18153</v>
      </c>
      <c r="C34" s="450">
        <v>17732</v>
      </c>
      <c r="D34" s="451">
        <v>2.3742386645612453E-2</v>
      </c>
      <c r="E34" s="705"/>
      <c r="F34" s="342"/>
      <c r="G34" s="342"/>
    </row>
    <row r="35" spans="1:7" ht="1.5" customHeight="1">
      <c r="A35" s="147"/>
      <c r="B35" s="452"/>
      <c r="C35" s="452"/>
      <c r="D35" s="453"/>
    </row>
    <row r="36" spans="1:7" ht="50.25" customHeight="1">
      <c r="A36" s="166" t="s">
        <v>737</v>
      </c>
      <c r="B36" s="450">
        <v>334507.91367000004</v>
      </c>
      <c r="C36" s="450">
        <v>326531.35484000004</v>
      </c>
      <c r="D36" s="451">
        <v>2.4428155862423986E-2</v>
      </c>
      <c r="E36" s="342"/>
      <c r="F36" s="342"/>
      <c r="G36" s="342"/>
    </row>
    <row r="37" spans="1:7" ht="1.5" customHeight="1">
      <c r="A37" s="147"/>
      <c r="B37" s="454"/>
      <c r="C37" s="454"/>
      <c r="D37" s="455"/>
    </row>
    <row r="38" spans="1:7" ht="50.25" customHeight="1">
      <c r="A38" s="166" t="s">
        <v>738</v>
      </c>
      <c r="B38" s="450">
        <v>326598.46931999997</v>
      </c>
      <c r="C38" s="450">
        <v>317490.93661000003</v>
      </c>
      <c r="D38" s="451">
        <v>2.8685961266313141E-2</v>
      </c>
    </row>
    <row r="39" spans="1:7">
      <c r="A39" s="1036" t="s">
        <v>601</v>
      </c>
      <c r="B39" s="257"/>
      <c r="C39" s="79"/>
      <c r="D39" s="79"/>
    </row>
    <row r="40" spans="1:7">
      <c r="A40" s="913" t="s">
        <v>1193</v>
      </c>
      <c r="B40" s="257"/>
      <c r="C40" s="79"/>
      <c r="D40" s="79"/>
    </row>
    <row r="41" spans="1:7">
      <c r="A41" s="79"/>
      <c r="B41" s="79"/>
      <c r="C41" s="79"/>
      <c r="D41" s="258"/>
    </row>
    <row r="42" spans="1:7">
      <c r="A42" s="79"/>
      <c r="B42" s="79"/>
      <c r="C42" s="79"/>
      <c r="D42" s="79"/>
    </row>
    <row r="43" spans="1:7">
      <c r="A43" s="79"/>
      <c r="B43" s="79"/>
      <c r="C43" s="79"/>
      <c r="D43" s="79"/>
    </row>
    <row r="44" spans="1:7">
      <c r="A44" s="79"/>
      <c r="B44" s="79"/>
      <c r="C44" s="79"/>
      <c r="D44" s="79"/>
    </row>
    <row r="45" spans="1:7">
      <c r="A45" s="79"/>
      <c r="B45" s="259"/>
      <c r="C45" s="259"/>
      <c r="D45" s="259"/>
    </row>
    <row r="46" spans="1:7">
      <c r="A46" s="260"/>
      <c r="B46" s="260"/>
      <c r="C46" s="244"/>
    </row>
    <row r="48" spans="1:7">
      <c r="D48" s="1018" t="s">
        <v>362</v>
      </c>
    </row>
  </sheetData>
  <sheetProtection formatCells="0" formatColumns="0" formatRows="0" insertColumns="0" insertRows="0"/>
  <mergeCells count="8">
    <mergeCell ref="D31:D33"/>
    <mergeCell ref="A30:A33"/>
    <mergeCell ref="A5:A8"/>
    <mergeCell ref="A24:D24"/>
    <mergeCell ref="B30:D30"/>
    <mergeCell ref="A13:A16"/>
    <mergeCell ref="A18:A22"/>
    <mergeCell ref="A23:D23"/>
  </mergeCells>
  <phoneticPr fontId="25"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autoPageBreaks="0"/>
  </sheetPr>
  <dimension ref="A1:K71"/>
  <sheetViews>
    <sheetView showGridLines="0" zoomScaleNormal="100" workbookViewId="0"/>
  </sheetViews>
  <sheetFormatPr defaultRowHeight="12.75"/>
  <cols>
    <col min="1" max="7" width="12.140625" customWidth="1"/>
    <col min="8" max="8" width="12.28515625" customWidth="1"/>
  </cols>
  <sheetData>
    <row r="1" spans="1:11" ht="14.25">
      <c r="A1" s="1001" t="s">
        <v>436</v>
      </c>
      <c r="G1" s="1037" t="s">
        <v>561</v>
      </c>
      <c r="H1" s="744"/>
      <c r="I1" s="742"/>
      <c r="J1" s="1027" t="s">
        <v>1321</v>
      </c>
    </row>
    <row r="2" spans="1:11">
      <c r="A2" s="1007" t="s">
        <v>437</v>
      </c>
      <c r="G2" s="1038" t="s">
        <v>562</v>
      </c>
      <c r="H2" s="745"/>
      <c r="I2" s="743"/>
      <c r="J2" s="1028" t="s">
        <v>1322</v>
      </c>
    </row>
    <row r="3" spans="1:11">
      <c r="G3" s="737"/>
    </row>
    <row r="5" spans="1:11">
      <c r="A5" s="101"/>
      <c r="B5" s="641"/>
      <c r="C5" s="641" t="s">
        <v>1320</v>
      </c>
      <c r="D5" s="641"/>
      <c r="E5" s="640"/>
      <c r="F5" s="641" t="s">
        <v>1186</v>
      </c>
      <c r="G5" s="640"/>
      <c r="H5" s="1208" t="s">
        <v>1044</v>
      </c>
      <c r="I5" s="1209"/>
      <c r="J5" s="1209"/>
    </row>
    <row r="6" spans="1:11" ht="13.5" customHeight="1">
      <c r="A6" s="101"/>
      <c r="B6" s="640"/>
      <c r="C6" s="642" t="s">
        <v>1319</v>
      </c>
      <c r="D6" s="640"/>
      <c r="E6" s="640"/>
      <c r="F6" s="642" t="s">
        <v>1187</v>
      </c>
      <c r="G6" s="640"/>
      <c r="H6" s="1210" t="s">
        <v>1043</v>
      </c>
      <c r="I6" s="1210"/>
      <c r="J6" s="676" t="s">
        <v>409</v>
      </c>
    </row>
    <row r="7" spans="1:11" ht="30" customHeight="1">
      <c r="A7" s="659" t="s">
        <v>114</v>
      </c>
      <c r="B7" s="659" t="s">
        <v>85</v>
      </c>
      <c r="C7" s="659" t="s">
        <v>521</v>
      </c>
      <c r="D7" s="659" t="s">
        <v>613</v>
      </c>
      <c r="E7" s="659" t="s">
        <v>85</v>
      </c>
      <c r="F7" s="659" t="s">
        <v>521</v>
      </c>
      <c r="G7" s="659" t="s">
        <v>613</v>
      </c>
      <c r="H7" s="659" t="s">
        <v>85</v>
      </c>
      <c r="I7" s="659" t="s">
        <v>521</v>
      </c>
      <c r="J7" s="659" t="s">
        <v>613</v>
      </c>
    </row>
    <row r="8" spans="1:11">
      <c r="A8" s="714" t="s">
        <v>522</v>
      </c>
      <c r="B8" s="677">
        <v>13</v>
      </c>
      <c r="C8" s="677">
        <v>4</v>
      </c>
      <c r="D8" s="677">
        <v>17</v>
      </c>
      <c r="E8" s="643">
        <v>11</v>
      </c>
      <c r="F8" s="643">
        <v>4</v>
      </c>
      <c r="G8" s="677">
        <v>15</v>
      </c>
      <c r="H8" s="677">
        <v>2</v>
      </c>
      <c r="I8" s="677">
        <v>0</v>
      </c>
      <c r="J8" s="678">
        <v>0.1333333333333333</v>
      </c>
      <c r="K8" s="705"/>
    </row>
    <row r="9" spans="1:11">
      <c r="A9" s="714" t="s">
        <v>523</v>
      </c>
      <c r="B9" s="677">
        <v>141</v>
      </c>
      <c r="C9" s="677">
        <v>90</v>
      </c>
      <c r="D9" s="677">
        <v>231</v>
      </c>
      <c r="E9" s="643">
        <v>132</v>
      </c>
      <c r="F9" s="643">
        <v>94</v>
      </c>
      <c r="G9" s="677">
        <v>226</v>
      </c>
      <c r="H9" s="677">
        <v>9</v>
      </c>
      <c r="I9" s="677">
        <v>-4</v>
      </c>
      <c r="J9" s="678">
        <v>2.2123893805309658E-2</v>
      </c>
      <c r="K9" s="705"/>
    </row>
    <row r="10" spans="1:11">
      <c r="A10" s="714" t="s">
        <v>1026</v>
      </c>
      <c r="B10" s="677">
        <v>690</v>
      </c>
      <c r="C10" s="677">
        <v>450</v>
      </c>
      <c r="D10" s="677">
        <v>1140</v>
      </c>
      <c r="E10" s="643">
        <v>621</v>
      </c>
      <c r="F10" s="643">
        <v>430</v>
      </c>
      <c r="G10" s="677">
        <v>1051</v>
      </c>
      <c r="H10" s="677">
        <v>69</v>
      </c>
      <c r="I10" s="677">
        <v>20</v>
      </c>
      <c r="J10" s="678">
        <v>8.4681255946717382E-2</v>
      </c>
      <c r="K10" s="705"/>
    </row>
    <row r="11" spans="1:11">
      <c r="A11" s="714" t="s">
        <v>1027</v>
      </c>
      <c r="B11" s="677">
        <v>1388</v>
      </c>
      <c r="C11" s="677">
        <v>752</v>
      </c>
      <c r="D11" s="677">
        <v>2140</v>
      </c>
      <c r="E11" s="643">
        <v>1185</v>
      </c>
      <c r="F11" s="643">
        <v>704</v>
      </c>
      <c r="G11" s="677">
        <v>1889</v>
      </c>
      <c r="H11" s="677">
        <v>203</v>
      </c>
      <c r="I11" s="677">
        <v>48</v>
      </c>
      <c r="J11" s="678">
        <v>0.13287453679195349</v>
      </c>
    </row>
    <row r="12" spans="1:11">
      <c r="A12" s="714" t="s">
        <v>1028</v>
      </c>
      <c r="B12" s="677">
        <v>1716</v>
      </c>
      <c r="C12" s="677">
        <v>937</v>
      </c>
      <c r="D12" s="677">
        <v>2653</v>
      </c>
      <c r="E12" s="643">
        <v>1750</v>
      </c>
      <c r="F12" s="643">
        <v>927</v>
      </c>
      <c r="G12" s="677">
        <v>2677</v>
      </c>
      <c r="H12" s="677">
        <v>-34</v>
      </c>
      <c r="I12" s="677">
        <v>10</v>
      </c>
      <c r="J12" s="678">
        <v>-8.9652596189764289E-3</v>
      </c>
    </row>
    <row r="13" spans="1:11">
      <c r="A13" s="714" t="s">
        <v>1029</v>
      </c>
      <c r="B13" s="677">
        <v>1599</v>
      </c>
      <c r="C13" s="677">
        <v>915</v>
      </c>
      <c r="D13" s="677">
        <v>2514</v>
      </c>
      <c r="E13" s="643">
        <v>1575</v>
      </c>
      <c r="F13" s="643">
        <v>876</v>
      </c>
      <c r="G13" s="677">
        <v>2451</v>
      </c>
      <c r="H13" s="677">
        <v>24</v>
      </c>
      <c r="I13" s="677">
        <v>39</v>
      </c>
      <c r="J13" s="678">
        <v>2.5703794369644983E-2</v>
      </c>
    </row>
    <row r="14" spans="1:11">
      <c r="A14" s="714" t="s">
        <v>1030</v>
      </c>
      <c r="B14" s="677">
        <v>1918</v>
      </c>
      <c r="C14" s="677">
        <v>1081</v>
      </c>
      <c r="D14" s="677">
        <v>2999</v>
      </c>
      <c r="E14" s="643">
        <v>1813</v>
      </c>
      <c r="F14" s="643">
        <v>1008</v>
      </c>
      <c r="G14" s="677">
        <v>2821</v>
      </c>
      <c r="H14" s="677">
        <v>105</v>
      </c>
      <c r="I14" s="677">
        <v>73</v>
      </c>
      <c r="J14" s="678">
        <v>6.3098192130450093E-2</v>
      </c>
    </row>
    <row r="15" spans="1:11">
      <c r="A15" s="714" t="s">
        <v>834</v>
      </c>
      <c r="B15" s="677">
        <v>3343</v>
      </c>
      <c r="C15" s="677">
        <v>1804</v>
      </c>
      <c r="D15" s="677">
        <v>5147</v>
      </c>
      <c r="E15" s="643">
        <v>3384</v>
      </c>
      <c r="F15" s="643">
        <v>1858</v>
      </c>
      <c r="G15" s="677">
        <v>5242</v>
      </c>
      <c r="H15" s="677">
        <v>-41</v>
      </c>
      <c r="I15" s="677">
        <v>-54</v>
      </c>
      <c r="J15" s="678">
        <v>-1.8122853872567735E-2</v>
      </c>
    </row>
    <row r="16" spans="1:11">
      <c r="A16" s="714" t="s">
        <v>835</v>
      </c>
      <c r="B16" s="677">
        <v>1006</v>
      </c>
      <c r="C16" s="677">
        <v>288</v>
      </c>
      <c r="D16" s="677">
        <v>1294</v>
      </c>
      <c r="E16" s="643">
        <v>1019</v>
      </c>
      <c r="F16" s="643">
        <v>301</v>
      </c>
      <c r="G16" s="677">
        <v>1320</v>
      </c>
      <c r="H16" s="677">
        <v>-13</v>
      </c>
      <c r="I16" s="677">
        <v>-13</v>
      </c>
      <c r="J16" s="678">
        <v>-1.9696969696969657E-2</v>
      </c>
    </row>
    <row r="17" spans="1:11">
      <c r="A17" s="714" t="s">
        <v>836</v>
      </c>
      <c r="B17" s="677">
        <v>11</v>
      </c>
      <c r="C17" s="677">
        <v>6</v>
      </c>
      <c r="D17" s="677">
        <v>17</v>
      </c>
      <c r="E17" s="677">
        <v>15</v>
      </c>
      <c r="F17" s="677">
        <v>6</v>
      </c>
      <c r="G17" s="677">
        <v>21</v>
      </c>
      <c r="H17" s="677">
        <v>-4</v>
      </c>
      <c r="I17" s="677">
        <v>0</v>
      </c>
      <c r="J17" s="678">
        <v>-0.19047619047619047</v>
      </c>
    </row>
    <row r="18" spans="1:11">
      <c r="A18" s="714" t="s">
        <v>837</v>
      </c>
      <c r="B18" s="677">
        <v>1</v>
      </c>
      <c r="C18" s="677">
        <v>0</v>
      </c>
      <c r="D18" s="677">
        <v>1</v>
      </c>
      <c r="E18" s="677">
        <v>1</v>
      </c>
      <c r="F18" s="677">
        <v>0</v>
      </c>
      <c r="G18" s="677">
        <v>1</v>
      </c>
      <c r="H18" s="677">
        <v>0</v>
      </c>
      <c r="I18" s="677">
        <v>0</v>
      </c>
      <c r="J18" s="678">
        <v>0</v>
      </c>
    </row>
    <row r="19" spans="1:11" ht="26.25" customHeight="1">
      <c r="A19" s="715" t="s">
        <v>827</v>
      </c>
      <c r="B19" s="644">
        <v>11826</v>
      </c>
      <c r="C19" s="644">
        <v>6327</v>
      </c>
      <c r="D19" s="644">
        <v>18153</v>
      </c>
      <c r="E19" s="644">
        <v>11506</v>
      </c>
      <c r="F19" s="644">
        <v>6208</v>
      </c>
      <c r="G19" s="644">
        <v>17714</v>
      </c>
      <c r="H19" s="644">
        <v>320</v>
      </c>
      <c r="I19" s="644">
        <v>119</v>
      </c>
      <c r="J19" s="645">
        <v>2.4782657784802931E-2</v>
      </c>
    </row>
    <row r="20" spans="1:11">
      <c r="A20" s="1019" t="s">
        <v>238</v>
      </c>
    </row>
    <row r="23" spans="1:11">
      <c r="A23" s="1011" t="s">
        <v>1323</v>
      </c>
    </row>
    <row r="24" spans="1:11">
      <c r="A24" s="10" t="s">
        <v>1324</v>
      </c>
    </row>
    <row r="25" spans="1:11" ht="13.5" thickBot="1"/>
    <row r="26" spans="1:11">
      <c r="A26" s="639"/>
      <c r="B26" s="542"/>
      <c r="C26" s="542"/>
      <c r="D26" s="542"/>
      <c r="E26" s="542"/>
      <c r="F26" s="542"/>
      <c r="G26" s="542"/>
      <c r="H26" s="542"/>
      <c r="I26" s="542"/>
      <c r="J26" s="543"/>
    </row>
    <row r="27" spans="1:11">
      <c r="A27" s="538"/>
      <c r="B27" s="528"/>
      <c r="C27" s="528"/>
      <c r="D27" s="528"/>
      <c r="E27" s="528"/>
      <c r="F27" s="528"/>
      <c r="G27" s="528"/>
      <c r="H27" s="528"/>
      <c r="I27" s="528"/>
      <c r="J27" s="537"/>
      <c r="K27" s="705"/>
    </row>
    <row r="28" spans="1:11">
      <c r="A28" s="538"/>
      <c r="B28" s="528"/>
      <c r="C28" s="528"/>
      <c r="D28" s="528"/>
      <c r="E28" s="528"/>
      <c r="F28" s="528"/>
      <c r="G28" s="528"/>
      <c r="H28" s="528"/>
      <c r="I28" s="740"/>
      <c r="J28" s="537"/>
      <c r="K28" s="705"/>
    </row>
    <row r="29" spans="1:11">
      <c r="A29" s="538"/>
      <c r="B29" s="528"/>
      <c r="C29" s="528"/>
      <c r="D29" s="528"/>
      <c r="E29" s="528"/>
      <c r="F29" s="528"/>
      <c r="G29" s="528"/>
      <c r="H29" s="528"/>
      <c r="I29" s="528"/>
      <c r="J29" s="537"/>
      <c r="K29" s="705"/>
    </row>
    <row r="30" spans="1:11">
      <c r="A30" s="538"/>
      <c r="B30" s="528"/>
      <c r="C30" s="528"/>
      <c r="D30" s="528"/>
      <c r="E30" s="528"/>
      <c r="F30" s="528"/>
      <c r="G30" s="528"/>
      <c r="H30" s="528"/>
      <c r="I30" s="528"/>
      <c r="J30" s="537"/>
      <c r="K30" s="705"/>
    </row>
    <row r="31" spans="1:11">
      <c r="A31" s="538"/>
      <c r="B31" s="528"/>
      <c r="C31" s="528"/>
      <c r="D31" s="528"/>
      <c r="E31" s="528"/>
      <c r="F31" s="528"/>
      <c r="G31" s="528"/>
      <c r="H31" s="528"/>
      <c r="I31" s="528"/>
      <c r="J31" s="537"/>
    </row>
    <row r="32" spans="1:11">
      <c r="A32" s="538"/>
      <c r="B32" s="528"/>
      <c r="C32" s="528"/>
      <c r="D32" s="528"/>
      <c r="E32" s="528"/>
      <c r="F32" s="528"/>
      <c r="G32" s="528"/>
      <c r="H32" s="528"/>
      <c r="I32" s="528"/>
      <c r="J32" s="537"/>
      <c r="K32" s="705"/>
    </row>
    <row r="33" spans="1:10">
      <c r="A33" s="538"/>
      <c r="B33" s="528"/>
      <c r="C33" s="528"/>
      <c r="D33" s="528"/>
      <c r="E33" s="528"/>
      <c r="F33" s="528"/>
      <c r="G33" s="528"/>
      <c r="H33" s="528"/>
      <c r="I33" s="528"/>
      <c r="J33" s="537"/>
    </row>
    <row r="34" spans="1:10">
      <c r="A34" s="538"/>
      <c r="B34" s="528"/>
      <c r="C34" s="528"/>
      <c r="D34" s="528"/>
      <c r="E34" s="528"/>
      <c r="F34" s="528"/>
      <c r="G34" s="528"/>
      <c r="H34" s="528"/>
      <c r="I34" s="528"/>
      <c r="J34" s="537"/>
    </row>
    <row r="35" spans="1:10">
      <c r="A35" s="538"/>
      <c r="B35" s="528"/>
      <c r="C35" s="528"/>
      <c r="D35" s="528"/>
      <c r="E35" s="528"/>
      <c r="F35" s="528"/>
      <c r="G35" s="528"/>
      <c r="H35" s="528"/>
      <c r="I35" s="528"/>
      <c r="J35" s="537"/>
    </row>
    <row r="36" spans="1:10">
      <c r="A36" s="538"/>
      <c r="B36" s="528"/>
      <c r="C36" s="528"/>
      <c r="D36" s="528"/>
      <c r="E36" s="528"/>
      <c r="F36" s="528"/>
      <c r="G36" s="528"/>
      <c r="H36" s="528"/>
      <c r="I36" s="528"/>
      <c r="J36" s="537"/>
    </row>
    <row r="37" spans="1:10">
      <c r="A37" s="538"/>
      <c r="B37" s="528"/>
      <c r="C37" s="528"/>
      <c r="D37" s="528"/>
      <c r="E37" s="528"/>
      <c r="F37" s="528"/>
      <c r="G37" s="528"/>
      <c r="H37" s="528"/>
      <c r="I37" s="528"/>
      <c r="J37" s="537"/>
    </row>
    <row r="38" spans="1:10">
      <c r="A38" s="538"/>
      <c r="B38" s="528"/>
      <c r="C38" s="528"/>
      <c r="D38" s="528"/>
      <c r="E38" s="528"/>
      <c r="F38" s="528"/>
      <c r="G38" s="528"/>
      <c r="H38" s="528"/>
      <c r="I38" s="528"/>
      <c r="J38" s="537"/>
    </row>
    <row r="39" spans="1:10">
      <c r="A39" s="538"/>
      <c r="B39" s="528"/>
      <c r="C39" s="528"/>
      <c r="D39" s="528"/>
      <c r="E39" s="528"/>
      <c r="F39" s="528"/>
      <c r="G39" s="528"/>
      <c r="H39" s="528"/>
      <c r="I39" s="528"/>
      <c r="J39" s="537"/>
    </row>
    <row r="40" spans="1:10">
      <c r="A40" s="538"/>
      <c r="B40" s="528"/>
      <c r="C40" s="528"/>
      <c r="D40" s="528"/>
      <c r="E40" s="528"/>
      <c r="F40" s="528"/>
      <c r="G40" s="528"/>
      <c r="H40" s="528"/>
      <c r="I40" s="528"/>
      <c r="J40" s="537"/>
    </row>
    <row r="41" spans="1:10">
      <c r="A41" s="538"/>
      <c r="B41" s="528"/>
      <c r="C41" s="528"/>
      <c r="D41" s="528"/>
      <c r="E41" s="528"/>
      <c r="F41" s="528"/>
      <c r="G41" s="528"/>
      <c r="H41" s="528"/>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528"/>
      <c r="J46" s="537"/>
    </row>
    <row r="47" spans="1:10">
      <c r="A47" s="538"/>
      <c r="B47" s="528"/>
      <c r="C47" s="528"/>
      <c r="D47" s="528"/>
      <c r="E47" s="528"/>
      <c r="F47" s="528"/>
      <c r="G47" s="528"/>
      <c r="H47" s="528"/>
      <c r="I47" s="528"/>
      <c r="J47" s="537"/>
    </row>
    <row r="48" spans="1:10">
      <c r="A48" s="538"/>
      <c r="B48" s="528"/>
      <c r="C48" s="528"/>
      <c r="D48" s="528"/>
      <c r="E48" s="528"/>
      <c r="F48" s="528"/>
      <c r="G48" s="528"/>
      <c r="H48" s="528"/>
      <c r="I48" s="528"/>
      <c r="J48" s="537"/>
    </row>
    <row r="49" spans="1:10">
      <c r="A49" s="538"/>
      <c r="B49" s="528"/>
      <c r="C49" s="528"/>
      <c r="D49" s="528"/>
      <c r="E49" s="528"/>
      <c r="F49" s="528"/>
      <c r="G49" s="528"/>
      <c r="H49" s="528"/>
      <c r="I49" s="528"/>
      <c r="J49" s="537"/>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28"/>
      <c r="J53" s="537"/>
    </row>
    <row r="54" spans="1:10">
      <c r="A54" s="711"/>
      <c r="B54" s="528"/>
      <c r="C54" s="528"/>
      <c r="D54" s="528"/>
      <c r="E54" s="528"/>
      <c r="F54" s="528"/>
      <c r="G54" s="528"/>
      <c r="H54" s="528"/>
      <c r="I54" s="528"/>
      <c r="J54" s="537"/>
    </row>
    <row r="55" spans="1:10">
      <c r="A55" s="741"/>
      <c r="B55" s="528"/>
      <c r="C55" s="528"/>
      <c r="D55" s="528"/>
      <c r="E55" s="528"/>
      <c r="F55" s="528"/>
      <c r="G55" s="528"/>
      <c r="H55" s="528"/>
      <c r="I55" s="528"/>
      <c r="J55" s="537"/>
    </row>
    <row r="56" spans="1:10">
      <c r="A56" s="713"/>
      <c r="B56" s="528"/>
      <c r="C56" s="528"/>
      <c r="D56" s="528"/>
      <c r="E56" s="528"/>
      <c r="F56" s="528"/>
      <c r="G56" s="528"/>
      <c r="H56" s="528"/>
      <c r="I56" s="528"/>
      <c r="J56" s="537"/>
    </row>
    <row r="57" spans="1:10">
      <c r="A57" s="538"/>
      <c r="B57" s="528"/>
      <c r="C57" s="528"/>
      <c r="D57" s="528"/>
      <c r="E57" s="528"/>
      <c r="F57" s="528"/>
      <c r="G57" s="528"/>
      <c r="H57" s="528"/>
      <c r="I57" s="528"/>
      <c r="J57" s="537"/>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28"/>
      <c r="J61" s="537"/>
    </row>
    <row r="62" spans="1:10">
      <c r="A62" s="538"/>
      <c r="B62" s="528"/>
      <c r="C62" s="528"/>
      <c r="D62" s="528"/>
      <c r="E62" s="528"/>
      <c r="F62" s="528"/>
      <c r="G62" s="528"/>
      <c r="H62" s="528"/>
      <c r="I62" s="528"/>
      <c r="J62" s="537"/>
    </row>
    <row r="63" spans="1:10">
      <c r="A63" s="538"/>
      <c r="B63" s="528"/>
      <c r="C63" s="528"/>
      <c r="D63" s="528"/>
      <c r="E63" s="528"/>
      <c r="F63" s="528"/>
      <c r="G63" s="528"/>
      <c r="H63" s="528"/>
      <c r="I63" s="528"/>
      <c r="J63" s="537"/>
    </row>
    <row r="64" spans="1:10">
      <c r="A64" s="538"/>
      <c r="B64" s="528"/>
      <c r="C64" s="528"/>
      <c r="D64" s="528"/>
      <c r="E64" s="528"/>
      <c r="F64" s="528"/>
      <c r="G64" s="528"/>
      <c r="H64" s="528"/>
      <c r="I64" s="528"/>
      <c r="J64" s="537"/>
    </row>
    <row r="65" spans="1:10">
      <c r="A65" s="538"/>
      <c r="B65" s="528"/>
      <c r="C65" s="528"/>
      <c r="D65" s="528"/>
      <c r="E65" s="528"/>
      <c r="F65" s="528"/>
      <c r="G65" s="528"/>
      <c r="H65" s="528"/>
      <c r="I65" s="528"/>
      <c r="J65" s="537"/>
    </row>
    <row r="66" spans="1:10" ht="13.5" thickBot="1">
      <c r="A66" s="539"/>
      <c r="B66" s="540"/>
      <c r="C66" s="540"/>
      <c r="D66" s="540"/>
      <c r="E66" s="540"/>
      <c r="F66" s="540"/>
      <c r="G66" s="540"/>
      <c r="H66" s="540"/>
      <c r="I66" s="540"/>
      <c r="J66" s="545"/>
    </row>
    <row r="68" spans="1:10">
      <c r="A68" s="1019" t="s">
        <v>238</v>
      </c>
    </row>
    <row r="71" spans="1:10">
      <c r="J71" s="1009" t="s">
        <v>363</v>
      </c>
    </row>
  </sheetData>
  <mergeCells count="2">
    <mergeCell ref="H5:J5"/>
    <mergeCell ref="H6:I6"/>
  </mergeCells>
  <phoneticPr fontId="74" type="noConversion"/>
  <pageMargins left="0.75" right="0.75" top="1" bottom="1" header="0.5" footer="0.5"/>
  <pageSetup paperSize="9" scale="76"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71"/>
  <sheetViews>
    <sheetView showGridLines="0" workbookViewId="0"/>
  </sheetViews>
  <sheetFormatPr defaultRowHeight="12.7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3">
      <c r="A1" s="1001" t="s">
        <v>364</v>
      </c>
      <c r="C1" s="382"/>
      <c r="D1" s="383"/>
      <c r="E1" s="383"/>
      <c r="F1" s="383"/>
      <c r="G1" s="383"/>
      <c r="H1" s="383"/>
      <c r="I1" s="261"/>
      <c r="J1" s="998" t="str">
        <f>Naslovnica!$A$20</f>
        <v>Prosinac 2011.</v>
      </c>
    </row>
    <row r="2" spans="1:13">
      <c r="A2" s="1007" t="s">
        <v>365</v>
      </c>
      <c r="C2" s="384"/>
      <c r="D2" s="385"/>
      <c r="E2" s="385"/>
      <c r="F2" s="385"/>
      <c r="G2" s="385"/>
      <c r="H2" s="385"/>
      <c r="I2" s="127"/>
      <c r="J2" s="999" t="str">
        <f>Naslovnica!$A$24</f>
        <v>December 2011</v>
      </c>
    </row>
    <row r="3" spans="1:13">
      <c r="B3" s="262"/>
      <c r="C3" s="142"/>
      <c r="D3" s="142"/>
      <c r="E3" s="142"/>
      <c r="F3" s="142"/>
      <c r="G3" s="142"/>
      <c r="H3" s="142"/>
      <c r="I3" s="142"/>
      <c r="J3" s="142"/>
    </row>
    <row r="4" spans="1:13" ht="51" customHeight="1">
      <c r="A4" s="1238" t="s">
        <v>121</v>
      </c>
      <c r="B4" s="1235" t="s">
        <v>232</v>
      </c>
      <c r="C4" s="1212" t="s">
        <v>583</v>
      </c>
      <c r="D4" s="1212"/>
      <c r="E4" s="1212" t="s">
        <v>938</v>
      </c>
      <c r="F4" s="1212"/>
      <c r="G4" s="1212"/>
      <c r="H4" s="1212"/>
      <c r="I4" s="1212"/>
      <c r="J4" s="659"/>
    </row>
    <row r="5" spans="1:13" ht="33.75">
      <c r="A5" s="1287"/>
      <c r="B5" s="1235"/>
      <c r="C5" s="14" t="str">
        <f>Naslovnica!$A$20</f>
        <v>Prosinac 2011.</v>
      </c>
      <c r="D5" s="14" t="str">
        <f>'5 Tablice 3,4'!$A$8</f>
        <v>Studeni 2011.</v>
      </c>
      <c r="E5" s="14" t="str">
        <f>Naslovnica!$A$20</f>
        <v>Prosinac 2011.</v>
      </c>
      <c r="F5" s="14" t="str">
        <f>'5 Tablice 3,4'!$A$8</f>
        <v>Studeni 2011.</v>
      </c>
      <c r="G5" s="263" t="s">
        <v>1101</v>
      </c>
      <c r="H5" s="263" t="s">
        <v>1102</v>
      </c>
      <c r="I5" s="14" t="s">
        <v>800</v>
      </c>
      <c r="J5" s="14" t="s">
        <v>901</v>
      </c>
      <c r="K5" s="342"/>
    </row>
    <row r="6" spans="1:13" ht="46.5" customHeight="1">
      <c r="A6" s="1287"/>
      <c r="B6" s="1235"/>
      <c r="C6" s="189" t="str">
        <f>Naslovnica!$A$24</f>
        <v>December 2011</v>
      </c>
      <c r="D6" s="189" t="str">
        <f>'5 Tablice 3,4'!$B$8</f>
        <v>November 2011</v>
      </c>
      <c r="E6" s="189" t="str">
        <f>Naslovnica!$A$24</f>
        <v>December 2011</v>
      </c>
      <c r="F6" s="189" t="str">
        <f>'5 Tablice 3,4'!$B$8</f>
        <v>November 2011</v>
      </c>
      <c r="G6" s="103" t="s">
        <v>245</v>
      </c>
      <c r="H6" s="103" t="s">
        <v>782</v>
      </c>
      <c r="I6" s="104" t="s">
        <v>801</v>
      </c>
      <c r="J6" s="189" t="s">
        <v>429</v>
      </c>
      <c r="K6" s="342"/>
    </row>
    <row r="7" spans="1:13">
      <c r="A7" s="264" t="s">
        <v>389</v>
      </c>
      <c r="B7" s="264" t="s">
        <v>1339</v>
      </c>
      <c r="C7" s="489">
        <v>99.987099999999998</v>
      </c>
      <c r="D7" s="489"/>
      <c r="E7" s="490" t="s">
        <v>1366</v>
      </c>
      <c r="F7" s="489"/>
      <c r="G7" s="490" t="s">
        <v>1366</v>
      </c>
      <c r="H7" s="490" t="s">
        <v>1366</v>
      </c>
      <c r="I7" s="490" t="s">
        <v>1366</v>
      </c>
      <c r="J7" s="394">
        <v>40906</v>
      </c>
      <c r="K7" s="342"/>
    </row>
    <row r="8" spans="1:13">
      <c r="A8" s="264" t="s">
        <v>389</v>
      </c>
      <c r="B8" s="264" t="s">
        <v>538</v>
      </c>
      <c r="C8" s="489">
        <v>181.52420000000001</v>
      </c>
      <c r="D8" s="489">
        <v>177.75980000000001</v>
      </c>
      <c r="E8" s="490">
        <v>2.1176891513154238E-2</v>
      </c>
      <c r="F8" s="490">
        <v>-3.544954797498976E-2</v>
      </c>
      <c r="G8" s="490">
        <v>2.9232835585051731E-3</v>
      </c>
      <c r="H8" s="490">
        <v>2.9232835585051731E-3</v>
      </c>
      <c r="I8" s="490">
        <v>8.8258006346707329E-2</v>
      </c>
      <c r="J8" s="394" t="s">
        <v>539</v>
      </c>
      <c r="K8" s="705"/>
      <c r="L8" s="342"/>
      <c r="M8" s="342"/>
    </row>
    <row r="9" spans="1:13" ht="12.75" customHeight="1">
      <c r="A9" s="265" t="s">
        <v>389</v>
      </c>
      <c r="B9" s="264" t="s">
        <v>540</v>
      </c>
      <c r="C9" s="489">
        <v>176.57300000000001</v>
      </c>
      <c r="D9" s="489">
        <v>172.3107</v>
      </c>
      <c r="E9" s="490">
        <v>2.4736130722003976E-2</v>
      </c>
      <c r="F9" s="490">
        <v>-3.582879441878576E-2</v>
      </c>
      <c r="G9" s="490">
        <v>-1.3590264840286591E-4</v>
      </c>
      <c r="H9" s="490">
        <v>-1.3590264840286591E-4</v>
      </c>
      <c r="I9" s="490">
        <v>8.7170781834192246E-2</v>
      </c>
      <c r="J9" s="394" t="s">
        <v>90</v>
      </c>
      <c r="K9" s="705"/>
      <c r="L9" s="342"/>
      <c r="M9" s="122"/>
    </row>
    <row r="10" spans="1:13" ht="12.75" customHeight="1">
      <c r="A10" s="265" t="s">
        <v>389</v>
      </c>
      <c r="B10" s="265" t="s">
        <v>64</v>
      </c>
      <c r="C10" s="489">
        <v>189.67930000000001</v>
      </c>
      <c r="D10" s="489">
        <v>185.20410000000001</v>
      </c>
      <c r="E10" s="490">
        <v>2.4163611928677609E-2</v>
      </c>
      <c r="F10" s="490">
        <v>-3.4979650088866401E-2</v>
      </c>
      <c r="G10" s="490">
        <v>1.1178009270377404E-4</v>
      </c>
      <c r="H10" s="490">
        <v>1.1178009270377404E-4</v>
      </c>
      <c r="I10" s="490">
        <v>8.5315883418158434E-2</v>
      </c>
      <c r="J10" s="394" t="s">
        <v>65</v>
      </c>
      <c r="K10" s="705"/>
      <c r="L10" s="342"/>
    </row>
    <row r="11" spans="1:13">
      <c r="A11" s="265" t="s">
        <v>389</v>
      </c>
      <c r="B11" s="265" t="s">
        <v>1210</v>
      </c>
      <c r="C11" s="489">
        <v>136.42330000000001</v>
      </c>
      <c r="D11" s="489">
        <v>132.9948</v>
      </c>
      <c r="E11" s="490">
        <v>2.5779203397426169E-2</v>
      </c>
      <c r="F11" s="490">
        <v>-3.7228848068048076E-2</v>
      </c>
      <c r="G11" s="490">
        <v>-6.2796189543826075E-3</v>
      </c>
      <c r="H11" s="490">
        <v>-6.2796189543826075E-3</v>
      </c>
      <c r="I11" s="490">
        <v>0.10101906592639365</v>
      </c>
      <c r="J11" s="394" t="s">
        <v>1046</v>
      </c>
      <c r="K11" s="342"/>
      <c r="M11" s="358"/>
    </row>
    <row r="12" spans="1:13">
      <c r="A12" s="265" t="s">
        <v>91</v>
      </c>
      <c r="B12" s="265" t="s">
        <v>306</v>
      </c>
      <c r="C12" s="489">
        <v>103.0474</v>
      </c>
      <c r="D12" s="489">
        <v>103.23909999999999</v>
      </c>
      <c r="E12" s="490">
        <v>-1.8568546219406923E-3</v>
      </c>
      <c r="F12" s="490">
        <v>-1.0504614458605049E-2</v>
      </c>
      <c r="G12" s="490">
        <v>-2.3504706816592433E-2</v>
      </c>
      <c r="H12" s="490">
        <v>-2.3504706816592433E-2</v>
      </c>
      <c r="I12" s="490">
        <v>4.7898452121892809E-3</v>
      </c>
      <c r="J12" s="394" t="s">
        <v>307</v>
      </c>
    </row>
    <row r="13" spans="1:13" ht="12.75" customHeight="1">
      <c r="A13" s="265" t="s">
        <v>91</v>
      </c>
      <c r="B13" s="265" t="s">
        <v>304</v>
      </c>
      <c r="C13" s="489">
        <v>104.92570000000001</v>
      </c>
      <c r="D13" s="489">
        <v>105.2471</v>
      </c>
      <c r="E13" s="490">
        <v>-3.0537658519806912E-3</v>
      </c>
      <c r="F13" s="490">
        <v>-9.9925312343028313E-3</v>
      </c>
      <c r="G13" s="490">
        <v>-1.842275129800262E-2</v>
      </c>
      <c r="H13" s="490">
        <v>-1.842275129800262E-2</v>
      </c>
      <c r="I13" s="490">
        <v>6.7030038207376297E-3</v>
      </c>
      <c r="J13" s="394" t="s">
        <v>305</v>
      </c>
    </row>
    <row r="14" spans="1:13">
      <c r="A14" s="265" t="s">
        <v>91</v>
      </c>
      <c r="B14" s="265" t="s">
        <v>1100</v>
      </c>
      <c r="C14" s="489">
        <v>117.5934</v>
      </c>
      <c r="D14" s="489">
        <v>117.3516</v>
      </c>
      <c r="E14" s="490">
        <v>2.0604746761015424E-3</v>
      </c>
      <c r="F14" s="490">
        <v>-1.0562011663995237E-2</v>
      </c>
      <c r="G14" s="490">
        <v>-9.7531317472774569E-3</v>
      </c>
      <c r="H14" s="490">
        <v>-9.7531317472774569E-3</v>
      </c>
      <c r="I14" s="490">
        <v>4.6334580686634874E-2</v>
      </c>
      <c r="J14" s="394" t="s">
        <v>1099</v>
      </c>
    </row>
    <row r="15" spans="1:13">
      <c r="A15" s="264" t="s">
        <v>91</v>
      </c>
      <c r="B15" s="264" t="s">
        <v>308</v>
      </c>
      <c r="C15" s="489">
        <v>107.01690000000001</v>
      </c>
      <c r="D15" s="489">
        <v>107.0095</v>
      </c>
      <c r="E15" s="490">
        <v>6.9152738775567311E-5</v>
      </c>
      <c r="F15" s="490">
        <v>-1.181469199520907E-2</v>
      </c>
      <c r="G15" s="490">
        <v>-2.180750566485095E-2</v>
      </c>
      <c r="H15" s="490">
        <v>-2.180750566485095E-2</v>
      </c>
      <c r="I15" s="490">
        <v>1.2076731624544701E-2</v>
      </c>
      <c r="J15" s="394" t="s">
        <v>309</v>
      </c>
    </row>
    <row r="16" spans="1:13">
      <c r="A16" s="264" t="s">
        <v>606</v>
      </c>
      <c r="B16" s="264" t="s">
        <v>152</v>
      </c>
      <c r="C16" s="489">
        <v>118.3959</v>
      </c>
      <c r="D16" s="489">
        <v>114.2786</v>
      </c>
      <c r="E16" s="490">
        <v>3.6028617781456898E-2</v>
      </c>
      <c r="F16" s="490">
        <v>-4.4669040811890812E-2</v>
      </c>
      <c r="G16" s="490">
        <v>6.6728395534095351E-3</v>
      </c>
      <c r="H16" s="490">
        <v>6.6728395534095351E-3</v>
      </c>
      <c r="I16" s="490">
        <v>5.7847953144743558E-2</v>
      </c>
      <c r="J16" s="394" t="s">
        <v>300</v>
      </c>
    </row>
    <row r="17" spans="1:10" ht="12.75" customHeight="1">
      <c r="A17" s="265" t="s">
        <v>920</v>
      </c>
      <c r="B17" s="264" t="s">
        <v>1081</v>
      </c>
      <c r="C17" s="489">
        <v>162.65770000000001</v>
      </c>
      <c r="D17" s="489">
        <v>161.82419999999999</v>
      </c>
      <c r="E17" s="490">
        <v>5.1506511387049347E-3</v>
      </c>
      <c r="F17" s="490">
        <v>-4.4871353202881898E-3</v>
      </c>
      <c r="G17" s="490">
        <v>1.9896604372211774E-2</v>
      </c>
      <c r="H17" s="490">
        <v>1.9896604372211774E-2</v>
      </c>
      <c r="I17" s="490">
        <v>7.3487077032782011E-2</v>
      </c>
      <c r="J17" s="394" t="s">
        <v>6</v>
      </c>
    </row>
    <row r="18" spans="1:10">
      <c r="A18" s="264" t="s">
        <v>920</v>
      </c>
      <c r="B18" s="264" t="s">
        <v>1211</v>
      </c>
      <c r="C18" s="489">
        <v>168.57169999999999</v>
      </c>
      <c r="D18" s="489">
        <v>167.92789999999999</v>
      </c>
      <c r="E18" s="490">
        <v>3.8337881912415914E-3</v>
      </c>
      <c r="F18" s="490">
        <v>-8.4752717973729571E-3</v>
      </c>
      <c r="G18" s="490">
        <v>1.1700728774874426E-2</v>
      </c>
      <c r="H18" s="490">
        <v>1.1700728774874426E-2</v>
      </c>
      <c r="I18" s="490">
        <v>7.2065686649523064E-2</v>
      </c>
      <c r="J18" s="394" t="s">
        <v>693</v>
      </c>
    </row>
    <row r="19" spans="1:10">
      <c r="A19" s="265" t="s">
        <v>920</v>
      </c>
      <c r="B19" s="265" t="s">
        <v>430</v>
      </c>
      <c r="C19" s="489">
        <v>149.96530000000001</v>
      </c>
      <c r="D19" s="489">
        <v>149.45590000000001</v>
      </c>
      <c r="E19" s="490">
        <v>3.4083632697002888E-3</v>
      </c>
      <c r="F19" s="490">
        <v>-2.6459369352774785E-3</v>
      </c>
      <c r="G19" s="490">
        <v>2.058311918813575E-2</v>
      </c>
      <c r="H19" s="490">
        <v>2.058311918813575E-2</v>
      </c>
      <c r="I19" s="490">
        <v>6.7359079258824783E-2</v>
      </c>
      <c r="J19" s="394" t="s">
        <v>431</v>
      </c>
    </row>
    <row r="20" spans="1:10" ht="12.75" customHeight="1">
      <c r="A20" s="265" t="s">
        <v>920</v>
      </c>
      <c r="B20" s="265" t="s">
        <v>1212</v>
      </c>
      <c r="C20" s="489">
        <v>119.8188</v>
      </c>
      <c r="D20" s="489">
        <v>119.35039999999999</v>
      </c>
      <c r="E20" s="490">
        <v>3.9245783843204762E-3</v>
      </c>
      <c r="F20" s="490">
        <v>-7.1830295831014713E-3</v>
      </c>
      <c r="G20" s="490">
        <v>1.1243465505804035E-2</v>
      </c>
      <c r="H20" s="490">
        <v>1.1243465505804035E-2</v>
      </c>
      <c r="I20" s="490">
        <v>4.476589308868828E-2</v>
      </c>
      <c r="J20" s="394" t="s">
        <v>2</v>
      </c>
    </row>
    <row r="21" spans="1:10" ht="12.75" customHeight="1">
      <c r="A21" s="264" t="s">
        <v>920</v>
      </c>
      <c r="B21" s="264" t="s">
        <v>432</v>
      </c>
      <c r="C21" s="489">
        <v>135.99950000000001</v>
      </c>
      <c r="D21" s="489">
        <v>135.10720000000001</v>
      </c>
      <c r="E21" s="490">
        <v>6.6043852585206848E-3</v>
      </c>
      <c r="F21" s="490">
        <v>-6.9458634259496957E-3</v>
      </c>
      <c r="G21" s="490">
        <v>4.3177745868694294E-2</v>
      </c>
      <c r="H21" s="490">
        <v>4.3177745868694294E-2</v>
      </c>
      <c r="I21" s="490">
        <v>6.2999349567917529E-2</v>
      </c>
      <c r="J21" s="394" t="s">
        <v>413</v>
      </c>
    </row>
    <row r="22" spans="1:10" ht="11.25" customHeight="1">
      <c r="C22" s="142"/>
      <c r="D22" s="266"/>
      <c r="E22" s="266"/>
      <c r="F22" s="142"/>
      <c r="G22" s="142"/>
      <c r="H22" s="142"/>
      <c r="I22" s="142"/>
      <c r="J22" s="145"/>
    </row>
    <row r="23" spans="1:10">
      <c r="A23" s="1039" t="s">
        <v>88</v>
      </c>
      <c r="C23" s="142"/>
      <c r="D23" s="266"/>
      <c r="E23" s="266"/>
      <c r="F23" s="142"/>
      <c r="G23" s="142"/>
      <c r="H23" s="142"/>
      <c r="I23" s="142"/>
      <c r="J23" s="142"/>
    </row>
    <row r="24" spans="1:10">
      <c r="B24" s="142"/>
      <c r="C24" s="142"/>
      <c r="D24" s="267"/>
      <c r="E24" s="266"/>
      <c r="F24" s="142"/>
      <c r="G24" s="142"/>
      <c r="H24" s="142"/>
      <c r="I24" s="142"/>
      <c r="J24" s="142"/>
    </row>
    <row r="25" spans="1:10">
      <c r="A25" s="822"/>
      <c r="B25" s="142"/>
      <c r="C25" s="142"/>
      <c r="D25" s="266"/>
      <c r="E25" s="142"/>
      <c r="F25" s="142"/>
      <c r="G25" s="142"/>
      <c r="H25" s="142"/>
      <c r="I25" s="142"/>
      <c r="J25" s="142"/>
    </row>
    <row r="26" spans="1:10">
      <c r="B26" s="142"/>
      <c r="C26" s="142"/>
      <c r="D26" s="142"/>
      <c r="E26" s="142"/>
      <c r="F26" s="142"/>
      <c r="G26" s="142"/>
      <c r="H26" s="142"/>
      <c r="I26" s="142"/>
      <c r="J26" s="142"/>
    </row>
    <row r="27" spans="1:10">
      <c r="A27" s="284"/>
      <c r="B27" s="142"/>
      <c r="C27" s="142"/>
      <c r="D27" s="142"/>
      <c r="E27" s="142"/>
      <c r="F27" s="142"/>
      <c r="G27" s="142"/>
      <c r="H27" s="142"/>
      <c r="I27" s="142"/>
    </row>
    <row r="28" spans="1:10">
      <c r="A28" s="285"/>
      <c r="B28" s="142"/>
      <c r="C28" s="142"/>
      <c r="D28" s="142"/>
      <c r="E28" s="142"/>
      <c r="F28" s="142"/>
      <c r="G28" s="142"/>
      <c r="H28" s="142"/>
      <c r="I28" s="142"/>
    </row>
    <row r="29" spans="1:10">
      <c r="B29" s="142"/>
      <c r="C29" s="142"/>
      <c r="D29" s="142"/>
      <c r="E29" s="142"/>
      <c r="F29" s="142"/>
      <c r="G29" s="142"/>
      <c r="H29" s="142"/>
      <c r="I29" s="142"/>
      <c r="J29" s="142"/>
    </row>
    <row r="30" spans="1:10">
      <c r="A30" s="1022" t="s">
        <v>366</v>
      </c>
      <c r="B30" s="142"/>
      <c r="C30" s="142"/>
      <c r="D30" s="142"/>
      <c r="E30" s="142"/>
      <c r="F30" s="142"/>
      <c r="G30" s="142"/>
      <c r="H30" s="142"/>
      <c r="I30" s="142"/>
      <c r="J30" s="998" t="str">
        <f>Naslovnica!$A$20</f>
        <v>Prosinac 2011.</v>
      </c>
    </row>
    <row r="31" spans="1:10">
      <c r="A31" s="1023" t="s">
        <v>367</v>
      </c>
      <c r="B31" s="142"/>
      <c r="C31" s="142"/>
      <c r="D31" s="142"/>
      <c r="E31" s="142"/>
      <c r="F31" s="142"/>
      <c r="G31" s="142"/>
      <c r="H31" s="142"/>
      <c r="I31" s="142"/>
      <c r="J31" s="999" t="str">
        <f>Naslovnica!$A$24</f>
        <v>December 2011</v>
      </c>
    </row>
    <row r="32" spans="1:10">
      <c r="B32" s="142"/>
      <c r="C32" s="142"/>
      <c r="D32" s="142"/>
      <c r="E32" s="142"/>
      <c r="F32" s="142"/>
      <c r="G32" s="142"/>
      <c r="H32" s="142"/>
      <c r="I32" s="142"/>
    </row>
    <row r="33" spans="2:11">
      <c r="B33" s="142"/>
      <c r="C33" s="142"/>
      <c r="D33" s="142"/>
      <c r="E33" s="142"/>
      <c r="F33" s="142"/>
      <c r="G33" s="142"/>
      <c r="H33" s="142"/>
      <c r="I33" s="142"/>
    </row>
    <row r="34" spans="2:11">
      <c r="B34" s="142"/>
      <c r="C34" s="142"/>
      <c r="D34" s="142"/>
      <c r="E34" s="142"/>
      <c r="F34" s="142"/>
      <c r="G34" s="142"/>
      <c r="H34" s="142"/>
      <c r="I34" s="142"/>
      <c r="J34" s="142"/>
      <c r="K34" s="342"/>
    </row>
    <row r="35" spans="2:11">
      <c r="B35" s="142"/>
      <c r="C35" s="142"/>
      <c r="D35" s="142"/>
      <c r="E35" s="142"/>
      <c r="F35" s="142"/>
      <c r="G35" s="142"/>
      <c r="H35" s="142"/>
      <c r="I35" s="142"/>
      <c r="J35" s="142"/>
    </row>
    <row r="36" spans="2:11">
      <c r="B36" s="142"/>
      <c r="C36" s="142"/>
      <c r="D36" s="142"/>
      <c r="E36" s="142"/>
      <c r="F36" s="142"/>
      <c r="G36" s="142"/>
      <c r="H36" s="142"/>
      <c r="I36" s="142"/>
      <c r="J36" s="142"/>
      <c r="K36" s="342"/>
    </row>
    <row r="37" spans="2:11">
      <c r="B37" s="142"/>
      <c r="C37" s="142"/>
      <c r="D37" s="142"/>
      <c r="E37" s="142"/>
      <c r="F37" s="142"/>
      <c r="G37" s="142"/>
      <c r="H37" s="142"/>
      <c r="I37" s="142"/>
      <c r="J37" s="142"/>
      <c r="K37" s="342"/>
    </row>
    <row r="38" spans="2:11">
      <c r="B38" s="142"/>
      <c r="C38" s="142"/>
      <c r="D38" s="142"/>
      <c r="E38" s="142"/>
      <c r="F38" s="142"/>
      <c r="G38" s="142"/>
      <c r="H38" s="142"/>
      <c r="I38" s="142"/>
      <c r="J38" s="142"/>
      <c r="K38" s="705"/>
    </row>
    <row r="39" spans="2:11">
      <c r="B39" s="142"/>
      <c r="C39" s="142"/>
      <c r="D39" s="142"/>
      <c r="E39" s="142"/>
      <c r="F39" s="142"/>
      <c r="G39" s="142"/>
      <c r="H39" s="142"/>
      <c r="I39" s="142"/>
      <c r="J39" s="142"/>
    </row>
    <row r="40" spans="2:11">
      <c r="B40" s="142"/>
      <c r="C40" s="142"/>
      <c r="D40" s="142"/>
      <c r="E40" s="142"/>
      <c r="F40" s="142"/>
      <c r="G40" s="142"/>
      <c r="H40" s="142"/>
      <c r="I40" s="142"/>
      <c r="J40" s="142"/>
      <c r="K40" s="705"/>
    </row>
    <row r="41" spans="2:11">
      <c r="B41" s="142"/>
      <c r="C41" s="142"/>
      <c r="D41" s="142"/>
      <c r="E41" s="142"/>
      <c r="F41" s="142"/>
      <c r="G41" s="142"/>
      <c r="H41" s="142"/>
      <c r="I41" s="142"/>
      <c r="J41" s="142"/>
      <c r="K41" s="705"/>
    </row>
    <row r="42" spans="2:11">
      <c r="B42" s="142"/>
      <c r="C42" s="142"/>
      <c r="D42" s="142"/>
      <c r="E42" s="142"/>
      <c r="F42" s="142"/>
      <c r="G42" s="142"/>
      <c r="H42" s="142"/>
      <c r="I42" s="142"/>
      <c r="J42" s="142"/>
    </row>
    <row r="43" spans="2:11">
      <c r="B43" s="142"/>
      <c r="C43" s="142"/>
      <c r="D43" s="142"/>
      <c r="E43" s="142"/>
      <c r="F43" s="142"/>
      <c r="G43" s="142"/>
      <c r="H43" s="142"/>
      <c r="I43" s="142"/>
    </row>
    <row r="44" spans="2:11">
      <c r="B44" s="142"/>
      <c r="C44" s="142"/>
      <c r="D44" s="142"/>
      <c r="E44" s="142"/>
      <c r="F44" s="142"/>
      <c r="G44" s="142"/>
      <c r="H44" s="142"/>
      <c r="I44" s="142"/>
    </row>
    <row r="63" spans="1:1">
      <c r="A63" s="1039" t="s">
        <v>88</v>
      </c>
    </row>
    <row r="71" spans="10:10">
      <c r="J71" s="282" t="s">
        <v>1064</v>
      </c>
    </row>
  </sheetData>
  <sheetProtection formatCells="0" formatColumns="0" formatRows="0"/>
  <mergeCells count="4">
    <mergeCell ref="A4:A6"/>
    <mergeCell ref="B4:B6"/>
    <mergeCell ref="C4:D4"/>
    <mergeCell ref="E4:I4"/>
  </mergeCells>
  <phoneticPr fontId="25" type="noConversion"/>
  <pageMargins left="0.75" right="0.75" top="1" bottom="1" header="0.5" footer="0.5"/>
  <pageSetup paperSize="9" scale="71" orientation="portrait" r:id="rId1"/>
  <headerFooter alignWithMargins="0"/>
  <colBreaks count="1" manualBreakCount="1">
    <brk id="10" max="1048575" man="1"/>
  </colBreaks>
  <ignoredErrors>
    <ignoredError sqref="D6:E6 D5:E5"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pageSetUpPr autoPageBreaks="0"/>
  </sheetPr>
  <dimension ref="A1:Q48"/>
  <sheetViews>
    <sheetView showGridLines="0" workbookViewId="0"/>
  </sheetViews>
  <sheetFormatPr defaultRowHeight="12.7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7" ht="18">
      <c r="A1" s="1040" t="s">
        <v>535</v>
      </c>
      <c r="B1" s="751"/>
      <c r="C1" s="751"/>
      <c r="D1" s="752"/>
      <c r="E1" s="752"/>
      <c r="F1" s="752"/>
      <c r="G1" s="752"/>
      <c r="H1" s="752"/>
      <c r="I1" s="752"/>
      <c r="J1" s="752"/>
      <c r="K1" s="752"/>
      <c r="L1" s="752"/>
      <c r="M1" s="752"/>
      <c r="N1" s="752"/>
      <c r="O1" s="752"/>
      <c r="P1" s="752"/>
    </row>
    <row r="2" spans="1:17">
      <c r="A2" s="276" t="s">
        <v>1329</v>
      </c>
      <c r="I2" s="615"/>
    </row>
    <row r="3" spans="1:17">
      <c r="A3" s="351" t="s">
        <v>1330</v>
      </c>
      <c r="I3" s="34"/>
      <c r="J3" s="705"/>
    </row>
    <row r="4" spans="1:17">
      <c r="A4" s="1290" t="s">
        <v>189</v>
      </c>
      <c r="B4" s="1290"/>
      <c r="C4" s="1290"/>
      <c r="D4" s="1290"/>
      <c r="E4" s="1290"/>
      <c r="F4" s="1290"/>
      <c r="G4" s="1290"/>
      <c r="H4" s="1290"/>
      <c r="I4" s="1290"/>
      <c r="J4" s="1290"/>
      <c r="K4" s="1290"/>
      <c r="L4" s="1290"/>
      <c r="M4" s="1290"/>
      <c r="N4" s="1290"/>
      <c r="O4" s="1290"/>
      <c r="P4" s="1290"/>
    </row>
    <row r="5" spans="1:17" ht="24" customHeight="1">
      <c r="A5" s="1289" t="s">
        <v>258</v>
      </c>
      <c r="B5" s="1289" t="s">
        <v>310</v>
      </c>
      <c r="C5" s="1289"/>
      <c r="D5" s="1289"/>
      <c r="E5" s="1289"/>
      <c r="F5" s="1289"/>
      <c r="G5" s="1289" t="s">
        <v>311</v>
      </c>
      <c r="H5" s="1289"/>
      <c r="I5" s="1289"/>
      <c r="J5" s="1289"/>
      <c r="K5" s="1289"/>
      <c r="L5" s="1291" t="s">
        <v>428</v>
      </c>
      <c r="M5" s="1291"/>
      <c r="N5" s="1291"/>
      <c r="O5" s="1291"/>
      <c r="P5" s="1291"/>
    </row>
    <row r="6" spans="1:17" ht="48" customHeight="1">
      <c r="A6" s="1292"/>
      <c r="B6" s="1289" t="s">
        <v>624</v>
      </c>
      <c r="C6" s="1289"/>
      <c r="D6" s="1289"/>
      <c r="E6" s="1289" t="s">
        <v>257</v>
      </c>
      <c r="F6" s="1289"/>
      <c r="G6" s="1289" t="s">
        <v>624</v>
      </c>
      <c r="H6" s="1289"/>
      <c r="I6" s="1289"/>
      <c r="J6" s="1289" t="s">
        <v>855</v>
      </c>
      <c r="K6" s="1289"/>
      <c r="L6" s="1289" t="s">
        <v>856</v>
      </c>
      <c r="M6" s="1289"/>
      <c r="N6" s="1289"/>
      <c r="O6" s="1289" t="s">
        <v>855</v>
      </c>
      <c r="P6" s="1289"/>
    </row>
    <row r="7" spans="1:17" ht="24.75" customHeight="1">
      <c r="A7" s="1292"/>
      <c r="B7" s="616" t="s">
        <v>1331</v>
      </c>
      <c r="C7" s="616" t="s">
        <v>1332</v>
      </c>
      <c r="D7" s="413" t="s">
        <v>857</v>
      </c>
      <c r="E7" s="616" t="s">
        <v>1331</v>
      </c>
      <c r="F7" s="616" t="s">
        <v>1332</v>
      </c>
      <c r="G7" s="616" t="s">
        <v>1331</v>
      </c>
      <c r="H7" s="616" t="s">
        <v>1332</v>
      </c>
      <c r="I7" s="413" t="s">
        <v>857</v>
      </c>
      <c r="J7" s="616" t="s">
        <v>1331</v>
      </c>
      <c r="K7" s="616" t="s">
        <v>1332</v>
      </c>
      <c r="L7" s="616" t="s">
        <v>1331</v>
      </c>
      <c r="M7" s="616" t="s">
        <v>1332</v>
      </c>
      <c r="N7" s="413" t="s">
        <v>857</v>
      </c>
      <c r="O7" s="616" t="s">
        <v>1331</v>
      </c>
      <c r="P7" s="616" t="s">
        <v>1332</v>
      </c>
    </row>
    <row r="8" spans="1:17" ht="15.75" customHeight="1">
      <c r="A8" s="675" t="s">
        <v>1494</v>
      </c>
      <c r="B8" s="617">
        <v>0</v>
      </c>
      <c r="C8" s="617">
        <v>0</v>
      </c>
      <c r="D8" s="618" t="s">
        <v>1495</v>
      </c>
      <c r="E8" s="619" t="s">
        <v>1495</v>
      </c>
      <c r="F8" s="620" t="s">
        <v>1495</v>
      </c>
      <c r="G8" s="617">
        <v>206703.06635999997</v>
      </c>
      <c r="H8" s="617">
        <v>200686.08412000001</v>
      </c>
      <c r="I8" s="618">
        <v>97.089069675666735</v>
      </c>
      <c r="J8" s="619">
        <v>8.4104315296160095E-2</v>
      </c>
      <c r="K8" s="620">
        <v>8.2545513946688326E-2</v>
      </c>
      <c r="L8" s="617">
        <v>206703.06635999997</v>
      </c>
      <c r="M8" s="617">
        <v>200686.08412000001</v>
      </c>
      <c r="N8" s="621">
        <v>97.089069675666735</v>
      </c>
      <c r="O8" s="622">
        <v>2.2359670592618532E-2</v>
      </c>
      <c r="P8" s="620">
        <v>2.1899999999999999E-2</v>
      </c>
      <c r="Q8" s="615"/>
    </row>
    <row r="9" spans="1:17" ht="15.75" customHeight="1">
      <c r="A9" s="675" t="s">
        <v>1496</v>
      </c>
      <c r="B9" s="617">
        <v>638251.1412999999</v>
      </c>
      <c r="C9" s="617">
        <v>652157.63364000001</v>
      </c>
      <c r="D9" s="618">
        <v>102.1788433173304</v>
      </c>
      <c r="E9" s="619">
        <v>9.4043561009095486E-2</v>
      </c>
      <c r="F9" s="620">
        <v>9.7100000000000006E-2</v>
      </c>
      <c r="G9" s="617">
        <v>345716.81223999994</v>
      </c>
      <c r="H9" s="617">
        <v>373394.0833</v>
      </c>
      <c r="I9" s="618">
        <v>108.0057637002583</v>
      </c>
      <c r="J9" s="619">
        <v>0.1406668816861007</v>
      </c>
      <c r="K9" s="620">
        <v>0.1535831776568079</v>
      </c>
      <c r="L9" s="617">
        <v>983967.9535399999</v>
      </c>
      <c r="M9" s="617">
        <v>1025551.7169400001</v>
      </c>
      <c r="N9" s="621">
        <v>104.22612985010286</v>
      </c>
      <c r="O9" s="622">
        <v>0.10643866925771414</v>
      </c>
      <c r="P9" s="620">
        <v>0.11219999999999999</v>
      </c>
      <c r="Q9" s="615"/>
    </row>
    <row r="10" spans="1:17" ht="15.75" customHeight="1">
      <c r="A10" s="675" t="s">
        <v>1497</v>
      </c>
      <c r="B10" s="617">
        <v>212759.26153000005</v>
      </c>
      <c r="C10" s="617">
        <v>210754.36833000003</v>
      </c>
      <c r="D10" s="618">
        <v>99.057670540129536</v>
      </c>
      <c r="E10" s="619">
        <v>3.1349162261101099E-2</v>
      </c>
      <c r="F10" s="620">
        <v>3.1399999999999997E-2</v>
      </c>
      <c r="G10" s="617">
        <v>196253.39550999994</v>
      </c>
      <c r="H10" s="617">
        <v>200788.14840000001</v>
      </c>
      <c r="I10" s="618">
        <v>102.3106621305663</v>
      </c>
      <c r="J10" s="619">
        <v>7.9852504099615765E-2</v>
      </c>
      <c r="K10" s="620">
        <v>8.2587494677366008E-2</v>
      </c>
      <c r="L10" s="617">
        <v>409012.65703999996</v>
      </c>
      <c r="M10" s="617">
        <v>411542.51673000003</v>
      </c>
      <c r="N10" s="621">
        <v>100.61852846029473</v>
      </c>
      <c r="O10" s="622">
        <v>4.4244086169956412E-2</v>
      </c>
      <c r="P10" s="620">
        <v>4.4999999999999998E-2</v>
      </c>
    </row>
    <row r="11" spans="1:17" ht="15.75" customHeight="1">
      <c r="A11" s="675" t="s">
        <v>1498</v>
      </c>
      <c r="B11" s="617">
        <v>65241.835869999995</v>
      </c>
      <c r="C11" s="617">
        <v>68244.942379999993</v>
      </c>
      <c r="D11" s="618">
        <v>104.60303801993547</v>
      </c>
      <c r="E11" s="619">
        <v>9.6131039569920789E-3</v>
      </c>
      <c r="F11" s="620">
        <v>1.0200000000000001E-2</v>
      </c>
      <c r="G11" s="617">
        <v>0</v>
      </c>
      <c r="H11" s="617">
        <v>0</v>
      </c>
      <c r="I11" s="618" t="s">
        <v>1495</v>
      </c>
      <c r="J11" s="618" t="s">
        <v>1495</v>
      </c>
      <c r="K11" s="620" t="s">
        <v>1495</v>
      </c>
      <c r="L11" s="617">
        <v>65241.835869999995</v>
      </c>
      <c r="M11" s="617">
        <v>68244.942379999993</v>
      </c>
      <c r="N11" s="621">
        <v>104.60303801993547</v>
      </c>
      <c r="O11" s="622">
        <v>7.0573987343285011E-3</v>
      </c>
      <c r="P11" s="620">
        <v>7.4999999999999997E-3</v>
      </c>
    </row>
    <row r="12" spans="1:17" ht="15.75" customHeight="1">
      <c r="A12" s="675" t="s">
        <v>1499</v>
      </c>
      <c r="B12" s="617">
        <v>2554711.2695300002</v>
      </c>
      <c r="C12" s="617">
        <v>2451049.85782</v>
      </c>
      <c r="D12" s="618">
        <v>95.942343350249871</v>
      </c>
      <c r="E12" s="619">
        <v>0.37642571958009347</v>
      </c>
      <c r="F12" s="620">
        <v>0.36509999999999998</v>
      </c>
      <c r="G12" s="617">
        <v>345214.59568000003</v>
      </c>
      <c r="H12" s="617">
        <v>341732.07797000004</v>
      </c>
      <c r="I12" s="618">
        <v>98.991202065735322</v>
      </c>
      <c r="J12" s="619">
        <v>0.14046253745138276</v>
      </c>
      <c r="K12" s="620">
        <v>0.14056006988125899</v>
      </c>
      <c r="L12" s="617">
        <v>2899925.8652100004</v>
      </c>
      <c r="M12" s="617">
        <v>2792781.93579</v>
      </c>
      <c r="N12" s="621">
        <v>96.305287293534263</v>
      </c>
      <c r="O12" s="622">
        <v>0.31369339715638417</v>
      </c>
      <c r="P12" s="620">
        <v>0.3054</v>
      </c>
    </row>
    <row r="13" spans="1:17" ht="15.75" customHeight="1">
      <c r="A13" s="675" t="s">
        <v>1500</v>
      </c>
      <c r="B13" s="617">
        <v>97208.104359999998</v>
      </c>
      <c r="C13" s="617">
        <v>97276.121459999995</v>
      </c>
      <c r="D13" s="618">
        <v>100.06997060630675</v>
      </c>
      <c r="E13" s="619">
        <v>1.4323196154946198E-2</v>
      </c>
      <c r="F13" s="620">
        <v>1.4500000000000001E-2</v>
      </c>
      <c r="G13" s="617">
        <v>0</v>
      </c>
      <c r="H13" s="617">
        <v>0</v>
      </c>
      <c r="I13" s="618" t="s">
        <v>1495</v>
      </c>
      <c r="J13" s="619" t="s">
        <v>1495</v>
      </c>
      <c r="K13" s="620" t="s">
        <v>1495</v>
      </c>
      <c r="L13" s="617">
        <v>97208.104359999998</v>
      </c>
      <c r="M13" s="617">
        <v>97276.121459999995</v>
      </c>
      <c r="N13" s="621">
        <v>100.06997060630675</v>
      </c>
      <c r="O13" s="622">
        <v>1.051528277106922E-2</v>
      </c>
      <c r="P13" s="620">
        <v>1.06E-2</v>
      </c>
    </row>
    <row r="14" spans="1:17" ht="15.75" customHeight="1">
      <c r="A14" s="675" t="s">
        <v>1501</v>
      </c>
      <c r="B14" s="617">
        <v>0</v>
      </c>
      <c r="C14" s="617">
        <v>0</v>
      </c>
      <c r="D14" s="618" t="s">
        <v>1495</v>
      </c>
      <c r="E14" s="619" t="s">
        <v>1495</v>
      </c>
      <c r="F14" s="620" t="s">
        <v>1495</v>
      </c>
      <c r="G14" s="617">
        <v>106756.34159769998</v>
      </c>
      <c r="H14" s="617">
        <v>104333.07440000001</v>
      </c>
      <c r="I14" s="618">
        <v>97.730095316649397</v>
      </c>
      <c r="J14" s="619">
        <v>4.3437522102163811E-2</v>
      </c>
      <c r="K14" s="620">
        <v>4.2913923432959113E-2</v>
      </c>
      <c r="L14" s="617">
        <v>106756.34159769998</v>
      </c>
      <c r="M14" s="617">
        <v>104333.07440000001</v>
      </c>
      <c r="N14" s="621">
        <v>97.730095316649397</v>
      </c>
      <c r="O14" s="622">
        <v>1.1548143304465061E-2</v>
      </c>
      <c r="P14" s="620">
        <v>1.14E-2</v>
      </c>
    </row>
    <row r="15" spans="1:17" ht="15.75" customHeight="1">
      <c r="A15" s="675" t="s">
        <v>1502</v>
      </c>
      <c r="B15" s="617">
        <v>1002519.0090000002</v>
      </c>
      <c r="C15" s="617">
        <v>1000381.8735399999</v>
      </c>
      <c r="D15" s="618">
        <v>99.78682344765393</v>
      </c>
      <c r="E15" s="619">
        <v>0.14771686485924265</v>
      </c>
      <c r="F15" s="620">
        <v>0.14899999999999999</v>
      </c>
      <c r="G15" s="617">
        <v>0</v>
      </c>
      <c r="H15" s="617">
        <v>0</v>
      </c>
      <c r="I15" s="618" t="s">
        <v>1495</v>
      </c>
      <c r="J15" s="619" t="s">
        <v>1495</v>
      </c>
      <c r="K15" s="620" t="s">
        <v>1495</v>
      </c>
      <c r="L15" s="617">
        <v>1002519.0090000002</v>
      </c>
      <c r="M15" s="617">
        <v>1000381.8735399999</v>
      </c>
      <c r="N15" s="621">
        <v>99.78682344765393</v>
      </c>
      <c r="O15" s="622">
        <v>0.10844539076666643</v>
      </c>
      <c r="P15" s="620">
        <v>0.1094</v>
      </c>
    </row>
    <row r="16" spans="1:17" ht="15.75" customHeight="1">
      <c r="A16" s="675" t="s">
        <v>1503</v>
      </c>
      <c r="B16" s="617">
        <v>191537.48579999997</v>
      </c>
      <c r="C16" s="617">
        <v>202867.75495</v>
      </c>
      <c r="D16" s="618">
        <v>105.91543169874899</v>
      </c>
      <c r="E16" s="619">
        <v>2.8222224866957808E-2</v>
      </c>
      <c r="F16" s="620">
        <v>3.0200000000000001E-2</v>
      </c>
      <c r="G16" s="617">
        <v>114765.97995000001</v>
      </c>
      <c r="H16" s="617">
        <v>125618.07945</v>
      </c>
      <c r="I16" s="618">
        <v>109.45585050964399</v>
      </c>
      <c r="J16" s="619">
        <v>4.6696521406106493E-2</v>
      </c>
      <c r="K16" s="620">
        <v>5.1668798933741322E-2</v>
      </c>
      <c r="L16" s="617">
        <v>306303.46574999997</v>
      </c>
      <c r="M16" s="617">
        <v>328485.83439999999</v>
      </c>
      <c r="N16" s="621">
        <v>107.24195810050186</v>
      </c>
      <c r="O16" s="622">
        <v>3.3133734860126697E-2</v>
      </c>
      <c r="P16" s="620">
        <v>3.5900000000000001E-2</v>
      </c>
    </row>
    <row r="17" spans="1:16" ht="15.75" customHeight="1">
      <c r="A17" s="675" t="s">
        <v>1504</v>
      </c>
      <c r="B17" s="617">
        <v>151179.27547000002</v>
      </c>
      <c r="C17" s="617">
        <v>146166.73944</v>
      </c>
      <c r="D17" s="618">
        <v>96.684376205391516</v>
      </c>
      <c r="E17" s="619">
        <v>2.2275616126616715E-2</v>
      </c>
      <c r="F17" s="620">
        <v>2.18E-2</v>
      </c>
      <c r="G17" s="617">
        <v>246525.04862999998</v>
      </c>
      <c r="H17" s="617">
        <v>245927.53058000002</v>
      </c>
      <c r="I17" s="618">
        <v>99.757623797938379</v>
      </c>
      <c r="J17" s="619">
        <v>0.10030727063462186</v>
      </c>
      <c r="K17" s="620">
        <v>0.10115407101783661</v>
      </c>
      <c r="L17" s="617">
        <v>397704.32409999997</v>
      </c>
      <c r="M17" s="617">
        <v>392094.27002</v>
      </c>
      <c r="N17" s="621">
        <v>98.589390725711752</v>
      </c>
      <c r="O17" s="622">
        <v>4.3020830976200915E-2</v>
      </c>
      <c r="P17" s="620">
        <v>4.2900000000000001E-2</v>
      </c>
    </row>
    <row r="18" spans="1:16" ht="15.75" customHeight="1">
      <c r="A18" s="675" t="s">
        <v>1505</v>
      </c>
      <c r="B18" s="617">
        <v>46408.021449182321</v>
      </c>
      <c r="C18" s="617">
        <v>52962.693679999997</v>
      </c>
      <c r="D18" s="618">
        <v>114.12400707062069</v>
      </c>
      <c r="E18" s="619">
        <v>6.8380223928439223E-3</v>
      </c>
      <c r="F18" s="620">
        <v>7.9000000000000008E-3</v>
      </c>
      <c r="G18" s="617">
        <v>128589.95895999999</v>
      </c>
      <c r="H18" s="617">
        <v>123157.59277</v>
      </c>
      <c r="I18" s="618">
        <v>95.775435163106465</v>
      </c>
      <c r="J18" s="619">
        <v>5.2321286968508074E-2</v>
      </c>
      <c r="K18" s="620">
        <v>5.0656759965268867E-2</v>
      </c>
      <c r="L18" s="617">
        <v>174997.98040918232</v>
      </c>
      <c r="M18" s="617">
        <v>176120.28644999999</v>
      </c>
      <c r="N18" s="621">
        <v>100.64132513883501</v>
      </c>
      <c r="O18" s="622">
        <v>1.8930039429158805E-2</v>
      </c>
      <c r="P18" s="620">
        <v>1.9300000000000001E-2</v>
      </c>
    </row>
    <row r="19" spans="1:16" ht="15.75" customHeight="1">
      <c r="A19" s="675" t="s">
        <v>1506</v>
      </c>
      <c r="B19" s="617">
        <v>165468.36068000001</v>
      </c>
      <c r="C19" s="617">
        <v>176673.20395</v>
      </c>
      <c r="D19" s="618">
        <v>106.77159260172347</v>
      </c>
      <c r="E19" s="619">
        <v>2.4381051385179247E-2</v>
      </c>
      <c r="F19" s="620">
        <v>2.63E-2</v>
      </c>
      <c r="G19" s="617">
        <v>0</v>
      </c>
      <c r="H19" s="617">
        <v>0</v>
      </c>
      <c r="I19" s="618" t="s">
        <v>1495</v>
      </c>
      <c r="J19" s="618" t="s">
        <v>1495</v>
      </c>
      <c r="K19" s="620" t="s">
        <v>1495</v>
      </c>
      <c r="L19" s="617">
        <v>165468.36068000001</v>
      </c>
      <c r="M19" s="617">
        <v>176673.20395</v>
      </c>
      <c r="N19" s="621">
        <v>106.77159260172347</v>
      </c>
      <c r="O19" s="622">
        <v>1.7899192805692028E-2</v>
      </c>
      <c r="P19" s="620">
        <v>1.9300000000000001E-2</v>
      </c>
    </row>
    <row r="20" spans="1:16" ht="15.75" customHeight="1">
      <c r="A20" s="675" t="s">
        <v>1507</v>
      </c>
      <c r="B20" s="617">
        <v>1551.0234700000001</v>
      </c>
      <c r="C20" s="617">
        <v>6687.29961</v>
      </c>
      <c r="D20" s="618">
        <v>431.15399214429681</v>
      </c>
      <c r="E20" s="619">
        <v>2.2853663846238707E-4</v>
      </c>
      <c r="F20" s="620">
        <v>1E-3</v>
      </c>
      <c r="G20" s="617">
        <v>0</v>
      </c>
      <c r="H20" s="617">
        <v>0</v>
      </c>
      <c r="I20" s="618" t="s">
        <v>1495</v>
      </c>
      <c r="J20" s="618" t="s">
        <v>1495</v>
      </c>
      <c r="K20" s="620" t="s">
        <v>1495</v>
      </c>
      <c r="L20" s="617">
        <v>1551.0234700000001</v>
      </c>
      <c r="M20" s="617">
        <v>6687.29961</v>
      </c>
      <c r="N20" s="621">
        <v>431.15399214429681</v>
      </c>
      <c r="O20" s="622">
        <v>1.6777871021139002E-4</v>
      </c>
      <c r="P20" s="620">
        <v>6.9999999999999999E-4</v>
      </c>
    </row>
    <row r="21" spans="1:16" ht="15.75" customHeight="1">
      <c r="A21" s="675" t="s">
        <v>1508</v>
      </c>
      <c r="B21" s="617">
        <v>0</v>
      </c>
      <c r="C21" s="617">
        <v>18640.080829999999</v>
      </c>
      <c r="D21" s="618" t="s">
        <v>1495</v>
      </c>
      <c r="E21" s="619" t="s">
        <v>1495</v>
      </c>
      <c r="F21" s="620">
        <v>2.8E-3</v>
      </c>
      <c r="G21" s="617">
        <v>0</v>
      </c>
      <c r="H21" s="617">
        <v>0</v>
      </c>
      <c r="I21" s="618" t="s">
        <v>1495</v>
      </c>
      <c r="J21" s="618" t="s">
        <v>1495</v>
      </c>
      <c r="K21" s="620" t="s">
        <v>1495</v>
      </c>
      <c r="L21" s="617">
        <v>0</v>
      </c>
      <c r="M21" s="617">
        <v>18640.080829999999</v>
      </c>
      <c r="N21" s="621" t="s">
        <v>1495</v>
      </c>
      <c r="O21" s="622" t="s">
        <v>1495</v>
      </c>
      <c r="P21" s="620">
        <v>2E-3</v>
      </c>
    </row>
    <row r="22" spans="1:16" ht="15.75" customHeight="1">
      <c r="A22" s="675" t="s">
        <v>1509</v>
      </c>
      <c r="B22" s="617">
        <v>641325.65694999974</v>
      </c>
      <c r="C22" s="617">
        <v>640052.91899000003</v>
      </c>
      <c r="D22" s="618">
        <v>99.801545759754489</v>
      </c>
      <c r="E22" s="619">
        <v>9.4496577668831114E-2</v>
      </c>
      <c r="F22" s="620">
        <v>9.5299999999999996E-2</v>
      </c>
      <c r="G22" s="617">
        <v>0</v>
      </c>
      <c r="H22" s="617">
        <v>0</v>
      </c>
      <c r="I22" s="618" t="s">
        <v>1495</v>
      </c>
      <c r="J22" s="618" t="s">
        <v>1495</v>
      </c>
      <c r="K22" s="620" t="s">
        <v>1495</v>
      </c>
      <c r="L22" s="617">
        <v>641325.65694999974</v>
      </c>
      <c r="M22" s="617">
        <v>640052.91899000003</v>
      </c>
      <c r="N22" s="621">
        <v>99.801545759754489</v>
      </c>
      <c r="O22" s="622">
        <v>6.937405760116791E-2</v>
      </c>
      <c r="P22" s="620">
        <v>7.0000000000000007E-2</v>
      </c>
    </row>
    <row r="23" spans="1:16" ht="15.75" customHeight="1">
      <c r="A23" s="675" t="s">
        <v>1510</v>
      </c>
      <c r="B23" s="617">
        <v>0</v>
      </c>
      <c r="C23" s="617">
        <v>0</v>
      </c>
      <c r="D23" s="618" t="s">
        <v>1495</v>
      </c>
      <c r="E23" s="619" t="s">
        <v>1495</v>
      </c>
      <c r="F23" s="620" t="s">
        <v>1495</v>
      </c>
      <c r="G23" s="617">
        <v>8247.86852</v>
      </c>
      <c r="H23" s="617">
        <v>12268.164560000001</v>
      </c>
      <c r="I23" s="618">
        <v>148.74345450889902</v>
      </c>
      <c r="J23" s="619">
        <v>3.3559315144324861E-3</v>
      </c>
      <c r="K23" s="620">
        <v>5.0460995002633846E-3</v>
      </c>
      <c r="L23" s="617">
        <v>8247.86852</v>
      </c>
      <c r="M23" s="617">
        <v>12268.164560000001</v>
      </c>
      <c r="N23" s="621">
        <v>148.74345450889902</v>
      </c>
      <c r="O23" s="622">
        <v>8.9219587520408458E-4</v>
      </c>
      <c r="P23" s="620">
        <v>1.2999999999999999E-3</v>
      </c>
    </row>
    <row r="24" spans="1:16" ht="15.75" customHeight="1">
      <c r="A24" s="675" t="s">
        <v>1511</v>
      </c>
      <c r="B24" s="617">
        <v>300026.27036999998</v>
      </c>
      <c r="C24" s="617">
        <v>261545.94194999998</v>
      </c>
      <c r="D24" s="618">
        <v>87.174346975501479</v>
      </c>
      <c r="E24" s="619">
        <v>4.4207580740713792E-2</v>
      </c>
      <c r="F24" s="620">
        <v>3.9E-2</v>
      </c>
      <c r="G24" s="617">
        <v>211394.45183000001</v>
      </c>
      <c r="H24" s="617">
        <v>186847.91212999998</v>
      </c>
      <c r="I24" s="618">
        <v>88.388276282794806</v>
      </c>
      <c r="J24" s="619">
        <v>8.6013168269136908E-2</v>
      </c>
      <c r="K24" s="620">
        <v>7.6853644358390441E-2</v>
      </c>
      <c r="L24" s="617">
        <v>511420.72219999996</v>
      </c>
      <c r="M24" s="617">
        <v>448393.85407999996</v>
      </c>
      <c r="N24" s="621">
        <v>87.676121560175602</v>
      </c>
      <c r="O24" s="622">
        <v>5.532186379236001E-2</v>
      </c>
      <c r="P24" s="620">
        <v>4.9000000000000002E-2</v>
      </c>
    </row>
    <row r="25" spans="1:16" ht="15.75" customHeight="1">
      <c r="A25" s="675" t="s">
        <v>1512</v>
      </c>
      <c r="B25" s="617">
        <v>31054.210859999996</v>
      </c>
      <c r="C25" s="617">
        <v>29766.113859999998</v>
      </c>
      <c r="D25" s="618">
        <v>95.852101971590727</v>
      </c>
      <c r="E25" s="619">
        <v>4.5757044282808646E-3</v>
      </c>
      <c r="F25" s="620">
        <v>4.4000000000000003E-3</v>
      </c>
      <c r="G25" s="617">
        <v>259343.49090999999</v>
      </c>
      <c r="H25" s="617">
        <v>255032.96906</v>
      </c>
      <c r="I25" s="618">
        <v>98.33791014577811</v>
      </c>
      <c r="J25" s="619">
        <v>0.10552289868556294</v>
      </c>
      <c r="K25" s="620">
        <v>0.10489928884067341</v>
      </c>
      <c r="L25" s="617">
        <v>290397.70176999999</v>
      </c>
      <c r="M25" s="617">
        <v>284799.08292000002</v>
      </c>
      <c r="N25" s="621">
        <v>98.072085689426643</v>
      </c>
      <c r="O25" s="622">
        <v>3.1413162207869418E-2</v>
      </c>
      <c r="P25" s="620">
        <v>3.1099999999999999E-2</v>
      </c>
    </row>
    <row r="26" spans="1:16" ht="15.75" customHeight="1">
      <c r="A26" s="675" t="s">
        <v>1513</v>
      </c>
      <c r="B26" s="617">
        <v>0</v>
      </c>
      <c r="C26" s="617">
        <v>0</v>
      </c>
      <c r="D26" s="618" t="s">
        <v>1495</v>
      </c>
      <c r="E26" s="619" t="s">
        <v>1495</v>
      </c>
      <c r="F26" s="620" t="s">
        <v>1495</v>
      </c>
      <c r="G26" s="617">
        <v>29413.586670000001</v>
      </c>
      <c r="H26" s="617">
        <v>37793.10815</v>
      </c>
      <c r="I26" s="618">
        <v>128.48860825445198</v>
      </c>
      <c r="J26" s="619">
        <v>1.1967938409661299E-2</v>
      </c>
      <c r="K26" s="620">
        <v>1.554493202438059E-2</v>
      </c>
      <c r="L26" s="617">
        <v>29413.586670000001</v>
      </c>
      <c r="M26" s="617">
        <v>37793.10815</v>
      </c>
      <c r="N26" s="621">
        <v>128.48860825445198</v>
      </c>
      <c r="O26" s="622">
        <v>3.1817530357445426E-3</v>
      </c>
      <c r="P26" s="620">
        <v>4.1000000000000003E-3</v>
      </c>
    </row>
    <row r="27" spans="1:16" ht="15.75" customHeight="1">
      <c r="A27" s="675" t="s">
        <v>1514</v>
      </c>
      <c r="B27" s="617">
        <v>176694.90399999995</v>
      </c>
      <c r="C27" s="617">
        <v>172440.55600000001</v>
      </c>
      <c r="D27" s="618">
        <v>97.592263328658333</v>
      </c>
      <c r="E27" s="619">
        <v>2.603523426605155E-2</v>
      </c>
      <c r="F27" s="620">
        <v>2.5700000000000001E-2</v>
      </c>
      <c r="G27" s="617">
        <v>0</v>
      </c>
      <c r="H27" s="617">
        <v>0</v>
      </c>
      <c r="I27" s="618" t="s">
        <v>1495</v>
      </c>
      <c r="J27" s="619" t="s">
        <v>1495</v>
      </c>
      <c r="K27" s="620" t="s">
        <v>1495</v>
      </c>
      <c r="L27" s="617">
        <v>176694.90399999995</v>
      </c>
      <c r="M27" s="617">
        <v>172440.55600000001</v>
      </c>
      <c r="N27" s="621">
        <v>97.592263328658333</v>
      </c>
      <c r="O27" s="622">
        <v>1.9113600578878003E-2</v>
      </c>
      <c r="P27" s="620">
        <v>1.89E-2</v>
      </c>
    </row>
    <row r="28" spans="1:16" ht="15.75" customHeight="1">
      <c r="A28" s="675" t="s">
        <v>1515</v>
      </c>
      <c r="B28" s="617">
        <v>330404.78630999994</v>
      </c>
      <c r="C28" s="617">
        <v>324460.82613999996</v>
      </c>
      <c r="D28" s="618">
        <v>98.201006639043328</v>
      </c>
      <c r="E28" s="619">
        <v>4.8683724428213011E-2</v>
      </c>
      <c r="F28" s="620">
        <v>4.8300000000000003E-2</v>
      </c>
      <c r="G28" s="617">
        <v>75031.221750000012</v>
      </c>
      <c r="H28" s="617">
        <v>71490.747690000004</v>
      </c>
      <c r="I28" s="618">
        <v>95.281332254195888</v>
      </c>
      <c r="J28" s="619">
        <v>3.0529056207263257E-2</v>
      </c>
      <c r="K28" s="620">
        <v>2.9405329903071067E-2</v>
      </c>
      <c r="L28" s="617">
        <v>405436.00805999996</v>
      </c>
      <c r="M28" s="617">
        <v>395951.57383000001</v>
      </c>
      <c r="N28" s="621">
        <v>97.660682810246016</v>
      </c>
      <c r="O28" s="622">
        <v>4.385718966945195E-2</v>
      </c>
      <c r="P28" s="620">
        <v>4.3299999999999998E-2</v>
      </c>
    </row>
    <row r="29" spans="1:16" ht="15.75" customHeight="1">
      <c r="A29" s="675" t="s">
        <v>1516</v>
      </c>
      <c r="B29" s="617">
        <v>117242.16132</v>
      </c>
      <c r="C29" s="617">
        <v>132380.43575999999</v>
      </c>
      <c r="D29" s="618">
        <v>112.91197148667507</v>
      </c>
      <c r="E29" s="619">
        <v>1.727512829585854E-2</v>
      </c>
      <c r="F29" s="620">
        <v>1.9699999999999999E-2</v>
      </c>
      <c r="G29" s="617">
        <v>122716.11098</v>
      </c>
      <c r="H29" s="617">
        <v>100849.84484999999</v>
      </c>
      <c r="I29" s="618">
        <v>82.181421856202945</v>
      </c>
      <c r="J29" s="619">
        <v>4.9931308091023793E-2</v>
      </c>
      <c r="K29" s="620">
        <v>4.1481213364097942E-2</v>
      </c>
      <c r="L29" s="617">
        <v>239958.27230000001</v>
      </c>
      <c r="M29" s="617">
        <v>233230.28061000002</v>
      </c>
      <c r="N29" s="621">
        <v>97.196182642293522</v>
      </c>
      <c r="O29" s="622">
        <v>2.5956982734147482E-2</v>
      </c>
      <c r="P29" s="620">
        <v>2.5499999999999998E-2</v>
      </c>
    </row>
    <row r="30" spans="1:16" ht="15.75" customHeight="1">
      <c r="A30" s="675" t="s">
        <v>1517</v>
      </c>
      <c r="B30" s="617">
        <v>62326.47453</v>
      </c>
      <c r="C30" s="617">
        <v>67106.888879999999</v>
      </c>
      <c r="D30" s="618">
        <v>107.66995788876044</v>
      </c>
      <c r="E30" s="619">
        <v>9.1835380004261224E-3</v>
      </c>
      <c r="F30" s="620">
        <v>0.01</v>
      </c>
      <c r="G30" s="617">
        <v>0</v>
      </c>
      <c r="H30" s="617">
        <v>0</v>
      </c>
      <c r="I30" s="618" t="s">
        <v>1495</v>
      </c>
      <c r="J30" s="619" t="s">
        <v>1495</v>
      </c>
      <c r="K30" s="620" t="s">
        <v>1495</v>
      </c>
      <c r="L30" s="617">
        <v>62326.47453</v>
      </c>
      <c r="M30" s="617">
        <v>67106.888879999999</v>
      </c>
      <c r="N30" s="621">
        <v>107.66995788876044</v>
      </c>
      <c r="O30" s="622">
        <v>6.7420356370664399E-3</v>
      </c>
      <c r="P30" s="620">
        <v>7.3000000000000001E-3</v>
      </c>
    </row>
    <row r="31" spans="1:16" ht="15.75" customHeight="1">
      <c r="A31" s="675" t="s">
        <v>1518</v>
      </c>
      <c r="B31" s="617">
        <v>0</v>
      </c>
      <c r="C31" s="617">
        <v>0</v>
      </c>
      <c r="D31" s="618" t="s">
        <v>1495</v>
      </c>
      <c r="E31" s="619" t="s">
        <v>1495</v>
      </c>
      <c r="F31" s="620" t="s">
        <v>1495</v>
      </c>
      <c r="G31" s="617">
        <v>9467.8742199999979</v>
      </c>
      <c r="H31" s="617">
        <v>8008.73621</v>
      </c>
      <c r="I31" s="618">
        <v>84.588536179349475</v>
      </c>
      <c r="J31" s="619">
        <v>3.8523331685676393E-3</v>
      </c>
      <c r="K31" s="620">
        <v>3.2941259949175535E-3</v>
      </c>
      <c r="L31" s="617">
        <v>9467.8742199999979</v>
      </c>
      <c r="M31" s="617">
        <v>8008.73621</v>
      </c>
      <c r="N31" s="621">
        <v>84.588536179349475</v>
      </c>
      <c r="O31" s="622">
        <v>1.0241674325374779E-3</v>
      </c>
      <c r="P31" s="620">
        <v>8.9999999999999998E-4</v>
      </c>
    </row>
    <row r="32" spans="1:16" ht="15.75" customHeight="1">
      <c r="A32" s="675" t="s">
        <v>1519</v>
      </c>
      <c r="B32" s="617">
        <v>851.41908000000001</v>
      </c>
      <c r="C32" s="617">
        <v>1346.3867399999999</v>
      </c>
      <c r="D32" s="618">
        <v>158.13443363284739</v>
      </c>
      <c r="E32" s="619">
        <v>1.2545294009376801E-4</v>
      </c>
      <c r="F32" s="620">
        <v>2.0000000000000001E-4</v>
      </c>
      <c r="G32" s="617">
        <v>0</v>
      </c>
      <c r="H32" s="617">
        <v>0</v>
      </c>
      <c r="I32" s="618" t="s">
        <v>1495</v>
      </c>
      <c r="J32" s="619" t="s">
        <v>1495</v>
      </c>
      <c r="K32" s="620" t="s">
        <v>1495</v>
      </c>
      <c r="L32" s="617">
        <v>851.41908000000001</v>
      </c>
      <c r="M32" s="617">
        <v>1346.3867399999999</v>
      </c>
      <c r="N32" s="621">
        <v>158.13443363284739</v>
      </c>
      <c r="O32" s="622">
        <v>9.21004729166144E-5</v>
      </c>
      <c r="P32" s="620">
        <v>1E-4</v>
      </c>
    </row>
    <row r="33" spans="1:16" ht="15.75" customHeight="1">
      <c r="A33" s="675" t="s">
        <v>1520</v>
      </c>
      <c r="B33" s="617">
        <v>0</v>
      </c>
      <c r="C33" s="617">
        <v>0</v>
      </c>
      <c r="D33" s="618" t="s">
        <v>1495</v>
      </c>
      <c r="E33" s="619" t="s">
        <v>1495</v>
      </c>
      <c r="F33" s="620" t="s">
        <v>1495</v>
      </c>
      <c r="G33" s="617">
        <v>51558.896099999962</v>
      </c>
      <c r="H33" s="617">
        <v>43289.177560000004</v>
      </c>
      <c r="I33" s="618">
        <v>83.960636930704254</v>
      </c>
      <c r="J33" s="619">
        <v>2.0978526009692026E-2</v>
      </c>
      <c r="K33" s="620">
        <v>1.7805556502278358E-2</v>
      </c>
      <c r="L33" s="617">
        <v>51558.896099999962</v>
      </c>
      <c r="M33" s="617">
        <v>43289.177560000004</v>
      </c>
      <c r="N33" s="621">
        <v>83.960636930704254</v>
      </c>
      <c r="O33" s="622">
        <v>5.577275428063677E-3</v>
      </c>
      <c r="P33" s="620">
        <v>4.7000000000000002E-3</v>
      </c>
    </row>
    <row r="34" spans="1:16" ht="18.75" customHeight="1">
      <c r="A34" s="623" t="s">
        <v>1262</v>
      </c>
      <c r="B34" s="624">
        <v>6786760.6718791835</v>
      </c>
      <c r="C34" s="624">
        <v>6712962.6379499994</v>
      </c>
      <c r="D34" s="625">
        <v>98.912617705307255</v>
      </c>
      <c r="E34" s="626">
        <v>1</v>
      </c>
      <c r="F34" s="627">
        <v>1</v>
      </c>
      <c r="G34" s="628">
        <v>2457698.6999077001</v>
      </c>
      <c r="H34" s="624">
        <v>2431217.3312000004</v>
      </c>
      <c r="I34" s="625">
        <v>98.922513621840864</v>
      </c>
      <c r="J34" s="626">
        <v>1</v>
      </c>
      <c r="K34" s="627">
        <v>1</v>
      </c>
      <c r="L34" s="628">
        <v>9244459.3717868831</v>
      </c>
      <c r="M34" s="624">
        <v>9144179.9691499993</v>
      </c>
      <c r="N34" s="629">
        <v>98.915248598063769</v>
      </c>
      <c r="O34" s="630">
        <v>1</v>
      </c>
      <c r="P34" s="627">
        <v>1</v>
      </c>
    </row>
    <row r="35" spans="1:16">
      <c r="A35" s="1189" t="s">
        <v>934</v>
      </c>
    </row>
    <row r="36" spans="1:16">
      <c r="A36" s="1189"/>
    </row>
    <row r="37" spans="1:16" ht="12.75" customHeight="1">
      <c r="A37" s="140" t="s">
        <v>1522</v>
      </c>
    </row>
    <row r="38" spans="1:16" ht="18.75" customHeight="1">
      <c r="A38" s="1288" t="s">
        <v>1524</v>
      </c>
      <c r="B38" s="1220"/>
      <c r="C38" s="1220"/>
      <c r="D38" s="1220"/>
      <c r="E38" s="1220"/>
      <c r="F38" s="1220"/>
      <c r="G38" s="1220"/>
      <c r="H38" s="1220"/>
      <c r="I38" s="1220"/>
      <c r="J38" s="1220"/>
      <c r="K38" s="1220"/>
      <c r="L38" s="1220"/>
      <c r="M38" s="1220"/>
      <c r="N38" s="1220"/>
      <c r="O38" s="1220"/>
      <c r="P38" s="1220"/>
    </row>
    <row r="39" spans="1:16" ht="25.5" customHeight="1">
      <c r="A39" s="1288" t="s">
        <v>1523</v>
      </c>
      <c r="B39" s="1220"/>
      <c r="C39" s="1220"/>
      <c r="D39" s="1220"/>
      <c r="E39" s="1220"/>
      <c r="F39" s="1220"/>
      <c r="G39" s="1220"/>
      <c r="H39" s="1220"/>
      <c r="I39" s="1220"/>
      <c r="J39" s="1220"/>
      <c r="K39" s="1220"/>
      <c r="L39" s="1220"/>
      <c r="M39" s="1220"/>
      <c r="N39" s="1220"/>
      <c r="O39" s="1220"/>
      <c r="P39" s="1220"/>
    </row>
    <row r="40" spans="1:16">
      <c r="A40" s="140"/>
    </row>
    <row r="41" spans="1:16">
      <c r="P41" s="282" t="s">
        <v>1065</v>
      </c>
    </row>
    <row r="48" spans="1:16">
      <c r="G48" s="282"/>
    </row>
  </sheetData>
  <mergeCells count="13">
    <mergeCell ref="A39:P39"/>
    <mergeCell ref="A38:P38"/>
    <mergeCell ref="B5:F5"/>
    <mergeCell ref="G5:K5"/>
    <mergeCell ref="A4:P4"/>
    <mergeCell ref="L5:P5"/>
    <mergeCell ref="L6:N6"/>
    <mergeCell ref="O6:P6"/>
    <mergeCell ref="A5:A7"/>
    <mergeCell ref="B6:D6"/>
    <mergeCell ref="E6:F6"/>
    <mergeCell ref="G6:I6"/>
    <mergeCell ref="J6:K6"/>
  </mergeCells>
  <phoneticPr fontId="25" type="noConversion"/>
  <pageMargins left="0.74803149606299213" right="0.74803149606299213" top="0.98425196850393704" bottom="0.39370078740157483" header="0.51181102362204722" footer="0.51181102362204722"/>
  <pageSetup paperSize="9" scale="62" orientation="landscape" r:id="rId1"/>
  <headerFooter alignWithMargins="0"/>
  <colBreaks count="1" manualBreakCount="1">
    <brk id="16" max="5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pageSetUpPr autoPageBreaks="0"/>
  </sheetPr>
  <dimension ref="A1:P81"/>
  <sheetViews>
    <sheetView showGridLines="0" zoomScaleNormal="100" workbookViewId="0"/>
  </sheetViews>
  <sheetFormatPr defaultRowHeight="12.75"/>
  <cols>
    <col min="1" max="1" width="5.5703125" customWidth="1"/>
    <col min="2" max="2" width="36.85546875" customWidth="1"/>
    <col min="3" max="3" width="12" customWidth="1"/>
    <col min="4" max="4" width="12.42578125" customWidth="1"/>
    <col min="5" max="5" width="9.85546875" customWidth="1"/>
    <col min="6" max="6" width="11.7109375" customWidth="1"/>
    <col min="7" max="7" width="13.42578125" customWidth="1"/>
  </cols>
  <sheetData>
    <row r="1" spans="1:8" ht="12.75" customHeight="1">
      <c r="A1" s="270" t="s">
        <v>1333</v>
      </c>
    </row>
    <row r="2" spans="1:8">
      <c r="A2" s="271" t="s">
        <v>1334</v>
      </c>
      <c r="B2" s="268"/>
      <c r="C2" s="268"/>
      <c r="D2" s="268"/>
      <c r="E2" s="268"/>
      <c r="F2" s="269"/>
    </row>
    <row r="3" spans="1:8">
      <c r="B3" s="272"/>
      <c r="C3" s="272"/>
      <c r="D3" s="272"/>
      <c r="E3" s="272"/>
      <c r="F3" s="272"/>
    </row>
    <row r="4" spans="1:8">
      <c r="A4" s="341"/>
      <c r="B4" s="273"/>
      <c r="C4" s="273"/>
      <c r="D4" s="273"/>
      <c r="E4" s="1293" t="s">
        <v>1010</v>
      </c>
      <c r="F4" s="1294"/>
    </row>
    <row r="5" spans="1:8" ht="15.75" customHeight="1">
      <c r="A5" s="1295" t="s">
        <v>422</v>
      </c>
      <c r="B5" s="1295" t="s">
        <v>1084</v>
      </c>
      <c r="C5" s="1296" t="s">
        <v>545</v>
      </c>
      <c r="D5" s="1296"/>
      <c r="E5" s="1292" t="s">
        <v>546</v>
      </c>
      <c r="F5" s="1292"/>
    </row>
    <row r="6" spans="1:8" ht="68.25" customHeight="1">
      <c r="A6" s="1295"/>
      <c r="B6" s="1295"/>
      <c r="C6" s="674" t="s">
        <v>423</v>
      </c>
      <c r="D6" s="674" t="s">
        <v>597</v>
      </c>
      <c r="E6" s="674" t="s">
        <v>598</v>
      </c>
      <c r="F6" s="674" t="s">
        <v>3</v>
      </c>
    </row>
    <row r="7" spans="1:8" ht="22.5">
      <c r="A7" s="805">
        <v>1</v>
      </c>
      <c r="B7" s="739" t="s">
        <v>1105</v>
      </c>
      <c r="C7" s="806">
        <v>2498059</v>
      </c>
      <c r="D7" s="806">
        <v>517349.58337000001</v>
      </c>
      <c r="E7" s="806">
        <v>17456</v>
      </c>
      <c r="F7" s="806">
        <v>122890.14493000001</v>
      </c>
      <c r="G7" s="705"/>
    </row>
    <row r="8" spans="1:8" ht="22.5">
      <c r="A8" s="805">
        <v>2</v>
      </c>
      <c r="B8" s="739" t="s">
        <v>1106</v>
      </c>
      <c r="C8" s="806">
        <v>92537</v>
      </c>
      <c r="D8" s="806">
        <v>254714.1716</v>
      </c>
      <c r="E8" s="806">
        <v>295191</v>
      </c>
      <c r="F8" s="806">
        <v>194851.22845</v>
      </c>
      <c r="G8" s="342"/>
      <c r="H8" s="342"/>
    </row>
    <row r="9" spans="1:8" ht="22.5">
      <c r="A9" s="805">
        <v>3</v>
      </c>
      <c r="B9" s="739" t="s">
        <v>1107</v>
      </c>
      <c r="C9" s="806">
        <v>390346</v>
      </c>
      <c r="D9" s="806">
        <v>797728.24616999994</v>
      </c>
      <c r="E9" s="806">
        <v>100973</v>
      </c>
      <c r="F9" s="806">
        <v>655348.02761999995</v>
      </c>
      <c r="G9" s="342"/>
    </row>
    <row r="10" spans="1:8" ht="27" customHeight="1">
      <c r="A10" s="805">
        <v>4</v>
      </c>
      <c r="B10" s="739" t="s">
        <v>1108</v>
      </c>
      <c r="C10" s="806">
        <v>381</v>
      </c>
      <c r="D10" s="806">
        <v>5325.2470400000002</v>
      </c>
      <c r="E10" s="806">
        <v>255</v>
      </c>
      <c r="F10" s="806">
        <v>481.86401000000001</v>
      </c>
      <c r="H10" s="342"/>
    </row>
    <row r="11" spans="1:8" ht="22.5">
      <c r="A11" s="805">
        <v>5</v>
      </c>
      <c r="B11" s="739" t="s">
        <v>1109</v>
      </c>
      <c r="C11" s="806">
        <v>83</v>
      </c>
      <c r="D11" s="806">
        <v>15129.61147</v>
      </c>
      <c r="E11" s="806">
        <v>11</v>
      </c>
      <c r="F11" s="806">
        <v>2082.4720200000002</v>
      </c>
    </row>
    <row r="12" spans="1:8" ht="22.5">
      <c r="A12" s="805">
        <v>6</v>
      </c>
      <c r="B12" s="739" t="s">
        <v>1110</v>
      </c>
      <c r="C12" s="806">
        <v>15355</v>
      </c>
      <c r="D12" s="806">
        <v>204952.94912999999</v>
      </c>
      <c r="E12" s="806">
        <v>1451</v>
      </c>
      <c r="F12" s="806">
        <v>97281.064360000004</v>
      </c>
    </row>
    <row r="13" spans="1:8" ht="22.5">
      <c r="A13" s="805">
        <v>7</v>
      </c>
      <c r="B13" s="739" t="s">
        <v>1111</v>
      </c>
      <c r="C13" s="806">
        <v>20971</v>
      </c>
      <c r="D13" s="806">
        <v>62065.391259999997</v>
      </c>
      <c r="E13" s="806">
        <v>4869</v>
      </c>
      <c r="F13" s="806">
        <v>20284.876510000002</v>
      </c>
    </row>
    <row r="14" spans="1:8" ht="25.5" customHeight="1">
      <c r="A14" s="805">
        <v>8</v>
      </c>
      <c r="B14" s="739" t="s">
        <v>1112</v>
      </c>
      <c r="C14" s="806">
        <v>501237</v>
      </c>
      <c r="D14" s="806">
        <v>565982.53823000006</v>
      </c>
      <c r="E14" s="806">
        <v>23466</v>
      </c>
      <c r="F14" s="806">
        <v>244843.94911000002</v>
      </c>
    </row>
    <row r="15" spans="1:8" ht="22.5">
      <c r="A15" s="805">
        <v>9</v>
      </c>
      <c r="B15" s="739" t="s">
        <v>1113</v>
      </c>
      <c r="C15" s="806">
        <v>579752</v>
      </c>
      <c r="D15" s="806">
        <v>755977.40212999994</v>
      </c>
      <c r="E15" s="806">
        <v>85743</v>
      </c>
      <c r="F15" s="806">
        <v>494918.89568999998</v>
      </c>
    </row>
    <row r="16" spans="1:8" ht="31.5" customHeight="1">
      <c r="A16" s="805">
        <v>10</v>
      </c>
      <c r="B16" s="739" t="s">
        <v>1114</v>
      </c>
      <c r="C16" s="806">
        <v>1993816</v>
      </c>
      <c r="D16" s="806">
        <v>2935103.1762700002</v>
      </c>
      <c r="E16" s="806">
        <v>89748</v>
      </c>
      <c r="F16" s="806">
        <v>1188246.7714500001</v>
      </c>
    </row>
    <row r="17" spans="1:6" ht="29.25" customHeight="1">
      <c r="A17" s="805">
        <v>11</v>
      </c>
      <c r="B17" s="739" t="s">
        <v>1314</v>
      </c>
      <c r="C17" s="806">
        <v>165</v>
      </c>
      <c r="D17" s="806">
        <v>2564.7477799999997</v>
      </c>
      <c r="E17" s="806">
        <v>0</v>
      </c>
      <c r="F17" s="806">
        <v>4.0787899999999997</v>
      </c>
    </row>
    <row r="18" spans="1:6" ht="27" customHeight="1">
      <c r="A18" s="805">
        <v>12</v>
      </c>
      <c r="B18" s="739" t="s">
        <v>1115</v>
      </c>
      <c r="C18" s="806">
        <v>32216</v>
      </c>
      <c r="D18" s="806">
        <v>36609.416270000002</v>
      </c>
      <c r="E18" s="806">
        <v>111</v>
      </c>
      <c r="F18" s="806">
        <v>7042.76307</v>
      </c>
    </row>
    <row r="19" spans="1:6" ht="22.5">
      <c r="A19" s="805">
        <v>13</v>
      </c>
      <c r="B19" s="739" t="s">
        <v>1116</v>
      </c>
      <c r="C19" s="806">
        <v>105988</v>
      </c>
      <c r="D19" s="806">
        <v>289248.68763</v>
      </c>
      <c r="E19" s="806">
        <v>10967</v>
      </c>
      <c r="F19" s="806">
        <v>108497.39645999999</v>
      </c>
    </row>
    <row r="20" spans="1:6" ht="22.5">
      <c r="A20" s="805">
        <v>14</v>
      </c>
      <c r="B20" s="739" t="s">
        <v>1117</v>
      </c>
      <c r="C20" s="806">
        <v>40170</v>
      </c>
      <c r="D20" s="806">
        <v>130084.45931999999</v>
      </c>
      <c r="E20" s="806">
        <v>4064</v>
      </c>
      <c r="F20" s="806">
        <v>102762.56562000001</v>
      </c>
    </row>
    <row r="21" spans="1:6" ht="22.5">
      <c r="A21" s="805">
        <v>15</v>
      </c>
      <c r="B21" s="739" t="s">
        <v>1118</v>
      </c>
      <c r="C21" s="806">
        <v>563</v>
      </c>
      <c r="D21" s="806">
        <v>7869.6568299999999</v>
      </c>
      <c r="E21" s="806">
        <v>107</v>
      </c>
      <c r="F21" s="806">
        <v>314.15976000000001</v>
      </c>
    </row>
    <row r="22" spans="1:6" ht="22.5">
      <c r="A22" s="805">
        <v>16</v>
      </c>
      <c r="B22" s="739" t="s">
        <v>1119</v>
      </c>
      <c r="C22" s="806">
        <v>28702</v>
      </c>
      <c r="D22" s="806">
        <v>82690.199330000003</v>
      </c>
      <c r="E22" s="806">
        <v>1704</v>
      </c>
      <c r="F22" s="806">
        <v>12281.813880000002</v>
      </c>
    </row>
    <row r="23" spans="1:6" ht="22.5">
      <c r="A23" s="805">
        <v>17</v>
      </c>
      <c r="B23" s="739" t="s">
        <v>1120</v>
      </c>
      <c r="C23" s="806">
        <v>4935</v>
      </c>
      <c r="D23" s="806">
        <v>2911.1037700000002</v>
      </c>
      <c r="E23" s="806">
        <v>3</v>
      </c>
      <c r="F23" s="806">
        <v>170.37545</v>
      </c>
    </row>
    <row r="24" spans="1:6" ht="22.5">
      <c r="A24" s="805">
        <v>18</v>
      </c>
      <c r="B24" s="739" t="s">
        <v>1121</v>
      </c>
      <c r="C24" s="806">
        <v>152539</v>
      </c>
      <c r="D24" s="806">
        <v>46656.050350000005</v>
      </c>
      <c r="E24" s="806">
        <v>2742</v>
      </c>
      <c r="F24" s="806">
        <v>9623.6131600000008</v>
      </c>
    </row>
    <row r="25" spans="1:6" ht="22.5">
      <c r="A25" s="805">
        <v>19</v>
      </c>
      <c r="B25" s="739" t="s">
        <v>1122</v>
      </c>
      <c r="C25" s="806">
        <v>753069</v>
      </c>
      <c r="D25" s="806">
        <v>2092844.59754</v>
      </c>
      <c r="E25" s="806">
        <v>46946</v>
      </c>
      <c r="F25" s="806">
        <v>1189845.4016500001</v>
      </c>
    </row>
    <row r="26" spans="1:6" ht="22.5">
      <c r="A26" s="805">
        <v>20</v>
      </c>
      <c r="B26" s="739" t="s">
        <v>1123</v>
      </c>
      <c r="C26" s="806">
        <v>3076</v>
      </c>
      <c r="D26" s="806">
        <v>9046.8988699999991</v>
      </c>
      <c r="E26" s="806">
        <v>341</v>
      </c>
      <c r="F26" s="806">
        <v>8612.5387599999995</v>
      </c>
    </row>
    <row r="27" spans="1:6" ht="33.75">
      <c r="A27" s="805">
        <v>21</v>
      </c>
      <c r="B27" s="739" t="s">
        <v>1124</v>
      </c>
      <c r="C27" s="806">
        <v>539319</v>
      </c>
      <c r="D27" s="806">
        <v>156469.04327000002</v>
      </c>
      <c r="E27" s="806">
        <v>4303</v>
      </c>
      <c r="F27" s="806">
        <v>33804.783289999999</v>
      </c>
    </row>
    <row r="28" spans="1:6" ht="22.5">
      <c r="A28" s="805">
        <v>22</v>
      </c>
      <c r="B28" s="739" t="s">
        <v>1125</v>
      </c>
      <c r="C28" s="806">
        <v>4427</v>
      </c>
      <c r="D28" s="806">
        <v>8969.0555000000004</v>
      </c>
      <c r="E28" s="806">
        <v>234</v>
      </c>
      <c r="F28" s="806">
        <v>4090.6734900000001</v>
      </c>
    </row>
    <row r="29" spans="1:6" ht="45">
      <c r="A29" s="805">
        <v>23</v>
      </c>
      <c r="B29" s="739" t="s">
        <v>1126</v>
      </c>
      <c r="C29" s="806">
        <v>54984</v>
      </c>
      <c r="D29" s="806">
        <v>163887.73602000001</v>
      </c>
      <c r="E29" s="806">
        <v>5200</v>
      </c>
      <c r="F29" s="806">
        <v>59124.816079999997</v>
      </c>
    </row>
    <row r="30" spans="1:6" ht="22.5">
      <c r="A30" s="805">
        <v>24</v>
      </c>
      <c r="B30" s="739" t="s">
        <v>1127</v>
      </c>
      <c r="C30" s="806">
        <v>0</v>
      </c>
      <c r="D30" s="806">
        <v>0</v>
      </c>
      <c r="E30" s="806">
        <v>0</v>
      </c>
      <c r="F30" s="806">
        <v>0</v>
      </c>
    </row>
    <row r="31" spans="1:6" ht="22.5">
      <c r="A31" s="805">
        <v>25</v>
      </c>
      <c r="B31" s="739" t="s">
        <v>1128</v>
      </c>
      <c r="C31" s="806">
        <v>0</v>
      </c>
      <c r="D31" s="806">
        <v>0</v>
      </c>
      <c r="E31" s="806">
        <v>0</v>
      </c>
      <c r="F31" s="806">
        <v>0</v>
      </c>
    </row>
    <row r="32" spans="1:6" ht="22.5">
      <c r="A32" s="807"/>
      <c r="B32" s="808" t="s">
        <v>1183</v>
      </c>
      <c r="C32" s="912">
        <v>6457815</v>
      </c>
      <c r="D32" s="912">
        <v>6712962.6379499994</v>
      </c>
      <c r="E32" s="912">
        <v>638861</v>
      </c>
      <c r="F32" s="912">
        <v>3261926.0603400003</v>
      </c>
    </row>
    <row r="33" spans="1:16" ht="22.5">
      <c r="A33" s="807"/>
      <c r="B33" s="808" t="s">
        <v>1184</v>
      </c>
      <c r="C33" s="912">
        <v>1354875</v>
      </c>
      <c r="D33" s="912">
        <v>2431217.3311999999</v>
      </c>
      <c r="E33" s="912">
        <v>57024</v>
      </c>
      <c r="F33" s="912">
        <v>1295478.2132699999</v>
      </c>
    </row>
    <row r="34" spans="1:16">
      <c r="A34" s="807"/>
      <c r="B34" s="809" t="s">
        <v>1185</v>
      </c>
      <c r="C34" s="911">
        <v>7812690</v>
      </c>
      <c r="D34" s="911">
        <v>9144179.9691499993</v>
      </c>
      <c r="E34" s="911">
        <v>695885</v>
      </c>
      <c r="F34" s="911">
        <v>4557404.2736099996</v>
      </c>
    </row>
    <row r="35" spans="1:16" ht="47.25" customHeight="1">
      <c r="A35" s="1288" t="s">
        <v>1315</v>
      </c>
      <c r="B35" s="1229"/>
      <c r="C35" s="1229"/>
      <c r="D35" s="1229"/>
      <c r="E35" s="1229"/>
      <c r="F35" s="1229"/>
    </row>
    <row r="36" spans="1:16" ht="36" customHeight="1">
      <c r="A36" s="1288" t="s">
        <v>1521</v>
      </c>
      <c r="B36" s="1229"/>
      <c r="C36" s="1229"/>
      <c r="D36" s="1229"/>
      <c r="E36" s="1229"/>
      <c r="F36" s="1229"/>
      <c r="G36" s="396"/>
      <c r="H36" s="396"/>
      <c r="I36" s="396"/>
      <c r="J36" s="396"/>
      <c r="K36" s="396"/>
      <c r="L36" s="396"/>
      <c r="M36" s="396"/>
      <c r="N36" s="396"/>
      <c r="O36" s="396"/>
      <c r="P36" s="396"/>
    </row>
    <row r="37" spans="1:16">
      <c r="A37" s="274"/>
      <c r="B37" s="269"/>
      <c r="C37" s="275"/>
      <c r="D37" s="275"/>
      <c r="E37" s="275"/>
      <c r="F37" s="275"/>
    </row>
    <row r="38" spans="1:16">
      <c r="A38" s="276" t="s">
        <v>495</v>
      </c>
      <c r="B38" s="269"/>
      <c r="C38" s="275"/>
      <c r="D38" s="275"/>
      <c r="E38" s="275"/>
      <c r="F38" s="275"/>
    </row>
    <row r="39" spans="1:16">
      <c r="A39" s="351" t="s">
        <v>496</v>
      </c>
      <c r="B39" s="269"/>
      <c r="C39" s="275"/>
      <c r="D39" s="275"/>
      <c r="E39" s="275"/>
      <c r="F39" s="705"/>
    </row>
    <row r="40" spans="1:16">
      <c r="A40" s="274"/>
      <c r="B40" s="269"/>
      <c r="C40" s="275"/>
      <c r="D40" s="275"/>
      <c r="E40" s="275"/>
      <c r="F40" s="275"/>
    </row>
    <row r="41" spans="1:16">
      <c r="A41" s="274"/>
      <c r="B41" s="269"/>
      <c r="C41" s="275"/>
      <c r="D41" s="275"/>
      <c r="E41" s="275"/>
      <c r="F41" s="275"/>
      <c r="G41" s="342"/>
      <c r="H41" s="342"/>
    </row>
    <row r="42" spans="1:16">
      <c r="A42" s="277"/>
      <c r="B42" s="269"/>
      <c r="C42" s="269"/>
      <c r="D42" s="269"/>
      <c r="E42" s="269"/>
      <c r="F42" s="278"/>
      <c r="G42" s="615"/>
    </row>
    <row r="43" spans="1:16">
      <c r="A43" s="269"/>
      <c r="B43" s="269"/>
      <c r="C43" s="269"/>
      <c r="D43" s="269"/>
      <c r="E43" s="269"/>
      <c r="F43" s="269"/>
      <c r="G43" s="342"/>
      <c r="H43" s="342"/>
    </row>
    <row r="44" spans="1:16">
      <c r="A44" s="269"/>
      <c r="B44" s="269"/>
      <c r="C44" s="269"/>
      <c r="D44" s="269"/>
      <c r="E44" s="269"/>
      <c r="F44" s="279"/>
      <c r="G44" s="342"/>
    </row>
    <row r="45" spans="1:16">
      <c r="A45" s="269"/>
      <c r="B45" s="269"/>
      <c r="C45" s="269"/>
      <c r="D45" s="269"/>
      <c r="E45" s="269"/>
      <c r="F45" s="269"/>
      <c r="G45" s="342"/>
      <c r="I45" s="342"/>
    </row>
    <row r="46" spans="1:16">
      <c r="A46" s="269"/>
      <c r="B46" s="269"/>
      <c r="C46" s="269"/>
      <c r="D46" s="269"/>
      <c r="E46" s="269"/>
      <c r="F46" s="278"/>
      <c r="G46" s="342"/>
    </row>
    <row r="47" spans="1:16">
      <c r="A47" s="269"/>
      <c r="B47" s="269"/>
      <c r="C47" s="269"/>
      <c r="D47" s="269"/>
      <c r="E47" s="269"/>
      <c r="F47" s="280"/>
      <c r="H47" s="342"/>
    </row>
    <row r="48" spans="1:16">
      <c r="A48" s="269"/>
      <c r="B48" s="269"/>
      <c r="C48" s="269"/>
      <c r="D48" s="269"/>
      <c r="E48" s="269"/>
      <c r="F48" s="281"/>
      <c r="I48" s="342"/>
    </row>
    <row r="49" spans="1:9">
      <c r="A49" s="269"/>
      <c r="B49" s="269"/>
      <c r="C49" s="269"/>
      <c r="D49" s="269"/>
      <c r="E49" s="269"/>
      <c r="F49" s="280"/>
      <c r="H49" s="342"/>
      <c r="I49" s="342"/>
    </row>
    <row r="50" spans="1:9">
      <c r="A50" s="269"/>
      <c r="B50" s="269"/>
      <c r="C50" s="269"/>
      <c r="D50" s="269"/>
      <c r="E50" s="269"/>
      <c r="F50" s="278"/>
    </row>
    <row r="51" spans="1:9">
      <c r="A51" s="269"/>
      <c r="B51" s="269"/>
      <c r="C51" s="269"/>
      <c r="D51" s="269"/>
      <c r="E51" s="269"/>
      <c r="F51" s="280"/>
    </row>
    <row r="52" spans="1:9">
      <c r="A52" s="269"/>
      <c r="B52" s="269"/>
      <c r="C52" s="269"/>
      <c r="D52" s="269"/>
      <c r="E52" s="269"/>
      <c r="F52" s="269"/>
    </row>
    <row r="53" spans="1:9">
      <c r="A53" s="269"/>
      <c r="B53" s="269"/>
      <c r="C53" s="269"/>
      <c r="D53" s="269"/>
      <c r="E53" s="269"/>
      <c r="F53" s="269"/>
    </row>
    <row r="54" spans="1:9">
      <c r="A54" s="269"/>
      <c r="B54" s="269"/>
      <c r="C54" s="269"/>
      <c r="D54" s="269"/>
      <c r="E54" s="269"/>
      <c r="F54" s="269"/>
    </row>
    <row r="55" spans="1:9">
      <c r="A55" s="269"/>
      <c r="B55" s="269"/>
      <c r="C55" s="269"/>
      <c r="D55" s="269"/>
      <c r="E55" s="269"/>
      <c r="F55" s="269"/>
    </row>
    <row r="56" spans="1:9">
      <c r="A56" s="269"/>
      <c r="B56" s="269"/>
      <c r="C56" s="269"/>
      <c r="D56" s="269"/>
      <c r="E56" s="269"/>
      <c r="F56" s="269"/>
    </row>
    <row r="57" spans="1:9">
      <c r="A57" s="269"/>
      <c r="B57" s="269"/>
      <c r="C57" s="269"/>
      <c r="D57" s="269"/>
      <c r="E57" s="269"/>
      <c r="F57" s="269"/>
    </row>
    <row r="58" spans="1:9">
      <c r="A58" s="269"/>
      <c r="B58" s="269"/>
      <c r="C58" s="269"/>
      <c r="D58" s="269"/>
      <c r="E58" s="269"/>
      <c r="F58" s="269"/>
    </row>
    <row r="59" spans="1:9">
      <c r="A59" s="269"/>
      <c r="C59" s="275"/>
      <c r="D59" s="275"/>
      <c r="E59" s="275"/>
      <c r="F59" s="269"/>
    </row>
    <row r="60" spans="1:9">
      <c r="A60" s="269"/>
      <c r="B60" s="269"/>
      <c r="C60" s="269"/>
      <c r="D60" s="269"/>
      <c r="E60" s="269"/>
      <c r="F60" s="269"/>
    </row>
    <row r="61" spans="1:9">
      <c r="A61" s="269"/>
      <c r="B61" s="269"/>
      <c r="C61" s="269"/>
      <c r="D61" s="269"/>
      <c r="E61" s="269"/>
      <c r="F61" s="269"/>
    </row>
    <row r="62" spans="1:9">
      <c r="A62" s="269"/>
      <c r="C62" s="269"/>
      <c r="D62" s="269"/>
      <c r="E62" s="269"/>
      <c r="F62" s="269"/>
    </row>
    <row r="63" spans="1:9">
      <c r="A63" s="269"/>
      <c r="B63" s="269"/>
      <c r="C63" s="269"/>
      <c r="D63" s="269"/>
      <c r="E63" s="269"/>
      <c r="F63" s="269"/>
    </row>
    <row r="64" spans="1:9">
      <c r="A64" s="269"/>
      <c r="B64" s="269"/>
      <c r="C64" s="269"/>
      <c r="D64" s="269"/>
      <c r="E64" s="269"/>
      <c r="F64" s="269"/>
    </row>
    <row r="65" spans="1:6">
      <c r="A65" s="269"/>
      <c r="B65" s="269"/>
      <c r="C65" s="269"/>
      <c r="D65" s="269"/>
      <c r="E65" s="269"/>
      <c r="F65" s="269"/>
    </row>
    <row r="66" spans="1:6">
      <c r="A66" s="1039" t="s">
        <v>283</v>
      </c>
      <c r="B66" s="1039"/>
      <c r="C66" s="269"/>
      <c r="D66" s="269"/>
      <c r="E66" s="269"/>
      <c r="F66" s="269"/>
    </row>
    <row r="67" spans="1:6">
      <c r="A67" s="269"/>
      <c r="B67" s="269"/>
      <c r="C67" s="269"/>
      <c r="D67" s="269"/>
      <c r="E67" s="269"/>
      <c r="F67" s="269"/>
    </row>
    <row r="68" spans="1:6">
      <c r="A68" s="269"/>
      <c r="B68" s="269"/>
      <c r="C68" s="269"/>
      <c r="D68" s="269"/>
      <c r="E68" s="269"/>
      <c r="F68" s="269"/>
    </row>
    <row r="69" spans="1:6">
      <c r="A69" s="269"/>
      <c r="B69" s="269"/>
      <c r="C69" s="269"/>
      <c r="D69" s="269"/>
      <c r="E69" s="269"/>
      <c r="F69" s="269"/>
    </row>
    <row r="70" spans="1:6">
      <c r="A70" s="269"/>
      <c r="B70" s="269"/>
      <c r="C70" s="269"/>
      <c r="D70" s="269"/>
      <c r="E70" s="269"/>
      <c r="F70" s="269"/>
    </row>
    <row r="71" spans="1:6">
      <c r="A71" s="269"/>
      <c r="B71" s="269"/>
      <c r="C71" s="269"/>
      <c r="D71" s="269"/>
      <c r="E71" s="269"/>
    </row>
    <row r="72" spans="1:6">
      <c r="A72" s="269"/>
      <c r="B72" s="269"/>
      <c r="C72" s="269"/>
      <c r="D72" s="269"/>
      <c r="E72" s="269"/>
      <c r="F72" s="269"/>
    </row>
    <row r="73" spans="1:6">
      <c r="A73" s="269"/>
      <c r="B73" s="269"/>
      <c r="C73" s="269"/>
      <c r="D73" s="269"/>
      <c r="E73" s="269"/>
    </row>
    <row r="74" spans="1:6">
      <c r="A74" s="269"/>
      <c r="B74" s="269"/>
      <c r="C74" s="269"/>
      <c r="D74" s="269"/>
      <c r="E74" s="269"/>
      <c r="F74" s="269"/>
    </row>
    <row r="75" spans="1:6">
      <c r="A75" s="269"/>
      <c r="B75" s="269"/>
      <c r="C75" s="269"/>
      <c r="D75" s="269"/>
      <c r="E75" s="269"/>
    </row>
    <row r="76" spans="1:6">
      <c r="A76" s="269"/>
      <c r="B76" s="269"/>
      <c r="C76" s="269"/>
      <c r="D76" s="269"/>
      <c r="E76" s="269"/>
    </row>
    <row r="77" spans="1:6">
      <c r="A77" s="269"/>
      <c r="B77" s="269"/>
      <c r="C77" s="269"/>
      <c r="D77" s="269"/>
      <c r="E77" s="269"/>
    </row>
    <row r="81" spans="6:6">
      <c r="F81" s="1041" t="s">
        <v>497</v>
      </c>
    </row>
  </sheetData>
  <mergeCells count="7">
    <mergeCell ref="A36:F36"/>
    <mergeCell ref="A35:F35"/>
    <mergeCell ref="E4:F4"/>
    <mergeCell ref="A5:A6"/>
    <mergeCell ref="B5:B6"/>
    <mergeCell ref="C5:D5"/>
    <mergeCell ref="E5:F5"/>
  </mergeCells>
  <phoneticPr fontId="25" type="noConversion"/>
  <pageMargins left="0.75" right="0.75" top="1" bottom="1" header="0.5" footer="0.5"/>
  <pageSetup paperSize="9" scale="9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pageSetUpPr autoPageBreaks="0"/>
  </sheetPr>
  <dimension ref="A1:R91"/>
  <sheetViews>
    <sheetView showGridLines="0" workbookViewId="0"/>
  </sheetViews>
  <sheetFormatPr defaultRowHeight="12.75"/>
  <sheetData>
    <row r="1" spans="1:18">
      <c r="A1" s="1001" t="s">
        <v>1335</v>
      </c>
    </row>
    <row r="2" spans="1:18">
      <c r="A2" s="1007" t="s">
        <v>1336</v>
      </c>
      <c r="N2" s="342"/>
      <c r="O2" s="342"/>
      <c r="P2" s="342"/>
      <c r="R2" s="705"/>
    </row>
    <row r="3" spans="1:18">
      <c r="L3" s="867"/>
      <c r="M3" s="705"/>
      <c r="N3" s="705"/>
      <c r="O3" s="705"/>
      <c r="P3" s="615"/>
      <c r="R3" s="615"/>
    </row>
    <row r="4" spans="1:18">
      <c r="A4" s="350"/>
    </row>
    <row r="5" spans="1:18">
      <c r="Q5" s="342"/>
    </row>
    <row r="6" spans="1:18">
      <c r="R6" s="705"/>
    </row>
    <row r="9" spans="1:18">
      <c r="R9" s="615"/>
    </row>
    <row r="42" spans="1:16">
      <c r="A42" s="1039" t="s">
        <v>283</v>
      </c>
      <c r="B42" s="648"/>
      <c r="C42" s="648"/>
    </row>
    <row r="43" spans="1:16">
      <c r="A43" s="649"/>
    </row>
    <row r="44" spans="1:16">
      <c r="A44" s="810" t="s">
        <v>473</v>
      </c>
      <c r="B44" s="114"/>
      <c r="C44" s="114"/>
      <c r="D44" s="114"/>
      <c r="E44" s="114"/>
      <c r="F44" s="114"/>
      <c r="G44" s="114"/>
      <c r="H44" s="114"/>
      <c r="I44" s="114"/>
      <c r="J44" s="114"/>
      <c r="K44" s="114"/>
      <c r="L44" s="114"/>
      <c r="M44" s="114"/>
      <c r="N44" s="114"/>
      <c r="O44" s="114"/>
      <c r="P44" s="114"/>
    </row>
    <row r="45" spans="1:16">
      <c r="A45" s="810" t="s">
        <v>832</v>
      </c>
      <c r="B45" s="114"/>
      <c r="C45" s="114"/>
      <c r="D45" s="114"/>
      <c r="E45" s="114"/>
      <c r="F45" s="114"/>
      <c r="G45" s="114"/>
      <c r="H45" s="114"/>
      <c r="I45" s="114"/>
      <c r="J45" s="114"/>
      <c r="K45" s="114"/>
      <c r="L45" s="114"/>
      <c r="M45" s="114"/>
      <c r="N45" s="114"/>
      <c r="O45" s="114"/>
      <c r="P45" s="114"/>
    </row>
    <row r="46" spans="1:16">
      <c r="A46" s="810" t="s">
        <v>12</v>
      </c>
      <c r="B46" s="114"/>
      <c r="C46" s="114"/>
      <c r="D46" s="114"/>
      <c r="E46" s="114"/>
      <c r="F46" s="114"/>
      <c r="G46" s="114"/>
      <c r="H46" s="114"/>
      <c r="I46" s="114"/>
      <c r="J46" s="114"/>
      <c r="K46" s="114"/>
      <c r="L46" s="114"/>
      <c r="M46" s="114"/>
      <c r="N46" s="114"/>
      <c r="O46" s="114"/>
      <c r="P46" s="114"/>
    </row>
    <row r="47" spans="1:16">
      <c r="A47" s="810"/>
      <c r="B47" s="114"/>
      <c r="C47" s="114"/>
      <c r="D47" s="114"/>
      <c r="E47" s="114"/>
      <c r="F47" s="114"/>
      <c r="G47" s="114"/>
      <c r="H47" s="114"/>
      <c r="I47" s="114"/>
      <c r="J47" s="114"/>
      <c r="K47" s="114"/>
      <c r="L47" s="114"/>
      <c r="M47" s="114"/>
      <c r="N47" s="114"/>
      <c r="O47" s="114"/>
      <c r="P47" s="114"/>
    </row>
    <row r="48" spans="1:16">
      <c r="A48" s="811" t="s">
        <v>1085</v>
      </c>
      <c r="B48" s="114"/>
      <c r="C48" s="114"/>
      <c r="D48" s="114"/>
      <c r="E48" s="114"/>
      <c r="F48" s="114"/>
      <c r="G48" s="114"/>
      <c r="H48" s="114"/>
      <c r="I48" s="114"/>
      <c r="J48" s="114"/>
      <c r="K48" s="114"/>
      <c r="L48" s="114"/>
      <c r="M48" s="114"/>
      <c r="N48" s="114"/>
      <c r="O48" s="114"/>
      <c r="P48" s="114"/>
    </row>
    <row r="49" spans="1:16">
      <c r="A49" s="811" t="s">
        <v>1086</v>
      </c>
      <c r="B49" s="114"/>
      <c r="C49" s="114"/>
      <c r="D49" s="114"/>
      <c r="E49" s="114"/>
      <c r="F49" s="114"/>
      <c r="G49" s="114"/>
      <c r="H49" s="114"/>
      <c r="I49" s="114"/>
      <c r="J49" s="114"/>
      <c r="K49" s="114"/>
      <c r="L49" s="114"/>
      <c r="M49" s="114"/>
      <c r="N49" s="114"/>
      <c r="O49" s="114"/>
      <c r="P49" s="114"/>
    </row>
    <row r="50" spans="1:16">
      <c r="A50" s="709" t="s">
        <v>640</v>
      </c>
      <c r="B50" s="114"/>
      <c r="C50" s="114"/>
      <c r="D50" s="114"/>
      <c r="E50" s="114"/>
      <c r="F50" s="114"/>
      <c r="G50" s="114"/>
      <c r="H50" s="114"/>
      <c r="I50" s="114"/>
      <c r="J50" s="114"/>
      <c r="K50" s="114"/>
      <c r="L50" s="114"/>
      <c r="M50" s="114"/>
      <c r="N50" s="114"/>
      <c r="O50" s="114"/>
      <c r="P50" s="114"/>
    </row>
    <row r="51" spans="1:16">
      <c r="A51" s="812"/>
      <c r="B51" s="114"/>
      <c r="C51" s="114"/>
      <c r="D51" s="114"/>
      <c r="E51" s="114"/>
      <c r="F51" s="114"/>
      <c r="G51" s="114"/>
      <c r="H51" s="114"/>
      <c r="I51" s="114"/>
      <c r="J51" s="114"/>
      <c r="K51" s="114"/>
      <c r="L51" s="114"/>
      <c r="M51" s="114"/>
      <c r="N51" s="114"/>
      <c r="O51" s="114"/>
      <c r="P51" s="114"/>
    </row>
    <row r="52" spans="1:16" ht="15.75" customHeight="1">
      <c r="A52" s="708" t="s">
        <v>1013</v>
      </c>
      <c r="B52" s="114"/>
      <c r="C52" s="114"/>
      <c r="D52" s="114"/>
      <c r="E52" s="114"/>
      <c r="F52" s="114"/>
      <c r="G52" s="114"/>
      <c r="H52" s="114"/>
      <c r="I52" s="114"/>
      <c r="J52" s="114"/>
      <c r="K52" s="114"/>
      <c r="L52" s="114"/>
      <c r="M52" s="114"/>
      <c r="N52" s="114"/>
      <c r="O52" s="114"/>
      <c r="P52" s="114"/>
    </row>
    <row r="53" spans="1:16">
      <c r="A53" s="708" t="s">
        <v>944</v>
      </c>
      <c r="B53" s="114"/>
      <c r="C53" s="114"/>
      <c r="D53" s="114"/>
      <c r="E53" s="114"/>
      <c r="F53" s="114"/>
      <c r="G53" s="114"/>
      <c r="H53" s="114"/>
      <c r="I53" s="114"/>
      <c r="J53" s="114"/>
      <c r="K53" s="114"/>
      <c r="L53" s="114"/>
      <c r="M53" s="114"/>
      <c r="N53" s="114"/>
      <c r="O53" s="114"/>
      <c r="P53" s="114"/>
    </row>
    <row r="54" spans="1:16">
      <c r="A54" s="708" t="s">
        <v>1014</v>
      </c>
      <c r="B54" s="114"/>
      <c r="C54" s="114"/>
      <c r="D54" s="114"/>
      <c r="E54" s="114"/>
      <c r="F54" s="114"/>
      <c r="G54" s="114"/>
      <c r="H54" s="114"/>
      <c r="I54" s="114"/>
      <c r="J54" s="114"/>
      <c r="K54" s="114"/>
      <c r="L54" s="114"/>
      <c r="M54" s="114"/>
      <c r="N54" s="114"/>
      <c r="O54" s="114"/>
      <c r="P54" s="114"/>
    </row>
    <row r="55" spans="1:16">
      <c r="A55" s="708" t="s">
        <v>978</v>
      </c>
      <c r="B55" s="114"/>
      <c r="C55" s="114"/>
      <c r="D55" s="114"/>
      <c r="E55" s="114"/>
      <c r="F55" s="114"/>
      <c r="G55" s="114"/>
      <c r="H55" s="114"/>
      <c r="I55" s="114"/>
      <c r="J55" s="114"/>
      <c r="K55" s="114"/>
      <c r="L55" s="114"/>
      <c r="M55" s="114"/>
      <c r="N55" s="114"/>
      <c r="O55" s="114"/>
      <c r="P55" s="114"/>
    </row>
    <row r="56" spans="1:16">
      <c r="A56" s="708" t="s">
        <v>260</v>
      </c>
      <c r="B56" s="114"/>
      <c r="C56" s="114"/>
      <c r="D56" s="114"/>
      <c r="E56" s="114"/>
      <c r="F56" s="114"/>
      <c r="G56" s="114"/>
      <c r="H56" s="114"/>
      <c r="I56" s="114"/>
      <c r="J56" s="114"/>
      <c r="K56" s="114"/>
      <c r="L56" s="114"/>
      <c r="M56" s="114"/>
      <c r="N56" s="114"/>
      <c r="O56" s="114"/>
      <c r="P56" s="114"/>
    </row>
    <row r="57" spans="1:16">
      <c r="A57" s="708" t="s">
        <v>261</v>
      </c>
      <c r="B57" s="114"/>
      <c r="C57" s="114"/>
      <c r="D57" s="114"/>
      <c r="E57" s="114"/>
      <c r="F57" s="114"/>
      <c r="G57" s="114"/>
      <c r="H57" s="114"/>
      <c r="I57" s="114"/>
      <c r="J57" s="114"/>
      <c r="K57" s="114"/>
      <c r="L57" s="114"/>
      <c r="M57" s="114"/>
      <c r="N57" s="114"/>
      <c r="O57" s="114"/>
      <c r="P57" s="114"/>
    </row>
    <row r="58" spans="1:16">
      <c r="A58" s="708" t="s">
        <v>543</v>
      </c>
      <c r="B58" s="114"/>
      <c r="C58" s="114"/>
      <c r="D58" s="114"/>
      <c r="E58" s="114"/>
      <c r="F58" s="114"/>
      <c r="G58" s="114"/>
      <c r="H58" s="114"/>
      <c r="I58" s="114"/>
      <c r="J58" s="114"/>
      <c r="K58" s="114"/>
      <c r="L58" s="114"/>
      <c r="M58" s="114"/>
      <c r="N58" s="114"/>
      <c r="O58" s="114"/>
      <c r="P58" s="114"/>
    </row>
    <row r="59" spans="1:16">
      <c r="A59" s="708" t="s">
        <v>1487</v>
      </c>
      <c r="B59" s="114"/>
      <c r="C59" s="114"/>
      <c r="D59" s="114"/>
      <c r="E59" s="114"/>
      <c r="F59" s="114"/>
      <c r="G59" s="114"/>
      <c r="H59" s="114"/>
      <c r="I59" s="114"/>
      <c r="J59" s="114"/>
      <c r="K59" s="114"/>
      <c r="L59" s="114"/>
      <c r="M59" s="114"/>
      <c r="N59" s="114"/>
      <c r="O59" s="114"/>
      <c r="P59" s="114"/>
    </row>
    <row r="91" spans="17:17">
      <c r="Q91" s="1041" t="s">
        <v>67</v>
      </c>
    </row>
  </sheetData>
  <phoneticPr fontId="25" type="noConversion"/>
  <pageMargins left="0.75" right="0.75" top="1" bottom="1" header="0.5" footer="0.5"/>
  <pageSetup paperSize="9" scale="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L71"/>
  <sheetViews>
    <sheetView showGridLines="0" zoomScaleNormal="100" workbookViewId="0"/>
  </sheetViews>
  <sheetFormatPr defaultRowHeight="12.75"/>
  <cols>
    <col min="1" max="7" width="12.140625" customWidth="1"/>
    <col min="8" max="8" width="12.28515625" customWidth="1"/>
  </cols>
  <sheetData>
    <row r="1" spans="1:12">
      <c r="A1" s="1001" t="s">
        <v>547</v>
      </c>
      <c r="J1" s="998" t="str">
        <f>Naslovnica!$A$20</f>
        <v>Prosinac 2011.</v>
      </c>
    </row>
    <row r="2" spans="1:12">
      <c r="A2" s="1007" t="s">
        <v>557</v>
      </c>
      <c r="J2" s="999" t="str">
        <f>Naslovnica!$A$24</f>
        <v>December 2011</v>
      </c>
    </row>
    <row r="3" spans="1:12">
      <c r="F3" s="867"/>
      <c r="G3" s="737"/>
    </row>
    <row r="5" spans="1:12">
      <c r="A5" s="101"/>
      <c r="B5" s="641"/>
      <c r="C5" s="641" t="str">
        <f>Naslovnica!$A$20</f>
        <v>Prosinac 2011.</v>
      </c>
      <c r="D5" s="641"/>
      <c r="E5" s="640"/>
      <c r="F5" s="641" t="str">
        <f>'5 Tablice 3,4'!$A$8</f>
        <v>Studeni 2011.</v>
      </c>
      <c r="G5" s="640"/>
      <c r="H5" s="1208" t="s">
        <v>1044</v>
      </c>
      <c r="I5" s="1209"/>
      <c r="J5" s="1209"/>
    </row>
    <row r="6" spans="1:12" ht="13.5" customHeight="1">
      <c r="A6" s="101"/>
      <c r="B6" s="640"/>
      <c r="C6" s="642" t="str">
        <f>Naslovnica!$A$24</f>
        <v>December 2011</v>
      </c>
      <c r="D6" s="640"/>
      <c r="E6" s="640"/>
      <c r="F6" s="642" t="str">
        <f>'5 Tablice 3,4'!$B$8</f>
        <v>November 2011</v>
      </c>
      <c r="G6" s="640"/>
      <c r="H6" s="1210" t="s">
        <v>1043</v>
      </c>
      <c r="I6" s="1210"/>
      <c r="J6" s="676" t="s">
        <v>409</v>
      </c>
    </row>
    <row r="7" spans="1:12" ht="30" customHeight="1">
      <c r="A7" s="659" t="s">
        <v>114</v>
      </c>
      <c r="B7" s="659" t="s">
        <v>85</v>
      </c>
      <c r="C7" s="659" t="s">
        <v>521</v>
      </c>
      <c r="D7" s="659" t="s">
        <v>613</v>
      </c>
      <c r="E7" s="659" t="s">
        <v>85</v>
      </c>
      <c r="F7" s="659" t="s">
        <v>521</v>
      </c>
      <c r="G7" s="659" t="s">
        <v>613</v>
      </c>
      <c r="H7" s="659" t="s">
        <v>85</v>
      </c>
      <c r="I7" s="659" t="s">
        <v>521</v>
      </c>
      <c r="J7" s="659" t="s">
        <v>613</v>
      </c>
    </row>
    <row r="8" spans="1:12">
      <c r="A8" s="714" t="s">
        <v>522</v>
      </c>
      <c r="B8" s="677">
        <v>2764</v>
      </c>
      <c r="C8" s="677">
        <v>2348</v>
      </c>
      <c r="D8" s="677">
        <v>5112</v>
      </c>
      <c r="E8" s="643">
        <v>2742</v>
      </c>
      <c r="F8" s="643">
        <v>2308</v>
      </c>
      <c r="G8" s="677">
        <v>5050</v>
      </c>
      <c r="H8" s="677">
        <v>22</v>
      </c>
      <c r="I8" s="677">
        <v>40</v>
      </c>
      <c r="J8" s="678">
        <v>1.2277227722772278E-2</v>
      </c>
      <c r="K8" s="867"/>
      <c r="L8" s="862"/>
    </row>
    <row r="9" spans="1:12">
      <c r="A9" s="714" t="s">
        <v>523</v>
      </c>
      <c r="B9" s="677">
        <v>94608</v>
      </c>
      <c r="C9" s="677">
        <v>77535</v>
      </c>
      <c r="D9" s="677">
        <v>172143</v>
      </c>
      <c r="E9" s="643">
        <v>95041</v>
      </c>
      <c r="F9" s="643">
        <v>78046</v>
      </c>
      <c r="G9" s="677">
        <v>173087</v>
      </c>
      <c r="H9" s="677">
        <v>-433</v>
      </c>
      <c r="I9" s="677">
        <v>-511</v>
      </c>
      <c r="J9" s="678">
        <v>-5.4539046837717448E-3</v>
      </c>
    </row>
    <row r="10" spans="1:12">
      <c r="A10" s="714" t="s">
        <v>1026</v>
      </c>
      <c r="B10" s="677">
        <v>141236</v>
      </c>
      <c r="C10" s="677">
        <v>130588</v>
      </c>
      <c r="D10" s="677">
        <v>271824</v>
      </c>
      <c r="E10" s="643">
        <v>141680</v>
      </c>
      <c r="F10" s="643">
        <v>130903</v>
      </c>
      <c r="G10" s="677">
        <v>272583</v>
      </c>
      <c r="H10" s="677">
        <v>-444</v>
      </c>
      <c r="I10" s="677">
        <v>-315</v>
      </c>
      <c r="J10" s="678">
        <v>-2.7844729862097051E-3</v>
      </c>
    </row>
    <row r="11" spans="1:12">
      <c r="A11" s="714" t="s">
        <v>1027</v>
      </c>
      <c r="B11" s="677">
        <v>154872</v>
      </c>
      <c r="C11" s="677">
        <v>143167</v>
      </c>
      <c r="D11" s="677">
        <v>298039</v>
      </c>
      <c r="E11" s="643">
        <v>154470</v>
      </c>
      <c r="F11" s="643">
        <v>142949</v>
      </c>
      <c r="G11" s="677">
        <v>297419</v>
      </c>
      <c r="H11" s="677">
        <v>402</v>
      </c>
      <c r="I11" s="677">
        <v>218</v>
      </c>
      <c r="J11" s="678">
        <v>2.0846011855328679E-3</v>
      </c>
    </row>
    <row r="12" spans="1:12">
      <c r="A12" s="714" t="s">
        <v>1028</v>
      </c>
      <c r="B12" s="677">
        <v>142444</v>
      </c>
      <c r="C12" s="677">
        <v>134022</v>
      </c>
      <c r="D12" s="677">
        <v>276466</v>
      </c>
      <c r="E12" s="643">
        <v>142179</v>
      </c>
      <c r="F12" s="643">
        <v>133707</v>
      </c>
      <c r="G12" s="677">
        <v>275886</v>
      </c>
      <c r="H12" s="677">
        <v>265</v>
      </c>
      <c r="I12" s="677">
        <v>315</v>
      </c>
      <c r="J12" s="678">
        <v>2.1023176239461229E-3</v>
      </c>
    </row>
    <row r="13" spans="1:12">
      <c r="A13" s="714" t="s">
        <v>1029</v>
      </c>
      <c r="B13" s="677">
        <v>128469</v>
      </c>
      <c r="C13" s="677">
        <v>124253</v>
      </c>
      <c r="D13" s="677">
        <v>252722</v>
      </c>
      <c r="E13" s="643">
        <v>128379</v>
      </c>
      <c r="F13" s="643">
        <v>124271</v>
      </c>
      <c r="G13" s="677">
        <v>252650</v>
      </c>
      <c r="H13" s="677">
        <v>90</v>
      </c>
      <c r="I13" s="677">
        <v>-18</v>
      </c>
      <c r="J13" s="678">
        <v>2.8497922026518899E-4</v>
      </c>
    </row>
    <row r="14" spans="1:12">
      <c r="A14" s="714" t="s">
        <v>1030</v>
      </c>
      <c r="B14" s="677">
        <v>121970</v>
      </c>
      <c r="C14" s="677">
        <v>116681</v>
      </c>
      <c r="D14" s="677">
        <v>238651</v>
      </c>
      <c r="E14" s="643">
        <v>120741</v>
      </c>
      <c r="F14" s="643">
        <v>115482</v>
      </c>
      <c r="G14" s="677">
        <v>236223</v>
      </c>
      <c r="H14" s="677">
        <v>1229</v>
      </c>
      <c r="I14" s="677">
        <v>1199</v>
      </c>
      <c r="J14" s="678">
        <v>1.0278423354203443E-2</v>
      </c>
    </row>
    <row r="15" spans="1:12">
      <c r="A15" s="714" t="s">
        <v>1031</v>
      </c>
      <c r="B15" s="677">
        <v>35454</v>
      </c>
      <c r="C15" s="677">
        <v>32298</v>
      </c>
      <c r="D15" s="677">
        <v>67752</v>
      </c>
      <c r="E15" s="643">
        <v>35079</v>
      </c>
      <c r="F15" s="643">
        <v>31803</v>
      </c>
      <c r="G15" s="677">
        <v>66882</v>
      </c>
      <c r="H15" s="677">
        <v>375</v>
      </c>
      <c r="I15" s="677">
        <v>495</v>
      </c>
      <c r="J15" s="678">
        <v>1.3007984210998474E-2</v>
      </c>
    </row>
    <row r="16" spans="1:12">
      <c r="A16" s="714" t="s">
        <v>1032</v>
      </c>
      <c r="B16" s="677">
        <v>13494</v>
      </c>
      <c r="C16" s="677">
        <v>8133</v>
      </c>
      <c r="D16" s="677">
        <v>21627</v>
      </c>
      <c r="E16" s="643">
        <v>13202</v>
      </c>
      <c r="F16" s="643">
        <v>7912</v>
      </c>
      <c r="G16" s="677">
        <v>21114</v>
      </c>
      <c r="H16" s="677">
        <v>292</v>
      </c>
      <c r="I16" s="677">
        <v>221</v>
      </c>
      <c r="J16" s="678">
        <v>2.4296675191815855E-2</v>
      </c>
    </row>
    <row r="17" spans="1:12">
      <c r="A17" s="714" t="s">
        <v>1033</v>
      </c>
      <c r="B17" s="677">
        <v>0</v>
      </c>
      <c r="C17" s="677">
        <v>0</v>
      </c>
      <c r="D17" s="677">
        <v>0</v>
      </c>
      <c r="E17" s="679">
        <v>0</v>
      </c>
      <c r="F17" s="679">
        <v>0</v>
      </c>
      <c r="G17" s="677">
        <v>0</v>
      </c>
      <c r="H17" s="677">
        <v>0</v>
      </c>
      <c r="I17" s="677">
        <v>0</v>
      </c>
      <c r="J17" s="678">
        <v>0</v>
      </c>
    </row>
    <row r="18" spans="1:12">
      <c r="A18" s="714" t="s">
        <v>741</v>
      </c>
      <c r="B18" s="677">
        <v>0</v>
      </c>
      <c r="C18" s="677">
        <v>0</v>
      </c>
      <c r="D18" s="677">
        <v>0</v>
      </c>
      <c r="E18" s="679">
        <v>0</v>
      </c>
      <c r="F18" s="679">
        <v>0</v>
      </c>
      <c r="G18" s="677">
        <v>0</v>
      </c>
      <c r="H18" s="677">
        <v>0</v>
      </c>
      <c r="I18" s="677">
        <v>0</v>
      </c>
      <c r="J18" s="678">
        <v>0</v>
      </c>
    </row>
    <row r="19" spans="1:12" ht="26.25" customHeight="1">
      <c r="A19" s="715" t="s">
        <v>1272</v>
      </c>
      <c r="B19" s="644">
        <v>835311</v>
      </c>
      <c r="C19" s="644">
        <v>769025</v>
      </c>
      <c r="D19" s="644">
        <v>1604336</v>
      </c>
      <c r="E19" s="644">
        <v>833513</v>
      </c>
      <c r="F19" s="644">
        <v>767381</v>
      </c>
      <c r="G19" s="644">
        <v>1600894</v>
      </c>
      <c r="H19" s="644">
        <v>1798</v>
      </c>
      <c r="I19" s="644">
        <v>1644</v>
      </c>
      <c r="J19" s="645">
        <v>2.1500486603110514E-3</v>
      </c>
    </row>
    <row r="20" spans="1:12">
      <c r="A20" s="77" t="s">
        <v>267</v>
      </c>
    </row>
    <row r="23" spans="1:12">
      <c r="A23" s="1011" t="s">
        <v>1327</v>
      </c>
      <c r="K23" s="867"/>
    </row>
    <row r="24" spans="1:12">
      <c r="A24" s="10" t="s">
        <v>1328</v>
      </c>
      <c r="K24" s="867"/>
    </row>
    <row r="25" spans="1:12" ht="13.5" thickBot="1"/>
    <row r="26" spans="1:12">
      <c r="A26" s="639"/>
      <c r="B26" s="542"/>
      <c r="C26" s="542"/>
      <c r="D26" s="542"/>
      <c r="E26" s="542"/>
      <c r="F26" s="542"/>
      <c r="G26" s="542"/>
      <c r="H26" s="542"/>
      <c r="I26" s="542"/>
      <c r="J26" s="543"/>
    </row>
    <row r="27" spans="1:12">
      <c r="A27" s="538"/>
      <c r="B27" s="528"/>
      <c r="C27" s="528"/>
      <c r="D27" s="528"/>
      <c r="E27" s="528"/>
      <c r="F27" s="528"/>
      <c r="G27" s="528"/>
      <c r="H27" s="528"/>
      <c r="I27" s="528"/>
      <c r="J27" s="537"/>
      <c r="K27" s="705"/>
    </row>
    <row r="28" spans="1:12">
      <c r="A28" s="538"/>
      <c r="B28" s="528"/>
      <c r="C28" s="528"/>
      <c r="D28" s="528"/>
      <c r="E28" s="528"/>
      <c r="F28" s="528"/>
      <c r="G28" s="528"/>
      <c r="H28" s="528"/>
      <c r="I28" s="710"/>
      <c r="J28" s="537"/>
    </row>
    <row r="29" spans="1:12">
      <c r="A29" s="538"/>
      <c r="B29" s="528"/>
      <c r="C29" s="528"/>
      <c r="D29" s="528"/>
      <c r="E29" s="528"/>
      <c r="F29" s="528"/>
      <c r="G29" s="528"/>
      <c r="H29" s="528"/>
      <c r="I29" s="528"/>
      <c r="J29" s="537"/>
      <c r="K29" s="867"/>
    </row>
    <row r="30" spans="1:12">
      <c r="A30" s="538"/>
      <c r="B30" s="528"/>
      <c r="C30" s="528"/>
      <c r="D30" s="528"/>
      <c r="E30" s="528"/>
      <c r="F30" s="528"/>
      <c r="G30" s="528"/>
      <c r="H30" s="528"/>
      <c r="I30" s="528"/>
      <c r="J30" s="537"/>
      <c r="K30" s="705"/>
      <c r="L30" s="862"/>
    </row>
    <row r="31" spans="1:12">
      <c r="A31" s="538"/>
      <c r="B31" s="528"/>
      <c r="C31" s="528"/>
      <c r="D31" s="528"/>
      <c r="E31" s="528"/>
      <c r="F31" s="528"/>
      <c r="G31" s="528"/>
      <c r="H31" s="528"/>
      <c r="I31" s="528"/>
      <c r="J31" s="537"/>
    </row>
    <row r="32" spans="1:12">
      <c r="A32" s="538"/>
      <c r="B32" s="528"/>
      <c r="C32" s="528"/>
      <c r="D32" s="528"/>
      <c r="E32" s="528"/>
      <c r="F32" s="528"/>
      <c r="G32" s="528"/>
      <c r="H32" s="528"/>
      <c r="I32" s="528"/>
      <c r="J32" s="537"/>
    </row>
    <row r="33" spans="1:10">
      <c r="A33" s="538"/>
      <c r="B33" s="528"/>
      <c r="C33" s="528"/>
      <c r="D33" s="528"/>
      <c r="E33" s="528"/>
      <c r="F33" s="528"/>
      <c r="G33" s="528"/>
      <c r="H33" s="528"/>
      <c r="I33" s="528"/>
      <c r="J33" s="537"/>
    </row>
    <row r="34" spans="1:10">
      <c r="A34" s="538"/>
      <c r="B34" s="528"/>
      <c r="C34" s="528"/>
      <c r="D34" s="528"/>
      <c r="E34" s="528"/>
      <c r="F34" s="528"/>
      <c r="G34" s="528"/>
      <c r="H34" s="528"/>
      <c r="I34" s="528"/>
      <c r="J34" s="537"/>
    </row>
    <row r="35" spans="1:10">
      <c r="A35" s="538"/>
      <c r="B35" s="528"/>
      <c r="C35" s="528"/>
      <c r="D35" s="528"/>
      <c r="E35" s="528"/>
      <c r="F35" s="528"/>
      <c r="G35" s="528"/>
      <c r="H35" s="528"/>
      <c r="I35" s="528"/>
      <c r="J35" s="537"/>
    </row>
    <row r="36" spans="1:10">
      <c r="A36" s="538"/>
      <c r="B36" s="528"/>
      <c r="C36" s="528"/>
      <c r="D36" s="528"/>
      <c r="E36" s="528"/>
      <c r="F36" s="528"/>
      <c r="G36" s="528"/>
      <c r="H36" s="528"/>
      <c r="I36" s="528"/>
      <c r="J36" s="537"/>
    </row>
    <row r="37" spans="1:10">
      <c r="A37" s="538"/>
      <c r="B37" s="528"/>
      <c r="C37" s="528"/>
      <c r="D37" s="528"/>
      <c r="E37" s="528"/>
      <c r="F37" s="528"/>
      <c r="G37" s="528"/>
      <c r="H37" s="528"/>
      <c r="I37" s="528"/>
      <c r="J37" s="537"/>
    </row>
    <row r="38" spans="1:10">
      <c r="A38" s="538"/>
      <c r="B38" s="528"/>
      <c r="C38" s="528"/>
      <c r="D38" s="528"/>
      <c r="E38" s="528"/>
      <c r="F38" s="528"/>
      <c r="G38" s="528"/>
      <c r="H38" s="528"/>
      <c r="I38" s="528"/>
      <c r="J38" s="537"/>
    </row>
    <row r="39" spans="1:10">
      <c r="A39" s="538"/>
      <c r="B39" s="528"/>
      <c r="C39" s="528"/>
      <c r="D39" s="528"/>
      <c r="E39" s="528"/>
      <c r="F39" s="528"/>
      <c r="G39" s="528"/>
      <c r="H39" s="528"/>
      <c r="I39" s="528"/>
      <c r="J39" s="537"/>
    </row>
    <row r="40" spans="1:10">
      <c r="A40" s="538"/>
      <c r="B40" s="528"/>
      <c r="C40" s="528"/>
      <c r="D40" s="528"/>
      <c r="E40" s="528"/>
      <c r="F40" s="528"/>
      <c r="G40" s="528"/>
      <c r="H40" s="528"/>
      <c r="I40" s="528"/>
      <c r="J40" s="537"/>
    </row>
    <row r="41" spans="1:10">
      <c r="A41" s="538"/>
      <c r="B41" s="528"/>
      <c r="C41" s="528"/>
      <c r="D41" s="528"/>
      <c r="E41" s="528"/>
      <c r="F41" s="528"/>
      <c r="G41" s="528"/>
      <c r="H41" s="528"/>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528"/>
      <c r="J46" s="537"/>
    </row>
    <row r="47" spans="1:10">
      <c r="A47" s="538"/>
      <c r="B47" s="528"/>
      <c r="C47" s="528"/>
      <c r="D47" s="528"/>
      <c r="E47" s="528"/>
      <c r="F47" s="528"/>
      <c r="G47" s="528"/>
      <c r="H47" s="528"/>
      <c r="I47" s="528"/>
      <c r="J47" s="537"/>
    </row>
    <row r="48" spans="1:10">
      <c r="A48" s="538"/>
      <c r="B48" s="528"/>
      <c r="C48" s="528"/>
      <c r="D48" s="528"/>
      <c r="E48" s="528"/>
      <c r="F48" s="528"/>
      <c r="G48" s="528"/>
      <c r="H48" s="528"/>
      <c r="I48" s="528"/>
      <c r="J48" s="537"/>
    </row>
    <row r="49" spans="1:10">
      <c r="A49" s="538"/>
      <c r="B49" s="528"/>
      <c r="C49" s="528"/>
      <c r="D49" s="528"/>
      <c r="E49" s="528"/>
      <c r="F49" s="528"/>
      <c r="G49" s="528"/>
      <c r="H49" s="528"/>
      <c r="I49" s="528"/>
      <c r="J49" s="537"/>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28"/>
      <c r="J53" s="537"/>
    </row>
    <row r="54" spans="1:10">
      <c r="A54" s="711"/>
      <c r="B54" s="528"/>
      <c r="C54" s="528"/>
      <c r="D54" s="528"/>
      <c r="E54" s="528"/>
      <c r="F54" s="528"/>
      <c r="G54" s="528"/>
      <c r="H54" s="528"/>
      <c r="I54" s="528"/>
      <c r="J54" s="537"/>
    </row>
    <row r="55" spans="1:10">
      <c r="A55" s="712"/>
      <c r="B55" s="528"/>
      <c r="C55" s="528"/>
      <c r="D55" s="528"/>
      <c r="E55" s="528"/>
      <c r="F55" s="528"/>
      <c r="G55" s="528"/>
      <c r="H55" s="528"/>
      <c r="I55" s="528"/>
      <c r="J55" s="537"/>
    </row>
    <row r="56" spans="1:10">
      <c r="A56" s="713"/>
      <c r="B56" s="528"/>
      <c r="C56" s="528"/>
      <c r="D56" s="528"/>
      <c r="E56" s="528"/>
      <c r="F56" s="528"/>
      <c r="G56" s="528"/>
      <c r="H56" s="528"/>
      <c r="I56" s="528"/>
      <c r="J56" s="537"/>
    </row>
    <row r="57" spans="1:10">
      <c r="A57" s="538"/>
      <c r="B57" s="528"/>
      <c r="C57" s="528"/>
      <c r="D57" s="528"/>
      <c r="E57" s="528"/>
      <c r="F57" s="528"/>
      <c r="G57" s="528"/>
      <c r="H57" s="528"/>
      <c r="I57" s="528"/>
      <c r="J57" s="537"/>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28"/>
      <c r="J61" s="537"/>
    </row>
    <row r="62" spans="1:10">
      <c r="A62" s="538"/>
      <c r="B62" s="528"/>
      <c r="C62" s="528"/>
      <c r="D62" s="528"/>
      <c r="E62" s="528"/>
      <c r="F62" s="528"/>
      <c r="G62" s="528"/>
      <c r="H62" s="528"/>
      <c r="I62" s="528"/>
      <c r="J62" s="537"/>
    </row>
    <row r="63" spans="1:10">
      <c r="A63" s="538"/>
      <c r="B63" s="528"/>
      <c r="C63" s="528"/>
      <c r="D63" s="528"/>
      <c r="E63" s="528"/>
      <c r="F63" s="528"/>
      <c r="G63" s="528"/>
      <c r="H63" s="528"/>
      <c r="I63" s="528"/>
      <c r="J63" s="537"/>
    </row>
    <row r="64" spans="1:10">
      <c r="A64" s="538"/>
      <c r="B64" s="528"/>
      <c r="C64" s="528"/>
      <c r="D64" s="528"/>
      <c r="E64" s="528"/>
      <c r="F64" s="528"/>
      <c r="G64" s="528"/>
      <c r="H64" s="528"/>
      <c r="I64" s="528"/>
      <c r="J64" s="537"/>
    </row>
    <row r="65" spans="1:10">
      <c r="A65" s="538"/>
      <c r="B65" s="528"/>
      <c r="C65" s="528"/>
      <c r="D65" s="528"/>
      <c r="E65" s="528"/>
      <c r="F65" s="528"/>
      <c r="G65" s="528"/>
      <c r="H65" s="528"/>
      <c r="I65" s="528"/>
      <c r="J65" s="537"/>
    </row>
    <row r="66" spans="1:10" ht="13.5" thickBot="1">
      <c r="A66" s="539"/>
      <c r="B66" s="540"/>
      <c r="C66" s="540"/>
      <c r="D66" s="540"/>
      <c r="E66" s="540"/>
      <c r="F66" s="540"/>
      <c r="G66" s="540"/>
      <c r="H66" s="540"/>
      <c r="I66" s="540"/>
      <c r="J66" s="545"/>
    </row>
    <row r="68" spans="1:10">
      <c r="A68" s="77" t="s">
        <v>267</v>
      </c>
    </row>
    <row r="71" spans="1:10">
      <c r="J71" s="38" t="s">
        <v>653</v>
      </c>
    </row>
  </sheetData>
  <mergeCells count="2">
    <mergeCell ref="H5:J5"/>
    <mergeCell ref="H6:I6"/>
  </mergeCells>
  <phoneticPr fontId="163" type="noConversion"/>
  <pageMargins left="0.75" right="0.75" top="1" bottom="1" header="0.5" footer="0.5"/>
  <pageSetup paperSize="9" scale="76"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autoPageBreaks="0"/>
  </sheetPr>
  <dimension ref="A1:AD50"/>
  <sheetViews>
    <sheetView showGridLines="0" zoomScaleNormal="100" zoomScalePageLayoutView="67" workbookViewId="0"/>
  </sheetViews>
  <sheetFormatPr defaultRowHeight="12.75"/>
  <cols>
    <col min="1" max="21" width="6.85546875" customWidth="1"/>
    <col min="22" max="22" width="2.7109375" customWidth="1"/>
    <col min="23" max="23" width="8.7109375" customWidth="1"/>
    <col min="24" max="24" width="4.28515625" customWidth="1"/>
    <col min="25" max="25" width="6.85546875" customWidth="1"/>
    <col min="26" max="26" width="7.7109375" customWidth="1"/>
    <col min="27" max="27" width="6.85546875" customWidth="1"/>
  </cols>
  <sheetData>
    <row r="1" spans="1:30" ht="15.75">
      <c r="A1" s="1042" t="s">
        <v>471</v>
      </c>
      <c r="B1" s="753"/>
      <c r="C1" s="753"/>
      <c r="D1" s="752"/>
      <c r="E1" s="752"/>
      <c r="F1" s="752"/>
      <c r="G1" s="752"/>
      <c r="H1" s="752"/>
      <c r="I1" s="752"/>
      <c r="J1" s="752"/>
      <c r="K1" s="752"/>
      <c r="L1" s="752"/>
      <c r="M1" s="752"/>
      <c r="N1" s="752"/>
      <c r="O1" s="752"/>
      <c r="P1" s="752"/>
      <c r="Q1" s="752"/>
      <c r="R1" s="752"/>
      <c r="S1" s="752"/>
      <c r="T1" s="752"/>
      <c r="U1" s="752"/>
      <c r="V1" s="752"/>
      <c r="W1" s="752"/>
      <c r="X1" s="752"/>
      <c r="Y1" s="752"/>
      <c r="Z1" s="752"/>
    </row>
    <row r="2" spans="1:30" ht="14.25" customHeight="1">
      <c r="A2" s="1043" t="s">
        <v>773</v>
      </c>
      <c r="B2" s="753"/>
      <c r="C2" s="753"/>
      <c r="D2" s="752"/>
      <c r="E2" s="752"/>
      <c r="F2" s="752"/>
      <c r="G2" s="752"/>
      <c r="H2" s="752"/>
      <c r="I2" s="752"/>
      <c r="J2" s="752"/>
      <c r="K2" s="752"/>
      <c r="L2" s="752"/>
      <c r="M2" s="752"/>
      <c r="N2" s="752"/>
      <c r="O2" s="752"/>
      <c r="P2" s="752"/>
      <c r="Q2" s="752"/>
      <c r="R2" s="752"/>
      <c r="S2" s="752"/>
      <c r="T2" s="752"/>
      <c r="U2" s="752"/>
      <c r="V2" s="752"/>
      <c r="W2" s="752"/>
      <c r="X2" s="752"/>
      <c r="Y2" s="752"/>
      <c r="Z2" s="752"/>
    </row>
    <row r="3" spans="1:30">
      <c r="A3" s="1022" t="s">
        <v>465</v>
      </c>
      <c r="I3" s="342"/>
      <c r="J3" s="615"/>
      <c r="K3" s="834"/>
      <c r="M3" s="867"/>
      <c r="P3" s="867"/>
    </row>
    <row r="4" spans="1:30">
      <c r="A4" s="1023" t="s">
        <v>466</v>
      </c>
      <c r="I4" s="342"/>
      <c r="J4" s="615"/>
      <c r="K4" s="816"/>
      <c r="M4" s="867"/>
      <c r="N4" s="867"/>
      <c r="P4" s="867"/>
      <c r="R4" s="342"/>
    </row>
    <row r="5" spans="1:30" ht="13.5" customHeight="1">
      <c r="I5" s="342"/>
      <c r="M5" s="867"/>
    </row>
    <row r="6" spans="1:30" ht="13.5" customHeight="1">
      <c r="A6" s="71"/>
      <c r="B6" s="1092"/>
      <c r="C6" s="1092"/>
      <c r="D6" s="1092"/>
      <c r="E6" s="1092"/>
      <c r="F6" s="1092"/>
      <c r="G6" s="1092"/>
      <c r="H6" s="1092"/>
      <c r="I6" s="1092"/>
      <c r="J6" s="1092"/>
      <c r="K6" s="1092"/>
      <c r="L6" s="1092"/>
      <c r="M6" s="1092"/>
      <c r="N6" s="1092"/>
      <c r="O6" s="1092"/>
      <c r="P6" s="1092"/>
      <c r="Q6" s="1092"/>
      <c r="R6" s="1092"/>
      <c r="S6" s="1092"/>
      <c r="T6" s="1092"/>
      <c r="U6" s="1092"/>
      <c r="V6" s="1092"/>
      <c r="W6" s="1092"/>
      <c r="X6" s="1092"/>
      <c r="Y6" s="1092"/>
      <c r="Z6" s="1092"/>
      <c r="AA6" s="1092"/>
      <c r="AB6" s="1092"/>
      <c r="AC6" s="71"/>
      <c r="AD6" s="1091"/>
    </row>
    <row r="7" spans="1:30" ht="13.5" customHeight="1">
      <c r="A7" s="71"/>
      <c r="B7" s="1092"/>
      <c r="C7" s="1092"/>
      <c r="D7" s="1092"/>
      <c r="E7" s="1092"/>
      <c r="F7" s="1092"/>
      <c r="G7" s="1092"/>
      <c r="H7" s="1092"/>
      <c r="I7" s="1092"/>
      <c r="J7" s="1092"/>
      <c r="K7" s="1092"/>
      <c r="L7" s="1092"/>
      <c r="M7" s="1092"/>
      <c r="N7" s="1092"/>
      <c r="O7" s="1092"/>
      <c r="P7" s="1092"/>
      <c r="Q7" s="1092"/>
      <c r="R7" s="1092"/>
      <c r="S7" s="1092"/>
      <c r="T7" s="1092"/>
      <c r="U7" s="1092"/>
      <c r="V7" s="1092"/>
      <c r="W7" s="1092"/>
      <c r="X7" s="1092"/>
      <c r="Y7" s="1092"/>
      <c r="Z7" s="1092"/>
      <c r="AA7" s="1092"/>
      <c r="AB7" s="1092"/>
      <c r="AC7" s="71"/>
      <c r="AD7" s="1091"/>
    </row>
    <row r="8" spans="1:30" ht="13.5" customHeight="1">
      <c r="A8" s="71"/>
      <c r="B8" s="1092"/>
      <c r="C8" s="1092"/>
      <c r="D8" s="1092"/>
      <c r="E8" s="1092"/>
      <c r="F8" s="1092"/>
      <c r="G8" s="1092"/>
      <c r="H8" s="1092"/>
      <c r="I8" s="1092"/>
      <c r="J8" s="1092"/>
      <c r="K8" s="1092"/>
      <c r="L8" s="1092"/>
      <c r="M8" s="1092"/>
      <c r="N8" s="1092"/>
      <c r="O8" s="1092"/>
      <c r="P8" s="1092"/>
      <c r="Q8" s="1092"/>
      <c r="R8" s="1092"/>
      <c r="S8" s="1092"/>
      <c r="T8" s="1092"/>
      <c r="U8" s="1092"/>
      <c r="V8" s="1092"/>
      <c r="W8" s="1092"/>
      <c r="X8" s="1092"/>
      <c r="Y8" s="1092"/>
      <c r="Z8" s="1092"/>
      <c r="AA8" s="1092"/>
      <c r="AB8" s="1092"/>
      <c r="AC8" s="71"/>
      <c r="AD8" s="1091"/>
    </row>
    <row r="9" spans="1:30" ht="13.5" customHeight="1">
      <c r="A9" s="71"/>
      <c r="B9" s="1092"/>
      <c r="C9" s="1092"/>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2"/>
      <c r="AB9" s="1092"/>
      <c r="AC9" s="71"/>
      <c r="AD9" s="1091"/>
    </row>
    <row r="10" spans="1:30" ht="13.5" customHeight="1">
      <c r="A10" s="71"/>
      <c r="B10" s="1092"/>
      <c r="C10" s="1092"/>
      <c r="D10" s="1092"/>
      <c r="E10" s="1092"/>
      <c r="F10" s="1092"/>
      <c r="G10" s="1092"/>
      <c r="H10" s="1092"/>
      <c r="I10" s="1092"/>
      <c r="J10" s="1092"/>
      <c r="K10" s="1092"/>
      <c r="L10" s="1092"/>
      <c r="M10" s="1092"/>
      <c r="N10" s="1092"/>
      <c r="O10" s="1092"/>
      <c r="P10" s="1092"/>
      <c r="Q10" s="1092"/>
      <c r="R10" s="1092"/>
      <c r="S10" s="1092"/>
      <c r="T10" s="1092"/>
      <c r="U10" s="1092"/>
      <c r="V10" s="1092"/>
      <c r="W10" s="1092"/>
      <c r="X10" s="1092"/>
      <c r="Y10" s="1092"/>
      <c r="Z10" s="1092"/>
      <c r="AA10" s="1092"/>
      <c r="AB10" s="1092"/>
      <c r="AC10" s="71"/>
      <c r="AD10" s="1091"/>
    </row>
    <row r="11" spans="1:30" ht="13.5" customHeight="1">
      <c r="A11" s="71"/>
      <c r="B11" s="1092"/>
      <c r="C11" s="1092"/>
      <c r="D11" s="1092"/>
      <c r="E11" s="1092"/>
      <c r="F11" s="1092"/>
      <c r="G11" s="1092"/>
      <c r="H11" s="1092"/>
      <c r="I11" s="1092"/>
      <c r="J11" s="1092"/>
      <c r="K11" s="1092"/>
      <c r="L11" s="1092"/>
      <c r="M11" s="1092"/>
      <c r="N11" s="1092"/>
      <c r="O11" s="1092"/>
      <c r="P11" s="1092"/>
      <c r="Q11" s="1092"/>
      <c r="R11" s="1092"/>
      <c r="S11" s="1092"/>
      <c r="T11" s="1092"/>
      <c r="U11" s="1092"/>
      <c r="V11" s="1092"/>
      <c r="W11" s="1092"/>
      <c r="X11" s="1092"/>
      <c r="Y11" s="1092"/>
      <c r="Z11" s="1092"/>
      <c r="AA11" s="1092"/>
      <c r="AB11" s="1092"/>
      <c r="AC11" s="71"/>
      <c r="AD11" s="1091"/>
    </row>
    <row r="12" spans="1:30" ht="13.5" customHeight="1">
      <c r="A12" s="71"/>
      <c r="B12" s="1092"/>
      <c r="C12" s="1092"/>
      <c r="D12" s="1092"/>
      <c r="E12" s="1092"/>
      <c r="F12" s="1092"/>
      <c r="G12" s="1092"/>
      <c r="H12" s="1092"/>
      <c r="I12" s="1092"/>
      <c r="J12" s="1092"/>
      <c r="K12" s="1092"/>
      <c r="L12" s="1092"/>
      <c r="M12" s="1092"/>
      <c r="N12" s="1092"/>
      <c r="O12" s="1092"/>
      <c r="P12" s="1092"/>
      <c r="Q12" s="1092"/>
      <c r="R12" s="1092"/>
      <c r="S12" s="1092"/>
      <c r="T12" s="1092"/>
      <c r="U12" s="1092"/>
      <c r="V12" s="1092"/>
      <c r="W12" s="1092"/>
      <c r="X12" s="1092"/>
      <c r="Y12" s="1092"/>
      <c r="Z12" s="1092"/>
      <c r="AA12" s="1092"/>
      <c r="AB12" s="1092"/>
      <c r="AC12" s="71"/>
      <c r="AD12" s="1091"/>
    </row>
    <row r="13" spans="1:30" ht="13.5" customHeight="1">
      <c r="A13" s="71"/>
      <c r="B13" s="1092"/>
      <c r="C13" s="1092"/>
      <c r="D13" s="1092"/>
      <c r="E13" s="1092"/>
      <c r="F13" s="1092"/>
      <c r="G13" s="1092"/>
      <c r="H13" s="1092"/>
      <c r="I13" s="1092"/>
      <c r="J13" s="1092"/>
      <c r="K13" s="1092"/>
      <c r="L13" s="1092"/>
      <c r="M13" s="1092"/>
      <c r="N13" s="1092"/>
      <c r="O13" s="1092"/>
      <c r="P13" s="1092"/>
      <c r="Q13" s="1092"/>
      <c r="R13" s="1092"/>
      <c r="S13" s="1092"/>
      <c r="T13" s="1092"/>
      <c r="U13" s="1092"/>
      <c r="V13" s="1092"/>
      <c r="W13" s="1092"/>
      <c r="X13" s="1092"/>
      <c r="Y13" s="1092"/>
      <c r="Z13" s="1092"/>
      <c r="AA13" s="1092"/>
      <c r="AB13" s="1092"/>
      <c r="AC13" s="71"/>
      <c r="AD13" s="1091"/>
    </row>
    <row r="14" spans="1:30" ht="13.5" customHeight="1">
      <c r="A14" s="71"/>
      <c r="B14" s="1092"/>
      <c r="C14" s="1092"/>
      <c r="D14" s="1092"/>
      <c r="E14" s="1092"/>
      <c r="F14" s="1092"/>
      <c r="G14" s="1092"/>
      <c r="H14" s="1092"/>
      <c r="I14" s="1092"/>
      <c r="J14" s="1092"/>
      <c r="K14" s="1092"/>
      <c r="L14" s="1092"/>
      <c r="M14" s="1092"/>
      <c r="N14" s="1092"/>
      <c r="O14" s="1092"/>
      <c r="P14" s="1092"/>
      <c r="Q14" s="1092"/>
      <c r="R14" s="1092"/>
      <c r="S14" s="1092"/>
      <c r="T14" s="1092"/>
      <c r="U14" s="1092"/>
      <c r="V14" s="1092"/>
      <c r="W14" s="1092"/>
      <c r="X14" s="1092"/>
      <c r="Y14" s="1092"/>
      <c r="Z14" s="1092"/>
      <c r="AA14" s="1092"/>
      <c r="AB14" s="1092"/>
      <c r="AC14" s="71"/>
      <c r="AD14" s="1091"/>
    </row>
    <row r="15" spans="1:30" ht="13.5" customHeight="1">
      <c r="A15" s="71"/>
      <c r="B15" s="1092"/>
      <c r="C15" s="1092"/>
      <c r="D15" s="1092"/>
      <c r="E15" s="1092"/>
      <c r="F15" s="1092"/>
      <c r="G15" s="1092"/>
      <c r="H15" s="1092"/>
      <c r="I15" s="1092"/>
      <c r="J15" s="1092"/>
      <c r="K15" s="1092"/>
      <c r="L15" s="1092"/>
      <c r="M15" s="1092"/>
      <c r="N15" s="1092"/>
      <c r="O15" s="1092"/>
      <c r="P15" s="1092"/>
      <c r="Q15" s="1092"/>
      <c r="R15" s="1092"/>
      <c r="S15" s="1092"/>
      <c r="T15" s="1092"/>
      <c r="U15" s="1092"/>
      <c r="V15" s="1092"/>
      <c r="W15" s="1092"/>
      <c r="X15" s="1092"/>
      <c r="Y15" s="1092"/>
      <c r="Z15" s="1092"/>
      <c r="AA15" s="1092"/>
      <c r="AB15" s="1092"/>
      <c r="AC15" s="71"/>
      <c r="AD15" s="1091"/>
    </row>
    <row r="16" spans="1:30" ht="13.5" customHeight="1">
      <c r="A16" s="71"/>
      <c r="B16" s="1092"/>
      <c r="C16" s="1092"/>
      <c r="D16" s="1092"/>
      <c r="E16" s="1092"/>
      <c r="F16" s="1092"/>
      <c r="G16" s="1092"/>
      <c r="H16" s="1092"/>
      <c r="I16" s="1092"/>
      <c r="J16" s="1092"/>
      <c r="K16" s="1092"/>
      <c r="L16" s="1092"/>
      <c r="M16" s="1092"/>
      <c r="N16" s="1092"/>
      <c r="O16" s="1092"/>
      <c r="P16" s="1092"/>
      <c r="Q16" s="1092"/>
      <c r="R16" s="1092"/>
      <c r="S16" s="1092"/>
      <c r="T16" s="1092"/>
      <c r="U16" s="1092"/>
      <c r="V16" s="1092"/>
      <c r="W16" s="1092"/>
      <c r="X16" s="1092"/>
      <c r="Y16" s="1092"/>
      <c r="Z16" s="1092"/>
      <c r="AA16" s="1092"/>
      <c r="AB16" s="1092"/>
      <c r="AC16" s="71"/>
      <c r="AD16" s="1091"/>
    </row>
    <row r="17" spans="1:30" ht="13.5" customHeight="1">
      <c r="A17" s="71"/>
      <c r="B17" s="1092"/>
      <c r="C17" s="1092"/>
      <c r="D17" s="1092"/>
      <c r="E17" s="1092"/>
      <c r="F17" s="1092"/>
      <c r="G17" s="1092"/>
      <c r="H17" s="1092"/>
      <c r="I17" s="1092"/>
      <c r="J17" s="1092"/>
      <c r="K17" s="1092"/>
      <c r="L17" s="1092"/>
      <c r="M17" s="1092"/>
      <c r="N17" s="1092"/>
      <c r="O17" s="1092"/>
      <c r="P17" s="1092"/>
      <c r="Q17" s="1092"/>
      <c r="R17" s="1092"/>
      <c r="S17" s="1092"/>
      <c r="T17" s="1092"/>
      <c r="U17" s="1092"/>
      <c r="V17" s="1092"/>
      <c r="W17" s="1092"/>
      <c r="X17" s="1092"/>
      <c r="Y17" s="1092"/>
      <c r="Z17" s="1092"/>
      <c r="AA17" s="1092"/>
      <c r="AB17" s="1092"/>
      <c r="AC17" s="71"/>
      <c r="AD17" s="1091"/>
    </row>
    <row r="18" spans="1:30" ht="13.5" customHeight="1">
      <c r="A18" s="71"/>
      <c r="B18" s="1092"/>
      <c r="C18" s="1092"/>
      <c r="D18" s="1092"/>
      <c r="E18" s="1092"/>
      <c r="F18" s="1092"/>
      <c r="G18" s="1092"/>
      <c r="H18" s="1092"/>
      <c r="I18" s="1092"/>
      <c r="J18" s="1092"/>
      <c r="K18" s="1092"/>
      <c r="L18" s="1092"/>
      <c r="M18" s="1092"/>
      <c r="N18" s="1092"/>
      <c r="O18" s="1092"/>
      <c r="P18" s="1092"/>
      <c r="Q18" s="1092"/>
      <c r="R18" s="1092"/>
      <c r="S18" s="1092"/>
      <c r="T18" s="1092"/>
      <c r="U18" s="1092"/>
      <c r="V18" s="1092"/>
      <c r="W18" s="1092"/>
      <c r="X18" s="1092"/>
      <c r="Y18" s="1092"/>
      <c r="Z18" s="1092"/>
      <c r="AA18" s="1092"/>
      <c r="AB18" s="1092"/>
      <c r="AC18" s="71"/>
      <c r="AD18" s="1091"/>
    </row>
    <row r="19" spans="1:30" ht="13.5" customHeight="1">
      <c r="A19" s="71"/>
      <c r="B19" s="1092"/>
      <c r="C19" s="1092"/>
      <c r="D19" s="1092"/>
      <c r="E19" s="1092"/>
      <c r="F19" s="1092"/>
      <c r="G19" s="1092"/>
      <c r="H19" s="1092"/>
      <c r="I19" s="1092"/>
      <c r="J19" s="1092"/>
      <c r="K19" s="1092"/>
      <c r="L19" s="1092"/>
      <c r="M19" s="1092"/>
      <c r="N19" s="1092"/>
      <c r="O19" s="1092"/>
      <c r="P19" s="1092"/>
      <c r="Q19" s="1092"/>
      <c r="R19" s="1092"/>
      <c r="S19" s="1092"/>
      <c r="T19" s="1092"/>
      <c r="U19" s="1092"/>
      <c r="V19" s="1092"/>
      <c r="W19" s="1092"/>
      <c r="X19" s="1092"/>
      <c r="Y19" s="1092"/>
      <c r="Z19" s="1092"/>
      <c r="AA19" s="1092"/>
      <c r="AB19" s="1092"/>
      <c r="AC19" s="71"/>
      <c r="AD19" s="1091"/>
    </row>
    <row r="20" spans="1:30" ht="13.5" customHeight="1">
      <c r="A20" s="71"/>
      <c r="B20" s="1092"/>
      <c r="C20" s="1092"/>
      <c r="D20" s="1092"/>
      <c r="E20" s="1092"/>
      <c r="F20" s="1092"/>
      <c r="G20" s="1092"/>
      <c r="H20" s="1092"/>
      <c r="I20" s="1092"/>
      <c r="J20" s="1092"/>
      <c r="K20" s="1092"/>
      <c r="L20" s="1092"/>
      <c r="M20" s="1092"/>
      <c r="N20" s="1092"/>
      <c r="O20" s="1092"/>
      <c r="P20" s="1092"/>
      <c r="Q20" s="1092"/>
      <c r="R20" s="1092"/>
      <c r="S20" s="1092"/>
      <c r="T20" s="1092"/>
      <c r="U20" s="1092"/>
      <c r="V20" s="1092"/>
      <c r="W20" s="1092"/>
      <c r="X20" s="1092"/>
      <c r="Y20" s="1092"/>
      <c r="Z20" s="1092"/>
      <c r="AA20" s="1092"/>
      <c r="AB20" s="1092"/>
      <c r="AC20" s="71"/>
      <c r="AD20" s="1091"/>
    </row>
    <row r="21" spans="1:30" ht="13.5" customHeight="1">
      <c r="A21" s="71"/>
      <c r="B21" s="1092"/>
      <c r="C21" s="1092"/>
      <c r="D21" s="1092"/>
      <c r="E21" s="1092"/>
      <c r="F21" s="1092"/>
      <c r="G21" s="1092"/>
      <c r="H21" s="1092"/>
      <c r="I21" s="1092"/>
      <c r="J21" s="1092"/>
      <c r="K21" s="1092"/>
      <c r="L21" s="1092"/>
      <c r="M21" s="1092"/>
      <c r="N21" s="1092"/>
      <c r="O21" s="1092"/>
      <c r="P21" s="1092"/>
      <c r="Q21" s="1092"/>
      <c r="R21" s="1092"/>
      <c r="S21" s="1092"/>
      <c r="T21" s="1092"/>
      <c r="U21" s="1092"/>
      <c r="V21" s="1092"/>
      <c r="W21" s="1092"/>
      <c r="X21" s="1092"/>
      <c r="Y21" s="1092"/>
      <c r="Z21" s="1092"/>
      <c r="AA21" s="1092"/>
      <c r="AB21" s="1092"/>
      <c r="AC21" s="71"/>
      <c r="AD21" s="1091"/>
    </row>
    <row r="22" spans="1:30" ht="13.5" customHeight="1">
      <c r="A22" s="71"/>
      <c r="B22" s="1092"/>
      <c r="C22" s="1092"/>
      <c r="D22" s="1092"/>
      <c r="E22" s="1092"/>
      <c r="F22" s="1092"/>
      <c r="G22" s="1092"/>
      <c r="H22" s="1092"/>
      <c r="I22" s="1092"/>
      <c r="J22" s="1092"/>
      <c r="K22" s="1092"/>
      <c r="L22" s="1092"/>
      <c r="M22" s="1092"/>
      <c r="N22" s="1092"/>
      <c r="O22" s="1092"/>
      <c r="P22" s="1092"/>
      <c r="Q22" s="1092"/>
      <c r="R22" s="1092"/>
      <c r="S22" s="1092"/>
      <c r="T22" s="1092"/>
      <c r="U22" s="1092"/>
      <c r="V22" s="1092"/>
      <c r="W22" s="1092"/>
      <c r="X22" s="1092"/>
      <c r="Y22" s="1092"/>
      <c r="Z22" s="1092"/>
      <c r="AA22" s="1092"/>
      <c r="AB22" s="1092"/>
      <c r="AC22" s="71"/>
      <c r="AD22" s="1091"/>
    </row>
    <row r="23" spans="1:30" ht="13.5" customHeight="1">
      <c r="A23" s="71"/>
      <c r="B23" s="1092"/>
      <c r="C23" s="1092"/>
      <c r="D23" s="1092"/>
      <c r="E23" s="1092"/>
      <c r="F23" s="1092"/>
      <c r="G23" s="1092"/>
      <c r="H23" s="1092"/>
      <c r="I23" s="1092"/>
      <c r="J23" s="1092"/>
      <c r="K23" s="1092"/>
      <c r="L23" s="1092"/>
      <c r="M23" s="1092"/>
      <c r="N23" s="1092"/>
      <c r="O23" s="1092"/>
      <c r="P23" s="1092"/>
      <c r="Q23" s="1092"/>
      <c r="R23" s="1092"/>
      <c r="S23" s="1092"/>
      <c r="T23" s="1092"/>
      <c r="U23" s="1092"/>
      <c r="V23" s="1092"/>
      <c r="W23" s="1092"/>
      <c r="X23" s="1092"/>
      <c r="Y23" s="1092"/>
      <c r="Z23" s="1092"/>
      <c r="AA23" s="1092"/>
      <c r="AB23" s="1092"/>
      <c r="AC23" s="71"/>
      <c r="AD23" s="1091"/>
    </row>
    <row r="24" spans="1:30" ht="13.5" customHeight="1">
      <c r="A24" s="71"/>
      <c r="B24" s="1092"/>
      <c r="C24" s="1092"/>
      <c r="D24" s="1092"/>
      <c r="E24" s="1092"/>
      <c r="F24" s="1092"/>
      <c r="G24" s="1092"/>
      <c r="H24" s="1092"/>
      <c r="I24" s="1092"/>
      <c r="J24" s="1092"/>
      <c r="K24" s="1092"/>
      <c r="L24" s="1092"/>
      <c r="M24" s="1092"/>
      <c r="N24" s="1092"/>
      <c r="O24" s="1092"/>
      <c r="P24" s="1092"/>
      <c r="Q24" s="1092"/>
      <c r="R24" s="1092"/>
      <c r="S24" s="1092"/>
      <c r="T24" s="1092"/>
      <c r="U24" s="1092"/>
      <c r="V24" s="1092"/>
      <c r="W24" s="1092"/>
      <c r="X24" s="1092"/>
      <c r="Y24" s="1092"/>
      <c r="Z24" s="1092"/>
      <c r="AA24" s="1099"/>
      <c r="AB24" s="1100"/>
      <c r="AC24" s="1100"/>
      <c r="AD24" s="1100"/>
    </row>
    <row r="25" spans="1:30" ht="13.5" customHeight="1">
      <c r="A25" s="71"/>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3"/>
      <c r="AB25" s="1093"/>
      <c r="AC25" s="1093"/>
      <c r="AD25" s="1093"/>
    </row>
    <row r="26" spans="1:30" ht="13.5" customHeight="1">
      <c r="A26" s="71"/>
      <c r="B26" s="1092"/>
      <c r="C26" s="1092"/>
      <c r="D26" s="1092"/>
      <c r="E26" s="1092"/>
      <c r="F26" s="1092"/>
      <c r="G26" s="1092"/>
      <c r="H26" s="1092"/>
      <c r="I26" s="1092"/>
      <c r="J26" s="1092"/>
      <c r="K26" s="1092"/>
      <c r="L26" s="1092"/>
      <c r="M26" s="1092"/>
      <c r="N26" s="1092"/>
      <c r="O26" s="1092"/>
      <c r="P26" s="1092"/>
      <c r="Q26" s="1092"/>
      <c r="R26" s="1092"/>
      <c r="S26" s="1092"/>
      <c r="T26" s="1092"/>
      <c r="U26" s="1092"/>
      <c r="V26" s="1092"/>
      <c r="W26" s="1092"/>
      <c r="X26" s="1092"/>
      <c r="Y26" s="1092"/>
      <c r="Z26" s="1092"/>
      <c r="AA26" s="1093"/>
      <c r="AB26" s="1093"/>
      <c r="AC26" s="1093"/>
      <c r="AD26" s="1093"/>
    </row>
    <row r="27" spans="1:30" ht="13.5" customHeight="1">
      <c r="A27" s="71"/>
      <c r="B27" s="1092"/>
      <c r="C27" s="1092"/>
      <c r="D27" s="1092"/>
      <c r="E27" s="1092"/>
      <c r="F27" s="1092"/>
      <c r="G27" s="1092"/>
      <c r="H27" s="1092"/>
      <c r="I27" s="1092"/>
      <c r="J27" s="1092"/>
      <c r="K27" s="1092"/>
      <c r="L27" s="1092"/>
      <c r="M27" s="1092"/>
      <c r="N27" s="1092"/>
      <c r="O27" s="1092"/>
      <c r="P27" s="1092"/>
      <c r="Q27" s="1092"/>
      <c r="R27" s="1092"/>
      <c r="S27" s="1092"/>
      <c r="T27" s="1092"/>
      <c r="U27" s="1092"/>
      <c r="V27" s="1092"/>
      <c r="W27" s="1092"/>
      <c r="X27" s="1092"/>
      <c r="Y27" s="1092"/>
      <c r="Z27" s="1092"/>
      <c r="AA27" s="1093"/>
      <c r="AB27" s="1093"/>
      <c r="AC27" s="1093"/>
      <c r="AD27" s="1093"/>
    </row>
    <row r="28" spans="1:30" ht="13.5" customHeight="1">
      <c r="A28" s="71"/>
      <c r="B28" s="1092"/>
      <c r="C28" s="1092"/>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1092"/>
      <c r="AA28" s="1093"/>
      <c r="AB28" s="1093"/>
      <c r="AC28" s="1093"/>
      <c r="AD28" s="1093"/>
    </row>
    <row r="29" spans="1:30" ht="13.5" customHeight="1">
      <c r="A29" s="71"/>
      <c r="B29" s="1092"/>
      <c r="C29" s="1092"/>
      <c r="D29" s="1092"/>
      <c r="E29" s="1092"/>
      <c r="F29" s="1092"/>
      <c r="G29" s="1092"/>
      <c r="H29" s="1092"/>
      <c r="I29" s="1092"/>
      <c r="J29" s="1092"/>
      <c r="K29" s="1092"/>
      <c r="L29" s="1092"/>
      <c r="M29" s="1092"/>
      <c r="N29" s="1092"/>
      <c r="O29" s="1092"/>
      <c r="P29" s="1092"/>
      <c r="Q29" s="1092"/>
      <c r="R29" s="1092"/>
      <c r="S29" s="1092"/>
      <c r="T29" s="1092"/>
      <c r="U29" s="1092"/>
      <c r="V29" s="1092"/>
      <c r="W29" s="1092"/>
      <c r="X29" s="1092"/>
      <c r="Y29" s="1092"/>
      <c r="Z29" s="1092"/>
      <c r="AA29" s="1093"/>
      <c r="AB29" s="1093"/>
      <c r="AC29" s="1093"/>
      <c r="AD29" s="1093"/>
    </row>
    <row r="30" spans="1:30" ht="13.5" customHeight="1">
      <c r="A30" s="71"/>
      <c r="B30" s="1092"/>
      <c r="C30" s="1092"/>
      <c r="D30" s="1092"/>
      <c r="E30" s="1092"/>
      <c r="F30" s="1092"/>
      <c r="G30" s="1092"/>
      <c r="H30" s="1092"/>
      <c r="I30" s="1092"/>
      <c r="J30" s="1092"/>
      <c r="K30" s="1092"/>
      <c r="L30" s="1092"/>
      <c r="M30" s="1092"/>
      <c r="N30" s="1092"/>
      <c r="O30" s="1092"/>
      <c r="P30" s="1092"/>
      <c r="Q30" s="1092"/>
      <c r="R30" s="1092"/>
      <c r="S30" s="1092"/>
      <c r="T30" s="1092"/>
      <c r="U30" s="1092"/>
      <c r="V30" s="1092"/>
      <c r="W30" s="1092"/>
      <c r="X30" s="1092"/>
      <c r="Y30" s="1092"/>
      <c r="Z30" s="1092"/>
      <c r="AA30" s="1093"/>
      <c r="AB30" s="1093"/>
      <c r="AC30" s="1093"/>
      <c r="AD30" s="1093"/>
    </row>
    <row r="31" spans="1:30" ht="13.5" customHeight="1">
      <c r="A31" s="71"/>
      <c r="B31" s="1092"/>
      <c r="C31" s="1092"/>
      <c r="D31" s="1092"/>
      <c r="E31" s="1092"/>
      <c r="F31" s="1092"/>
      <c r="G31" s="1092"/>
      <c r="H31" s="1092"/>
      <c r="I31" s="1092"/>
      <c r="J31" s="1092"/>
      <c r="K31" s="1092"/>
      <c r="L31" s="1092"/>
      <c r="M31" s="1092"/>
      <c r="N31" s="1092"/>
      <c r="O31" s="1092"/>
      <c r="P31" s="1092"/>
      <c r="Q31" s="1092"/>
      <c r="R31" s="1092"/>
      <c r="S31" s="1092"/>
      <c r="T31" s="1092"/>
      <c r="U31" s="1092"/>
      <c r="V31" s="1092"/>
      <c r="W31" s="1092"/>
      <c r="X31" s="1092"/>
      <c r="Y31" s="1092"/>
      <c r="Z31" s="1092"/>
      <c r="AA31" s="1093"/>
      <c r="AB31" s="1093"/>
      <c r="AC31" s="1094"/>
      <c r="AD31" s="1094"/>
    </row>
    <row r="32" spans="1:30" ht="13.5" customHeight="1">
      <c r="A32" s="71"/>
      <c r="B32" s="1092"/>
      <c r="C32" s="1092"/>
      <c r="D32" s="1092"/>
      <c r="E32" s="1092"/>
      <c r="F32" s="1092"/>
      <c r="G32" s="1092"/>
      <c r="H32" s="1092"/>
      <c r="I32" s="1092"/>
      <c r="J32" s="1092"/>
      <c r="K32" s="1092"/>
      <c r="L32" s="1092"/>
      <c r="M32" s="1092"/>
      <c r="N32" s="1092"/>
      <c r="O32" s="1092"/>
      <c r="P32" s="1092"/>
      <c r="Q32" s="1092"/>
      <c r="R32" s="1092"/>
      <c r="S32" s="1092"/>
      <c r="T32" s="1092"/>
      <c r="U32" s="1092"/>
      <c r="V32" s="1092"/>
      <c r="W32" s="1092"/>
      <c r="X32" s="1092"/>
      <c r="Y32" s="1092"/>
      <c r="Z32" s="1092"/>
      <c r="AA32" s="1093"/>
      <c r="AB32" s="1093"/>
      <c r="AC32" s="1093"/>
      <c r="AD32" s="1094"/>
    </row>
    <row r="33" spans="1:30" ht="13.5" customHeight="1">
      <c r="A33" s="71"/>
      <c r="B33" s="1092"/>
      <c r="C33" s="1092"/>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3"/>
      <c r="AB33" s="1095"/>
      <c r="AC33" s="1093"/>
      <c r="AD33" s="1093"/>
    </row>
    <row r="34" spans="1:30" ht="13.5" customHeight="1">
      <c r="A34" s="71"/>
      <c r="B34" s="1092"/>
      <c r="C34" s="1092"/>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3"/>
      <c r="AB34" s="1093"/>
      <c r="AC34" s="1093"/>
      <c r="AD34" s="1093"/>
    </row>
    <row r="35" spans="1:30" ht="13.5" customHeight="1">
      <c r="A35" s="71"/>
      <c r="B35" s="1092"/>
      <c r="C35" s="1092"/>
      <c r="D35" s="1092"/>
      <c r="E35" s="1092"/>
      <c r="F35" s="1092"/>
      <c r="G35" s="1092"/>
      <c r="H35" s="1092"/>
      <c r="I35" s="1092"/>
      <c r="J35" s="1092"/>
      <c r="K35" s="1092"/>
      <c r="L35" s="1092"/>
      <c r="M35" s="1092"/>
      <c r="N35" s="1092"/>
      <c r="O35" s="1092"/>
      <c r="P35" s="1092"/>
      <c r="Q35" s="1092"/>
      <c r="R35" s="1092"/>
      <c r="S35" s="1092"/>
      <c r="T35" s="1092"/>
      <c r="U35" s="1092"/>
      <c r="V35" s="1092"/>
      <c r="W35" s="1092"/>
      <c r="X35" s="1092"/>
      <c r="Y35" s="1092"/>
      <c r="Z35" s="1092"/>
      <c r="AA35" s="1092"/>
      <c r="AB35" s="1092"/>
      <c r="AC35" s="71"/>
      <c r="AD35" s="1091"/>
    </row>
    <row r="36" spans="1:30" ht="13.5" customHeight="1">
      <c r="A36" s="71"/>
      <c r="B36" s="1092"/>
      <c r="C36" s="1092"/>
      <c r="D36" s="1092"/>
      <c r="E36" s="1092"/>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71"/>
      <c r="AD36" s="1091"/>
    </row>
    <row r="37" spans="1:30" ht="13.5" customHeight="1">
      <c r="A37" s="71"/>
      <c r="B37" s="1092"/>
      <c r="C37" s="1092"/>
      <c r="D37" s="109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c r="AB37" s="1092"/>
      <c r="AC37" s="71"/>
      <c r="AD37" s="1091"/>
    </row>
    <row r="38" spans="1:30">
      <c r="A38" s="71"/>
      <c r="B38" s="1092"/>
      <c r="C38" s="1092"/>
      <c r="D38" s="1092"/>
      <c r="E38" s="1092"/>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71"/>
      <c r="AD38" s="1091"/>
    </row>
    <row r="39" spans="1:30">
      <c r="A39" s="71"/>
      <c r="B39" s="1092"/>
      <c r="C39" s="1092"/>
      <c r="D39" s="1092"/>
      <c r="E39" s="1092"/>
      <c r="F39" s="1092"/>
      <c r="G39" s="1092"/>
      <c r="H39" s="1092"/>
      <c r="I39" s="1092"/>
      <c r="J39" s="1092"/>
      <c r="K39" s="1092"/>
      <c r="L39" s="1092"/>
      <c r="M39" s="1092"/>
      <c r="N39" s="1092"/>
      <c r="O39" s="1092"/>
      <c r="P39" s="1092"/>
      <c r="Q39" s="1092"/>
      <c r="R39" s="1092"/>
      <c r="S39" s="1092"/>
      <c r="T39" s="1092"/>
      <c r="U39" s="1092"/>
      <c r="V39" s="1092"/>
      <c r="W39" s="1092"/>
      <c r="X39" s="1092"/>
      <c r="Y39" s="1092"/>
      <c r="Z39" s="1092"/>
      <c r="AA39" s="1092"/>
      <c r="AB39" s="1092"/>
      <c r="AC39" s="71"/>
      <c r="AD39" s="1091"/>
    </row>
    <row r="40" spans="1:30">
      <c r="A40" s="71"/>
      <c r="B40" s="1092"/>
      <c r="C40" s="1092"/>
      <c r="D40" s="1092"/>
      <c r="E40" s="1092"/>
      <c r="F40" s="1092"/>
      <c r="G40" s="1092"/>
      <c r="H40" s="1092"/>
      <c r="I40" s="1092"/>
      <c r="J40" s="1092"/>
      <c r="K40" s="1092"/>
      <c r="L40" s="1092"/>
      <c r="M40" s="1092"/>
      <c r="N40" s="1092"/>
      <c r="O40" s="1092"/>
      <c r="P40" s="1092"/>
      <c r="Q40" s="1092"/>
      <c r="R40" s="1092"/>
      <c r="S40" s="1092"/>
      <c r="T40" s="1092"/>
      <c r="U40" s="1092"/>
      <c r="V40" s="1092"/>
      <c r="W40" s="1092"/>
      <c r="X40" s="1092"/>
      <c r="Y40" s="1092"/>
      <c r="Z40" s="1092"/>
      <c r="AA40" s="1092"/>
      <c r="AB40" s="1092"/>
      <c r="AC40" s="71"/>
      <c r="AD40" s="1091"/>
    </row>
    <row r="41" spans="1:30">
      <c r="A41" s="71"/>
      <c r="B41" s="1092"/>
      <c r="C41" s="1092"/>
      <c r="D41" s="1092"/>
      <c r="E41" s="1092"/>
      <c r="F41" s="1092"/>
      <c r="G41" s="1092"/>
      <c r="H41" s="1092"/>
      <c r="I41" s="1092"/>
      <c r="J41" s="1092"/>
      <c r="K41" s="1092"/>
      <c r="L41" s="1092"/>
      <c r="M41" s="1092"/>
      <c r="N41" s="1092"/>
      <c r="O41" s="1092"/>
      <c r="P41" s="1092"/>
      <c r="Q41" s="1092"/>
      <c r="R41" s="1092"/>
      <c r="S41" s="1092"/>
      <c r="T41" s="1092"/>
      <c r="U41" s="1092"/>
      <c r="V41" s="1092"/>
      <c r="W41" s="1092"/>
      <c r="X41" s="1092"/>
      <c r="Y41" s="1092"/>
      <c r="Z41" s="1092"/>
      <c r="AA41" s="1092"/>
      <c r="AB41" s="1092"/>
      <c r="AC41" s="71"/>
      <c r="AD41" s="1091"/>
    </row>
    <row r="42" spans="1:30">
      <c r="A42" s="71"/>
      <c r="B42" s="1092"/>
      <c r="C42" s="1092"/>
      <c r="D42" s="1092"/>
      <c r="E42" s="1092"/>
      <c r="F42" s="1092"/>
      <c r="G42" s="1092"/>
      <c r="H42" s="1092"/>
      <c r="I42" s="1092"/>
      <c r="J42" s="1092"/>
      <c r="K42" s="1092"/>
      <c r="L42" s="1092"/>
      <c r="M42" s="1092"/>
      <c r="N42" s="1092"/>
      <c r="O42" s="1092"/>
      <c r="P42" s="1092"/>
      <c r="Q42" s="1092"/>
      <c r="R42" s="1092"/>
      <c r="S42" s="1092"/>
      <c r="T42" s="1092"/>
      <c r="U42" s="1092"/>
      <c r="V42" s="1092"/>
      <c r="W42" s="1092"/>
      <c r="X42" s="1092"/>
      <c r="Y42" s="1092"/>
      <c r="Z42" s="1092"/>
      <c r="AA42" s="1092"/>
      <c r="AB42" s="1092"/>
      <c r="AC42" s="71"/>
      <c r="AD42" s="1091"/>
    </row>
    <row r="43" spans="1:30">
      <c r="A43" s="71"/>
      <c r="B43" s="1092"/>
      <c r="C43" s="1092"/>
      <c r="D43" s="1092"/>
      <c r="E43" s="1092"/>
      <c r="F43" s="1092"/>
      <c r="G43" s="1092"/>
      <c r="H43" s="1092"/>
      <c r="I43" s="1092"/>
      <c r="J43" s="1092"/>
      <c r="K43" s="1092"/>
      <c r="L43" s="1092"/>
      <c r="M43" s="1092"/>
      <c r="N43" s="1092"/>
      <c r="O43" s="1092"/>
      <c r="P43" s="1092"/>
      <c r="Q43" s="1092"/>
      <c r="R43" s="1092"/>
      <c r="S43" s="1092"/>
      <c r="T43" s="1092"/>
      <c r="U43" s="1092"/>
      <c r="V43" s="1092"/>
      <c r="W43" s="1092"/>
      <c r="X43" s="1092"/>
      <c r="Y43" s="1092"/>
      <c r="Z43" s="1092"/>
      <c r="AA43" s="1092"/>
      <c r="AB43" s="1092"/>
      <c r="AC43" s="71"/>
      <c r="AD43" s="1091"/>
    </row>
    <row r="44" spans="1:30">
      <c r="A44" s="1096"/>
      <c r="B44" s="1096"/>
      <c r="C44" s="1097"/>
      <c r="D44" s="1096"/>
      <c r="E44" s="1096"/>
      <c r="F44" s="1096"/>
      <c r="G44" s="1096"/>
      <c r="H44" s="1096"/>
      <c r="I44" s="1096"/>
      <c r="J44" s="1096"/>
      <c r="K44" s="1096"/>
      <c r="L44" s="1096"/>
      <c r="M44" s="1096"/>
      <c r="N44" s="1096"/>
      <c r="O44" s="1096"/>
      <c r="P44" s="1096"/>
      <c r="Q44" s="1096"/>
      <c r="R44" s="1096"/>
      <c r="S44" s="1096"/>
      <c r="T44" s="1096"/>
      <c r="U44" s="1096"/>
      <c r="V44" s="1096"/>
      <c r="W44" s="1096"/>
      <c r="X44" s="1096"/>
      <c r="Y44" s="1096"/>
      <c r="Z44" s="1096"/>
      <c r="AA44" s="1098"/>
      <c r="AB44" s="1096"/>
      <c r="AC44" s="71"/>
      <c r="AD44" s="1091"/>
    </row>
    <row r="49" spans="1:24">
      <c r="A49" s="1021" t="s">
        <v>1082</v>
      </c>
    </row>
    <row r="50" spans="1:24">
      <c r="X50" s="1041" t="s">
        <v>1206</v>
      </c>
    </row>
  </sheetData>
  <phoneticPr fontId="25" type="noConversion"/>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Z45"/>
  <sheetViews>
    <sheetView showGridLines="0" zoomScaleNormal="100" zoomScaleSheetLayoutView="69" zoomScalePageLayoutView="66" workbookViewId="0"/>
  </sheetViews>
  <sheetFormatPr defaultRowHeight="12.75"/>
  <cols>
    <col min="1" max="20" width="6.85546875" customWidth="1"/>
    <col min="21" max="21" width="6" customWidth="1"/>
    <col min="22" max="22" width="6.85546875" customWidth="1"/>
    <col min="23" max="23" width="8.140625" customWidth="1"/>
    <col min="24" max="24" width="3.5703125" customWidth="1"/>
    <col min="25" max="25" width="6.5703125" customWidth="1"/>
    <col min="26" max="26" width="7.85546875" customWidth="1"/>
    <col min="27" max="27" width="6.85546875" customWidth="1"/>
  </cols>
  <sheetData>
    <row r="1" spans="1:26">
      <c r="A1" s="1022" t="s">
        <v>149</v>
      </c>
    </row>
    <row r="2" spans="1:26">
      <c r="A2" s="1023" t="s">
        <v>150</v>
      </c>
      <c r="I2" s="342"/>
      <c r="J2" s="705"/>
      <c r="M2" s="705"/>
      <c r="O2" s="867"/>
    </row>
    <row r="3" spans="1:26" ht="12.75" customHeight="1">
      <c r="M3" s="867"/>
      <c r="W3" s="877"/>
      <c r="X3" s="877"/>
      <c r="Y3" s="877"/>
      <c r="Z3" s="877"/>
    </row>
    <row r="4" spans="1:26" ht="12.75" customHeight="1">
      <c r="W4" s="877"/>
      <c r="X4" s="877"/>
      <c r="Y4" s="877"/>
      <c r="Z4" s="877"/>
    </row>
    <row r="5" spans="1:26" ht="12.75" customHeight="1">
      <c r="W5" s="877"/>
      <c r="X5" s="877"/>
      <c r="Y5" s="877"/>
      <c r="Z5" s="877"/>
    </row>
    <row r="6" spans="1:26" ht="12.75" customHeight="1">
      <c r="W6" s="877"/>
      <c r="X6" s="877"/>
      <c r="Y6" s="877"/>
      <c r="Z6" s="877"/>
    </row>
    <row r="7" spans="1:26" ht="12.75" customHeight="1">
      <c r="W7" s="877"/>
      <c r="X7" s="877"/>
      <c r="Y7" s="877"/>
      <c r="Z7" s="877"/>
    </row>
    <row r="8" spans="1:26" ht="12.75" customHeight="1">
      <c r="W8" s="877"/>
      <c r="X8" s="877"/>
      <c r="Y8" s="877"/>
      <c r="Z8" s="877"/>
    </row>
    <row r="9" spans="1:26" ht="12.75" customHeight="1">
      <c r="W9" s="877"/>
      <c r="X9" s="877"/>
      <c r="Y9" s="877"/>
      <c r="Z9" s="877"/>
    </row>
    <row r="10" spans="1:26" ht="12.75" customHeight="1">
      <c r="W10" s="877"/>
      <c r="X10" s="877"/>
      <c r="Y10" s="877"/>
      <c r="Z10" s="877"/>
    </row>
    <row r="11" spans="1:26" ht="12.75" customHeight="1">
      <c r="W11" s="877"/>
      <c r="X11" s="877"/>
      <c r="Y11" s="877"/>
      <c r="Z11" s="877"/>
    </row>
    <row r="12" spans="1:26" ht="12.75" customHeight="1">
      <c r="W12" s="877"/>
      <c r="X12" s="877"/>
      <c r="Y12" s="877"/>
      <c r="Z12" s="877"/>
    </row>
    <row r="13" spans="1:26" ht="12.75" customHeight="1">
      <c r="W13" s="877"/>
      <c r="X13" s="877"/>
      <c r="Y13" s="877"/>
      <c r="Z13" s="877"/>
    </row>
    <row r="14" spans="1:26" ht="12.75" customHeight="1">
      <c r="W14" s="877"/>
      <c r="X14" s="877"/>
      <c r="Y14" s="877"/>
      <c r="Z14" s="877"/>
    </row>
    <row r="15" spans="1:26" ht="12.75" customHeight="1">
      <c r="W15" s="877"/>
      <c r="X15" s="877"/>
      <c r="Y15" s="877"/>
      <c r="Z15" s="877"/>
    </row>
    <row r="16" spans="1:26" ht="12.75" customHeight="1">
      <c r="W16" s="877"/>
      <c r="X16" s="877"/>
      <c r="Y16" s="877"/>
      <c r="Z16" s="877"/>
    </row>
    <row r="17" spans="23:26" ht="12.75" customHeight="1">
      <c r="W17" s="877"/>
      <c r="X17" s="877"/>
      <c r="Y17" s="877"/>
      <c r="Z17" s="877"/>
    </row>
    <row r="18" spans="23:26" ht="12.75" customHeight="1">
      <c r="W18" s="877"/>
      <c r="X18" s="877"/>
      <c r="Y18" s="877"/>
      <c r="Z18" s="877"/>
    </row>
    <row r="19" spans="23:26" ht="12.75" customHeight="1">
      <c r="W19" s="877"/>
      <c r="X19" s="877"/>
      <c r="Y19" s="877"/>
      <c r="Z19" s="877"/>
    </row>
    <row r="20" spans="23:26" ht="12.75" customHeight="1">
      <c r="W20" s="877"/>
      <c r="X20" s="877"/>
      <c r="Y20" s="877"/>
      <c r="Z20" s="877"/>
    </row>
    <row r="21" spans="23:26" ht="12.75" customHeight="1">
      <c r="W21" s="877"/>
      <c r="X21" s="877"/>
      <c r="Y21" s="877"/>
      <c r="Z21" s="877"/>
    </row>
    <row r="22" spans="23:26" ht="12.75" customHeight="1">
      <c r="W22" s="877"/>
      <c r="X22" s="877"/>
      <c r="Y22" s="877"/>
      <c r="Z22" s="877"/>
    </row>
    <row r="23" spans="23:26" ht="12.75" customHeight="1">
      <c r="W23" s="877"/>
      <c r="X23" s="877"/>
      <c r="Y23" s="877"/>
      <c r="Z23" s="877"/>
    </row>
    <row r="24" spans="23:26" ht="12.75" customHeight="1">
      <c r="W24" s="877"/>
      <c r="X24" s="877"/>
      <c r="Y24" s="877"/>
      <c r="Z24" s="877"/>
    </row>
    <row r="25" spans="23:26" ht="12.75" customHeight="1">
      <c r="W25" s="877"/>
      <c r="X25" s="877"/>
      <c r="Y25" s="877"/>
      <c r="Z25" s="877"/>
    </row>
    <row r="26" spans="23:26" ht="12.75" customHeight="1">
      <c r="W26" s="877"/>
      <c r="X26" s="877"/>
      <c r="Y26" s="877"/>
      <c r="Z26" s="877"/>
    </row>
    <row r="27" spans="23:26" ht="12.75" customHeight="1"/>
    <row r="28" spans="23:26" ht="12.75" customHeight="1"/>
    <row r="29" spans="23:26" ht="12.75" customHeight="1"/>
    <row r="30" spans="23:26" ht="12.75" customHeight="1"/>
    <row r="31" spans="23:26" ht="12.75" customHeight="1"/>
    <row r="32" spans="23:26" ht="12.75" customHeight="1"/>
    <row r="33" spans="1:26" ht="12.75" customHeight="1"/>
    <row r="34" spans="1:26" ht="12.75" customHeight="1"/>
    <row r="35" spans="1:26" ht="12.75" customHeight="1"/>
    <row r="36" spans="1:26" ht="12.75" customHeight="1"/>
    <row r="37" spans="1:26" ht="12.75" customHeight="1"/>
    <row r="38" spans="1:26" ht="12.75" customHeight="1">
      <c r="W38" s="877"/>
      <c r="X38" s="877"/>
      <c r="Y38" s="877"/>
      <c r="Z38" s="877"/>
    </row>
    <row r="39" spans="1:26" ht="12.75" customHeight="1">
      <c r="W39" s="877"/>
      <c r="X39" s="877"/>
      <c r="Y39" s="877"/>
      <c r="Z39" s="877"/>
    </row>
    <row r="40" spans="1:26" ht="12.75" customHeight="1">
      <c r="W40" s="877"/>
      <c r="X40" s="877"/>
      <c r="Y40" s="877"/>
      <c r="Z40" s="877"/>
    </row>
    <row r="41" spans="1:26" ht="12.75" customHeight="1">
      <c r="W41" s="877"/>
      <c r="X41" s="877"/>
      <c r="Y41" s="877"/>
      <c r="Z41" s="877"/>
    </row>
    <row r="42" spans="1:26" ht="12.75" customHeight="1">
      <c r="W42" s="877"/>
      <c r="X42" s="877"/>
      <c r="Y42" s="877"/>
      <c r="Z42" s="877"/>
    </row>
    <row r="44" spans="1:26">
      <c r="A44" s="1021" t="s">
        <v>1082</v>
      </c>
    </row>
    <row r="45" spans="1:26">
      <c r="S45" s="1041" t="s">
        <v>527</v>
      </c>
    </row>
  </sheetData>
  <phoneticPr fontId="25" type="noConversion"/>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L58"/>
  <sheetViews>
    <sheetView showGridLines="0" workbookViewId="0"/>
  </sheetViews>
  <sheetFormatPr defaultRowHeight="12.75"/>
  <sheetData>
    <row r="1" spans="1:12">
      <c r="A1" s="1022" t="s">
        <v>1197</v>
      </c>
      <c r="J1" s="998" t="str">
        <f>Naslovnica!$A$20</f>
        <v>Prosinac 2011.</v>
      </c>
    </row>
    <row r="2" spans="1:12">
      <c r="A2" s="1023" t="s">
        <v>1196</v>
      </c>
      <c r="J2" s="999" t="str">
        <f>Naslovnica!$A$24</f>
        <v>December 2011</v>
      </c>
    </row>
    <row r="5" spans="1:12">
      <c r="K5" s="342"/>
    </row>
    <row r="6" spans="1:12">
      <c r="K6" s="342"/>
    </row>
    <row r="7" spans="1:12">
      <c r="K7" s="342"/>
    </row>
    <row r="8" spans="1:12">
      <c r="K8" s="705"/>
    </row>
    <row r="9" spans="1:12">
      <c r="K9" s="34"/>
      <c r="L9" s="342"/>
    </row>
    <row r="10" spans="1:12">
      <c r="K10" s="34"/>
    </row>
    <row r="11" spans="1:12">
      <c r="K11" s="34"/>
    </row>
    <row r="14" spans="1:12">
      <c r="K14" s="800"/>
    </row>
    <row r="28" spans="1:10">
      <c r="A28" s="1039" t="s">
        <v>1037</v>
      </c>
    </row>
    <row r="30" spans="1:10">
      <c r="A30" s="1022" t="s">
        <v>1198</v>
      </c>
      <c r="J30" s="1044" t="s">
        <v>1337</v>
      </c>
    </row>
    <row r="31" spans="1:10">
      <c r="A31" s="1023" t="s">
        <v>1199</v>
      </c>
      <c r="J31" s="999" t="s">
        <v>1338</v>
      </c>
    </row>
    <row r="34" spans="11:12">
      <c r="K34" s="342"/>
    </row>
    <row r="35" spans="11:12">
      <c r="K35" s="615"/>
    </row>
    <row r="36" spans="11:12">
      <c r="K36" s="615"/>
      <c r="L36" s="342"/>
    </row>
    <row r="37" spans="11:12">
      <c r="K37" s="705"/>
    </row>
    <row r="38" spans="11:12">
      <c r="K38" s="34"/>
    </row>
    <row r="39" spans="11:12">
      <c r="K39" s="34"/>
    </row>
    <row r="40" spans="11:12">
      <c r="K40" s="702"/>
    </row>
    <row r="57" spans="1:10">
      <c r="A57" s="1039" t="s">
        <v>1037</v>
      </c>
    </row>
    <row r="58" spans="1:10">
      <c r="J58" s="1041" t="s">
        <v>498</v>
      </c>
    </row>
  </sheetData>
  <phoneticPr fontId="25" type="noConversion"/>
  <pageMargins left="0.75" right="0.75" top="1" bottom="1" header="0.5" footer="0.5"/>
  <pageSetup paperSize="9" scale="96"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autoPageBreaks="0"/>
  </sheetPr>
  <dimension ref="A1:K58"/>
  <sheetViews>
    <sheetView showGridLines="0" workbookViewId="0"/>
  </sheetViews>
  <sheetFormatPr defaultRowHeight="12.75"/>
  <sheetData>
    <row r="1" spans="1:11">
      <c r="A1" s="1001" t="s">
        <v>732</v>
      </c>
      <c r="J1" s="998" t="str">
        <f>Naslovnica!$A$20</f>
        <v>Prosinac 2011.</v>
      </c>
    </row>
    <row r="2" spans="1:11">
      <c r="A2" s="1002" t="s">
        <v>733</v>
      </c>
      <c r="J2" s="999" t="str">
        <f>Naslovnica!$A$24</f>
        <v>December 2011</v>
      </c>
    </row>
    <row r="4" spans="1:11">
      <c r="A4" s="59"/>
      <c r="B4" s="59"/>
      <c r="C4" s="59"/>
      <c r="D4" s="59"/>
      <c r="E4" s="59"/>
      <c r="F4" s="59"/>
      <c r="G4" s="59"/>
      <c r="H4" s="59"/>
      <c r="I4" s="59"/>
      <c r="J4" s="59"/>
    </row>
    <row r="5" spans="1:11">
      <c r="A5" s="59"/>
      <c r="B5" s="59"/>
      <c r="C5" s="59"/>
      <c r="D5" s="59"/>
      <c r="E5" s="59"/>
      <c r="F5" s="59"/>
      <c r="G5" s="59"/>
      <c r="H5" s="59"/>
      <c r="I5" s="59"/>
      <c r="J5" s="59"/>
    </row>
    <row r="6" spans="1:11">
      <c r="A6" s="59"/>
      <c r="B6" s="59"/>
      <c r="C6" s="59"/>
      <c r="D6" s="59"/>
      <c r="E6" s="59"/>
      <c r="F6" s="59"/>
      <c r="G6" s="59"/>
      <c r="H6" s="59"/>
      <c r="I6" s="59"/>
      <c r="J6" s="59"/>
      <c r="K6" s="342"/>
    </row>
    <row r="7" spans="1:11">
      <c r="A7" s="59"/>
      <c r="B7" s="59"/>
      <c r="C7" s="59"/>
      <c r="D7" s="59"/>
      <c r="E7" s="59"/>
      <c r="F7" s="59"/>
      <c r="G7" s="59"/>
      <c r="H7" s="59"/>
      <c r="I7" s="59"/>
      <c r="J7" s="59"/>
    </row>
    <row r="8" spans="1:11">
      <c r="A8" s="59"/>
      <c r="B8" s="59"/>
      <c r="C8" s="59"/>
      <c r="D8" s="59"/>
      <c r="E8" s="59"/>
      <c r="F8" s="59"/>
      <c r="G8" s="59"/>
      <c r="H8" s="59"/>
      <c r="I8" s="59"/>
      <c r="J8" s="59"/>
    </row>
    <row r="9" spans="1:11">
      <c r="A9" s="59"/>
      <c r="B9" s="59"/>
      <c r="C9" s="59"/>
      <c r="D9" s="59"/>
      <c r="E9" s="59"/>
      <c r="F9" s="59"/>
      <c r="G9" s="59"/>
      <c r="H9" s="59"/>
      <c r="I9" s="59"/>
      <c r="J9" s="59"/>
      <c r="K9" s="705"/>
    </row>
    <row r="10" spans="1:11">
      <c r="A10" s="59"/>
      <c r="B10" s="59"/>
      <c r="C10" s="59"/>
      <c r="D10" s="59"/>
      <c r="E10" s="59"/>
      <c r="F10" s="59"/>
      <c r="G10" s="59"/>
      <c r="H10" s="59"/>
      <c r="I10" s="59"/>
      <c r="J10" s="59"/>
    </row>
    <row r="11" spans="1:11">
      <c r="A11" s="59"/>
      <c r="B11" s="59"/>
      <c r="C11" s="59"/>
      <c r="D11" s="59"/>
      <c r="E11" s="59"/>
      <c r="F11" s="59"/>
      <c r="G11" s="59"/>
      <c r="H11" s="59"/>
      <c r="I11" s="59"/>
      <c r="J11" s="59"/>
      <c r="K11" s="867"/>
    </row>
    <row r="12" spans="1:11">
      <c r="A12" s="59"/>
      <c r="B12" s="59"/>
      <c r="C12" s="59"/>
      <c r="D12" s="59"/>
      <c r="E12" s="59"/>
      <c r="F12" s="59"/>
      <c r="G12" s="59"/>
      <c r="H12" s="59"/>
      <c r="I12" s="59"/>
      <c r="J12" s="59"/>
      <c r="K12" s="34"/>
    </row>
    <row r="13" spans="1:11">
      <c r="A13" s="59"/>
      <c r="B13" s="59"/>
      <c r="C13" s="59"/>
      <c r="D13" s="59"/>
      <c r="E13" s="59"/>
      <c r="F13" s="59"/>
      <c r="G13" s="59"/>
      <c r="H13" s="59"/>
      <c r="I13" s="59"/>
      <c r="J13" s="59"/>
    </row>
    <row r="14" spans="1:11">
      <c r="A14" s="59"/>
      <c r="B14" s="59"/>
      <c r="C14" s="59"/>
      <c r="D14" s="59"/>
      <c r="E14" s="59"/>
      <c r="F14" s="59"/>
      <c r="G14" s="59"/>
      <c r="H14" s="59"/>
      <c r="I14" s="59"/>
      <c r="J14" s="59"/>
      <c r="K14" s="34"/>
    </row>
    <row r="15" spans="1:11">
      <c r="A15" s="59"/>
      <c r="B15" s="59"/>
      <c r="C15" s="59"/>
      <c r="D15" s="59"/>
      <c r="E15" s="59"/>
      <c r="F15" s="59"/>
      <c r="G15" s="59"/>
      <c r="H15" s="59"/>
      <c r="I15" s="59"/>
      <c r="J15" s="59"/>
    </row>
    <row r="16" spans="1:11">
      <c r="A16" s="59"/>
      <c r="B16" s="59"/>
      <c r="C16" s="59"/>
      <c r="D16" s="59"/>
      <c r="E16" s="59"/>
      <c r="F16" s="59"/>
      <c r="G16" s="59"/>
      <c r="H16" s="59"/>
      <c r="I16" s="59"/>
      <c r="J16" s="59"/>
    </row>
    <row r="17" spans="1:10">
      <c r="A17" s="59"/>
      <c r="B17" s="59"/>
      <c r="C17" s="59"/>
      <c r="D17" s="59"/>
      <c r="E17" s="59"/>
      <c r="F17" s="59"/>
      <c r="G17" s="59"/>
      <c r="H17" s="59"/>
      <c r="I17" s="59"/>
      <c r="J17" s="59"/>
    </row>
    <row r="18" spans="1:10">
      <c r="A18" s="59"/>
      <c r="B18" s="59"/>
      <c r="C18" s="59"/>
      <c r="D18" s="59"/>
      <c r="E18" s="59"/>
      <c r="F18" s="59"/>
      <c r="G18" s="59"/>
      <c r="H18" s="59"/>
      <c r="I18" s="59"/>
      <c r="J18" s="59"/>
    </row>
    <row r="19" spans="1:10">
      <c r="A19" s="59"/>
      <c r="B19" s="59"/>
      <c r="C19" s="59"/>
      <c r="D19" s="59"/>
      <c r="E19" s="59"/>
      <c r="F19" s="59"/>
      <c r="G19" s="59"/>
      <c r="H19" s="59"/>
      <c r="I19" s="59"/>
      <c r="J19" s="59"/>
    </row>
    <row r="20" spans="1:10">
      <c r="A20" s="59"/>
      <c r="B20" s="59"/>
      <c r="C20" s="59"/>
      <c r="D20" s="59"/>
      <c r="E20" s="59"/>
      <c r="F20" s="59"/>
      <c r="G20" s="59"/>
      <c r="H20" s="59"/>
      <c r="I20" s="59"/>
      <c r="J20" s="59"/>
    </row>
    <row r="21" spans="1:10">
      <c r="A21" s="59"/>
      <c r="B21" s="59"/>
      <c r="C21" s="59"/>
      <c r="D21" s="59"/>
      <c r="E21" s="59"/>
      <c r="F21" s="59"/>
      <c r="G21" s="59"/>
      <c r="H21" s="59"/>
      <c r="I21" s="59"/>
      <c r="J21" s="59"/>
    </row>
    <row r="22" spans="1:10">
      <c r="A22" s="59"/>
      <c r="B22" s="59"/>
      <c r="C22" s="59"/>
      <c r="D22" s="59"/>
      <c r="E22" s="59"/>
      <c r="F22" s="59"/>
      <c r="G22" s="59"/>
      <c r="H22" s="59"/>
      <c r="I22" s="59"/>
      <c r="J22" s="59"/>
    </row>
    <row r="23" spans="1:10">
      <c r="A23" s="59"/>
      <c r="B23" s="59"/>
      <c r="C23" s="59"/>
      <c r="D23" s="59"/>
      <c r="E23" s="59"/>
      <c r="F23" s="59"/>
      <c r="G23" s="59"/>
      <c r="H23" s="59"/>
      <c r="I23" s="59"/>
      <c r="J23" s="59"/>
    </row>
    <row r="24" spans="1:10">
      <c r="A24" s="59"/>
      <c r="B24" s="59"/>
      <c r="C24" s="59"/>
      <c r="D24" s="59"/>
      <c r="E24" s="59"/>
      <c r="F24" s="59"/>
      <c r="G24" s="59"/>
      <c r="H24" s="59"/>
      <c r="I24" s="59"/>
      <c r="J24" s="59"/>
    </row>
    <row r="25" spans="1:10">
      <c r="A25" s="59"/>
      <c r="B25" s="59"/>
      <c r="C25" s="59"/>
      <c r="D25" s="59"/>
      <c r="E25" s="59"/>
      <c r="F25" s="59"/>
      <c r="G25" s="59"/>
      <c r="H25" s="59"/>
      <c r="I25" s="59"/>
      <c r="J25" s="59"/>
    </row>
    <row r="26" spans="1:10">
      <c r="A26" s="59"/>
      <c r="B26" s="59"/>
      <c r="C26" s="59"/>
      <c r="D26" s="59"/>
      <c r="E26" s="59"/>
      <c r="F26" s="59"/>
      <c r="G26" s="59"/>
      <c r="H26" s="59"/>
      <c r="I26" s="59"/>
      <c r="J26" s="59"/>
    </row>
    <row r="27" spans="1:10">
      <c r="A27" s="59"/>
      <c r="B27" s="59"/>
      <c r="C27" s="59"/>
      <c r="D27" s="59"/>
      <c r="E27" s="59"/>
      <c r="F27" s="59"/>
      <c r="G27" s="59"/>
      <c r="H27" s="59"/>
      <c r="I27" s="59"/>
      <c r="J27" s="59"/>
    </row>
    <row r="28" spans="1:10">
      <c r="A28" s="59"/>
      <c r="B28" s="59"/>
      <c r="C28" s="59"/>
      <c r="D28" s="59"/>
      <c r="E28" s="59"/>
      <c r="F28" s="59"/>
      <c r="G28" s="59"/>
      <c r="H28" s="59"/>
      <c r="I28" s="59"/>
      <c r="J28" s="59"/>
    </row>
    <row r="29" spans="1:10">
      <c r="A29" s="59"/>
      <c r="B29" s="59"/>
      <c r="C29" s="59"/>
      <c r="D29" s="59"/>
      <c r="E29" s="59"/>
      <c r="F29" s="59"/>
      <c r="G29" s="59"/>
      <c r="H29" s="59"/>
      <c r="I29" s="59"/>
      <c r="J29" s="59"/>
    </row>
    <row r="30" spans="1:10">
      <c r="A30" s="59"/>
      <c r="B30" s="59"/>
      <c r="C30" s="59"/>
      <c r="D30" s="59"/>
      <c r="E30" s="59"/>
      <c r="F30" s="59"/>
      <c r="G30" s="59"/>
      <c r="H30" s="59"/>
      <c r="I30" s="59"/>
      <c r="J30" s="59"/>
    </row>
    <row r="31" spans="1:10">
      <c r="A31" s="59"/>
      <c r="B31" s="59"/>
      <c r="C31" s="59"/>
      <c r="D31" s="59"/>
      <c r="E31" s="59"/>
      <c r="F31" s="59"/>
      <c r="G31" s="59"/>
      <c r="H31" s="59"/>
      <c r="I31" s="59"/>
      <c r="J31" s="59"/>
    </row>
    <row r="32" spans="1:10">
      <c r="A32" s="59"/>
      <c r="B32" s="59"/>
      <c r="C32" s="59"/>
      <c r="D32" s="59"/>
      <c r="E32" s="59"/>
      <c r="F32" s="59"/>
      <c r="G32" s="59"/>
      <c r="H32" s="59"/>
      <c r="I32" s="59"/>
      <c r="J32" s="59"/>
    </row>
    <row r="33" spans="1:10">
      <c r="A33" s="59"/>
      <c r="B33" s="59"/>
      <c r="C33" s="59"/>
      <c r="D33" s="59"/>
      <c r="E33" s="59"/>
      <c r="F33" s="59"/>
      <c r="G33" s="59"/>
      <c r="H33" s="59"/>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row r="36" spans="1:10">
      <c r="A36" s="59"/>
      <c r="B36" s="59"/>
      <c r="C36" s="59"/>
      <c r="D36" s="59"/>
      <c r="E36" s="59"/>
      <c r="F36" s="59"/>
      <c r="G36" s="59"/>
      <c r="H36" s="59"/>
      <c r="I36" s="59"/>
      <c r="J36" s="59"/>
    </row>
    <row r="37" spans="1:10">
      <c r="A37" s="59"/>
      <c r="B37" s="59"/>
      <c r="C37" s="59"/>
      <c r="D37" s="59"/>
      <c r="E37" s="59"/>
      <c r="F37" s="59"/>
      <c r="G37" s="59"/>
      <c r="H37" s="59"/>
      <c r="I37" s="59"/>
      <c r="J37" s="59"/>
    </row>
    <row r="38" spans="1:10">
      <c r="A38" s="59"/>
      <c r="B38" s="59"/>
      <c r="C38" s="59"/>
      <c r="D38" s="59"/>
      <c r="E38" s="59"/>
      <c r="F38" s="59"/>
      <c r="G38" s="59"/>
      <c r="H38" s="59"/>
      <c r="I38" s="59"/>
      <c r="J38" s="59"/>
    </row>
    <row r="39" spans="1:10">
      <c r="A39" s="59"/>
      <c r="B39" s="59"/>
      <c r="C39" s="59"/>
      <c r="D39" s="59"/>
      <c r="E39" s="59"/>
      <c r="F39" s="59"/>
      <c r="G39" s="59"/>
      <c r="H39" s="59"/>
      <c r="I39" s="59"/>
      <c r="J39" s="59"/>
    </row>
    <row r="40" spans="1:10">
      <c r="A40" s="59"/>
      <c r="B40" s="59"/>
      <c r="C40" s="59"/>
      <c r="D40" s="59"/>
      <c r="E40" s="59"/>
      <c r="F40" s="59"/>
      <c r="G40" s="59"/>
      <c r="H40" s="59"/>
      <c r="I40" s="59"/>
      <c r="J40" s="59"/>
    </row>
    <row r="41" spans="1:10">
      <c r="A41" s="59"/>
      <c r="B41" s="59"/>
      <c r="C41" s="59"/>
      <c r="D41" s="59"/>
      <c r="E41" s="59"/>
      <c r="F41" s="59"/>
      <c r="G41" s="5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row r="50" spans="1:10">
      <c r="A50" s="59"/>
      <c r="B50" s="59"/>
      <c r="C50" s="59"/>
      <c r="D50" s="59"/>
      <c r="E50" s="59"/>
      <c r="F50" s="59"/>
      <c r="G50" s="59"/>
      <c r="H50" s="59"/>
      <c r="I50" s="59"/>
      <c r="J50" s="59"/>
    </row>
    <row r="51" spans="1:10">
      <c r="A51" s="59"/>
      <c r="B51" s="59"/>
      <c r="C51" s="59"/>
      <c r="D51" s="59"/>
      <c r="E51" s="59"/>
      <c r="F51" s="59"/>
      <c r="G51" s="59"/>
      <c r="H51" s="59"/>
      <c r="I51" s="59"/>
      <c r="J51" s="59"/>
    </row>
    <row r="52" spans="1:10">
      <c r="A52" s="59"/>
      <c r="B52" s="59"/>
      <c r="C52" s="59"/>
      <c r="D52" s="59"/>
      <c r="E52" s="59"/>
      <c r="F52" s="59"/>
      <c r="G52" s="59"/>
      <c r="H52" s="59"/>
      <c r="I52" s="59"/>
      <c r="J52" s="59"/>
    </row>
    <row r="53" spans="1:10">
      <c r="A53" s="59"/>
      <c r="B53" s="59"/>
      <c r="C53" s="59"/>
      <c r="D53" s="59"/>
      <c r="E53" s="59"/>
      <c r="F53" s="59"/>
      <c r="G53" s="59"/>
      <c r="H53" s="59"/>
      <c r="I53" s="59"/>
      <c r="J53" s="59"/>
    </row>
    <row r="54" spans="1:10">
      <c r="A54" s="59"/>
      <c r="B54" s="59"/>
      <c r="C54" s="59"/>
      <c r="D54" s="59"/>
      <c r="E54" s="59"/>
      <c r="F54" s="59"/>
      <c r="G54" s="59"/>
      <c r="H54" s="59"/>
      <c r="I54" s="59"/>
      <c r="J54" s="59"/>
    </row>
    <row r="55" spans="1:10">
      <c r="A55" s="59"/>
      <c r="B55" s="59"/>
      <c r="C55" s="59"/>
      <c r="D55" s="59"/>
      <c r="E55" s="59"/>
      <c r="F55" s="59"/>
      <c r="G55" s="59"/>
      <c r="H55" s="59"/>
      <c r="I55" s="59"/>
      <c r="J55" s="59"/>
    </row>
    <row r="56" spans="1:10">
      <c r="A56" s="59"/>
      <c r="B56" s="59"/>
      <c r="C56" s="59"/>
      <c r="D56" s="59"/>
      <c r="E56" s="59"/>
      <c r="F56" s="59"/>
      <c r="G56" s="59"/>
      <c r="H56" s="59"/>
      <c r="I56" s="59"/>
      <c r="J56" s="59"/>
    </row>
    <row r="57" spans="1:10">
      <c r="A57" s="1039" t="s">
        <v>88</v>
      </c>
    </row>
    <row r="58" spans="1:10">
      <c r="J58" s="1041" t="s">
        <v>820</v>
      </c>
    </row>
  </sheetData>
  <phoneticPr fontId="163" type="noConversion"/>
  <pageMargins left="0.75" right="0.75" top="1" bottom="1" header="0.5" footer="0.5"/>
  <pageSetup paperSize="9" scale="96" orientation="portrait" r:id="rId1"/>
  <headerFooter alignWithMargins="0"/>
  <colBreaks count="1" manualBreakCount="1">
    <brk id="10"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49"/>
  <sheetViews>
    <sheetView showGridLines="0" zoomScaleNormal="100" workbookViewId="0"/>
  </sheetViews>
  <sheetFormatPr defaultRowHeight="12.75"/>
  <cols>
    <col min="1" max="1" width="12.85546875" customWidth="1"/>
    <col min="2" max="2" width="10.85546875" customWidth="1"/>
    <col min="3" max="5" width="11.42578125" customWidth="1"/>
    <col min="6" max="6" width="16.7109375" bestFit="1" customWidth="1"/>
    <col min="7" max="7" width="14" customWidth="1"/>
  </cols>
  <sheetData>
    <row r="1" spans="1:9">
      <c r="A1" s="1022" t="s">
        <v>734</v>
      </c>
      <c r="B1" s="283"/>
      <c r="C1" s="283"/>
      <c r="D1" s="283"/>
      <c r="E1" s="283"/>
      <c r="F1" s="119"/>
      <c r="G1" s="998" t="str">
        <f>Naslovnica!$A$20</f>
        <v>Prosinac 2011.</v>
      </c>
    </row>
    <row r="2" spans="1:9">
      <c r="A2" s="1023" t="s">
        <v>735</v>
      </c>
      <c r="B2" s="283"/>
      <c r="C2" s="283"/>
      <c r="D2" s="283"/>
      <c r="E2" s="283"/>
      <c r="F2" s="120"/>
      <c r="G2" s="999" t="str">
        <f>Naslovnica!$A$24</f>
        <v>December 2011</v>
      </c>
    </row>
    <row r="3" spans="1:9">
      <c r="A3" s="286"/>
      <c r="B3" s="283"/>
      <c r="C3" s="283"/>
      <c r="D3" s="283"/>
      <c r="E3" s="283"/>
      <c r="F3" s="283"/>
      <c r="G3" s="283"/>
    </row>
    <row r="4" spans="1:9" ht="23.25" customHeight="1">
      <c r="A4" s="1297" t="s">
        <v>346</v>
      </c>
      <c r="B4" s="1297"/>
      <c r="C4" s="1297"/>
      <c r="D4" s="1297"/>
      <c r="E4" s="1297"/>
      <c r="F4" s="1297"/>
      <c r="G4" s="1297"/>
    </row>
    <row r="5" spans="1:9" ht="25.5">
      <c r="A5" s="793" t="s">
        <v>563</v>
      </c>
      <c r="B5" s="793"/>
      <c r="C5" s="793"/>
      <c r="D5" s="793"/>
      <c r="E5" s="793"/>
      <c r="F5" s="793"/>
      <c r="G5" s="799" t="s">
        <v>564</v>
      </c>
      <c r="H5" s="342"/>
    </row>
    <row r="6" spans="1:9" ht="18.75" customHeight="1">
      <c r="A6" s="879" t="s">
        <v>1149</v>
      </c>
      <c r="B6" s="795"/>
      <c r="C6" s="795"/>
      <c r="D6" s="795"/>
      <c r="E6" s="795"/>
      <c r="F6" s="868"/>
      <c r="G6" s="869"/>
      <c r="H6" s="342"/>
    </row>
    <row r="7" spans="1:9" ht="18.75" customHeight="1">
      <c r="A7" s="907" t="s">
        <v>1153</v>
      </c>
      <c r="B7" s="795"/>
      <c r="C7" s="795"/>
      <c r="D7" s="795"/>
      <c r="E7" s="795"/>
      <c r="F7" s="880">
        <v>202341698</v>
      </c>
      <c r="G7" s="881">
        <v>-1.133470766134805E-2</v>
      </c>
      <c r="H7" s="34"/>
      <c r="I7" s="342"/>
    </row>
    <row r="8" spans="1:9" ht="18.75" customHeight="1">
      <c r="A8" s="907" t="s">
        <v>1154</v>
      </c>
      <c r="B8" s="795"/>
      <c r="C8" s="795"/>
      <c r="D8" s="795"/>
      <c r="E8" s="795"/>
      <c r="F8" s="880">
        <v>22948191</v>
      </c>
      <c r="G8" s="881">
        <v>5.8206393062669823</v>
      </c>
      <c r="H8" s="867"/>
    </row>
    <row r="9" spans="1:9" ht="18.75" customHeight="1">
      <c r="A9" s="907" t="s">
        <v>1155</v>
      </c>
      <c r="B9" s="795"/>
      <c r="C9" s="795"/>
      <c r="D9" s="795"/>
      <c r="E9" s="795"/>
      <c r="F9" s="880">
        <v>0</v>
      </c>
      <c r="G9" s="880">
        <v>0</v>
      </c>
      <c r="H9" s="615"/>
    </row>
    <row r="10" spans="1:9" ht="18.75" customHeight="1">
      <c r="A10" s="907" t="s">
        <v>1150</v>
      </c>
      <c r="B10" s="795"/>
      <c r="C10" s="795"/>
      <c r="D10" s="795"/>
      <c r="E10" s="795"/>
      <c r="F10" s="880">
        <v>0</v>
      </c>
      <c r="G10" s="1085">
        <v>0</v>
      </c>
    </row>
    <row r="11" spans="1:9" ht="18.75" customHeight="1">
      <c r="A11" s="879" t="s">
        <v>1151</v>
      </c>
      <c r="B11" s="795"/>
      <c r="C11" s="795"/>
      <c r="D11" s="795"/>
      <c r="E11" s="795"/>
      <c r="F11" s="880">
        <v>9184600</v>
      </c>
      <c r="G11" s="880">
        <v>0</v>
      </c>
    </row>
    <row r="12" spans="1:9" ht="18.75" customHeight="1">
      <c r="A12" s="879" t="s">
        <v>1152</v>
      </c>
      <c r="B12" s="795"/>
      <c r="C12" s="795"/>
      <c r="D12" s="795"/>
      <c r="E12" s="795"/>
      <c r="F12" s="880">
        <v>30781340</v>
      </c>
      <c r="G12" s="881">
        <v>2.8777198286722094</v>
      </c>
    </row>
    <row r="13" spans="1:9" ht="21" customHeight="1">
      <c r="A13" s="796" t="s">
        <v>707</v>
      </c>
      <c r="B13" s="363"/>
      <c r="C13" s="363"/>
      <c r="D13" s="363"/>
      <c r="E13" s="363"/>
      <c r="F13" s="916">
        <v>265255829</v>
      </c>
      <c r="G13" s="882">
        <v>0.2282409635702336</v>
      </c>
      <c r="H13" s="348"/>
    </row>
    <row r="14" spans="1:9" ht="21" customHeight="1">
      <c r="A14" s="793" t="s">
        <v>708</v>
      </c>
      <c r="B14" s="793"/>
      <c r="C14" s="793"/>
      <c r="D14" s="793"/>
      <c r="E14" s="793"/>
      <c r="F14" s="870"/>
      <c r="G14" s="871"/>
    </row>
    <row r="15" spans="1:9" ht="21" customHeight="1">
      <c r="A15" s="879" t="s">
        <v>1156</v>
      </c>
      <c r="B15" s="795"/>
      <c r="C15" s="795"/>
      <c r="D15" s="795"/>
      <c r="E15" s="795"/>
      <c r="F15" s="868"/>
      <c r="G15" s="869"/>
    </row>
    <row r="16" spans="1:9" ht="18.75" customHeight="1">
      <c r="A16" s="907" t="s">
        <v>1153</v>
      </c>
      <c r="B16" s="795"/>
      <c r="C16" s="795"/>
      <c r="D16" s="795"/>
      <c r="E16" s="795"/>
      <c r="F16" s="880">
        <v>1852728</v>
      </c>
      <c r="G16" s="881">
        <v>-3.191492141057066E-2</v>
      </c>
    </row>
    <row r="17" spans="1:10" ht="18.75" customHeight="1">
      <c r="A17" s="907" t="s">
        <v>1154</v>
      </c>
      <c r="B17" s="795"/>
      <c r="C17" s="795"/>
      <c r="D17" s="795"/>
      <c r="E17" s="795"/>
      <c r="F17" s="880">
        <v>4737818</v>
      </c>
      <c r="G17" s="881">
        <v>5.6350883335317308</v>
      </c>
    </row>
    <row r="18" spans="1:10" ht="18.75" customHeight="1">
      <c r="A18" s="907" t="s">
        <v>1155</v>
      </c>
      <c r="B18" s="795"/>
      <c r="C18" s="795"/>
      <c r="D18" s="795"/>
      <c r="E18" s="795"/>
      <c r="F18" s="880">
        <v>0</v>
      </c>
      <c r="G18" s="880">
        <v>0</v>
      </c>
      <c r="H18" s="395"/>
    </row>
    <row r="19" spans="1:10" ht="18.75" customHeight="1">
      <c r="A19" s="907" t="s">
        <v>1150</v>
      </c>
      <c r="B19" s="795"/>
      <c r="C19" s="795"/>
      <c r="D19" s="795"/>
      <c r="E19" s="795"/>
      <c r="F19" s="880">
        <v>0</v>
      </c>
      <c r="G19" s="1085">
        <v>0</v>
      </c>
      <c r="H19" s="31"/>
      <c r="I19" s="71"/>
      <c r="J19" s="71"/>
    </row>
    <row r="20" spans="1:10" ht="18.75" customHeight="1">
      <c r="A20" s="879" t="s">
        <v>1157</v>
      </c>
      <c r="B20" s="795"/>
      <c r="C20" s="795"/>
      <c r="D20" s="795"/>
      <c r="E20" s="795"/>
      <c r="F20" s="880">
        <v>1719</v>
      </c>
      <c r="G20" s="880">
        <v>0</v>
      </c>
      <c r="H20" s="31"/>
      <c r="I20" s="71"/>
      <c r="J20" s="71"/>
    </row>
    <row r="21" spans="1:10" ht="18.75" customHeight="1">
      <c r="A21" s="879" t="s">
        <v>1158</v>
      </c>
      <c r="B21" s="795"/>
      <c r="C21" s="795"/>
      <c r="D21" s="795"/>
      <c r="E21" s="795"/>
      <c r="F21" s="880">
        <v>4195000</v>
      </c>
      <c r="G21" s="881">
        <v>-0.48209876543209879</v>
      </c>
      <c r="H21" s="31"/>
      <c r="I21" s="71"/>
      <c r="J21" s="71"/>
    </row>
    <row r="22" spans="1:10" ht="21" customHeight="1">
      <c r="A22" s="796" t="s">
        <v>709</v>
      </c>
      <c r="B22" s="363"/>
      <c r="C22" s="363"/>
      <c r="D22" s="363"/>
      <c r="E22" s="363"/>
      <c r="F22" s="916">
        <v>10787265</v>
      </c>
      <c r="G22" s="882">
        <v>5.5372636225186345E-3</v>
      </c>
      <c r="H22" s="31"/>
      <c r="I22" s="71"/>
      <c r="J22" s="71"/>
    </row>
    <row r="23" spans="1:10" ht="18.75" customHeight="1">
      <c r="A23" s="793" t="s">
        <v>1159</v>
      </c>
      <c r="B23" s="793"/>
      <c r="C23" s="793"/>
      <c r="D23" s="793"/>
      <c r="E23" s="793"/>
      <c r="F23" s="870"/>
      <c r="G23" s="883"/>
    </row>
    <row r="24" spans="1:10" ht="18.75" customHeight="1">
      <c r="A24" s="797" t="s">
        <v>710</v>
      </c>
      <c r="B24" s="795"/>
      <c r="C24" s="795"/>
      <c r="D24" s="795"/>
      <c r="E24" s="795"/>
      <c r="F24" s="880">
        <v>680686520</v>
      </c>
      <c r="G24" s="881">
        <v>5.8717119642113368E-2</v>
      </c>
    </row>
    <row r="25" spans="1:10" ht="21" customHeight="1">
      <c r="A25" s="797" t="s">
        <v>711</v>
      </c>
      <c r="B25" s="795"/>
      <c r="C25" s="795"/>
      <c r="D25" s="795"/>
      <c r="E25" s="795"/>
      <c r="F25" s="880">
        <v>306940910</v>
      </c>
      <c r="G25" s="881">
        <v>0.49529206054980518</v>
      </c>
    </row>
    <row r="26" spans="1:10" ht="21" customHeight="1">
      <c r="A26" s="796" t="s">
        <v>712</v>
      </c>
      <c r="B26" s="363"/>
      <c r="C26" s="363"/>
      <c r="D26" s="363"/>
      <c r="E26" s="363"/>
      <c r="F26" s="916">
        <v>140</v>
      </c>
      <c r="G26" s="882">
        <v>0.27272727272727271</v>
      </c>
    </row>
    <row r="27" spans="1:10" ht="18.75" customHeight="1">
      <c r="A27" s="798" t="s">
        <v>19</v>
      </c>
      <c r="B27" s="795"/>
      <c r="C27" s="795"/>
      <c r="D27" s="795"/>
      <c r="E27" s="795"/>
      <c r="F27" s="915">
        <v>1740.21</v>
      </c>
      <c r="G27" s="881">
        <v>5.8072677092915758E-4</v>
      </c>
    </row>
    <row r="28" spans="1:10" ht="18.75" customHeight="1">
      <c r="A28" s="794" t="s">
        <v>713</v>
      </c>
      <c r="B28" s="795"/>
      <c r="C28" s="795"/>
      <c r="D28" s="795"/>
      <c r="E28" s="795"/>
      <c r="F28" s="915">
        <v>976.16</v>
      </c>
      <c r="G28" s="881">
        <v>1.4476788293859004E-2</v>
      </c>
    </row>
    <row r="29" spans="1:10" ht="21" customHeight="1">
      <c r="A29" s="798" t="s">
        <v>20</v>
      </c>
      <c r="B29" s="795"/>
      <c r="C29" s="795"/>
      <c r="D29" s="795"/>
      <c r="E29" s="795"/>
      <c r="F29" s="915">
        <v>91.27</v>
      </c>
      <c r="G29" s="881">
        <v>1.1077877478675086E-2</v>
      </c>
    </row>
    <row r="30" spans="1:10" ht="21" customHeight="1">
      <c r="A30" s="798" t="s">
        <v>1365</v>
      </c>
      <c r="B30" s="795"/>
      <c r="C30" s="795"/>
      <c r="D30" s="795"/>
      <c r="E30" s="795"/>
      <c r="F30" s="915">
        <v>101.8128</v>
      </c>
      <c r="G30" s="881">
        <v>1.5611315161030943E-2</v>
      </c>
    </row>
    <row r="31" spans="1:10" ht="21" customHeight="1">
      <c r="A31" s="796" t="s">
        <v>714</v>
      </c>
      <c r="B31" s="363"/>
      <c r="C31" s="363"/>
      <c r="D31" s="363"/>
      <c r="E31" s="363"/>
      <c r="F31" s="917">
        <v>16683</v>
      </c>
      <c r="G31" s="882">
        <v>-0.18120245398773005</v>
      </c>
    </row>
    <row r="32" spans="1:10" ht="18.75" customHeight="1">
      <c r="A32" s="793" t="s">
        <v>715</v>
      </c>
      <c r="B32" s="793"/>
      <c r="C32" s="793"/>
      <c r="D32" s="793"/>
      <c r="E32" s="793"/>
      <c r="F32" s="870"/>
      <c r="G32" s="883"/>
    </row>
    <row r="33" spans="1:8" ht="18.75" customHeight="1">
      <c r="A33" s="798" t="s">
        <v>1153</v>
      </c>
      <c r="B33" s="795"/>
      <c r="C33" s="795"/>
      <c r="D33" s="795"/>
      <c r="E33" s="795"/>
      <c r="F33" s="880">
        <v>130630.7</v>
      </c>
      <c r="G33" s="881">
        <v>-2.3364950630215171E-2</v>
      </c>
      <c r="H33" s="348"/>
    </row>
    <row r="34" spans="1:8" ht="18.75" customHeight="1">
      <c r="A34" s="798" t="s">
        <v>1154</v>
      </c>
      <c r="B34" s="795"/>
      <c r="C34" s="795"/>
      <c r="D34" s="795"/>
      <c r="E34" s="795"/>
      <c r="F34" s="880">
        <v>54102.9</v>
      </c>
      <c r="G34" s="881">
        <v>8.7068549236612048E-3</v>
      </c>
    </row>
    <row r="35" spans="1:8" ht="18.75" customHeight="1">
      <c r="A35" s="796" t="s">
        <v>716</v>
      </c>
      <c r="B35" s="363"/>
      <c r="C35" s="363"/>
      <c r="D35" s="363"/>
      <c r="E35" s="363"/>
      <c r="F35" s="916">
        <v>184733.6</v>
      </c>
      <c r="G35" s="882">
        <v>-1.4185252503044331E-2</v>
      </c>
    </row>
    <row r="36" spans="1:8" ht="18.75" customHeight="1">
      <c r="A36" s="793" t="s">
        <v>992</v>
      </c>
      <c r="B36" s="793"/>
      <c r="C36" s="793"/>
      <c r="D36" s="793"/>
      <c r="E36" s="793"/>
      <c r="F36" s="870"/>
      <c r="G36" s="883"/>
    </row>
    <row r="37" spans="1:8" ht="18.75" customHeight="1">
      <c r="A37" s="798" t="s">
        <v>1160</v>
      </c>
      <c r="B37" s="795"/>
      <c r="C37" s="795"/>
      <c r="D37" s="795"/>
      <c r="E37" s="795"/>
      <c r="F37" s="880">
        <v>12631230</v>
      </c>
      <c r="G37" s="881">
        <v>0.22824095682613768</v>
      </c>
    </row>
    <row r="38" spans="1:8" ht="18.75" customHeight="1">
      <c r="A38" s="798" t="s">
        <v>673</v>
      </c>
      <c r="B38" s="795"/>
      <c r="C38" s="795"/>
      <c r="D38" s="795"/>
      <c r="E38" s="795"/>
      <c r="F38" s="880">
        <v>513679</v>
      </c>
      <c r="G38" s="881">
        <v>5.5358607500034258E-3</v>
      </c>
    </row>
    <row r="39" spans="1:8" ht="18.75" customHeight="1">
      <c r="A39" s="798" t="s">
        <v>1161</v>
      </c>
      <c r="B39" s="795"/>
      <c r="C39" s="795"/>
      <c r="D39" s="795"/>
      <c r="E39" s="795"/>
      <c r="F39" s="880">
        <v>794</v>
      </c>
      <c r="G39" s="881">
        <v>-0.18144329896907216</v>
      </c>
    </row>
    <row r="40" spans="1:8">
      <c r="A40" s="288" t="s">
        <v>1034</v>
      </c>
      <c r="B40" s="289"/>
      <c r="C40" s="289"/>
      <c r="D40" s="289"/>
      <c r="E40" s="289"/>
      <c r="F40" s="290"/>
      <c r="G40" s="290"/>
    </row>
    <row r="41" spans="1:8">
      <c r="A41" s="1298" t="s">
        <v>122</v>
      </c>
      <c r="B41" s="1298"/>
      <c r="C41" s="1298"/>
      <c r="D41" s="1298"/>
      <c r="E41" s="1298"/>
      <c r="F41" s="1298"/>
      <c r="G41" s="1298"/>
    </row>
    <row r="42" spans="1:8">
      <c r="A42" s="117" t="s">
        <v>753</v>
      </c>
      <c r="B42" s="291"/>
      <c r="C42" s="291"/>
      <c r="D42" s="291"/>
      <c r="E42" s="291"/>
      <c r="F42" s="291"/>
      <c r="G42" s="291"/>
    </row>
    <row r="43" spans="1:8">
      <c r="B43" s="291"/>
      <c r="C43" s="291"/>
      <c r="D43" s="291"/>
      <c r="E43" s="291"/>
      <c r="F43" s="291"/>
      <c r="G43" s="1009" t="s">
        <v>736</v>
      </c>
    </row>
    <row r="44" spans="1:8">
      <c r="A44" s="283"/>
      <c r="B44" s="291"/>
      <c r="C44" s="291"/>
      <c r="D44" s="291"/>
      <c r="E44" s="291"/>
      <c r="F44" s="291"/>
      <c r="G44" s="291"/>
    </row>
    <row r="45" spans="1:8">
      <c r="A45" s="283"/>
      <c r="B45" s="283"/>
      <c r="C45" s="283"/>
      <c r="D45" s="283"/>
      <c r="E45" s="283"/>
      <c r="F45" s="283"/>
      <c r="G45" s="283"/>
    </row>
    <row r="46" spans="1:8">
      <c r="A46" s="283"/>
      <c r="B46" s="283"/>
      <c r="C46" s="283"/>
      <c r="D46" s="283"/>
      <c r="E46" s="283"/>
      <c r="F46" s="283"/>
      <c r="G46" s="292"/>
    </row>
    <row r="47" spans="1:8">
      <c r="A47" s="283"/>
      <c r="B47" s="283"/>
      <c r="C47" s="283"/>
      <c r="D47" s="283"/>
      <c r="E47" s="283"/>
      <c r="F47" s="283"/>
      <c r="G47" s="283"/>
    </row>
    <row r="48" spans="1:8">
      <c r="A48" s="283"/>
      <c r="B48" s="283"/>
      <c r="C48" s="283"/>
      <c r="D48" s="283"/>
      <c r="E48" s="283"/>
      <c r="F48" s="283"/>
    </row>
    <row r="49" spans="1:6">
      <c r="A49" s="283"/>
      <c r="B49" s="283"/>
      <c r="C49" s="283"/>
      <c r="D49" s="283"/>
      <c r="E49" s="283"/>
      <c r="F49" s="283"/>
    </row>
  </sheetData>
  <mergeCells count="2">
    <mergeCell ref="A4:G4"/>
    <mergeCell ref="A41:G41"/>
  </mergeCells>
  <phoneticPr fontId="25" type="noConversion"/>
  <pageMargins left="0.75" right="0.75" top="1" bottom="1" header="0.5" footer="0.5"/>
  <pageSetup paperSize="9" scale="93" orientation="portrait" r:id="rId1"/>
  <headerFooter alignWithMargins="0"/>
  <rowBreaks count="1" manualBreakCount="1">
    <brk id="43"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72"/>
  <sheetViews>
    <sheetView showGridLines="0" zoomScaleNormal="100" workbookViewId="0"/>
  </sheetViews>
  <sheetFormatPr defaultRowHeight="12.75"/>
  <cols>
    <col min="1" max="1" width="23" customWidth="1"/>
    <col min="2" max="2" width="17.7109375" bestFit="1" customWidth="1"/>
    <col min="3" max="3" width="11.7109375" customWidth="1"/>
    <col min="4" max="4" width="11" customWidth="1"/>
    <col min="5" max="5" width="17" customWidth="1"/>
    <col min="6" max="6" width="16.28515625" customWidth="1"/>
    <col min="7" max="7" width="9.140625" style="71"/>
  </cols>
  <sheetData>
    <row r="1" spans="1:7">
      <c r="A1" s="1022" t="s">
        <v>869</v>
      </c>
      <c r="B1" s="293"/>
      <c r="C1" s="293"/>
      <c r="D1" s="293"/>
      <c r="E1" s="1045" t="str">
        <f>Naslovnica!$A$20</f>
        <v>Prosinac 2011.</v>
      </c>
      <c r="F1" s="863"/>
    </row>
    <row r="2" spans="1:7">
      <c r="A2" s="1023" t="s">
        <v>870</v>
      </c>
      <c r="B2" s="293"/>
      <c r="C2" s="293"/>
      <c r="D2" s="293"/>
      <c r="E2" s="1046" t="str">
        <f>Naslovnica!$A$24</f>
        <v>December 2011</v>
      </c>
      <c r="F2" s="864"/>
    </row>
    <row r="3" spans="1:7" ht="10.5" customHeight="1">
      <c r="A3" s="293"/>
      <c r="B3" s="293"/>
      <c r="C3" s="293"/>
      <c r="D3" s="293"/>
      <c r="E3" s="293"/>
      <c r="F3" s="293"/>
    </row>
    <row r="4" spans="1:7" ht="43.5">
      <c r="A4" s="367" t="s">
        <v>1017</v>
      </c>
      <c r="B4" s="367" t="s">
        <v>69</v>
      </c>
      <c r="C4" s="367" t="s">
        <v>285</v>
      </c>
      <c r="D4" s="367" t="s">
        <v>286</v>
      </c>
      <c r="E4" s="367" t="s">
        <v>287</v>
      </c>
      <c r="F4" s="295"/>
      <c r="G4" s="354"/>
    </row>
    <row r="5" spans="1:7">
      <c r="A5" s="456" t="s">
        <v>1340</v>
      </c>
      <c r="B5" s="457">
        <v>39649224</v>
      </c>
      <c r="C5" s="458">
        <v>0.19595182007417966</v>
      </c>
      <c r="D5" s="459">
        <v>242</v>
      </c>
      <c r="E5" s="460">
        <v>2.5</v>
      </c>
      <c r="F5" s="342"/>
    </row>
    <row r="6" spans="1:7">
      <c r="A6" s="456" t="s">
        <v>1341</v>
      </c>
      <c r="B6" s="457">
        <v>25212782</v>
      </c>
      <c r="C6" s="458">
        <v>0.1246049739090358</v>
      </c>
      <c r="D6" s="459">
        <v>218.99</v>
      </c>
      <c r="E6" s="460">
        <v>3.8</v>
      </c>
      <c r="F6" s="867"/>
    </row>
    <row r="7" spans="1:7">
      <c r="A7" s="456" t="s">
        <v>1342</v>
      </c>
      <c r="B7" s="457">
        <v>23617028</v>
      </c>
      <c r="C7" s="458">
        <v>0.11671854211681074</v>
      </c>
      <c r="D7" s="459">
        <v>3800</v>
      </c>
      <c r="E7" s="460">
        <v>-2.6</v>
      </c>
      <c r="F7" s="1086"/>
    </row>
    <row r="8" spans="1:7">
      <c r="A8" s="456" t="s">
        <v>1343</v>
      </c>
      <c r="B8" s="457">
        <v>10050378</v>
      </c>
      <c r="C8" s="458">
        <v>4.9670325490695444E-2</v>
      </c>
      <c r="D8" s="459">
        <v>1080</v>
      </c>
      <c r="E8" s="460">
        <v>0.9</v>
      </c>
      <c r="F8" s="342"/>
    </row>
    <row r="9" spans="1:7">
      <c r="A9" s="456" t="s">
        <v>1344</v>
      </c>
      <c r="B9" s="457">
        <v>8971152</v>
      </c>
      <c r="C9" s="458">
        <v>4.4336644837289052E-2</v>
      </c>
      <c r="D9" s="459">
        <v>514</v>
      </c>
      <c r="E9" s="460">
        <v>7.1</v>
      </c>
      <c r="F9" s="296"/>
    </row>
    <row r="10" spans="1:7">
      <c r="A10" s="456" t="s">
        <v>1345</v>
      </c>
      <c r="B10" s="457">
        <v>6317613</v>
      </c>
      <c r="C10" s="458">
        <v>3.1222496709501765E-2</v>
      </c>
      <c r="D10" s="461">
        <v>40.58</v>
      </c>
      <c r="E10" s="462">
        <v>-1</v>
      </c>
      <c r="F10" s="296"/>
    </row>
    <row r="11" spans="1:7">
      <c r="A11" s="456" t="s">
        <v>1346</v>
      </c>
      <c r="B11" s="457">
        <v>5864838</v>
      </c>
      <c r="C11" s="458">
        <v>2.8984821507230803E-2</v>
      </c>
      <c r="D11" s="461">
        <v>101.49</v>
      </c>
      <c r="E11" s="460">
        <v>2.5</v>
      </c>
      <c r="F11" s="296"/>
    </row>
    <row r="12" spans="1:7">
      <c r="A12" s="456" t="s">
        <v>1347</v>
      </c>
      <c r="B12" s="457">
        <v>4617517</v>
      </c>
      <c r="C12" s="458">
        <v>2.2820392660735704E-2</v>
      </c>
      <c r="D12" s="461">
        <v>102.99</v>
      </c>
      <c r="E12" s="460">
        <v>-12.8</v>
      </c>
      <c r="F12" s="296"/>
    </row>
    <row r="13" spans="1:7">
      <c r="A13" s="456" t="s">
        <v>1348</v>
      </c>
      <c r="B13" s="457">
        <v>4432487</v>
      </c>
      <c r="C13" s="458">
        <v>2.1905949410387968E-2</v>
      </c>
      <c r="D13" s="461">
        <v>84.99</v>
      </c>
      <c r="E13" s="460">
        <v>-7.4</v>
      </c>
      <c r="F13" s="296"/>
    </row>
    <row r="14" spans="1:7">
      <c r="A14" s="456" t="s">
        <v>1349</v>
      </c>
      <c r="B14" s="457">
        <v>4406500</v>
      </c>
      <c r="C14" s="458">
        <v>2.1777518146556228E-2</v>
      </c>
      <c r="D14" s="461">
        <v>331</v>
      </c>
      <c r="E14" s="460">
        <v>-4.7</v>
      </c>
      <c r="F14" s="296"/>
    </row>
    <row r="15" spans="1:7">
      <c r="A15" s="464" t="s">
        <v>680</v>
      </c>
      <c r="B15" s="457">
        <v>69202179</v>
      </c>
      <c r="C15" s="458">
        <v>0.34200651513757685</v>
      </c>
      <c r="D15" s="458"/>
      <c r="E15" s="458"/>
      <c r="F15" s="296"/>
    </row>
    <row r="16" spans="1:7" ht="15" customHeight="1">
      <c r="A16" s="486" t="s">
        <v>858</v>
      </c>
      <c r="B16" s="463">
        <f>SUM(B5:B15)</f>
        <v>202341698</v>
      </c>
      <c r="C16" s="697"/>
      <c r="D16" s="381"/>
      <c r="E16" s="381"/>
      <c r="F16" s="297"/>
    </row>
    <row r="17" spans="1:7">
      <c r="A17" s="298" t="s">
        <v>1175</v>
      </c>
      <c r="B17" s="299"/>
      <c r="C17" s="297"/>
      <c r="D17" s="297"/>
      <c r="E17" s="297"/>
      <c r="F17" s="293"/>
    </row>
    <row r="18" spans="1:7" ht="9.75" customHeight="1">
      <c r="A18" s="300"/>
      <c r="B18" s="299"/>
      <c r="C18" s="297"/>
      <c r="D18" s="297"/>
      <c r="E18" s="297"/>
      <c r="F18" s="293"/>
    </row>
    <row r="19" spans="1:7">
      <c r="A19" s="1022" t="s">
        <v>17</v>
      </c>
      <c r="B19" s="293"/>
      <c r="C19" s="293"/>
      <c r="D19" s="293"/>
      <c r="E19" s="293"/>
      <c r="F19" s="293"/>
    </row>
    <row r="20" spans="1:7">
      <c r="A20" s="1023" t="s">
        <v>1194</v>
      </c>
      <c r="B20" s="293"/>
      <c r="C20" s="293"/>
      <c r="D20" s="293"/>
      <c r="E20" s="293"/>
      <c r="F20" s="293"/>
    </row>
    <row r="21" spans="1:7">
      <c r="A21" s="1050" t="s">
        <v>458</v>
      </c>
      <c r="B21" s="293"/>
      <c r="C21" s="293"/>
      <c r="D21" s="293"/>
      <c r="E21" s="293"/>
      <c r="F21" s="293"/>
    </row>
    <row r="22" spans="1:7" ht="46.5" customHeight="1">
      <c r="A22" s="367" t="s">
        <v>288</v>
      </c>
      <c r="B22" s="367" t="s">
        <v>69</v>
      </c>
      <c r="C22" s="367" t="s">
        <v>285</v>
      </c>
      <c r="D22" s="367" t="s">
        <v>286</v>
      </c>
      <c r="E22" s="293"/>
      <c r="G22" s="355"/>
    </row>
    <row r="23" spans="1:7" ht="15" customHeight="1">
      <c r="A23" s="1176" t="s">
        <v>1484</v>
      </c>
      <c r="B23" s="1170"/>
      <c r="C23" s="1171"/>
      <c r="D23" s="1171"/>
      <c r="E23" s="342"/>
      <c r="F23" s="352"/>
    </row>
    <row r="24" spans="1:7">
      <c r="A24" s="1172" t="s">
        <v>1352</v>
      </c>
      <c r="B24" s="457">
        <v>5678040</v>
      </c>
      <c r="C24" s="1177">
        <v>0.24742864274449158</v>
      </c>
      <c r="D24" s="1178">
        <v>101</v>
      </c>
      <c r="E24" s="1086"/>
      <c r="F24" s="352"/>
    </row>
    <row r="25" spans="1:7">
      <c r="A25" s="1172" t="s">
        <v>1353</v>
      </c>
      <c r="B25" s="457">
        <v>4991385</v>
      </c>
      <c r="C25" s="1177">
        <v>0.217506677650248</v>
      </c>
      <c r="D25" s="1178">
        <v>89</v>
      </c>
      <c r="E25" s="1086"/>
      <c r="F25" s="352"/>
    </row>
    <row r="26" spans="1:7">
      <c r="A26" s="1172" t="s">
        <v>1350</v>
      </c>
      <c r="B26" s="457">
        <v>4907993</v>
      </c>
      <c r="C26" s="1177">
        <v>0.21387275302559783</v>
      </c>
      <c r="D26" s="1178">
        <v>100.8</v>
      </c>
      <c r="E26" s="342"/>
      <c r="F26" s="352"/>
    </row>
    <row r="27" spans="1:7">
      <c r="A27" s="1172" t="s">
        <v>1354</v>
      </c>
      <c r="B27" s="457">
        <v>3530962</v>
      </c>
      <c r="C27" s="1177">
        <v>0.15386667498685735</v>
      </c>
      <c r="D27" s="1178">
        <v>100.25</v>
      </c>
      <c r="E27" s="867"/>
      <c r="F27" s="352"/>
    </row>
    <row r="28" spans="1:7">
      <c r="A28" s="1172" t="s">
        <v>1355</v>
      </c>
      <c r="B28" s="457">
        <v>1959874</v>
      </c>
      <c r="C28" s="1177">
        <v>8.5404288058945996E-2</v>
      </c>
      <c r="D28" s="1178">
        <v>96.5</v>
      </c>
      <c r="E28" s="342"/>
      <c r="F28" s="352"/>
    </row>
    <row r="29" spans="1:7">
      <c r="A29" s="1172" t="s">
        <v>1356</v>
      </c>
      <c r="B29" s="457">
        <v>718125</v>
      </c>
      <c r="C29" s="1177">
        <v>3.1293314959191555E-2</v>
      </c>
      <c r="D29" s="1179">
        <v>95.75</v>
      </c>
      <c r="E29" s="342"/>
      <c r="F29" s="352"/>
    </row>
    <row r="30" spans="1:7">
      <c r="A30" s="1172" t="s">
        <v>1357</v>
      </c>
      <c r="B30" s="457">
        <v>678750</v>
      </c>
      <c r="C30" s="1177">
        <v>2.9577493512342932E-2</v>
      </c>
      <c r="D30" s="1178">
        <v>90.5</v>
      </c>
      <c r="E30" s="342"/>
    </row>
    <row r="31" spans="1:7">
      <c r="A31" s="1172" t="s">
        <v>1358</v>
      </c>
      <c r="B31" s="457">
        <v>200000</v>
      </c>
      <c r="C31" s="1177">
        <v>8.7152835395485628E-3</v>
      </c>
      <c r="D31" s="1178">
        <v>100</v>
      </c>
      <c r="E31" s="342"/>
    </row>
    <row r="32" spans="1:7">
      <c r="A32" s="1172" t="s">
        <v>1359</v>
      </c>
      <c r="B32" s="457">
        <v>176414</v>
      </c>
      <c r="C32" s="1177">
        <v>7.6874901517296002E-3</v>
      </c>
      <c r="D32" s="1178">
        <v>90.3</v>
      </c>
      <c r="E32" s="342"/>
    </row>
    <row r="33" spans="1:5">
      <c r="A33" s="1172" t="s">
        <v>1482</v>
      </c>
      <c r="B33" s="457">
        <v>93000</v>
      </c>
      <c r="C33" s="1177">
        <v>4.0526068458900813E-3</v>
      </c>
      <c r="D33" s="1178">
        <v>93</v>
      </c>
      <c r="E33" s="342"/>
    </row>
    <row r="34" spans="1:5">
      <c r="A34" s="464" t="s">
        <v>680</v>
      </c>
      <c r="B34" s="457">
        <v>13649</v>
      </c>
      <c r="C34" s="1177">
        <v>5.947745251564916E-4</v>
      </c>
      <c r="D34" s="1178"/>
      <c r="E34" s="342"/>
    </row>
    <row r="35" spans="1:5" ht="16.5" customHeight="1">
      <c r="A35" s="1187" t="s">
        <v>1486</v>
      </c>
      <c r="B35" s="1188">
        <f>SUM(B24:B34)</f>
        <v>22948192</v>
      </c>
      <c r="C35" s="1177"/>
      <c r="D35" s="1178"/>
      <c r="E35" s="342"/>
    </row>
    <row r="36" spans="1:5" ht="15" customHeight="1">
      <c r="A36" s="1176" t="s">
        <v>1483</v>
      </c>
      <c r="B36" s="457"/>
      <c r="C36" s="1177"/>
      <c r="D36" s="1178"/>
      <c r="E36" s="342"/>
    </row>
    <row r="37" spans="1:5">
      <c r="A37" s="1172" t="s">
        <v>1350</v>
      </c>
      <c r="B37" s="457">
        <v>20125380</v>
      </c>
      <c r="C37" s="1177">
        <v>0.65381754010709081</v>
      </c>
      <c r="D37" s="1178">
        <v>100.55</v>
      </c>
      <c r="E37" s="342"/>
    </row>
    <row r="38" spans="1:5">
      <c r="A38" s="1172" t="s">
        <v>1351</v>
      </c>
      <c r="B38" s="457">
        <v>10655960</v>
      </c>
      <c r="C38" s="1177">
        <v>0.34618245989290913</v>
      </c>
      <c r="D38" s="1178">
        <v>95.35</v>
      </c>
      <c r="E38" s="342"/>
    </row>
    <row r="39" spans="1:5" ht="16.5" customHeight="1">
      <c r="A39" s="1187" t="s">
        <v>1486</v>
      </c>
      <c r="B39" s="1188">
        <f>SUM(B37:B38)</f>
        <v>30781340</v>
      </c>
      <c r="C39" s="1177"/>
      <c r="D39" s="1178"/>
      <c r="E39" s="293"/>
    </row>
    <row r="40" spans="1:5" ht="26.25" customHeight="1">
      <c r="A40" s="1186" t="s">
        <v>1485</v>
      </c>
      <c r="B40" s="1180">
        <f>B35+B39</f>
        <v>53729532</v>
      </c>
      <c r="C40" s="1174"/>
      <c r="D40" s="1175"/>
      <c r="E40" s="293"/>
    </row>
    <row r="41" spans="1:5" ht="15" customHeight="1">
      <c r="A41" s="1176" t="s">
        <v>1316</v>
      </c>
      <c r="B41" s="1170"/>
      <c r="C41" s="1171"/>
      <c r="D41" s="1171"/>
      <c r="E41" s="293"/>
    </row>
    <row r="42" spans="1:5" ht="12.75" customHeight="1">
      <c r="A42" s="1172" t="s">
        <v>1351</v>
      </c>
      <c r="B42" s="457">
        <v>172358691</v>
      </c>
      <c r="C42" s="1177">
        <v>0.2532130223469094</v>
      </c>
      <c r="D42" s="1178">
        <v>95.25</v>
      </c>
      <c r="E42" s="293"/>
    </row>
    <row r="43" spans="1:5" ht="12.75" customHeight="1">
      <c r="A43" s="1172" t="s">
        <v>1354</v>
      </c>
      <c r="B43" s="457">
        <v>78255354</v>
      </c>
      <c r="C43" s="1177">
        <v>0.11496533529119983</v>
      </c>
      <c r="D43" s="1178">
        <v>100.8</v>
      </c>
      <c r="E43" s="293"/>
    </row>
    <row r="44" spans="1:5" ht="12.75" customHeight="1">
      <c r="A44" s="1172" t="s">
        <v>1360</v>
      </c>
      <c r="B44" s="457">
        <v>65079200</v>
      </c>
      <c r="C44" s="1177">
        <v>9.5608180987629965E-2</v>
      </c>
      <c r="D44" s="1178">
        <v>97.4</v>
      </c>
      <c r="E44" s="293"/>
    </row>
    <row r="45" spans="1:5" ht="12.75" customHeight="1">
      <c r="A45" s="1172" t="s">
        <v>1350</v>
      </c>
      <c r="B45" s="457">
        <v>59609677</v>
      </c>
      <c r="C45" s="1177">
        <v>8.7572877159371398E-2</v>
      </c>
      <c r="D45" s="1178">
        <v>101.2</v>
      </c>
      <c r="E45" s="293"/>
    </row>
    <row r="46" spans="1:5" ht="12.75" customHeight="1">
      <c r="A46" s="1172" t="s">
        <v>1361</v>
      </c>
      <c r="B46" s="457">
        <v>38350400</v>
      </c>
      <c r="C46" s="1177">
        <v>5.6340766084217446E-2</v>
      </c>
      <c r="D46" s="1178">
        <v>95.891000000000005</v>
      </c>
      <c r="E46" s="293"/>
    </row>
    <row r="47" spans="1:5" ht="12.75" customHeight="1">
      <c r="A47" s="1172" t="s">
        <v>1355</v>
      </c>
      <c r="B47" s="457">
        <v>27535368</v>
      </c>
      <c r="C47" s="1177">
        <v>4.0452348020642452E-2</v>
      </c>
      <c r="D47" s="1179">
        <v>97</v>
      </c>
      <c r="E47" s="293"/>
    </row>
    <row r="48" spans="1:5" ht="12.75" customHeight="1">
      <c r="A48" s="1172" t="s">
        <v>1357</v>
      </c>
      <c r="B48" s="457">
        <v>22587500</v>
      </c>
      <c r="C48" s="1177">
        <v>3.3183410184176997E-2</v>
      </c>
      <c r="D48" s="1178">
        <v>89.75</v>
      </c>
      <c r="E48" s="293"/>
    </row>
    <row r="49" spans="1:7" ht="12.75" customHeight="1">
      <c r="A49" s="1172" t="s">
        <v>1362</v>
      </c>
      <c r="B49" s="457">
        <v>22494975</v>
      </c>
      <c r="C49" s="1177">
        <v>3.3047481239969319E-2</v>
      </c>
      <c r="D49" s="1178">
        <v>100</v>
      </c>
      <c r="E49" s="293"/>
    </row>
    <row r="50" spans="1:7" ht="12.75" customHeight="1">
      <c r="A50" s="1172" t="s">
        <v>1363</v>
      </c>
      <c r="B50" s="457">
        <v>20977500</v>
      </c>
      <c r="C50" s="1177">
        <v>3.0818151063135495E-2</v>
      </c>
      <c r="D50" s="1178">
        <v>95.9</v>
      </c>
      <c r="E50" s="293"/>
    </row>
    <row r="51" spans="1:7" ht="12.75" customHeight="1">
      <c r="A51" s="1173" t="s">
        <v>1364</v>
      </c>
      <c r="B51" s="457">
        <v>19986600</v>
      </c>
      <c r="C51" s="1177">
        <v>2.9362414874911875E-2</v>
      </c>
      <c r="D51" s="1178">
        <v>99.933000000000007</v>
      </c>
      <c r="E51" s="293"/>
    </row>
    <row r="52" spans="1:7" ht="12.75" customHeight="1">
      <c r="A52" s="464" t="s">
        <v>680</v>
      </c>
      <c r="B52" s="457">
        <v>153451255</v>
      </c>
      <c r="C52" s="1177">
        <v>0.22543601274783581</v>
      </c>
      <c r="D52" s="1178"/>
      <c r="E52" s="293"/>
    </row>
    <row r="53" spans="1:7" ht="26.25" customHeight="1">
      <c r="A53" s="1186" t="s">
        <v>1490</v>
      </c>
      <c r="B53" s="1180">
        <f>SUM(B42:B52)</f>
        <v>680686520</v>
      </c>
      <c r="C53" s="1174"/>
      <c r="D53" s="1175"/>
      <c r="E53" s="293"/>
    </row>
    <row r="54" spans="1:7">
      <c r="A54" s="298"/>
      <c r="B54" s="302"/>
      <c r="C54" s="302"/>
      <c r="D54" s="302"/>
      <c r="E54" s="303"/>
      <c r="F54" s="304"/>
    </row>
    <row r="55" spans="1:7" ht="13.5" customHeight="1">
      <c r="A55" s="1047" t="s">
        <v>18</v>
      </c>
      <c r="B55" s="308"/>
      <c r="C55" s="308"/>
      <c r="D55" s="308"/>
      <c r="E55" s="308"/>
      <c r="F55" s="308"/>
    </row>
    <row r="56" spans="1:7" ht="12.75" customHeight="1">
      <c r="A56" s="1048" t="s">
        <v>451</v>
      </c>
      <c r="B56" s="308"/>
      <c r="C56" s="308"/>
      <c r="D56" s="308"/>
      <c r="E56" s="308"/>
      <c r="F56" s="308"/>
    </row>
    <row r="57" spans="1:7" ht="12.75" customHeight="1">
      <c r="A57" s="1049" t="s">
        <v>936</v>
      </c>
      <c r="B57" s="326"/>
      <c r="C57" s="326"/>
      <c r="D57" s="326"/>
      <c r="E57" s="326"/>
      <c r="F57" s="326"/>
    </row>
    <row r="58" spans="1:7" ht="12.75" customHeight="1">
      <c r="A58" s="363"/>
      <c r="B58" s="410" t="s">
        <v>351</v>
      </c>
      <c r="C58" s="410" t="s">
        <v>352</v>
      </c>
      <c r="D58" s="410" t="s">
        <v>353</v>
      </c>
      <c r="E58" s="410" t="s">
        <v>359</v>
      </c>
      <c r="F58" s="410" t="s">
        <v>354</v>
      </c>
    </row>
    <row r="59" spans="1:7" ht="12.75" customHeight="1">
      <c r="A59" s="363"/>
      <c r="B59" s="411" t="s">
        <v>355</v>
      </c>
      <c r="C59" s="411" t="s">
        <v>356</v>
      </c>
      <c r="D59" s="411" t="s">
        <v>357</v>
      </c>
      <c r="E59" s="411" t="s">
        <v>360</v>
      </c>
      <c r="F59" s="411" t="s">
        <v>358</v>
      </c>
      <c r="G59" s="342"/>
    </row>
    <row r="60" spans="1:7" ht="12.75" customHeight="1">
      <c r="A60" s="815"/>
      <c r="B60" s="484"/>
      <c r="C60" s="484"/>
      <c r="D60" s="484"/>
      <c r="E60" s="485"/>
      <c r="F60" s="485"/>
      <c r="G60" s="615"/>
    </row>
    <row r="61" spans="1:7" ht="15" customHeight="1">
      <c r="A61" s="486" t="s">
        <v>858</v>
      </c>
      <c r="B61" s="487"/>
      <c r="C61" s="487"/>
      <c r="D61" s="487"/>
      <c r="E61" s="488"/>
      <c r="F61" s="488"/>
      <c r="G61" s="342"/>
    </row>
    <row r="62" spans="1:7" ht="12.75" customHeight="1">
      <c r="A62" s="301"/>
      <c r="B62" s="302"/>
      <c r="C62" s="302"/>
      <c r="D62" s="302"/>
      <c r="E62" s="303"/>
      <c r="F62" s="304"/>
    </row>
    <row r="63" spans="1:7" ht="12.75" customHeight="1">
      <c r="A63" s="1047" t="s">
        <v>452</v>
      </c>
      <c r="B63" s="302"/>
      <c r="C63" s="302"/>
      <c r="D63" s="302"/>
      <c r="E63" s="303"/>
      <c r="F63" s="304"/>
    </row>
    <row r="64" spans="1:7">
      <c r="A64" s="1048" t="s">
        <v>453</v>
      </c>
      <c r="B64" s="293"/>
      <c r="C64" s="293"/>
      <c r="D64" s="293"/>
      <c r="E64" s="293"/>
      <c r="F64" s="293"/>
    </row>
    <row r="65" spans="1:8" ht="12.75" customHeight="1">
      <c r="A65" s="1049" t="s">
        <v>936</v>
      </c>
      <c r="B65" s="293"/>
      <c r="C65" s="293"/>
      <c r="D65" s="293"/>
      <c r="E65" s="293"/>
    </row>
    <row r="66" spans="1:8">
      <c r="A66" s="363"/>
      <c r="B66" s="410" t="s">
        <v>351</v>
      </c>
      <c r="C66" s="410" t="s">
        <v>352</v>
      </c>
      <c r="D66" s="410" t="s">
        <v>353</v>
      </c>
      <c r="E66" s="410" t="s">
        <v>359</v>
      </c>
      <c r="F66" s="410" t="s">
        <v>354</v>
      </c>
      <c r="G66" s="342"/>
    </row>
    <row r="67" spans="1:8">
      <c r="A67" s="363"/>
      <c r="B67" s="411" t="s">
        <v>355</v>
      </c>
      <c r="C67" s="411" t="s">
        <v>356</v>
      </c>
      <c r="D67" s="411" t="s">
        <v>357</v>
      </c>
      <c r="E67" s="411" t="s">
        <v>360</v>
      </c>
      <c r="F67" s="411" t="s">
        <v>358</v>
      </c>
    </row>
    <row r="68" spans="1:8">
      <c r="A68" s="815"/>
      <c r="B68" s="492"/>
      <c r="C68" s="492"/>
      <c r="D68" s="492"/>
      <c r="E68" s="493"/>
      <c r="F68" s="493"/>
      <c r="G68" s="34"/>
    </row>
    <row r="69" spans="1:8" ht="15" customHeight="1">
      <c r="A69" s="486" t="s">
        <v>858</v>
      </c>
      <c r="B69" s="494"/>
      <c r="C69" s="494"/>
      <c r="D69" s="494"/>
      <c r="E69" s="488"/>
      <c r="F69" s="488"/>
    </row>
    <row r="70" spans="1:8" ht="15" customHeight="1">
      <c r="A70" s="1030" t="s">
        <v>979</v>
      </c>
    </row>
    <row r="71" spans="1:8">
      <c r="H71" s="1041" t="s">
        <v>415</v>
      </c>
    </row>
    <row r="72" spans="1:8" ht="12.75" customHeight="1"/>
  </sheetData>
  <phoneticPr fontId="25" type="noConversion"/>
  <pageMargins left="0.75" right="0.75" top="1" bottom="1" header="0.5" footer="0.5"/>
  <pageSetup paperSize="9" scale="70" orientation="portrait" r:id="rId1"/>
  <headerFooter alignWithMargins="0"/>
  <rowBreaks count="1" manualBreakCount="1">
    <brk id="72" max="7"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M196"/>
  <sheetViews>
    <sheetView showGridLines="0" zoomScaleNormal="100" workbookViewId="0"/>
  </sheetViews>
  <sheetFormatPr defaultRowHeight="12.7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3" ht="12.75" customHeight="1">
      <c r="A1" s="1051" t="s">
        <v>217</v>
      </c>
      <c r="B1" s="754"/>
      <c r="C1" s="755"/>
      <c r="D1" s="755"/>
      <c r="E1" s="755"/>
      <c r="F1" s="755"/>
      <c r="G1" s="755"/>
      <c r="H1" s="755"/>
      <c r="I1" s="755"/>
      <c r="J1" s="755"/>
    </row>
    <row r="2" spans="1:13" ht="12.75" customHeight="1">
      <c r="A2" s="1052" t="s">
        <v>223</v>
      </c>
      <c r="B2" s="756"/>
      <c r="C2" s="756"/>
      <c r="D2" s="756"/>
      <c r="E2" s="756"/>
      <c r="F2" s="756"/>
      <c r="G2" s="755"/>
      <c r="H2" s="755"/>
      <c r="I2" s="755"/>
      <c r="J2" s="755"/>
    </row>
    <row r="3" spans="1:13">
      <c r="A3" s="1022" t="s">
        <v>480</v>
      </c>
      <c r="B3" s="305"/>
      <c r="C3" s="305"/>
      <c r="D3" s="305"/>
      <c r="E3" s="305"/>
      <c r="F3" s="5"/>
    </row>
    <row r="4" spans="1:13">
      <c r="A4" s="1023" t="s">
        <v>481</v>
      </c>
      <c r="B4" s="283"/>
      <c r="C4" s="283"/>
      <c r="D4" s="283"/>
      <c r="E4" s="283"/>
      <c r="F4" s="9"/>
    </row>
    <row r="5" spans="1:13">
      <c r="A5" s="306"/>
      <c r="B5" s="283"/>
      <c r="C5" s="283"/>
      <c r="D5" s="283"/>
      <c r="E5" s="1300" t="str">
        <f>Naslovnica!$A$20</f>
        <v>Prosinac 2011.</v>
      </c>
      <c r="F5" s="1301"/>
      <c r="G5" s="1300" t="str">
        <f>'5 Tablice 3,4'!$A$8</f>
        <v>Studeni 2011.</v>
      </c>
      <c r="H5" s="1301"/>
    </row>
    <row r="6" spans="1:13">
      <c r="A6" s="306"/>
      <c r="B6" s="283"/>
      <c r="C6" s="283"/>
      <c r="D6" s="283"/>
      <c r="E6" s="1302" t="str">
        <f>Naslovnica!$A$24</f>
        <v>December 2011</v>
      </c>
      <c r="F6" s="1303"/>
      <c r="G6" s="1302" t="str">
        <f>'5 Tablice 3,4'!$B$8</f>
        <v>November 2011</v>
      </c>
      <c r="H6" s="1303"/>
    </row>
    <row r="7" spans="1:13">
      <c r="A7" s="364"/>
      <c r="B7" s="365"/>
      <c r="C7" s="365"/>
      <c r="D7" s="365"/>
      <c r="E7" s="1304" t="s">
        <v>923</v>
      </c>
      <c r="F7" s="1299"/>
      <c r="G7" s="1304" t="s">
        <v>923</v>
      </c>
      <c r="H7" s="1299"/>
      <c r="I7" s="1299" t="s">
        <v>219</v>
      </c>
      <c r="J7" s="1299"/>
    </row>
    <row r="8" spans="1:13">
      <c r="A8" s="366" t="s">
        <v>214</v>
      </c>
      <c r="B8" s="366" t="s">
        <v>384</v>
      </c>
      <c r="C8" s="367" t="s">
        <v>924</v>
      </c>
      <c r="D8" s="367" t="s">
        <v>55</v>
      </c>
      <c r="E8" s="367" t="s">
        <v>385</v>
      </c>
      <c r="F8" s="367" t="s">
        <v>911</v>
      </c>
      <c r="G8" s="367" t="s">
        <v>385</v>
      </c>
      <c r="H8" s="367" t="s">
        <v>911</v>
      </c>
      <c r="I8" s="367" t="s">
        <v>385</v>
      </c>
      <c r="J8" s="367" t="s">
        <v>911</v>
      </c>
    </row>
    <row r="9" spans="1:13">
      <c r="A9" s="369" t="s">
        <v>83</v>
      </c>
      <c r="B9" s="369" t="s">
        <v>84</v>
      </c>
      <c r="C9" s="368" t="s">
        <v>54</v>
      </c>
      <c r="D9" s="368" t="s">
        <v>56</v>
      </c>
      <c r="E9" s="368" t="s">
        <v>424</v>
      </c>
      <c r="F9" s="368" t="s">
        <v>425</v>
      </c>
      <c r="G9" s="368" t="s">
        <v>424</v>
      </c>
      <c r="H9" s="368" t="s">
        <v>425</v>
      </c>
      <c r="I9" s="368" t="s">
        <v>424</v>
      </c>
      <c r="J9" s="368" t="s">
        <v>425</v>
      </c>
      <c r="K9" s="342"/>
    </row>
    <row r="10" spans="1:13" ht="11.25" customHeight="1">
      <c r="A10" s="899" t="s">
        <v>805</v>
      </c>
      <c r="B10" s="899" t="s">
        <v>665</v>
      </c>
      <c r="C10" s="893" t="s">
        <v>666</v>
      </c>
      <c r="D10" s="893" t="s">
        <v>667</v>
      </c>
      <c r="E10" s="1101">
        <v>4094536.49</v>
      </c>
      <c r="F10" s="1102">
        <v>303.78765407737677</v>
      </c>
      <c r="G10" s="886">
        <v>4198494.42</v>
      </c>
      <c r="H10" s="887">
        <v>311.50064814998308</v>
      </c>
      <c r="I10" s="885">
        <v>-2.4760764121725232E-2</v>
      </c>
      <c r="J10" s="885">
        <v>-2.4760764121725343E-2</v>
      </c>
      <c r="K10" s="342"/>
    </row>
    <row r="11" spans="1:13" ht="11.25" customHeight="1">
      <c r="A11" s="899" t="s">
        <v>806</v>
      </c>
      <c r="B11" s="899" t="s">
        <v>665</v>
      </c>
      <c r="C11" s="893" t="s">
        <v>668</v>
      </c>
      <c r="D11" s="893" t="s">
        <v>669</v>
      </c>
      <c r="E11" s="1101">
        <v>11682396.74</v>
      </c>
      <c r="F11" s="1102">
        <v>69.816999233506863</v>
      </c>
      <c r="G11" s="886">
        <v>12008276.970000001</v>
      </c>
      <c r="H11" s="887">
        <v>70.904379175705429</v>
      </c>
      <c r="I11" s="885">
        <v>-2.7137967488103376E-2</v>
      </c>
      <c r="J11" s="885">
        <v>-1.5335864368884344E-2</v>
      </c>
      <c r="K11" s="386"/>
    </row>
    <row r="12" spans="1:13" ht="11.25" customHeight="1">
      <c r="A12" s="899" t="s">
        <v>670</v>
      </c>
      <c r="B12" s="899" t="s">
        <v>665</v>
      </c>
      <c r="C12" s="894" t="s">
        <v>668</v>
      </c>
      <c r="D12" s="894" t="s">
        <v>667</v>
      </c>
      <c r="E12" s="1103">
        <v>12600221.24</v>
      </c>
      <c r="F12" s="1102">
        <v>70.707047878742614</v>
      </c>
      <c r="G12" s="888">
        <v>12808282.6</v>
      </c>
      <c r="H12" s="887">
        <v>71.192037181362124</v>
      </c>
      <c r="I12" s="885">
        <v>-1.6244282430183055E-2</v>
      </c>
      <c r="J12" s="885">
        <v>-6.8124093904490257E-3</v>
      </c>
      <c r="K12" s="34"/>
    </row>
    <row r="13" spans="1:13" ht="11.25" customHeight="1">
      <c r="A13" s="899" t="s">
        <v>584</v>
      </c>
      <c r="B13" s="899" t="s">
        <v>665</v>
      </c>
      <c r="C13" s="894" t="s">
        <v>666</v>
      </c>
      <c r="D13" s="894" t="s">
        <v>667</v>
      </c>
      <c r="E13" s="1103">
        <v>10157857.939999999</v>
      </c>
      <c r="F13" s="1102">
        <v>438.62122916108183</v>
      </c>
      <c r="G13" s="888">
        <v>9920254.2300000004</v>
      </c>
      <c r="H13" s="887">
        <v>428.36138580148543</v>
      </c>
      <c r="I13" s="885">
        <v>2.3951373068792803E-2</v>
      </c>
      <c r="J13" s="885">
        <v>2.3951373068792581E-2</v>
      </c>
      <c r="K13" s="386"/>
    </row>
    <row r="14" spans="1:13" ht="11.25" customHeight="1">
      <c r="A14" s="899" t="s">
        <v>671</v>
      </c>
      <c r="B14" s="899" t="s">
        <v>665</v>
      </c>
      <c r="C14" s="893" t="s">
        <v>668</v>
      </c>
      <c r="D14" s="893" t="s">
        <v>667</v>
      </c>
      <c r="E14" s="1103">
        <v>8077636.6399999997</v>
      </c>
      <c r="F14" s="1102">
        <v>234.47916264868149</v>
      </c>
      <c r="G14" s="888">
        <v>8965134.0299999993</v>
      </c>
      <c r="H14" s="887">
        <v>259.00497669250069</v>
      </c>
      <c r="I14" s="885">
        <v>-9.8994324795387278E-2</v>
      </c>
      <c r="J14" s="885">
        <v>-9.4692443199410281E-2</v>
      </c>
      <c r="K14" s="360"/>
    </row>
    <row r="15" spans="1:13" ht="11.25" customHeight="1">
      <c r="A15" s="899" t="s">
        <v>851</v>
      </c>
      <c r="B15" s="899" t="s">
        <v>665</v>
      </c>
      <c r="C15" s="893" t="s">
        <v>668</v>
      </c>
      <c r="D15" s="893" t="s">
        <v>667</v>
      </c>
      <c r="E15" s="1103">
        <v>14972138.800000001</v>
      </c>
      <c r="F15" s="1102">
        <v>43.260010076836458</v>
      </c>
      <c r="G15" s="888">
        <v>15849883.59</v>
      </c>
      <c r="H15" s="887">
        <v>45.710533925135188</v>
      </c>
      <c r="I15" s="885">
        <v>-5.5378626916464224E-2</v>
      </c>
      <c r="J15" s="885">
        <v>-5.3609608942923326E-2</v>
      </c>
      <c r="K15" s="343"/>
      <c r="L15" s="343"/>
      <c r="M15" s="343"/>
    </row>
    <row r="16" spans="1:13" ht="11.25" customHeight="1">
      <c r="A16" s="1169" t="s">
        <v>1369</v>
      </c>
      <c r="B16" s="899" t="s">
        <v>195</v>
      </c>
      <c r="C16" s="893" t="s">
        <v>668</v>
      </c>
      <c r="D16" s="893" t="s">
        <v>196</v>
      </c>
      <c r="E16" s="1181">
        <v>25244565.460000001</v>
      </c>
      <c r="F16" s="1182">
        <v>11.707452500021688</v>
      </c>
      <c r="G16" s="888">
        <v>132332606.56</v>
      </c>
      <c r="H16" s="887">
        <v>11.489602097921532</v>
      </c>
      <c r="I16" s="885">
        <v>-0.80923397402775377</v>
      </c>
      <c r="J16" s="885">
        <v>1.8960656795901087E-2</v>
      </c>
      <c r="K16" s="34"/>
    </row>
    <row r="17" spans="1:13" ht="11.25" customHeight="1">
      <c r="A17" s="899" t="s">
        <v>145</v>
      </c>
      <c r="B17" s="899" t="s">
        <v>195</v>
      </c>
      <c r="C17" s="893" t="s">
        <v>668</v>
      </c>
      <c r="D17" s="893" t="s">
        <v>196</v>
      </c>
      <c r="E17" s="1103">
        <v>71729119.200000003</v>
      </c>
      <c r="F17" s="1102">
        <v>82.960922321020888</v>
      </c>
      <c r="G17" s="888">
        <v>31602893.18</v>
      </c>
      <c r="H17" s="887">
        <v>82.29352907953637</v>
      </c>
      <c r="I17" s="885">
        <v>1.2697010299485498</v>
      </c>
      <c r="J17" s="885">
        <v>8.1099115440714797E-3</v>
      </c>
    </row>
    <row r="18" spans="1:13" ht="11.25" customHeight="1">
      <c r="A18" s="899" t="s">
        <v>120</v>
      </c>
      <c r="B18" s="899" t="s">
        <v>195</v>
      </c>
      <c r="C18" s="894" t="s">
        <v>666</v>
      </c>
      <c r="D18" s="894" t="s">
        <v>667</v>
      </c>
      <c r="E18" s="1104">
        <v>60261641.020000003</v>
      </c>
      <c r="F18" s="1105">
        <v>7175.8319013913697</v>
      </c>
      <c r="G18" s="889">
        <v>55251388.640000001</v>
      </c>
      <c r="H18" s="890">
        <v>6104.7736284738758</v>
      </c>
      <c r="I18" s="885">
        <v>9.0681021840829601E-2</v>
      </c>
      <c r="J18" s="885">
        <v>0.17544602602819959</v>
      </c>
    </row>
    <row r="19" spans="1:13" ht="11.25" customHeight="1">
      <c r="A19" s="900" t="s">
        <v>913</v>
      </c>
      <c r="B19" s="899" t="s">
        <v>195</v>
      </c>
      <c r="C19" s="893" t="s">
        <v>668</v>
      </c>
      <c r="D19" s="893" t="s">
        <v>667</v>
      </c>
      <c r="E19" s="889">
        <v>0</v>
      </c>
      <c r="F19" s="890">
        <v>0</v>
      </c>
      <c r="G19" s="889">
        <v>0</v>
      </c>
      <c r="H19" s="890">
        <v>0</v>
      </c>
      <c r="I19" s="885"/>
      <c r="J19" s="885"/>
    </row>
    <row r="20" spans="1:13" ht="11.25" customHeight="1">
      <c r="A20" s="1169" t="s">
        <v>1370</v>
      </c>
      <c r="B20" s="899" t="s">
        <v>195</v>
      </c>
      <c r="C20" s="893" t="s">
        <v>668</v>
      </c>
      <c r="D20" s="893" t="s">
        <v>669</v>
      </c>
      <c r="E20" s="1183">
        <v>15517471.75</v>
      </c>
      <c r="F20" s="1184">
        <v>62.29943044763337</v>
      </c>
      <c r="G20" s="888">
        <v>15227465.26</v>
      </c>
      <c r="H20" s="887">
        <v>59.488202017952311</v>
      </c>
      <c r="I20" s="885">
        <v>1.904496152500168E-2</v>
      </c>
      <c r="J20" s="885">
        <v>4.7256906988593972E-2</v>
      </c>
    </row>
    <row r="21" spans="1:13" ht="11.25" customHeight="1">
      <c r="A21" s="899" t="s">
        <v>977</v>
      </c>
      <c r="B21" s="899" t="s">
        <v>26</v>
      </c>
      <c r="C21" s="894" t="s">
        <v>668</v>
      </c>
      <c r="D21" s="894" t="s">
        <v>196</v>
      </c>
      <c r="E21" s="1104">
        <v>190182632.08000001</v>
      </c>
      <c r="F21" s="1105">
        <v>111.479866971815</v>
      </c>
      <c r="G21" s="889">
        <v>178260898.90000001</v>
      </c>
      <c r="H21" s="890">
        <v>111.18841831656816</v>
      </c>
      <c r="I21" s="885">
        <v>6.687800439449032E-2</v>
      </c>
      <c r="J21" s="885">
        <v>2.6212141485550955E-3</v>
      </c>
    </row>
    <row r="22" spans="1:13" ht="11.25" customHeight="1">
      <c r="A22" s="899" t="s">
        <v>1270</v>
      </c>
      <c r="B22" s="899" t="s">
        <v>26</v>
      </c>
      <c r="C22" s="894" t="s">
        <v>668</v>
      </c>
      <c r="D22" s="893" t="s">
        <v>667</v>
      </c>
      <c r="E22" s="1104">
        <v>0</v>
      </c>
      <c r="F22" s="1105">
        <v>0</v>
      </c>
      <c r="G22" s="889">
        <v>0</v>
      </c>
      <c r="H22" s="890">
        <v>0</v>
      </c>
      <c r="I22" s="885"/>
      <c r="J22" s="885"/>
    </row>
    <row r="23" spans="1:13" ht="11.25" customHeight="1">
      <c r="A23" s="899" t="s">
        <v>27</v>
      </c>
      <c r="B23" s="899" t="s">
        <v>26</v>
      </c>
      <c r="C23" s="894" t="s">
        <v>668</v>
      </c>
      <c r="D23" s="894" t="s">
        <v>669</v>
      </c>
      <c r="E23" s="1104">
        <v>7542376.5700000003</v>
      </c>
      <c r="F23" s="1105">
        <v>110.12806695496556</v>
      </c>
      <c r="G23" s="889">
        <v>7666158.8799999999</v>
      </c>
      <c r="H23" s="890">
        <v>109.99277417259276</v>
      </c>
      <c r="I23" s="885">
        <v>-1.6146588133326034E-2</v>
      </c>
      <c r="J23" s="885">
        <v>1.2300151840929363E-3</v>
      </c>
    </row>
    <row r="24" spans="1:13" ht="11.25" customHeight="1">
      <c r="A24" s="899" t="s">
        <v>1007</v>
      </c>
      <c r="B24" s="899" t="s">
        <v>914</v>
      </c>
      <c r="C24" s="893" t="s">
        <v>668</v>
      </c>
      <c r="D24" s="893" t="s">
        <v>667</v>
      </c>
      <c r="E24" s="1104">
        <v>6051270.9800000004</v>
      </c>
      <c r="F24" s="1105">
        <v>70.973168443472872</v>
      </c>
      <c r="G24" s="889">
        <v>6137248.6399999997</v>
      </c>
      <c r="H24" s="890">
        <v>71.981569317557614</v>
      </c>
      <c r="I24" s="885">
        <v>-1.4009153782630346E-2</v>
      </c>
      <c r="J24" s="885">
        <v>-1.4009153782630457E-2</v>
      </c>
      <c r="K24" s="396"/>
      <c r="L24" s="396"/>
      <c r="M24" s="396"/>
    </row>
    <row r="25" spans="1:13" ht="11.25" customHeight="1">
      <c r="A25" s="899" t="s">
        <v>915</v>
      </c>
      <c r="B25" s="899" t="s">
        <v>914</v>
      </c>
      <c r="C25" s="894" t="s">
        <v>666</v>
      </c>
      <c r="D25" s="894" t="s">
        <v>669</v>
      </c>
      <c r="E25" s="1104">
        <v>5018835.47</v>
      </c>
      <c r="F25" s="1105">
        <v>93.364895919339972</v>
      </c>
      <c r="G25" s="889">
        <v>7684965.29</v>
      </c>
      <c r="H25" s="890">
        <v>93.234446132095954</v>
      </c>
      <c r="I25" s="885">
        <v>-0.34692802366580378</v>
      </c>
      <c r="J25" s="885">
        <v>1.399158708565551E-3</v>
      </c>
      <c r="K25" s="397"/>
      <c r="L25" s="396"/>
      <c r="M25" s="396"/>
    </row>
    <row r="26" spans="1:13" ht="11.25" customHeight="1">
      <c r="A26" s="899" t="s">
        <v>1000</v>
      </c>
      <c r="B26" s="899" t="s">
        <v>914</v>
      </c>
      <c r="C26" s="894" t="s">
        <v>666</v>
      </c>
      <c r="D26" s="894" t="s">
        <v>667</v>
      </c>
      <c r="E26" s="1104">
        <v>4193032.14</v>
      </c>
      <c r="F26" s="1105">
        <v>86.590115822509574</v>
      </c>
      <c r="G26" s="889">
        <v>3246079.77</v>
      </c>
      <c r="H26" s="890">
        <v>88.301447433257096</v>
      </c>
      <c r="I26" s="885">
        <v>0.29172184206674623</v>
      </c>
      <c r="J26" s="885">
        <v>-1.9380561253438566E-2</v>
      </c>
      <c r="K26" s="396"/>
      <c r="L26" s="396"/>
      <c r="M26" s="396"/>
    </row>
    <row r="27" spans="1:13" ht="11.25" customHeight="1">
      <c r="A27" s="899" t="s">
        <v>1008</v>
      </c>
      <c r="B27" s="899" t="s">
        <v>569</v>
      </c>
      <c r="C27" s="893" t="s">
        <v>668</v>
      </c>
      <c r="D27" s="893" t="s">
        <v>669</v>
      </c>
      <c r="E27" s="1104">
        <v>9923949.1099999994</v>
      </c>
      <c r="F27" s="1105">
        <v>5.126442220063927</v>
      </c>
      <c r="G27" s="889">
        <v>11098456.130000001</v>
      </c>
      <c r="H27" s="890">
        <v>5.2008355663161971</v>
      </c>
      <c r="I27" s="885">
        <v>-0.10582616232767872</v>
      </c>
      <c r="J27" s="885">
        <v>-1.4304114272346347E-2</v>
      </c>
      <c r="K27" s="397"/>
      <c r="L27" s="396"/>
      <c r="M27" s="396"/>
    </row>
    <row r="28" spans="1:13" ht="11.25" customHeight="1">
      <c r="A28" s="899" t="s">
        <v>443</v>
      </c>
      <c r="B28" s="899" t="s">
        <v>569</v>
      </c>
      <c r="C28" s="893" t="s">
        <v>668</v>
      </c>
      <c r="D28" s="893" t="s">
        <v>667</v>
      </c>
      <c r="E28" s="1104">
        <v>5211475.2699999996</v>
      </c>
      <c r="F28" s="1105">
        <v>44.752853826131165</v>
      </c>
      <c r="G28" s="889">
        <v>5232065.59</v>
      </c>
      <c r="H28" s="890">
        <v>44.929670472752861</v>
      </c>
      <c r="I28" s="885">
        <v>-3.9354093800647583E-3</v>
      </c>
      <c r="J28" s="885">
        <v>-3.9354093800648693E-3</v>
      </c>
      <c r="K28" s="396"/>
      <c r="L28" s="396"/>
      <c r="M28" s="396"/>
    </row>
    <row r="29" spans="1:13" ht="11.25" customHeight="1">
      <c r="A29" s="899" t="s">
        <v>788</v>
      </c>
      <c r="B29" s="899" t="s">
        <v>1006</v>
      </c>
      <c r="C29" s="893" t="s">
        <v>668</v>
      </c>
      <c r="D29" s="893" t="s">
        <v>196</v>
      </c>
      <c r="E29" s="1106">
        <v>5113052.3499999996</v>
      </c>
      <c r="F29" s="1107">
        <v>101.66091496717985</v>
      </c>
      <c r="G29" s="891">
        <v>8052865.6399999997</v>
      </c>
      <c r="H29" s="892">
        <v>101.40141728555628</v>
      </c>
      <c r="I29" s="885">
        <v>-0.36506424190134634</v>
      </c>
      <c r="J29" s="885">
        <v>2.5591129647901667E-3</v>
      </c>
    </row>
    <row r="30" spans="1:13" ht="11.25" customHeight="1">
      <c r="A30" s="899" t="s">
        <v>444</v>
      </c>
      <c r="B30" s="899" t="s">
        <v>445</v>
      </c>
      <c r="C30" s="893" t="s">
        <v>668</v>
      </c>
      <c r="D30" s="893" t="s">
        <v>667</v>
      </c>
      <c r="E30" s="1104">
        <v>169690716.96000001</v>
      </c>
      <c r="F30" s="1105">
        <v>555.55710599862448</v>
      </c>
      <c r="G30" s="889">
        <v>168825984.77000001</v>
      </c>
      <c r="H30" s="890">
        <v>551.03215472337513</v>
      </c>
      <c r="I30" s="885">
        <v>5.122032554278011E-3</v>
      </c>
      <c r="J30" s="885">
        <v>8.2117735534343872E-3</v>
      </c>
    </row>
    <row r="31" spans="1:13" ht="11.25" customHeight="1">
      <c r="A31" s="899" t="s">
        <v>950</v>
      </c>
      <c r="B31" s="899" t="s">
        <v>445</v>
      </c>
      <c r="C31" s="893" t="s">
        <v>668</v>
      </c>
      <c r="D31" s="893" t="s">
        <v>667</v>
      </c>
      <c r="E31" s="889">
        <v>0</v>
      </c>
      <c r="F31" s="890">
        <v>0</v>
      </c>
      <c r="G31" s="889">
        <v>0</v>
      </c>
      <c r="H31" s="890">
        <v>0</v>
      </c>
      <c r="I31" s="885"/>
      <c r="J31" s="885"/>
    </row>
    <row r="32" spans="1:13" ht="11.25" customHeight="1">
      <c r="A32" s="899" t="s">
        <v>1097</v>
      </c>
      <c r="B32" s="899" t="s">
        <v>445</v>
      </c>
      <c r="C32" s="893" t="s">
        <v>668</v>
      </c>
      <c r="D32" s="893" t="s">
        <v>669</v>
      </c>
      <c r="E32" s="1104">
        <v>81890515.890000001</v>
      </c>
      <c r="F32" s="1105">
        <v>817.58923267821967</v>
      </c>
      <c r="G32" s="889">
        <v>86577983.629999995</v>
      </c>
      <c r="H32" s="890">
        <v>807.28045810870606</v>
      </c>
      <c r="I32" s="885">
        <v>-5.4141567445511019E-2</v>
      </c>
      <c r="J32" s="885">
        <v>1.2769756118790498E-2</v>
      </c>
    </row>
    <row r="33" spans="1:10" ht="11.25" customHeight="1">
      <c r="A33" s="899" t="s">
        <v>446</v>
      </c>
      <c r="B33" s="899" t="s">
        <v>445</v>
      </c>
      <c r="C33" s="894" t="s">
        <v>668</v>
      </c>
      <c r="D33" s="894" t="s">
        <v>568</v>
      </c>
      <c r="E33" s="1104">
        <v>272256359.45999998</v>
      </c>
      <c r="F33" s="1105">
        <v>994.06135098046161</v>
      </c>
      <c r="G33" s="889">
        <v>353090291.73000002</v>
      </c>
      <c r="H33" s="890">
        <v>989.45737313046459</v>
      </c>
      <c r="I33" s="885">
        <v>-0.22893275222591469</v>
      </c>
      <c r="J33" s="885">
        <v>4.6530330411616028E-3</v>
      </c>
    </row>
    <row r="34" spans="1:10" ht="11.25" customHeight="1">
      <c r="A34" s="899" t="s">
        <v>447</v>
      </c>
      <c r="B34" s="899" t="s">
        <v>445</v>
      </c>
      <c r="C34" s="893" t="s">
        <v>666</v>
      </c>
      <c r="D34" s="893" t="s">
        <v>669</v>
      </c>
      <c r="E34" s="1104">
        <v>14324416.18</v>
      </c>
      <c r="F34" s="1105">
        <v>829.9383135157326</v>
      </c>
      <c r="G34" s="889">
        <v>14107243.060000001</v>
      </c>
      <c r="H34" s="890">
        <v>817.35558129901551</v>
      </c>
      <c r="I34" s="885">
        <v>1.5394440931961961E-2</v>
      </c>
      <c r="J34" s="885">
        <v>1.5394440931961961E-2</v>
      </c>
    </row>
    <row r="35" spans="1:10" ht="11.25" customHeight="1">
      <c r="A35" s="901" t="s">
        <v>240</v>
      </c>
      <c r="B35" s="899" t="s">
        <v>445</v>
      </c>
      <c r="C35" s="894" t="s">
        <v>668</v>
      </c>
      <c r="D35" s="894" t="s">
        <v>196</v>
      </c>
      <c r="E35" s="1104">
        <v>482403673.32999998</v>
      </c>
      <c r="F35" s="1105">
        <v>817.83465878686025</v>
      </c>
      <c r="G35" s="889">
        <v>454682274.06999999</v>
      </c>
      <c r="H35" s="890">
        <v>812.73882012282593</v>
      </c>
      <c r="I35" s="885">
        <v>6.0968726605190149E-2</v>
      </c>
      <c r="J35" s="885">
        <v>6.2699584883421089E-3</v>
      </c>
    </row>
    <row r="36" spans="1:10" ht="11.25" customHeight="1">
      <c r="A36" s="899" t="s">
        <v>24</v>
      </c>
      <c r="B36" s="899" t="s">
        <v>445</v>
      </c>
      <c r="C36" s="893" t="s">
        <v>666</v>
      </c>
      <c r="D36" s="893" t="s">
        <v>669</v>
      </c>
      <c r="E36" s="1104">
        <v>17527055.23</v>
      </c>
      <c r="F36" s="1105">
        <v>846.50285306350577</v>
      </c>
      <c r="G36" s="889">
        <v>17216691.359999999</v>
      </c>
      <c r="H36" s="890">
        <v>831.51323284520788</v>
      </c>
      <c r="I36" s="885">
        <v>1.802691722296168E-2</v>
      </c>
      <c r="J36" s="885">
        <v>1.802691722296168E-2</v>
      </c>
    </row>
    <row r="37" spans="1:10" ht="11.25" customHeight="1">
      <c r="A37" s="899" t="s">
        <v>419</v>
      </c>
      <c r="B37" s="899" t="s">
        <v>445</v>
      </c>
      <c r="C37" s="893" t="s">
        <v>668</v>
      </c>
      <c r="D37" s="893" t="s">
        <v>669</v>
      </c>
      <c r="E37" s="889">
        <v>0</v>
      </c>
      <c r="F37" s="890">
        <v>0</v>
      </c>
      <c r="G37" s="889">
        <v>0</v>
      </c>
      <c r="H37" s="890">
        <v>0</v>
      </c>
      <c r="I37" s="885"/>
      <c r="J37" s="885"/>
    </row>
    <row r="38" spans="1:10" ht="11.25" customHeight="1">
      <c r="A38" s="899" t="s">
        <v>25</v>
      </c>
      <c r="B38" s="899" t="s">
        <v>445</v>
      </c>
      <c r="C38" s="893" t="s">
        <v>668</v>
      </c>
      <c r="D38" s="893" t="s">
        <v>196</v>
      </c>
      <c r="E38" s="1104">
        <v>691582118.02999997</v>
      </c>
      <c r="F38" s="1105">
        <v>142.00979930828385</v>
      </c>
      <c r="G38" s="889">
        <v>707244813.45000005</v>
      </c>
      <c r="H38" s="890">
        <v>141.68184098925701</v>
      </c>
      <c r="I38" s="885">
        <v>-2.2146073215575934E-2</v>
      </c>
      <c r="J38" s="885">
        <v>2.3147519592980892E-3</v>
      </c>
    </row>
    <row r="39" spans="1:10" ht="11.25" customHeight="1">
      <c r="A39" s="899" t="s">
        <v>475</v>
      </c>
      <c r="B39" s="899" t="s">
        <v>445</v>
      </c>
      <c r="C39" s="893" t="s">
        <v>668</v>
      </c>
      <c r="D39" s="893" t="s">
        <v>667</v>
      </c>
      <c r="E39" s="1104">
        <v>77489001.150000006</v>
      </c>
      <c r="F39" s="1105">
        <v>204.58869886631231</v>
      </c>
      <c r="G39" s="889">
        <v>78158092.310000002</v>
      </c>
      <c r="H39" s="890">
        <v>205.74339522310299</v>
      </c>
      <c r="I39" s="885">
        <v>-8.5607406760411786E-3</v>
      </c>
      <c r="J39" s="885">
        <v>-5.6123131220739975E-3</v>
      </c>
    </row>
    <row r="40" spans="1:10" ht="11.25" customHeight="1">
      <c r="A40" s="899" t="s">
        <v>136</v>
      </c>
      <c r="B40" s="899" t="s">
        <v>937</v>
      </c>
      <c r="C40" s="893" t="s">
        <v>668</v>
      </c>
      <c r="D40" s="893" t="s">
        <v>667</v>
      </c>
      <c r="E40" s="1104">
        <v>14728435.49</v>
      </c>
      <c r="F40" s="1105">
        <v>67.01989437114203</v>
      </c>
      <c r="G40" s="889">
        <v>15065605.84</v>
      </c>
      <c r="H40" s="890">
        <v>67.290308323969597</v>
      </c>
      <c r="I40" s="885">
        <v>-2.2380138812924111E-2</v>
      </c>
      <c r="J40" s="885">
        <v>-4.018616641280004E-3</v>
      </c>
    </row>
    <row r="41" spans="1:10" ht="11.25" customHeight="1">
      <c r="A41" s="901" t="s">
        <v>137</v>
      </c>
      <c r="B41" s="901" t="s">
        <v>1058</v>
      </c>
      <c r="C41" s="895" t="s">
        <v>668</v>
      </c>
      <c r="D41" s="895" t="s">
        <v>667</v>
      </c>
      <c r="E41" s="1106">
        <v>18661235.059999999</v>
      </c>
      <c r="F41" s="1107">
        <v>79.212762772762972</v>
      </c>
      <c r="G41" s="891">
        <v>18561008.5</v>
      </c>
      <c r="H41" s="892">
        <v>80.617284610755547</v>
      </c>
      <c r="I41" s="885">
        <v>5.3998445181466792E-3</v>
      </c>
      <c r="J41" s="885">
        <v>-1.7422093100431635E-2</v>
      </c>
    </row>
    <row r="42" spans="1:10" ht="11.25" customHeight="1">
      <c r="A42" s="899" t="s">
        <v>420</v>
      </c>
      <c r="B42" s="899" t="s">
        <v>1058</v>
      </c>
      <c r="C42" s="893" t="s">
        <v>668</v>
      </c>
      <c r="D42" s="893" t="s">
        <v>667</v>
      </c>
      <c r="E42" s="1104">
        <v>13367064.119999999</v>
      </c>
      <c r="F42" s="1105">
        <v>42.91303494471579</v>
      </c>
      <c r="G42" s="889">
        <v>15562669</v>
      </c>
      <c r="H42" s="890">
        <v>48.329846196947798</v>
      </c>
      <c r="I42" s="885">
        <v>-0.14108151243208999</v>
      </c>
      <c r="J42" s="885">
        <v>-0.11208004325439169</v>
      </c>
    </row>
    <row r="43" spans="1:10" ht="11.25" customHeight="1">
      <c r="A43" s="899" t="s">
        <v>207</v>
      </c>
      <c r="B43" s="899" t="s">
        <v>1058</v>
      </c>
      <c r="C43" s="893" t="s">
        <v>668</v>
      </c>
      <c r="D43" s="893" t="s">
        <v>196</v>
      </c>
      <c r="E43" s="889">
        <v>6263043.1900000004</v>
      </c>
      <c r="F43" s="890">
        <v>754.66846707816762</v>
      </c>
      <c r="G43" s="889">
        <v>0</v>
      </c>
      <c r="H43" s="890">
        <v>0</v>
      </c>
      <c r="I43" s="885"/>
      <c r="J43" s="885"/>
    </row>
    <row r="44" spans="1:10" ht="11.25" customHeight="1">
      <c r="A44" s="899" t="s">
        <v>421</v>
      </c>
      <c r="B44" s="899" t="s">
        <v>1058</v>
      </c>
      <c r="C44" s="893" t="s">
        <v>668</v>
      </c>
      <c r="D44" s="893" t="s">
        <v>669</v>
      </c>
      <c r="E44" s="1104">
        <v>76223756.200000003</v>
      </c>
      <c r="F44" s="1105">
        <v>90.059466888385913</v>
      </c>
      <c r="G44" s="889">
        <v>81680366.719999999</v>
      </c>
      <c r="H44" s="890">
        <v>92.091484494837658</v>
      </c>
      <c r="I44" s="885">
        <v>-6.6804432192441476E-2</v>
      </c>
      <c r="J44" s="885">
        <v>-2.2065206328231723E-2</v>
      </c>
    </row>
    <row r="45" spans="1:10" ht="11.25" customHeight="1">
      <c r="A45" s="899" t="s">
        <v>438</v>
      </c>
      <c r="B45" s="899" t="s">
        <v>1058</v>
      </c>
      <c r="C45" s="893" t="s">
        <v>668</v>
      </c>
      <c r="D45" s="893" t="s">
        <v>196</v>
      </c>
      <c r="E45" s="1104">
        <v>156520807.19</v>
      </c>
      <c r="F45" s="1105">
        <v>135.51359460171091</v>
      </c>
      <c r="G45" s="889">
        <v>271041612.31999999</v>
      </c>
      <c r="H45" s="890">
        <v>135.23631140472079</v>
      </c>
      <c r="I45" s="885">
        <v>-0.42252111825099847</v>
      </c>
      <c r="J45" s="885">
        <v>2.0503605437764971E-3</v>
      </c>
    </row>
    <row r="46" spans="1:10" ht="11.25" customHeight="1">
      <c r="A46" s="899" t="s">
        <v>506</v>
      </c>
      <c r="B46" s="899" t="s">
        <v>1058</v>
      </c>
      <c r="C46" s="893" t="s">
        <v>668</v>
      </c>
      <c r="D46" s="893" t="s">
        <v>568</v>
      </c>
      <c r="E46" s="1104">
        <v>19776543.73</v>
      </c>
      <c r="F46" s="1105">
        <v>941.85353193412413</v>
      </c>
      <c r="G46" s="889">
        <v>19692459.699999999</v>
      </c>
      <c r="H46" s="890">
        <v>926.83043608471985</v>
      </c>
      <c r="I46" s="885">
        <v>4.2698591887939674E-3</v>
      </c>
      <c r="J46" s="885">
        <v>1.6209109308998881E-2</v>
      </c>
    </row>
    <row r="47" spans="1:10" ht="11.25" customHeight="1">
      <c r="A47" s="899" t="s">
        <v>439</v>
      </c>
      <c r="B47" s="899" t="s">
        <v>1058</v>
      </c>
      <c r="C47" s="894" t="s">
        <v>668</v>
      </c>
      <c r="D47" s="893" t="s">
        <v>667</v>
      </c>
      <c r="E47" s="1104">
        <v>5698495.9500000002</v>
      </c>
      <c r="F47" s="1105">
        <v>476.69147672524292</v>
      </c>
      <c r="G47" s="889">
        <v>5963837.0599999996</v>
      </c>
      <c r="H47" s="890">
        <v>479.8600640258955</v>
      </c>
      <c r="I47" s="885">
        <v>-4.4491676638797939E-2</v>
      </c>
      <c r="J47" s="885">
        <v>-6.6031485805861934E-3</v>
      </c>
    </row>
    <row r="48" spans="1:10" ht="11.25" customHeight="1">
      <c r="A48" s="899" t="s">
        <v>440</v>
      </c>
      <c r="B48" s="899" t="s">
        <v>1058</v>
      </c>
      <c r="C48" s="893" t="s">
        <v>668</v>
      </c>
      <c r="D48" s="893" t="s">
        <v>667</v>
      </c>
      <c r="E48" s="1104">
        <v>11645815.85</v>
      </c>
      <c r="F48" s="1105">
        <v>655.44423908505291</v>
      </c>
      <c r="G48" s="889">
        <v>11349842.76</v>
      </c>
      <c r="H48" s="890">
        <v>649.59245206839853</v>
      </c>
      <c r="I48" s="885">
        <v>2.607728549712518E-2</v>
      </c>
      <c r="J48" s="885">
        <v>9.0083974929533461E-3</v>
      </c>
    </row>
    <row r="49" spans="1:10" ht="11.25" customHeight="1">
      <c r="A49" s="899" t="s">
        <v>441</v>
      </c>
      <c r="B49" s="899" t="s">
        <v>442</v>
      </c>
      <c r="C49" s="893" t="s">
        <v>668</v>
      </c>
      <c r="D49" s="893" t="s">
        <v>669</v>
      </c>
      <c r="E49" s="1104">
        <v>53895874.799999997</v>
      </c>
      <c r="F49" s="1105">
        <v>72.901175463415512</v>
      </c>
      <c r="G49" s="889">
        <v>63737773.200000003</v>
      </c>
      <c r="H49" s="890">
        <v>71.330791096444429</v>
      </c>
      <c r="I49" s="885">
        <v>-0.15441233519592124</v>
      </c>
      <c r="J49" s="885">
        <v>2.2015518723853988E-2</v>
      </c>
    </row>
    <row r="50" spans="1:10" ht="11.25" customHeight="1">
      <c r="A50" s="899" t="s">
        <v>742</v>
      </c>
      <c r="B50" s="899" t="s">
        <v>442</v>
      </c>
      <c r="C50" s="893" t="s">
        <v>668</v>
      </c>
      <c r="D50" s="893" t="s">
        <v>196</v>
      </c>
      <c r="E50" s="1104">
        <v>159159885.43000001</v>
      </c>
      <c r="F50" s="1105">
        <v>142.47244476806051</v>
      </c>
      <c r="G50" s="889">
        <v>156578257.50999999</v>
      </c>
      <c r="H50" s="890">
        <v>142.25792127967821</v>
      </c>
      <c r="I50" s="885">
        <v>1.6487780366537308E-2</v>
      </c>
      <c r="J50" s="885">
        <v>1.5079897586900426E-3</v>
      </c>
    </row>
    <row r="51" spans="1:10" ht="11.25" customHeight="1">
      <c r="A51" s="899" t="s">
        <v>507</v>
      </c>
      <c r="B51" s="899" t="s">
        <v>442</v>
      </c>
      <c r="C51" s="893" t="s">
        <v>668</v>
      </c>
      <c r="D51" s="893" t="s">
        <v>568</v>
      </c>
      <c r="E51" s="1104">
        <v>7716294.0800000001</v>
      </c>
      <c r="F51" s="1105">
        <v>85.100681789185103</v>
      </c>
      <c r="G51" s="889">
        <v>8908197.0899999999</v>
      </c>
      <c r="H51" s="890">
        <v>84.468778502248313</v>
      </c>
      <c r="I51" s="885">
        <v>-0.13379845528316658</v>
      </c>
      <c r="J51" s="885">
        <v>7.48090949273017E-3</v>
      </c>
    </row>
    <row r="52" spans="1:10" ht="11.25" customHeight="1">
      <c r="A52" s="899" t="s">
        <v>377</v>
      </c>
      <c r="B52" s="899" t="s">
        <v>442</v>
      </c>
      <c r="C52" s="894" t="s">
        <v>668</v>
      </c>
      <c r="D52" s="894" t="s">
        <v>667</v>
      </c>
      <c r="E52" s="1104">
        <v>43565606.82</v>
      </c>
      <c r="F52" s="1105">
        <v>59.612128229100058</v>
      </c>
      <c r="G52" s="889">
        <v>41933369.509999998</v>
      </c>
      <c r="H52" s="890">
        <v>57.639710127285106</v>
      </c>
      <c r="I52" s="885">
        <v>3.8924544558976093E-2</v>
      </c>
      <c r="J52" s="885">
        <v>3.4219778299704906E-2</v>
      </c>
    </row>
    <row r="53" spans="1:10" ht="11.25" customHeight="1">
      <c r="A53" s="899" t="s">
        <v>378</v>
      </c>
      <c r="B53" s="899" t="s">
        <v>107</v>
      </c>
      <c r="C53" s="893" t="s">
        <v>668</v>
      </c>
      <c r="D53" s="893" t="s">
        <v>568</v>
      </c>
      <c r="E53" s="1104">
        <v>17709968.780000001</v>
      </c>
      <c r="F53" s="1105">
        <v>16571.974598702051</v>
      </c>
      <c r="G53" s="889">
        <v>29120986.579999998</v>
      </c>
      <c r="H53" s="890">
        <v>16555.028186368283</v>
      </c>
      <c r="I53" s="885">
        <v>-0.39184859924481297</v>
      </c>
      <c r="J53" s="885">
        <v>1.0236414062840815E-3</v>
      </c>
    </row>
    <row r="54" spans="1:10" ht="11.25" customHeight="1">
      <c r="A54" s="899" t="s">
        <v>108</v>
      </c>
      <c r="B54" s="899" t="s">
        <v>107</v>
      </c>
      <c r="C54" s="894" t="s">
        <v>668</v>
      </c>
      <c r="D54" s="894" t="s">
        <v>667</v>
      </c>
      <c r="E54" s="1104">
        <v>6380693.8300000001</v>
      </c>
      <c r="F54" s="1105">
        <v>6224.5090708452572</v>
      </c>
      <c r="G54" s="889">
        <v>6588355.8099999996</v>
      </c>
      <c r="H54" s="890">
        <v>6362.0082794342861</v>
      </c>
      <c r="I54" s="885">
        <v>-3.1519545390187309E-2</v>
      </c>
      <c r="J54" s="885">
        <v>-2.161254788578415E-2</v>
      </c>
    </row>
    <row r="55" spans="1:10" ht="11.25" customHeight="1">
      <c r="A55" s="899" t="s">
        <v>171</v>
      </c>
      <c r="B55" s="899" t="s">
        <v>107</v>
      </c>
      <c r="C55" s="894" t="s">
        <v>666</v>
      </c>
      <c r="D55" s="894" t="s">
        <v>669</v>
      </c>
      <c r="E55" s="1104">
        <v>10559332.529999999</v>
      </c>
      <c r="F55" s="1105">
        <v>1.0018959412558881</v>
      </c>
      <c r="G55" s="889">
        <v>13585812.619999999</v>
      </c>
      <c r="H55" s="890">
        <v>0.98722955546165525</v>
      </c>
      <c r="I55" s="885">
        <v>-0.22276768969598815</v>
      </c>
      <c r="J55" s="885">
        <v>1.4856104857369656E-2</v>
      </c>
    </row>
    <row r="56" spans="1:10" ht="11.25" customHeight="1">
      <c r="A56" s="899" t="s">
        <v>508</v>
      </c>
      <c r="B56" s="899" t="s">
        <v>107</v>
      </c>
      <c r="C56" s="894" t="s">
        <v>666</v>
      </c>
      <c r="D56" s="894" t="s">
        <v>669</v>
      </c>
      <c r="E56" s="1104">
        <v>5074371.29</v>
      </c>
      <c r="F56" s="1105">
        <v>0.65280788424825009</v>
      </c>
      <c r="G56" s="889">
        <v>5302464.7</v>
      </c>
      <c r="H56" s="890">
        <v>0.69472491129660008</v>
      </c>
      <c r="I56" s="885">
        <v>-4.3016488162570865E-2</v>
      </c>
      <c r="J56" s="885">
        <v>-6.0336150851591164E-2</v>
      </c>
    </row>
    <row r="57" spans="1:10" ht="11.25" customHeight="1">
      <c r="A57" s="899" t="s">
        <v>509</v>
      </c>
      <c r="B57" s="899" t="s">
        <v>107</v>
      </c>
      <c r="C57" s="894" t="s">
        <v>666</v>
      </c>
      <c r="D57" s="894" t="s">
        <v>669</v>
      </c>
      <c r="E57" s="1104">
        <v>4202304.28</v>
      </c>
      <c r="F57" s="1105">
        <v>0.94829018696974765</v>
      </c>
      <c r="G57" s="889">
        <v>4228887.5199999996</v>
      </c>
      <c r="H57" s="890">
        <v>0.95428894954147225</v>
      </c>
      <c r="I57" s="885">
        <v>-6.2861071320240436E-3</v>
      </c>
      <c r="J57" s="885">
        <v>-6.2861071320242656E-3</v>
      </c>
    </row>
    <row r="58" spans="1:10" ht="11.25" customHeight="1">
      <c r="A58" s="899" t="s">
        <v>109</v>
      </c>
      <c r="B58" s="899" t="s">
        <v>107</v>
      </c>
      <c r="C58" s="894" t="s">
        <v>666</v>
      </c>
      <c r="D58" s="894" t="s">
        <v>568</v>
      </c>
      <c r="E58" s="1104">
        <v>90969228.200000003</v>
      </c>
      <c r="F58" s="1105">
        <v>8.6476251547268888</v>
      </c>
      <c r="G58" s="889">
        <v>90757280.959999993</v>
      </c>
      <c r="H58" s="890">
        <v>8.6274772396531318</v>
      </c>
      <c r="I58" s="885">
        <v>2.3353194119315468E-3</v>
      </c>
      <c r="J58" s="885">
        <v>2.3353194119313248E-3</v>
      </c>
    </row>
    <row r="59" spans="1:10" ht="11.25" customHeight="1">
      <c r="A59" s="899" t="s">
        <v>786</v>
      </c>
      <c r="B59" s="899" t="s">
        <v>107</v>
      </c>
      <c r="C59" s="894" t="s">
        <v>666</v>
      </c>
      <c r="D59" s="894" t="s">
        <v>669</v>
      </c>
      <c r="E59" s="1104">
        <v>11381892.640000001</v>
      </c>
      <c r="F59" s="1105">
        <v>0.9807311218897744</v>
      </c>
      <c r="G59" s="889">
        <v>11335722.6</v>
      </c>
      <c r="H59" s="890">
        <v>0.97675283843911487</v>
      </c>
      <c r="I59" s="885">
        <v>4.0729684052078774E-3</v>
      </c>
      <c r="J59" s="885">
        <v>4.0729684052078774E-3</v>
      </c>
    </row>
    <row r="60" spans="1:10" ht="11.25" customHeight="1">
      <c r="A60" s="899" t="s">
        <v>882</v>
      </c>
      <c r="B60" s="899" t="s">
        <v>957</v>
      </c>
      <c r="C60" s="893" t="s">
        <v>668</v>
      </c>
      <c r="D60" s="893" t="s">
        <v>667</v>
      </c>
      <c r="E60" s="1104">
        <v>4303866.95</v>
      </c>
      <c r="F60" s="1105">
        <v>338.81550593957456</v>
      </c>
      <c r="G60" s="889">
        <v>4374037.79</v>
      </c>
      <c r="H60" s="890">
        <v>331.82382033990677</v>
      </c>
      <c r="I60" s="885">
        <v>-1.6042577446501616E-2</v>
      </c>
      <c r="J60" s="885">
        <v>2.1070475267585653E-2</v>
      </c>
    </row>
    <row r="61" spans="1:10" ht="11.25" customHeight="1">
      <c r="A61" s="899" t="s">
        <v>325</v>
      </c>
      <c r="B61" s="899" t="s">
        <v>957</v>
      </c>
      <c r="C61" s="893" t="s">
        <v>668</v>
      </c>
      <c r="D61" s="893" t="s">
        <v>667</v>
      </c>
      <c r="E61" s="1104">
        <v>14172635.539999999</v>
      </c>
      <c r="F61" s="1105">
        <v>625.47882389921904</v>
      </c>
      <c r="G61" s="889">
        <v>16754590.720000001</v>
      </c>
      <c r="H61" s="890">
        <v>633.24272783653851</v>
      </c>
      <c r="I61" s="885">
        <v>-0.15410434209639723</v>
      </c>
      <c r="J61" s="885">
        <v>-1.2260549700814916E-2</v>
      </c>
    </row>
    <row r="62" spans="1:10" ht="11.25" customHeight="1">
      <c r="A62" s="899" t="s">
        <v>1304</v>
      </c>
      <c r="B62" s="899" t="s">
        <v>957</v>
      </c>
      <c r="C62" s="893" t="s">
        <v>668</v>
      </c>
      <c r="D62" s="893" t="s">
        <v>196</v>
      </c>
      <c r="E62" s="1104">
        <v>0</v>
      </c>
      <c r="F62" s="1105">
        <v>0</v>
      </c>
      <c r="G62" s="889"/>
      <c r="H62" s="890"/>
      <c r="I62" s="885"/>
      <c r="J62" s="885"/>
    </row>
    <row r="63" spans="1:10" ht="11.25" customHeight="1">
      <c r="A63" s="899" t="s">
        <v>587</v>
      </c>
      <c r="B63" s="899" t="s">
        <v>957</v>
      </c>
      <c r="C63" s="894" t="s">
        <v>81</v>
      </c>
      <c r="D63" s="894" t="s">
        <v>667</v>
      </c>
      <c r="E63" s="1104">
        <v>4813551.32</v>
      </c>
      <c r="F63" s="1105">
        <v>660.14932038533755</v>
      </c>
      <c r="G63" s="889">
        <v>5613869.54</v>
      </c>
      <c r="H63" s="890">
        <v>728.69426920170235</v>
      </c>
      <c r="I63" s="885">
        <v>-0.14256088679966006</v>
      </c>
      <c r="J63" s="885">
        <v>-9.4065442413122091E-2</v>
      </c>
    </row>
    <row r="64" spans="1:10" ht="11.25" customHeight="1">
      <c r="A64" s="899" t="s">
        <v>544</v>
      </c>
      <c r="B64" s="899" t="s">
        <v>957</v>
      </c>
      <c r="C64" s="894" t="s">
        <v>81</v>
      </c>
      <c r="D64" s="894" t="s">
        <v>667</v>
      </c>
      <c r="E64" s="889">
        <v>0</v>
      </c>
      <c r="F64" s="890">
        <v>0</v>
      </c>
      <c r="G64" s="889">
        <v>0</v>
      </c>
      <c r="H64" s="890">
        <v>0</v>
      </c>
      <c r="I64" s="885"/>
      <c r="J64" s="885"/>
    </row>
    <row r="65" spans="1:10" ht="11.25" customHeight="1">
      <c r="A65" s="899" t="s">
        <v>958</v>
      </c>
      <c r="B65" s="899" t="s">
        <v>957</v>
      </c>
      <c r="C65" s="893" t="s">
        <v>668</v>
      </c>
      <c r="D65" s="893" t="s">
        <v>667</v>
      </c>
      <c r="E65" s="1104">
        <v>58075946.850000001</v>
      </c>
      <c r="F65" s="1105">
        <v>901.71880157263217</v>
      </c>
      <c r="G65" s="889">
        <v>73616725.709999993</v>
      </c>
      <c r="H65" s="890">
        <v>948.8264308463381</v>
      </c>
      <c r="I65" s="885">
        <v>-0.21110391300504361</v>
      </c>
      <c r="J65" s="885">
        <v>-4.9648310525758244E-2</v>
      </c>
    </row>
    <row r="66" spans="1:10" ht="11.25" customHeight="1">
      <c r="A66" s="899" t="s">
        <v>724</v>
      </c>
      <c r="B66" s="899" t="s">
        <v>722</v>
      </c>
      <c r="C66" s="893" t="s">
        <v>668</v>
      </c>
      <c r="D66" s="893" t="s">
        <v>669</v>
      </c>
      <c r="E66" s="1104">
        <v>5426805.1699999999</v>
      </c>
      <c r="F66" s="1105">
        <v>7.4494414854585083</v>
      </c>
      <c r="G66" s="889">
        <v>5883993.71</v>
      </c>
      <c r="H66" s="890">
        <v>7.606672387683318</v>
      </c>
      <c r="I66" s="885">
        <v>-7.7700378778956969E-2</v>
      </c>
      <c r="J66" s="885">
        <v>-2.0670129356352596E-2</v>
      </c>
    </row>
    <row r="67" spans="1:10" ht="11.25" customHeight="1">
      <c r="A67" s="899" t="s">
        <v>515</v>
      </c>
      <c r="B67" s="899" t="s">
        <v>722</v>
      </c>
      <c r="C67" s="893" t="s">
        <v>668</v>
      </c>
      <c r="D67" s="893" t="s">
        <v>667</v>
      </c>
      <c r="E67" s="1104">
        <v>8506207.5</v>
      </c>
      <c r="F67" s="1105">
        <v>9.3745973803837614</v>
      </c>
      <c r="G67" s="889">
        <v>8348466.0300000003</v>
      </c>
      <c r="H67" s="890">
        <v>9.275333581519094</v>
      </c>
      <c r="I67" s="885">
        <v>1.8894665131673261E-2</v>
      </c>
      <c r="J67" s="885">
        <v>1.0701911472213554E-2</v>
      </c>
    </row>
    <row r="68" spans="1:10" ht="11.25" customHeight="1">
      <c r="A68" s="899" t="s">
        <v>417</v>
      </c>
      <c r="B68" s="899" t="s">
        <v>722</v>
      </c>
      <c r="C68" s="893" t="s">
        <v>668</v>
      </c>
      <c r="D68" s="893" t="s">
        <v>667</v>
      </c>
      <c r="E68" s="1104">
        <v>15725766.84</v>
      </c>
      <c r="F68" s="1105">
        <v>5.6877889021764609</v>
      </c>
      <c r="G68" s="889">
        <v>16673928.27</v>
      </c>
      <c r="H68" s="890">
        <v>6.0642760992695983</v>
      </c>
      <c r="I68" s="885">
        <v>-5.686490997481064E-2</v>
      </c>
      <c r="J68" s="885">
        <v>-6.2082792889077476E-2</v>
      </c>
    </row>
    <row r="69" spans="1:10" ht="11.25" customHeight="1">
      <c r="A69" s="901" t="s">
        <v>949</v>
      </c>
      <c r="B69" s="899" t="s">
        <v>722</v>
      </c>
      <c r="C69" s="893" t="s">
        <v>668</v>
      </c>
      <c r="D69" s="895" t="s">
        <v>667</v>
      </c>
      <c r="E69" s="1104">
        <v>5357989.8499999996</v>
      </c>
      <c r="F69" s="1105">
        <v>10.755922808895734</v>
      </c>
      <c r="G69" s="889">
        <v>5607329.6200000001</v>
      </c>
      <c r="H69" s="890">
        <v>10.638892711701962</v>
      </c>
      <c r="I69" s="885">
        <v>-4.4466758135755957E-2</v>
      </c>
      <c r="J69" s="885">
        <v>1.100021406034557E-2</v>
      </c>
    </row>
    <row r="70" spans="1:10" ht="11.25" customHeight="1">
      <c r="A70" s="899" t="s">
        <v>418</v>
      </c>
      <c r="B70" s="899" t="s">
        <v>722</v>
      </c>
      <c r="C70" s="893" t="s">
        <v>668</v>
      </c>
      <c r="D70" s="893" t="s">
        <v>667</v>
      </c>
      <c r="E70" s="1104">
        <v>49034232.380000003</v>
      </c>
      <c r="F70" s="1105">
        <v>11.475657677680951</v>
      </c>
      <c r="G70" s="889">
        <v>50610293.369999997</v>
      </c>
      <c r="H70" s="890">
        <v>11.835126667336556</v>
      </c>
      <c r="I70" s="885">
        <v>-3.1141115473838132E-2</v>
      </c>
      <c r="J70" s="885">
        <v>-3.0373058080374715E-2</v>
      </c>
    </row>
    <row r="71" spans="1:10" ht="11.25" customHeight="1">
      <c r="A71" s="899" t="s">
        <v>461</v>
      </c>
      <c r="B71" s="899" t="s">
        <v>555</v>
      </c>
      <c r="C71" s="893" t="s">
        <v>668</v>
      </c>
      <c r="D71" s="893" t="s">
        <v>669</v>
      </c>
      <c r="E71" s="1104">
        <v>12525920.699999999</v>
      </c>
      <c r="F71" s="1105">
        <v>108.79818179177053</v>
      </c>
      <c r="G71" s="889">
        <v>15963336.57</v>
      </c>
      <c r="H71" s="890">
        <v>110.42797409461804</v>
      </c>
      <c r="I71" s="885">
        <v>-0.21533191729227574</v>
      </c>
      <c r="J71" s="885">
        <v>-1.4758871709907972E-2</v>
      </c>
    </row>
    <row r="72" spans="1:10" ht="11.25" customHeight="1">
      <c r="A72" s="899" t="s">
        <v>462</v>
      </c>
      <c r="B72" s="899" t="s">
        <v>555</v>
      </c>
      <c r="C72" s="893" t="s">
        <v>668</v>
      </c>
      <c r="D72" s="893" t="s">
        <v>667</v>
      </c>
      <c r="E72" s="889">
        <v>0</v>
      </c>
      <c r="F72" s="890">
        <v>0</v>
      </c>
      <c r="G72" s="889">
        <v>0</v>
      </c>
      <c r="H72" s="890">
        <v>0</v>
      </c>
      <c r="I72" s="885"/>
      <c r="J72" s="885"/>
    </row>
    <row r="73" spans="1:10" ht="11.25" customHeight="1">
      <c r="A73" s="899" t="s">
        <v>1305</v>
      </c>
      <c r="B73" s="899" t="s">
        <v>555</v>
      </c>
      <c r="C73" s="894" t="s">
        <v>668</v>
      </c>
      <c r="D73" s="894" t="s">
        <v>196</v>
      </c>
      <c r="E73" s="889">
        <v>116775618.39</v>
      </c>
      <c r="F73" s="890">
        <v>1217.3889791905888</v>
      </c>
      <c r="G73" s="889">
        <v>105956311.3</v>
      </c>
      <c r="H73" s="890">
        <v>1213.0605681230595</v>
      </c>
      <c r="I73" s="885">
        <v>0.10211102063912647</v>
      </c>
      <c r="J73" s="885">
        <v>3.5681739076116603E-3</v>
      </c>
    </row>
    <row r="74" spans="1:10" ht="11.25" customHeight="1">
      <c r="A74" s="899" t="s">
        <v>379</v>
      </c>
      <c r="B74" s="899" t="s">
        <v>555</v>
      </c>
      <c r="C74" s="894" t="s">
        <v>666</v>
      </c>
      <c r="D74" s="894" t="s">
        <v>667</v>
      </c>
      <c r="E74" s="1104">
        <v>24715607.350000001</v>
      </c>
      <c r="F74" s="1105">
        <v>874.77026386224077</v>
      </c>
      <c r="G74" s="889">
        <v>25682550.010000002</v>
      </c>
      <c r="H74" s="890">
        <v>908.99368689407891</v>
      </c>
      <c r="I74" s="885">
        <v>-3.764979177003458E-2</v>
      </c>
      <c r="J74" s="885">
        <v>-3.7649791770034691E-2</v>
      </c>
    </row>
    <row r="75" spans="1:10" ht="11.25" customHeight="1">
      <c r="A75" s="899" t="s">
        <v>414</v>
      </c>
      <c r="B75" s="899" t="s">
        <v>555</v>
      </c>
      <c r="C75" s="894" t="s">
        <v>666</v>
      </c>
      <c r="D75" s="894" t="s">
        <v>667</v>
      </c>
      <c r="E75" s="1104">
        <v>39701896.93</v>
      </c>
      <c r="F75" s="1105">
        <v>914.32157355413847</v>
      </c>
      <c r="G75" s="889">
        <v>41233179.310000002</v>
      </c>
      <c r="H75" s="890">
        <v>949.58650101354613</v>
      </c>
      <c r="I75" s="885">
        <v>-3.7137140662559354E-2</v>
      </c>
      <c r="J75" s="885">
        <v>-3.7137140662559354E-2</v>
      </c>
    </row>
    <row r="76" spans="1:10" ht="11.25" customHeight="1">
      <c r="A76" s="899" t="s">
        <v>406</v>
      </c>
      <c r="B76" s="899" t="s">
        <v>555</v>
      </c>
      <c r="C76" s="894" t="s">
        <v>666</v>
      </c>
      <c r="D76" s="894" t="s">
        <v>667</v>
      </c>
      <c r="E76" s="1104">
        <v>5167662.76</v>
      </c>
      <c r="F76" s="1105">
        <v>587.32645461888751</v>
      </c>
      <c r="G76" s="889">
        <v>5450934.3099999996</v>
      </c>
      <c r="H76" s="890">
        <v>619.5214493162382</v>
      </c>
      <c r="I76" s="885">
        <v>-5.1967522242989506E-2</v>
      </c>
      <c r="J76" s="885">
        <v>-5.1967522242989506E-2</v>
      </c>
    </row>
    <row r="77" spans="1:10" ht="11.25" customHeight="1">
      <c r="A77" s="899" t="s">
        <v>556</v>
      </c>
      <c r="B77" s="902" t="s">
        <v>854</v>
      </c>
      <c r="C77" s="893" t="s">
        <v>668</v>
      </c>
      <c r="D77" s="893" t="s">
        <v>667</v>
      </c>
      <c r="E77" s="889">
        <v>0</v>
      </c>
      <c r="F77" s="890">
        <v>0</v>
      </c>
      <c r="G77" s="889">
        <v>0</v>
      </c>
      <c r="H77" s="890">
        <v>0</v>
      </c>
      <c r="I77" s="885"/>
      <c r="J77" s="885"/>
    </row>
    <row r="78" spans="1:10" ht="11.25" customHeight="1">
      <c r="A78" s="899" t="s">
        <v>1380</v>
      </c>
      <c r="B78" s="902" t="s">
        <v>854</v>
      </c>
      <c r="C78" s="893" t="s">
        <v>668</v>
      </c>
      <c r="D78" s="893" t="s">
        <v>667</v>
      </c>
      <c r="E78" s="1104"/>
      <c r="F78" s="1105"/>
      <c r="G78" s="889">
        <v>2233420.08</v>
      </c>
      <c r="H78" s="890">
        <v>271.00555760251177</v>
      </c>
      <c r="I78" s="885"/>
      <c r="J78" s="885"/>
    </row>
    <row r="79" spans="1:10" ht="11.25" customHeight="1">
      <c r="A79" s="899" t="s">
        <v>1381</v>
      </c>
      <c r="B79" s="902" t="s">
        <v>854</v>
      </c>
      <c r="C79" s="893" t="s">
        <v>668</v>
      </c>
      <c r="D79" s="893" t="s">
        <v>667</v>
      </c>
      <c r="E79" s="1104"/>
      <c r="F79" s="1105"/>
      <c r="G79" s="889">
        <v>4173361.42</v>
      </c>
      <c r="H79" s="890">
        <v>281.84641104710914</v>
      </c>
      <c r="I79" s="885"/>
      <c r="J79" s="885"/>
    </row>
    <row r="80" spans="1:10" ht="11.25" customHeight="1">
      <c r="A80" s="899" t="s">
        <v>758</v>
      </c>
      <c r="B80" s="902" t="s">
        <v>854</v>
      </c>
      <c r="C80" s="893" t="s">
        <v>668</v>
      </c>
      <c r="D80" s="893" t="s">
        <v>667</v>
      </c>
      <c r="E80" s="1104">
        <v>6289542.25</v>
      </c>
      <c r="F80" s="1105">
        <v>449.00817690547757</v>
      </c>
      <c r="G80" s="889">
        <v>6167669.5099999998</v>
      </c>
      <c r="H80" s="890">
        <v>440.21163566107163</v>
      </c>
      <c r="I80" s="885">
        <v>1.9759933602538249E-2</v>
      </c>
      <c r="J80" s="885">
        <v>1.9982527793015015E-2</v>
      </c>
    </row>
    <row r="81" spans="1:10" ht="11.25" customHeight="1">
      <c r="A81" s="899" t="s">
        <v>1379</v>
      </c>
      <c r="B81" s="902" t="s">
        <v>854</v>
      </c>
      <c r="C81" s="893" t="s">
        <v>668</v>
      </c>
      <c r="D81" s="893" t="s">
        <v>667</v>
      </c>
      <c r="E81" s="1104">
        <v>10040575.630000001</v>
      </c>
      <c r="F81" s="1105">
        <v>165.12526486181602</v>
      </c>
      <c r="G81" s="889">
        <v>4973327.7300000004</v>
      </c>
      <c r="H81" s="890">
        <v>161.76924303830239</v>
      </c>
      <c r="I81" s="885">
        <v>1.0188847739579794</v>
      </c>
      <c r="J81" s="885">
        <v>2.0745734853435671E-2</v>
      </c>
    </row>
    <row r="82" spans="1:10" ht="11.25" customHeight="1">
      <c r="A82" s="899" t="s">
        <v>1178</v>
      </c>
      <c r="B82" s="902" t="s">
        <v>854</v>
      </c>
      <c r="C82" s="893" t="s">
        <v>668</v>
      </c>
      <c r="D82" s="893" t="s">
        <v>669</v>
      </c>
      <c r="E82" s="1104">
        <v>12052157.529999999</v>
      </c>
      <c r="F82" s="1105">
        <v>76.047017562819676</v>
      </c>
      <c r="G82" s="889">
        <v>12055137.869999999</v>
      </c>
      <c r="H82" s="890">
        <v>76.003748256461321</v>
      </c>
      <c r="I82" s="885">
        <v>-2.4722570841906322E-4</v>
      </c>
      <c r="J82" s="885">
        <v>5.6930490075757234E-4</v>
      </c>
    </row>
    <row r="83" spans="1:10" ht="11.25" customHeight="1">
      <c r="A83" s="899" t="s">
        <v>1179</v>
      </c>
      <c r="B83" s="902" t="s">
        <v>854</v>
      </c>
      <c r="C83" s="894" t="s">
        <v>668</v>
      </c>
      <c r="D83" s="894" t="s">
        <v>667</v>
      </c>
      <c r="E83" s="1104">
        <v>47708780.530000001</v>
      </c>
      <c r="F83" s="1105">
        <v>86.568928350369447</v>
      </c>
      <c r="G83" s="889">
        <v>48432053.270000003</v>
      </c>
      <c r="H83" s="890">
        <v>86.974904898544878</v>
      </c>
      <c r="I83" s="885">
        <v>-1.493376165507343E-2</v>
      </c>
      <c r="J83" s="885">
        <v>-4.6677435134766521E-3</v>
      </c>
    </row>
    <row r="84" spans="1:10" ht="11.25" customHeight="1">
      <c r="A84" s="899" t="s">
        <v>1271</v>
      </c>
      <c r="B84" s="902" t="s">
        <v>854</v>
      </c>
      <c r="C84" s="894" t="s">
        <v>668</v>
      </c>
      <c r="D84" s="893" t="s">
        <v>196</v>
      </c>
      <c r="E84" s="1104">
        <v>249888.43</v>
      </c>
      <c r="F84" s="1105">
        <v>99.955371999999997</v>
      </c>
      <c r="G84" s="889">
        <v>0</v>
      </c>
      <c r="H84" s="890">
        <v>0</v>
      </c>
      <c r="I84" s="885"/>
      <c r="J84" s="885"/>
    </row>
    <row r="85" spans="1:10" ht="11.25" customHeight="1">
      <c r="A85" s="899" t="s">
        <v>1180</v>
      </c>
      <c r="B85" s="902" t="s">
        <v>854</v>
      </c>
      <c r="C85" s="893" t="s">
        <v>668</v>
      </c>
      <c r="D85" s="893" t="s">
        <v>667</v>
      </c>
      <c r="E85" s="1104">
        <v>11073059.59</v>
      </c>
      <c r="F85" s="1105">
        <v>81.370542023510538</v>
      </c>
      <c r="G85" s="889">
        <v>6602607.0999999996</v>
      </c>
      <c r="H85" s="890">
        <v>81.765974683500161</v>
      </c>
      <c r="I85" s="885">
        <v>0.6770738319413252</v>
      </c>
      <c r="J85" s="885">
        <v>-4.8361517308423974E-3</v>
      </c>
    </row>
    <row r="86" spans="1:10" ht="11.25" customHeight="1">
      <c r="A86" s="902" t="s">
        <v>1181</v>
      </c>
      <c r="B86" s="902" t="s">
        <v>854</v>
      </c>
      <c r="C86" s="896" t="s">
        <v>666</v>
      </c>
      <c r="D86" s="896" t="s">
        <v>667</v>
      </c>
      <c r="E86" s="1106">
        <v>31114414.68</v>
      </c>
      <c r="F86" s="1107">
        <v>55.819826651745032</v>
      </c>
      <c r="G86" s="891">
        <v>38252573.520000003</v>
      </c>
      <c r="H86" s="892">
        <v>60.578576591320882</v>
      </c>
      <c r="I86" s="885">
        <v>-0.18660597662188361</v>
      </c>
      <c r="J86" s="885">
        <v>-7.8554997613754396E-2</v>
      </c>
    </row>
    <row r="87" spans="1:10" ht="11.25" customHeight="1">
      <c r="A87" s="899" t="s">
        <v>1182</v>
      </c>
      <c r="B87" s="899" t="s">
        <v>854</v>
      </c>
      <c r="C87" s="893" t="s">
        <v>668</v>
      </c>
      <c r="D87" s="893" t="s">
        <v>667</v>
      </c>
      <c r="E87" s="1104">
        <v>20100661.43</v>
      </c>
      <c r="F87" s="1105">
        <v>119.95512881715236</v>
      </c>
      <c r="G87" s="889">
        <v>18440847.379999999</v>
      </c>
      <c r="H87" s="890">
        <v>123.49887910998099</v>
      </c>
      <c r="I87" s="885">
        <v>9.0007471771614389E-2</v>
      </c>
      <c r="J87" s="885">
        <v>-2.8694594787963768E-2</v>
      </c>
    </row>
    <row r="88" spans="1:10" ht="11.25" customHeight="1">
      <c r="A88" s="899" t="s">
        <v>759</v>
      </c>
      <c r="B88" s="899" t="s">
        <v>631</v>
      </c>
      <c r="C88" s="893" t="s">
        <v>668</v>
      </c>
      <c r="D88" s="893" t="s">
        <v>667</v>
      </c>
      <c r="E88" s="889">
        <v>0</v>
      </c>
      <c r="F88" s="890">
        <v>0</v>
      </c>
      <c r="G88" s="889">
        <v>0</v>
      </c>
      <c r="H88" s="890">
        <v>0</v>
      </c>
      <c r="I88" s="885"/>
      <c r="J88" s="885"/>
    </row>
    <row r="89" spans="1:10" ht="11.25" customHeight="1">
      <c r="A89" s="899" t="s">
        <v>632</v>
      </c>
      <c r="B89" s="899" t="s">
        <v>631</v>
      </c>
      <c r="C89" s="893" t="s">
        <v>668</v>
      </c>
      <c r="D89" s="893" t="s">
        <v>568</v>
      </c>
      <c r="E89" s="1104">
        <v>12655589.65</v>
      </c>
      <c r="F89" s="1105">
        <v>816.38285616016537</v>
      </c>
      <c r="G89" s="889">
        <v>13348553.27</v>
      </c>
      <c r="H89" s="890">
        <v>812.19713711888915</v>
      </c>
      <c r="I89" s="885">
        <v>-5.1913013042199085E-2</v>
      </c>
      <c r="J89" s="885">
        <v>5.1535752220503994E-3</v>
      </c>
    </row>
    <row r="90" spans="1:10" ht="11.25" customHeight="1">
      <c r="A90" s="899" t="s">
        <v>633</v>
      </c>
      <c r="B90" s="899" t="s">
        <v>631</v>
      </c>
      <c r="C90" s="893" t="s">
        <v>668</v>
      </c>
      <c r="D90" s="893" t="s">
        <v>667</v>
      </c>
      <c r="E90" s="1104">
        <v>8736607.9000000004</v>
      </c>
      <c r="F90" s="1105">
        <v>734.00865552413302</v>
      </c>
      <c r="G90" s="889">
        <v>8473865.4399999995</v>
      </c>
      <c r="H90" s="890">
        <v>709.30118636232055</v>
      </c>
      <c r="I90" s="885">
        <v>3.1006211021448626E-2</v>
      </c>
      <c r="J90" s="885">
        <v>3.4833537059941744E-2</v>
      </c>
    </row>
    <row r="91" spans="1:10" ht="11.25" customHeight="1">
      <c r="A91" s="899" t="s">
        <v>41</v>
      </c>
      <c r="B91" s="899" t="s">
        <v>631</v>
      </c>
      <c r="C91" s="893" t="s">
        <v>668</v>
      </c>
      <c r="D91" s="893" t="s">
        <v>667</v>
      </c>
      <c r="E91" s="1104">
        <v>101449749.45999999</v>
      </c>
      <c r="F91" s="1105">
        <v>35.212604709258699</v>
      </c>
      <c r="G91" s="889">
        <v>109553350.77</v>
      </c>
      <c r="H91" s="890">
        <v>35.951680038991967</v>
      </c>
      <c r="I91" s="885">
        <v>-7.3969451897577976E-2</v>
      </c>
      <c r="J91" s="885">
        <v>-2.0557462931681925E-2</v>
      </c>
    </row>
    <row r="92" spans="1:10" ht="11.25" customHeight="1">
      <c r="A92" s="899" t="s">
        <v>42</v>
      </c>
      <c r="B92" s="899" t="s">
        <v>631</v>
      </c>
      <c r="C92" s="893" t="s">
        <v>668</v>
      </c>
      <c r="D92" s="893" t="s">
        <v>667</v>
      </c>
      <c r="E92" s="1104">
        <v>9388888.3699999992</v>
      </c>
      <c r="F92" s="1105">
        <v>528.47916382378469</v>
      </c>
      <c r="G92" s="889">
        <v>9422611.0600000005</v>
      </c>
      <c r="H92" s="890">
        <v>527.27325989396388</v>
      </c>
      <c r="I92" s="885">
        <v>-3.5789113850998033E-3</v>
      </c>
      <c r="J92" s="885">
        <v>2.2870568669901559E-3</v>
      </c>
    </row>
    <row r="93" spans="1:10" ht="11.25" customHeight="1">
      <c r="A93" s="899" t="s">
        <v>43</v>
      </c>
      <c r="B93" s="899" t="s">
        <v>631</v>
      </c>
      <c r="C93" s="893" t="s">
        <v>668</v>
      </c>
      <c r="D93" s="893" t="s">
        <v>196</v>
      </c>
      <c r="E93" s="1104">
        <v>216083535.16</v>
      </c>
      <c r="F93" s="1105">
        <v>125.512591121913</v>
      </c>
      <c r="G93" s="889">
        <v>206355908.03</v>
      </c>
      <c r="H93" s="890">
        <v>125.28938839975947</v>
      </c>
      <c r="I93" s="885">
        <v>4.7140046644973177E-2</v>
      </c>
      <c r="J93" s="885">
        <v>1.7814974197285505E-3</v>
      </c>
    </row>
    <row r="94" spans="1:10" ht="11.25" customHeight="1">
      <c r="A94" s="899" t="s">
        <v>322</v>
      </c>
      <c r="B94" s="899" t="s">
        <v>631</v>
      </c>
      <c r="C94" s="893" t="s">
        <v>668</v>
      </c>
      <c r="D94" s="893" t="s">
        <v>669</v>
      </c>
      <c r="E94" s="1104">
        <v>27677784.129999999</v>
      </c>
      <c r="F94" s="1105">
        <v>89.901827367799143</v>
      </c>
      <c r="G94" s="889">
        <v>28546162.629999999</v>
      </c>
      <c r="H94" s="890">
        <v>91.610912264104002</v>
      </c>
      <c r="I94" s="885">
        <v>-3.0420148278963222E-2</v>
      </c>
      <c r="J94" s="885">
        <v>-1.8655909586161035E-2</v>
      </c>
    </row>
    <row r="95" spans="1:10" ht="11.25" customHeight="1">
      <c r="A95" s="899" t="s">
        <v>323</v>
      </c>
      <c r="B95" s="899" t="s">
        <v>44</v>
      </c>
      <c r="C95" s="893" t="s">
        <v>668</v>
      </c>
      <c r="D95" s="893" t="s">
        <v>568</v>
      </c>
      <c r="E95" s="1104">
        <v>87502774.219999999</v>
      </c>
      <c r="F95" s="1105">
        <v>982.48937994933328</v>
      </c>
      <c r="G95" s="889">
        <v>92280785.420000002</v>
      </c>
      <c r="H95" s="890">
        <v>963.80648077367346</v>
      </c>
      <c r="I95" s="885">
        <v>-5.1776880509346701E-2</v>
      </c>
      <c r="J95" s="885">
        <v>1.9384492165546163E-2</v>
      </c>
    </row>
    <row r="96" spans="1:10" ht="11.25" customHeight="1">
      <c r="A96" s="899" t="s">
        <v>172</v>
      </c>
      <c r="B96" s="899" t="s">
        <v>44</v>
      </c>
      <c r="C96" s="893" t="s">
        <v>668</v>
      </c>
      <c r="D96" s="893" t="s">
        <v>196</v>
      </c>
      <c r="E96" s="1104">
        <v>42592383.530000001</v>
      </c>
      <c r="F96" s="1105">
        <v>733.72321749831156</v>
      </c>
      <c r="G96" s="889">
        <v>38777682.280000001</v>
      </c>
      <c r="H96" s="890">
        <v>703.02844775581889</v>
      </c>
      <c r="I96" s="885">
        <v>9.8373626934569858E-2</v>
      </c>
      <c r="J96" s="885">
        <v>4.3660779077255407E-2</v>
      </c>
    </row>
    <row r="97" spans="1:10" ht="11.25" customHeight="1">
      <c r="A97" s="899" t="s">
        <v>644</v>
      </c>
      <c r="B97" s="899" t="s">
        <v>44</v>
      </c>
      <c r="C97" s="893" t="s">
        <v>668</v>
      </c>
      <c r="D97" s="893" t="s">
        <v>667</v>
      </c>
      <c r="E97" s="1104">
        <v>216102898.88999999</v>
      </c>
      <c r="F97" s="1105">
        <v>66.247133013713878</v>
      </c>
      <c r="G97" s="889">
        <v>217385916.53</v>
      </c>
      <c r="H97" s="890">
        <v>66.145481431163901</v>
      </c>
      <c r="I97" s="885">
        <v>-5.9020274196233125E-3</v>
      </c>
      <c r="J97" s="885">
        <v>1.5367880065362272E-3</v>
      </c>
    </row>
    <row r="98" spans="1:10" ht="11.25" customHeight="1">
      <c r="A98" s="899" t="s">
        <v>645</v>
      </c>
      <c r="B98" s="899" t="s">
        <v>44</v>
      </c>
      <c r="C98" s="893" t="s">
        <v>668</v>
      </c>
      <c r="D98" s="893" t="s">
        <v>196</v>
      </c>
      <c r="E98" s="1104">
        <v>296293927.24000001</v>
      </c>
      <c r="F98" s="1105">
        <v>972.07781762953459</v>
      </c>
      <c r="G98" s="889">
        <v>363437620.01999998</v>
      </c>
      <c r="H98" s="890">
        <v>965.32026782670664</v>
      </c>
      <c r="I98" s="885">
        <v>-0.18474612720693318</v>
      </c>
      <c r="J98" s="885">
        <v>7.0003189905478713E-3</v>
      </c>
    </row>
    <row r="99" spans="1:10" ht="11.25" customHeight="1">
      <c r="A99" s="899" t="s">
        <v>825</v>
      </c>
      <c r="B99" s="899" t="s">
        <v>44</v>
      </c>
      <c r="C99" s="897" t="s">
        <v>668</v>
      </c>
      <c r="D99" s="897" t="s">
        <v>669</v>
      </c>
      <c r="E99" s="1104">
        <v>229759921.02000001</v>
      </c>
      <c r="F99" s="1105">
        <v>94.231208134426794</v>
      </c>
      <c r="G99" s="889">
        <v>235605330.88999999</v>
      </c>
      <c r="H99" s="890">
        <v>93.086994969048277</v>
      </c>
      <c r="I99" s="885">
        <v>-2.4810176611534729E-2</v>
      </c>
      <c r="J99" s="885">
        <v>1.2291869189235083E-2</v>
      </c>
    </row>
    <row r="100" spans="1:10" ht="11.25" customHeight="1">
      <c r="A100" s="899" t="s">
        <v>826</v>
      </c>
      <c r="B100" s="899" t="s">
        <v>44</v>
      </c>
      <c r="C100" s="897" t="s">
        <v>668</v>
      </c>
      <c r="D100" s="897" t="s">
        <v>667</v>
      </c>
      <c r="E100" s="1104">
        <v>156564844.56999999</v>
      </c>
      <c r="F100" s="1105">
        <v>57.312132401483829</v>
      </c>
      <c r="G100" s="889">
        <v>163745360.44999999</v>
      </c>
      <c r="H100" s="890">
        <v>58.412731535355739</v>
      </c>
      <c r="I100" s="885">
        <v>-4.3851721112993514E-2</v>
      </c>
      <c r="J100" s="885">
        <v>-1.8841767966384926E-2</v>
      </c>
    </row>
    <row r="101" spans="1:10" ht="11.25" customHeight="1">
      <c r="A101" s="899" t="s">
        <v>173</v>
      </c>
      <c r="B101" s="899" t="s">
        <v>44</v>
      </c>
      <c r="C101" s="897" t="s">
        <v>668</v>
      </c>
      <c r="D101" s="897" t="s">
        <v>196</v>
      </c>
      <c r="E101" s="1104">
        <v>951326788.14999998</v>
      </c>
      <c r="F101" s="1105">
        <v>135.36244479993158</v>
      </c>
      <c r="G101" s="889">
        <v>961824930.17999995</v>
      </c>
      <c r="H101" s="890">
        <v>135.05909303943528</v>
      </c>
      <c r="I101" s="885">
        <v>-1.0914815888620533E-2</v>
      </c>
      <c r="J101" s="885">
        <v>2.2460669153741009E-3</v>
      </c>
    </row>
    <row r="102" spans="1:10" ht="11.25" customHeight="1">
      <c r="A102" s="899" t="s">
        <v>780</v>
      </c>
      <c r="B102" s="899" t="s">
        <v>336</v>
      </c>
      <c r="C102" s="898" t="s">
        <v>668</v>
      </c>
      <c r="D102" s="898" t="s">
        <v>667</v>
      </c>
      <c r="E102" s="1104">
        <v>7959540.4400000004</v>
      </c>
      <c r="F102" s="1105">
        <v>616.24019363756429</v>
      </c>
      <c r="G102" s="889">
        <v>8295609.9400000004</v>
      </c>
      <c r="H102" s="890">
        <v>599.30592977815502</v>
      </c>
      <c r="I102" s="885">
        <v>-4.0511728785550871E-2</v>
      </c>
      <c r="J102" s="885">
        <v>2.82564597111159E-2</v>
      </c>
    </row>
    <row r="103" spans="1:10" ht="11.25" customHeight="1">
      <c r="A103" s="899" t="s">
        <v>337</v>
      </c>
      <c r="B103" s="899" t="s">
        <v>336</v>
      </c>
      <c r="C103" s="898" t="s">
        <v>668</v>
      </c>
      <c r="D103" s="898" t="s">
        <v>196</v>
      </c>
      <c r="E103" s="1104">
        <v>5209558.46</v>
      </c>
      <c r="F103" s="1105">
        <v>82.602370440872619</v>
      </c>
      <c r="G103" s="889">
        <v>5203178.08</v>
      </c>
      <c r="H103" s="890">
        <v>82.501203611407092</v>
      </c>
      <c r="I103" s="885">
        <v>1.2262467095878193E-3</v>
      </c>
      <c r="J103" s="885">
        <v>1.2262467095878193E-3</v>
      </c>
    </row>
    <row r="104" spans="1:10" ht="11.25" customHeight="1">
      <c r="A104" s="899" t="s">
        <v>588</v>
      </c>
      <c r="B104" s="899" t="s">
        <v>336</v>
      </c>
      <c r="C104" s="898" t="s">
        <v>668</v>
      </c>
      <c r="D104" s="898" t="s">
        <v>667</v>
      </c>
      <c r="E104" s="1104">
        <v>6936810.1600000001</v>
      </c>
      <c r="F104" s="1105">
        <v>64.156247869771846</v>
      </c>
      <c r="G104" s="889">
        <v>6831135.5599999996</v>
      </c>
      <c r="H104" s="890">
        <v>63.171026519213498</v>
      </c>
      <c r="I104" s="885">
        <v>1.546955100975933E-2</v>
      </c>
      <c r="J104" s="885">
        <v>1.5596095312123692E-2</v>
      </c>
    </row>
    <row r="105" spans="1:10" ht="11.25" customHeight="1">
      <c r="A105" s="899" t="s">
        <v>338</v>
      </c>
      <c r="B105" s="899" t="s">
        <v>339</v>
      </c>
      <c r="C105" s="898" t="s">
        <v>668</v>
      </c>
      <c r="D105" s="898" t="s">
        <v>667</v>
      </c>
      <c r="E105" s="1104">
        <v>4371595.93</v>
      </c>
      <c r="F105" s="1105">
        <v>4852.0212389891276</v>
      </c>
      <c r="G105" s="889">
        <v>4413174.2300000004</v>
      </c>
      <c r="H105" s="890">
        <v>4898.1688697197333</v>
      </c>
      <c r="I105" s="885">
        <v>-9.4214046020115738E-3</v>
      </c>
      <c r="J105" s="885">
        <v>-9.4214046020112407E-3</v>
      </c>
    </row>
    <row r="106" spans="1:10" ht="11.25" customHeight="1">
      <c r="A106" s="899" t="s">
        <v>474</v>
      </c>
      <c r="B106" s="899" t="s">
        <v>877</v>
      </c>
      <c r="C106" s="897" t="s">
        <v>668</v>
      </c>
      <c r="D106" s="897" t="s">
        <v>669</v>
      </c>
      <c r="E106" s="1104">
        <v>223330336.31</v>
      </c>
      <c r="F106" s="1105">
        <v>944.37037650065349</v>
      </c>
      <c r="G106" s="889">
        <v>234408164.56999999</v>
      </c>
      <c r="H106" s="890">
        <v>951.00008320595759</v>
      </c>
      <c r="I106" s="885">
        <v>-4.7258713365727845E-2</v>
      </c>
      <c r="J106" s="885">
        <v>-6.9712998162465567E-3</v>
      </c>
    </row>
    <row r="107" spans="1:10" ht="11.25" customHeight="1">
      <c r="A107" s="899" t="s">
        <v>878</v>
      </c>
      <c r="B107" s="899" t="s">
        <v>877</v>
      </c>
      <c r="C107" s="897" t="s">
        <v>668</v>
      </c>
      <c r="D107" s="897" t="s">
        <v>568</v>
      </c>
      <c r="E107" s="1104">
        <v>175943406.71000001</v>
      </c>
      <c r="F107" s="1105">
        <v>1323.7353383237394</v>
      </c>
      <c r="G107" s="889">
        <v>195255429.81999999</v>
      </c>
      <c r="H107" s="890">
        <v>1300.025323189825</v>
      </c>
      <c r="I107" s="885">
        <v>-9.8906458723340696E-2</v>
      </c>
      <c r="J107" s="885">
        <v>1.8238117912763308E-2</v>
      </c>
    </row>
    <row r="108" spans="1:10" ht="11.25" customHeight="1">
      <c r="A108" s="899" t="s">
        <v>879</v>
      </c>
      <c r="B108" s="899" t="s">
        <v>877</v>
      </c>
      <c r="C108" s="897" t="s">
        <v>668</v>
      </c>
      <c r="D108" s="897" t="s">
        <v>196</v>
      </c>
      <c r="E108" s="1104">
        <v>857212935.10000002</v>
      </c>
      <c r="F108" s="1105">
        <v>148.84434001282142</v>
      </c>
      <c r="G108" s="889">
        <v>822366521.09000003</v>
      </c>
      <c r="H108" s="890">
        <v>148.44565977403559</v>
      </c>
      <c r="I108" s="885">
        <v>4.2373337333593053E-2</v>
      </c>
      <c r="J108" s="885">
        <v>2.6856981833802696E-3</v>
      </c>
    </row>
    <row r="109" spans="1:10" ht="11.25" customHeight="1">
      <c r="A109" s="899" t="s">
        <v>324</v>
      </c>
      <c r="B109" s="899" t="s">
        <v>877</v>
      </c>
      <c r="C109" s="897" t="s">
        <v>668</v>
      </c>
      <c r="D109" s="897" t="s">
        <v>667</v>
      </c>
      <c r="E109" s="1104">
        <v>112769595.8</v>
      </c>
      <c r="F109" s="1105">
        <v>332.72005277307693</v>
      </c>
      <c r="G109" s="889">
        <v>114009678.37</v>
      </c>
      <c r="H109" s="890">
        <v>333.31330778641149</v>
      </c>
      <c r="I109" s="885">
        <v>-1.0876993845869154E-2</v>
      </c>
      <c r="J109" s="885">
        <v>-1.7798719687325271E-3</v>
      </c>
    </row>
    <row r="110" spans="1:10" ht="11.25" customHeight="1">
      <c r="A110" s="899" t="s">
        <v>1388</v>
      </c>
      <c r="B110" s="899" t="s">
        <v>877</v>
      </c>
      <c r="C110" s="897" t="s">
        <v>668</v>
      </c>
      <c r="D110" s="897" t="s">
        <v>667</v>
      </c>
      <c r="E110" s="1104"/>
      <c r="F110" s="1105"/>
      <c r="G110" s="889">
        <v>14364318.449999999</v>
      </c>
      <c r="H110" s="890">
        <v>372.26681995094754</v>
      </c>
      <c r="I110" s="885"/>
      <c r="J110" s="885"/>
    </row>
    <row r="111" spans="1:10" ht="11.25" customHeight="1">
      <c r="A111" s="899" t="s">
        <v>1207</v>
      </c>
      <c r="B111" s="899" t="s">
        <v>877</v>
      </c>
      <c r="C111" s="897" t="s">
        <v>668</v>
      </c>
      <c r="D111" s="897" t="s">
        <v>196</v>
      </c>
      <c r="E111" s="1104">
        <v>110368879.45999999</v>
      </c>
      <c r="F111" s="1105">
        <v>758.64355695374365</v>
      </c>
      <c r="G111" s="889">
        <v>97171901.599999994</v>
      </c>
      <c r="H111" s="890">
        <v>753.98486042305524</v>
      </c>
      <c r="I111" s="885">
        <v>0.13581063705354102</v>
      </c>
      <c r="J111" s="885">
        <v>6.1787666771908611E-3</v>
      </c>
    </row>
    <row r="112" spans="1:10" ht="11.25" customHeight="1">
      <c r="A112" s="899" t="s">
        <v>1389</v>
      </c>
      <c r="B112" s="899" t="s">
        <v>877</v>
      </c>
      <c r="C112" s="897" t="s">
        <v>668</v>
      </c>
      <c r="D112" s="897" t="s">
        <v>667</v>
      </c>
      <c r="E112" s="1104"/>
      <c r="F112" s="1105"/>
      <c r="G112" s="889">
        <v>15206221.310000001</v>
      </c>
      <c r="H112" s="890">
        <v>58.289327116267671</v>
      </c>
      <c r="I112" s="885"/>
      <c r="J112" s="885"/>
    </row>
    <row r="113" spans="1:10" ht="11.25" customHeight="1">
      <c r="A113" s="899" t="s">
        <v>268</v>
      </c>
      <c r="B113" s="899" t="s">
        <v>877</v>
      </c>
      <c r="C113" s="898" t="s">
        <v>668</v>
      </c>
      <c r="D113" s="898" t="s">
        <v>669</v>
      </c>
      <c r="E113" s="1104">
        <v>40849752.810000002</v>
      </c>
      <c r="F113" s="1105">
        <v>750.89950327063104</v>
      </c>
      <c r="G113" s="889">
        <v>44899554.640000001</v>
      </c>
      <c r="H113" s="890">
        <v>748.78250575897005</v>
      </c>
      <c r="I113" s="885">
        <v>-9.019692650563893E-2</v>
      </c>
      <c r="J113" s="885">
        <v>2.8272529010480163E-3</v>
      </c>
    </row>
    <row r="114" spans="1:10" ht="11.25" customHeight="1">
      <c r="A114" s="899" t="s">
        <v>1367</v>
      </c>
      <c r="B114" s="899" t="s">
        <v>877</v>
      </c>
      <c r="C114" s="898" t="s">
        <v>668</v>
      </c>
      <c r="D114" s="898" t="s">
        <v>667</v>
      </c>
      <c r="E114" s="1104">
        <v>24985866.07</v>
      </c>
      <c r="F114" s="1105">
        <v>751.61916333990575</v>
      </c>
      <c r="G114" s="889"/>
      <c r="H114" s="890"/>
      <c r="I114" s="885"/>
      <c r="J114" s="885"/>
    </row>
    <row r="115" spans="1:10" ht="11.25" customHeight="1">
      <c r="A115" s="899" t="s">
        <v>174</v>
      </c>
      <c r="B115" s="899" t="s">
        <v>877</v>
      </c>
      <c r="C115" s="898" t="s">
        <v>668</v>
      </c>
      <c r="D115" s="898" t="s">
        <v>667</v>
      </c>
      <c r="E115" s="1106">
        <v>35709061.509999998</v>
      </c>
      <c r="F115" s="1107">
        <v>778.27994461038099</v>
      </c>
      <c r="G115" s="891">
        <v>32763607.149999999</v>
      </c>
      <c r="H115" s="892">
        <v>740.90908196636781</v>
      </c>
      <c r="I115" s="885">
        <v>8.9900185486749828E-2</v>
      </c>
      <c r="J115" s="885">
        <v>5.043920172341676E-2</v>
      </c>
    </row>
    <row r="116" spans="1:10" ht="11.25" customHeight="1">
      <c r="A116" s="899" t="s">
        <v>175</v>
      </c>
      <c r="B116" s="899" t="s">
        <v>877</v>
      </c>
      <c r="C116" s="898" t="s">
        <v>666</v>
      </c>
      <c r="D116" s="898" t="s">
        <v>669</v>
      </c>
      <c r="E116" s="1104">
        <v>11129347.039999999</v>
      </c>
      <c r="F116" s="1105">
        <v>359.91743442993277</v>
      </c>
      <c r="G116" s="889">
        <v>10793511.43</v>
      </c>
      <c r="H116" s="890">
        <v>349.05668126022908</v>
      </c>
      <c r="I116" s="885">
        <v>3.1114583254765682E-2</v>
      </c>
      <c r="J116" s="885">
        <v>3.1114583254765904E-2</v>
      </c>
    </row>
    <row r="117" spans="1:10" ht="11.25" customHeight="1">
      <c r="A117" s="899" t="s">
        <v>904</v>
      </c>
      <c r="B117" s="899" t="s">
        <v>903</v>
      </c>
      <c r="C117" s="898" t="s">
        <v>668</v>
      </c>
      <c r="D117" s="898" t="s">
        <v>669</v>
      </c>
      <c r="E117" s="1104">
        <v>11726776.32</v>
      </c>
      <c r="F117" s="1105">
        <v>127.58106181710504</v>
      </c>
      <c r="G117" s="889">
        <v>11886501.82</v>
      </c>
      <c r="H117" s="890">
        <v>127.66614846630684</v>
      </c>
      <c r="I117" s="885">
        <v>-1.3437553152202297E-2</v>
      </c>
      <c r="J117" s="885">
        <v>-6.6647776426231875E-4</v>
      </c>
    </row>
    <row r="118" spans="1:10" ht="11.25" customHeight="1">
      <c r="A118" s="899" t="s">
        <v>905</v>
      </c>
      <c r="B118" s="899" t="s">
        <v>903</v>
      </c>
      <c r="C118" s="898" t="s">
        <v>668</v>
      </c>
      <c r="D118" s="898" t="s">
        <v>196</v>
      </c>
      <c r="E118" s="1104">
        <v>29385886.82</v>
      </c>
      <c r="F118" s="1105">
        <v>139.43587169264754</v>
      </c>
      <c r="G118" s="889">
        <v>34140933.719999999</v>
      </c>
      <c r="H118" s="890">
        <v>139.00796299262655</v>
      </c>
      <c r="I118" s="885">
        <v>-0.13927700217567451</v>
      </c>
      <c r="J118" s="885">
        <v>3.0783035072867726E-3</v>
      </c>
    </row>
    <row r="119" spans="1:10" ht="11.25" customHeight="1">
      <c r="A119" s="899" t="s">
        <v>906</v>
      </c>
      <c r="B119" s="899" t="s">
        <v>903</v>
      </c>
      <c r="C119" s="898" t="s">
        <v>668</v>
      </c>
      <c r="D119" s="898" t="s">
        <v>667</v>
      </c>
      <c r="E119" s="1104">
        <v>5608729.46</v>
      </c>
      <c r="F119" s="1105">
        <v>27.149068721090146</v>
      </c>
      <c r="G119" s="889">
        <v>5732915.3399999999</v>
      </c>
      <c r="H119" s="890">
        <v>27.672482825280635</v>
      </c>
      <c r="I119" s="885">
        <v>-2.1661907185951956E-2</v>
      </c>
      <c r="J119" s="885">
        <v>-1.891460580155524E-2</v>
      </c>
    </row>
    <row r="120" spans="1:10" ht="11.25" customHeight="1">
      <c r="A120" s="899" t="s">
        <v>1016</v>
      </c>
      <c r="B120" s="899" t="s">
        <v>876</v>
      </c>
      <c r="C120" s="898" t="s">
        <v>668</v>
      </c>
      <c r="D120" s="898" t="s">
        <v>196</v>
      </c>
      <c r="E120" s="1104">
        <v>211751005.49000001</v>
      </c>
      <c r="F120" s="1105">
        <v>119.00570444439157</v>
      </c>
      <c r="G120" s="889">
        <v>220818504.31</v>
      </c>
      <c r="H120" s="890">
        <v>118.68322231300394</v>
      </c>
      <c r="I120" s="885">
        <v>-4.1063129416321065E-2</v>
      </c>
      <c r="J120" s="885">
        <v>2.7171669685301936E-3</v>
      </c>
    </row>
    <row r="121" spans="1:10" ht="11.25" customHeight="1">
      <c r="A121" s="899" t="s">
        <v>241</v>
      </c>
      <c r="B121" s="899" t="s">
        <v>876</v>
      </c>
      <c r="C121" s="898" t="s">
        <v>668</v>
      </c>
      <c r="D121" s="898" t="s">
        <v>667</v>
      </c>
      <c r="E121" s="1104">
        <v>6060033.6500000004</v>
      </c>
      <c r="F121" s="1105">
        <v>89.003608403616468</v>
      </c>
      <c r="G121" s="889">
        <v>6163852.9299999997</v>
      </c>
      <c r="H121" s="890">
        <v>88.579125695610088</v>
      </c>
      <c r="I121" s="885">
        <v>-1.6843244181687367E-2</v>
      </c>
      <c r="J121" s="885">
        <v>4.7921302527307308E-3</v>
      </c>
    </row>
    <row r="122" spans="1:10" ht="11.25" customHeight="1">
      <c r="A122" s="901" t="s">
        <v>695</v>
      </c>
      <c r="B122" s="899" t="s">
        <v>876</v>
      </c>
      <c r="C122" s="898" t="s">
        <v>668</v>
      </c>
      <c r="D122" s="898" t="s">
        <v>667</v>
      </c>
      <c r="E122" s="1104">
        <v>10332502.449999999</v>
      </c>
      <c r="F122" s="1105">
        <v>44.461643270670805</v>
      </c>
      <c r="G122" s="889">
        <v>10338033.77</v>
      </c>
      <c r="H122" s="890">
        <v>44.507242096144608</v>
      </c>
      <c r="I122" s="885">
        <v>-5.3504565017492567E-4</v>
      </c>
      <c r="J122" s="885">
        <v>-1.0245259720945699E-3</v>
      </c>
    </row>
    <row r="123" spans="1:10" ht="11.25" customHeight="1">
      <c r="A123" s="899" t="s">
        <v>1015</v>
      </c>
      <c r="B123" s="899" t="s">
        <v>876</v>
      </c>
      <c r="C123" s="898" t="s">
        <v>668</v>
      </c>
      <c r="D123" s="898" t="s">
        <v>669</v>
      </c>
      <c r="E123" s="1104">
        <v>14242557.33</v>
      </c>
      <c r="F123" s="1105">
        <v>699.81204232206414</v>
      </c>
      <c r="G123" s="889">
        <v>12840130.710000001</v>
      </c>
      <c r="H123" s="890">
        <v>684.3237510383268</v>
      </c>
      <c r="I123" s="885">
        <v>0.1092221451381159</v>
      </c>
      <c r="J123" s="885">
        <v>2.2632988056072723E-2</v>
      </c>
    </row>
    <row r="124" spans="1:10" ht="11.25" customHeight="1">
      <c r="A124" s="899" t="s">
        <v>696</v>
      </c>
      <c r="B124" s="899" t="s">
        <v>697</v>
      </c>
      <c r="C124" s="898" t="s">
        <v>668</v>
      </c>
      <c r="D124" s="898" t="s">
        <v>667</v>
      </c>
      <c r="E124" s="1104">
        <v>359441408.19</v>
      </c>
      <c r="F124" s="1105">
        <v>88.414429757437318</v>
      </c>
      <c r="G124" s="889">
        <v>367232737.80000001</v>
      </c>
      <c r="H124" s="890">
        <v>89.02673075845307</v>
      </c>
      <c r="I124" s="885">
        <v>-2.121632634572812E-2</v>
      </c>
      <c r="J124" s="885">
        <v>-6.8777208350718766E-3</v>
      </c>
    </row>
    <row r="125" spans="1:10" ht="11.25" customHeight="1">
      <c r="A125" s="899" t="s">
        <v>572</v>
      </c>
      <c r="B125" s="899" t="s">
        <v>697</v>
      </c>
      <c r="C125" s="898" t="s">
        <v>668</v>
      </c>
      <c r="D125" s="898" t="s">
        <v>568</v>
      </c>
      <c r="E125" s="1104">
        <v>129859970.95</v>
      </c>
      <c r="F125" s="1105">
        <v>1224.8812135664728</v>
      </c>
      <c r="G125" s="889">
        <v>130224107.28</v>
      </c>
      <c r="H125" s="890">
        <v>1198.2937622688501</v>
      </c>
      <c r="I125" s="885">
        <v>-2.7962282683732242E-3</v>
      </c>
      <c r="J125" s="885">
        <v>2.2187757405397912E-2</v>
      </c>
    </row>
    <row r="126" spans="1:10" ht="11.25" customHeight="1">
      <c r="A126" s="899" t="s">
        <v>269</v>
      </c>
      <c r="B126" s="899" t="s">
        <v>697</v>
      </c>
      <c r="C126" s="898" t="s">
        <v>668</v>
      </c>
      <c r="D126" s="898" t="s">
        <v>667</v>
      </c>
      <c r="E126" s="1104">
        <v>110424478.81999999</v>
      </c>
      <c r="F126" s="1105">
        <v>673.07337707787428</v>
      </c>
      <c r="G126" s="889">
        <v>116347624.40000001</v>
      </c>
      <c r="H126" s="890">
        <v>677.27914849807144</v>
      </c>
      <c r="I126" s="885">
        <v>-5.0909037554874303E-2</v>
      </c>
      <c r="J126" s="885">
        <v>-6.2098049667169697E-3</v>
      </c>
    </row>
    <row r="127" spans="1:10" ht="11.25" customHeight="1">
      <c r="A127" s="899" t="s">
        <v>573</v>
      </c>
      <c r="B127" s="899" t="s">
        <v>697</v>
      </c>
      <c r="C127" s="898" t="s">
        <v>668</v>
      </c>
      <c r="D127" s="898" t="s">
        <v>667</v>
      </c>
      <c r="E127" s="1104">
        <v>212320639.56</v>
      </c>
      <c r="F127" s="1105">
        <v>745.00605705082842</v>
      </c>
      <c r="G127" s="889">
        <v>207785878.00999999</v>
      </c>
      <c r="H127" s="890">
        <v>722.11756640127669</v>
      </c>
      <c r="I127" s="885">
        <v>2.1824204769978595E-2</v>
      </c>
      <c r="J127" s="885">
        <v>3.1696349340479379E-2</v>
      </c>
    </row>
    <row r="128" spans="1:10" ht="11.25" customHeight="1">
      <c r="A128" s="899" t="s">
        <v>574</v>
      </c>
      <c r="B128" s="899" t="s">
        <v>697</v>
      </c>
      <c r="C128" s="897" t="s">
        <v>668</v>
      </c>
      <c r="D128" s="897" t="s">
        <v>196</v>
      </c>
      <c r="E128" s="1104">
        <v>136408784.34999999</v>
      </c>
      <c r="F128" s="1105">
        <v>1074.9391719945338</v>
      </c>
      <c r="G128" s="889">
        <v>138209118.21000001</v>
      </c>
      <c r="H128" s="890">
        <v>1067.925917448503</v>
      </c>
      <c r="I128" s="885">
        <v>-1.3026158355663009E-2</v>
      </c>
      <c r="J128" s="885">
        <v>6.5671732762015989E-3</v>
      </c>
    </row>
    <row r="129" spans="1:10" ht="11.25" customHeight="1">
      <c r="A129" s="899" t="s">
        <v>575</v>
      </c>
      <c r="B129" s="899" t="s">
        <v>697</v>
      </c>
      <c r="C129" s="897" t="s">
        <v>668</v>
      </c>
      <c r="D129" s="897" t="s">
        <v>669</v>
      </c>
      <c r="E129" s="1104">
        <v>527287642.18000001</v>
      </c>
      <c r="F129" s="1105">
        <v>954.4994701978386</v>
      </c>
      <c r="G129" s="889">
        <v>544361190.12</v>
      </c>
      <c r="H129" s="890">
        <v>954.15856227570339</v>
      </c>
      <c r="I129" s="885">
        <v>-3.1364373966917602E-2</v>
      </c>
      <c r="J129" s="885">
        <v>3.5728644652333053E-4</v>
      </c>
    </row>
    <row r="130" spans="1:10" ht="11.25" customHeight="1">
      <c r="A130" s="899" t="s">
        <v>576</v>
      </c>
      <c r="B130" s="899" t="s">
        <v>697</v>
      </c>
      <c r="C130" s="897" t="s">
        <v>668</v>
      </c>
      <c r="D130" s="897" t="s">
        <v>196</v>
      </c>
      <c r="E130" s="1104">
        <v>2478163989.5300002</v>
      </c>
      <c r="F130" s="1105">
        <v>166.81072408322422</v>
      </c>
      <c r="G130" s="889">
        <v>2463783683.4000001</v>
      </c>
      <c r="H130" s="890">
        <v>166.31229904071111</v>
      </c>
      <c r="I130" s="885">
        <v>5.8366756086944971E-3</v>
      </c>
      <c r="J130" s="885">
        <v>2.9969223285830626E-3</v>
      </c>
    </row>
    <row r="131" spans="1:10" ht="11.25" customHeight="1">
      <c r="A131" s="899" t="s">
        <v>615</v>
      </c>
      <c r="B131" s="899" t="s">
        <v>697</v>
      </c>
      <c r="C131" s="897" t="s">
        <v>666</v>
      </c>
      <c r="D131" s="897" t="s">
        <v>667</v>
      </c>
      <c r="E131" s="1104">
        <v>88596629</v>
      </c>
      <c r="F131" s="1105">
        <v>55.689931029481876</v>
      </c>
      <c r="G131" s="889">
        <v>88821539.010000005</v>
      </c>
      <c r="H131" s="890">
        <v>55.831304613173636</v>
      </c>
      <c r="I131" s="885">
        <v>-2.5321561921448632E-3</v>
      </c>
      <c r="J131" s="885">
        <v>-2.5321561921446412E-3</v>
      </c>
    </row>
    <row r="132" spans="1:10" ht="11.25" customHeight="1">
      <c r="A132" s="899" t="s">
        <v>616</v>
      </c>
      <c r="B132" s="899" t="s">
        <v>697</v>
      </c>
      <c r="C132" s="897" t="s">
        <v>668</v>
      </c>
      <c r="D132" s="897" t="s">
        <v>667</v>
      </c>
      <c r="E132" s="1104">
        <v>113200084.51000001</v>
      </c>
      <c r="F132" s="1105">
        <v>949.16945227848703</v>
      </c>
      <c r="G132" s="889">
        <v>125346105.28</v>
      </c>
      <c r="H132" s="890">
        <v>942.991125978426</v>
      </c>
      <c r="I132" s="885">
        <v>-9.6899865718747535E-2</v>
      </c>
      <c r="J132" s="885">
        <v>6.5518392801953151E-3</v>
      </c>
    </row>
    <row r="133" spans="1:10" ht="11.25" customHeight="1">
      <c r="A133" s="903" t="s">
        <v>78</v>
      </c>
      <c r="B133" s="904"/>
      <c r="C133" s="508"/>
      <c r="D133" s="508"/>
      <c r="E133" s="905">
        <f>SUM(E10:E132)</f>
        <v>11928895000.24</v>
      </c>
      <c r="F133" s="905"/>
      <c r="G133" s="905">
        <f>SUM(G10:G132)</f>
        <v>12338314786.160002</v>
      </c>
      <c r="H133" s="509"/>
      <c r="I133" s="906">
        <v>-3.318279627451648E-2</v>
      </c>
      <c r="J133" s="510"/>
    </row>
    <row r="134" spans="1:10" ht="11.25" customHeight="1"/>
    <row r="135" spans="1:10" ht="11.25" customHeight="1">
      <c r="A135" s="1190" t="s">
        <v>1488</v>
      </c>
      <c r="B135" s="307"/>
      <c r="C135" s="291"/>
      <c r="D135" s="291"/>
      <c r="E135" s="291"/>
      <c r="F135" s="291"/>
    </row>
    <row r="136" spans="1:10" ht="11.25" customHeight="1">
      <c r="A136" s="1053" t="s">
        <v>135</v>
      </c>
      <c r="B136" s="291"/>
      <c r="C136" s="291"/>
      <c r="D136" s="291"/>
      <c r="E136" s="291"/>
      <c r="F136" s="291"/>
      <c r="I136" s="158"/>
    </row>
    <row r="137" spans="1:10" ht="11.25" customHeight="1">
      <c r="B137" s="291"/>
      <c r="C137" s="291"/>
      <c r="D137" s="291"/>
      <c r="E137" s="291"/>
      <c r="F137" s="308"/>
    </row>
    <row r="138" spans="1:10">
      <c r="A138" s="1019" t="s">
        <v>1092</v>
      </c>
    </row>
    <row r="139" spans="1:10">
      <c r="A139" s="1054" t="s">
        <v>479</v>
      </c>
    </row>
    <row r="140" spans="1:10">
      <c r="A140" s="866"/>
    </row>
    <row r="141" spans="1:10">
      <c r="A141" s="1140" t="s">
        <v>1371</v>
      </c>
    </row>
    <row r="142" spans="1:10">
      <c r="A142" s="1139" t="s">
        <v>1378</v>
      </c>
      <c r="B142" s="1138"/>
      <c r="C142" s="1138"/>
      <c r="D142" s="1138"/>
      <c r="E142" s="1138"/>
      <c r="F142" s="1138"/>
      <c r="G142" s="1138"/>
    </row>
    <row r="143" spans="1:10">
      <c r="A143" s="1139"/>
    </row>
    <row r="144" spans="1:10">
      <c r="A144" s="1140" t="s">
        <v>1382</v>
      </c>
    </row>
    <row r="145" spans="1:7" ht="12.75" customHeight="1">
      <c r="A145" s="1139" t="s">
        <v>1385</v>
      </c>
      <c r="B145" s="1139"/>
      <c r="C145" s="1139"/>
      <c r="D145" s="1139"/>
      <c r="E145" s="1139"/>
      <c r="F145" s="1139"/>
      <c r="G145" s="1139"/>
    </row>
    <row r="147" spans="1:7">
      <c r="A147" s="1140" t="s">
        <v>1383</v>
      </c>
    </row>
    <row r="148" spans="1:7">
      <c r="A148" s="1139" t="s">
        <v>1386</v>
      </c>
    </row>
    <row r="150" spans="1:7">
      <c r="A150" s="1140" t="s">
        <v>1384</v>
      </c>
    </row>
    <row r="151" spans="1:7">
      <c r="A151" s="1139" t="s">
        <v>1387</v>
      </c>
    </row>
    <row r="196" spans="10:10" ht="15" customHeight="1">
      <c r="J196" s="1041" t="s">
        <v>489</v>
      </c>
    </row>
  </sheetData>
  <mergeCells count="7">
    <mergeCell ref="I7:J7"/>
    <mergeCell ref="E5:F5"/>
    <mergeCell ref="G5:H5"/>
    <mergeCell ref="E6:F6"/>
    <mergeCell ref="G6:H6"/>
    <mergeCell ref="E7:F7"/>
    <mergeCell ref="G7:H7"/>
  </mergeCells>
  <phoneticPr fontId="25" type="noConversion"/>
  <pageMargins left="0.74803149606299213" right="0.74803149606299213" top="0.78740157480314965" bottom="0.55118110236220474" header="0.51181102362204722" footer="0.94488188976377963"/>
  <pageSetup paperSize="9" scale="63" orientation="portrait" r:id="rId1"/>
  <headerFooter alignWithMargins="0"/>
  <rowBreaks count="1" manualBreakCount="1">
    <brk id="101" max="9" man="1"/>
  </rowBreaks>
  <colBreaks count="1" manualBreakCount="1">
    <brk id="10"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58"/>
  <sheetViews>
    <sheetView showGridLines="0" zoomScaleNormal="100" workbookViewId="0"/>
  </sheetViews>
  <sheetFormatPr defaultRowHeight="12.75"/>
  <sheetData>
    <row r="1" spans="1:11">
      <c r="A1" s="1001" t="s">
        <v>1192</v>
      </c>
      <c r="J1" s="998" t="str">
        <f>Naslovnica!$A$20</f>
        <v>Prosinac 2011.</v>
      </c>
    </row>
    <row r="2" spans="1:11">
      <c r="A2" s="1002" t="s">
        <v>873</v>
      </c>
      <c r="J2" s="999" t="str">
        <f>Naslovnica!$A$24</f>
        <v>December 2011</v>
      </c>
    </row>
    <row r="4" spans="1:11">
      <c r="A4" s="59"/>
      <c r="B4" s="59"/>
      <c r="C4" s="59"/>
      <c r="D4" s="59"/>
      <c r="E4" s="59"/>
      <c r="F4" s="59"/>
      <c r="G4" s="59"/>
      <c r="H4" s="59"/>
      <c r="I4" s="59"/>
      <c r="J4" s="59"/>
    </row>
    <row r="5" spans="1:11">
      <c r="A5" s="59"/>
      <c r="B5" s="59"/>
      <c r="C5" s="59"/>
      <c r="D5" s="59"/>
      <c r="E5" s="59"/>
      <c r="F5" s="59"/>
      <c r="G5" s="59"/>
      <c r="H5" s="59"/>
      <c r="I5" s="59"/>
      <c r="J5" s="59"/>
    </row>
    <row r="6" spans="1:11">
      <c r="A6" s="59"/>
      <c r="B6" s="59"/>
      <c r="C6" s="59"/>
      <c r="D6" s="59"/>
      <c r="E6" s="59"/>
      <c r="F6" s="59"/>
      <c r="G6" s="59"/>
      <c r="H6" s="59"/>
      <c r="I6" s="59"/>
      <c r="J6" s="59"/>
    </row>
    <row r="7" spans="1:11">
      <c r="A7" s="59"/>
      <c r="B7" s="59"/>
      <c r="C7" s="59"/>
      <c r="D7" s="59"/>
      <c r="E7" s="59"/>
      <c r="F7" s="59"/>
      <c r="G7" s="59"/>
      <c r="H7" s="59"/>
      <c r="I7" s="59"/>
      <c r="J7" s="59"/>
    </row>
    <row r="8" spans="1:11">
      <c r="A8" s="59"/>
      <c r="B8" s="59"/>
      <c r="C8" s="59"/>
      <c r="D8" s="59"/>
      <c r="E8" s="59"/>
      <c r="F8" s="59"/>
      <c r="G8" s="59"/>
      <c r="H8" s="59"/>
      <c r="I8" s="59"/>
      <c r="J8" s="59"/>
    </row>
    <row r="9" spans="1:11">
      <c r="A9" s="59"/>
      <c r="B9" s="59"/>
      <c r="C9" s="59"/>
      <c r="D9" s="59"/>
      <c r="E9" s="59"/>
      <c r="F9" s="59"/>
      <c r="G9" s="59"/>
      <c r="H9" s="59"/>
      <c r="I9" s="59"/>
      <c r="J9" s="59"/>
    </row>
    <row r="10" spans="1:11">
      <c r="A10" s="59"/>
      <c r="B10" s="59"/>
      <c r="C10" s="59"/>
      <c r="D10" s="59"/>
      <c r="E10" s="59"/>
      <c r="F10" s="59"/>
      <c r="G10" s="59"/>
      <c r="H10" s="59"/>
      <c r="I10" s="59"/>
      <c r="J10" s="59"/>
      <c r="K10" s="34"/>
    </row>
    <row r="11" spans="1:11">
      <c r="A11" s="59"/>
      <c r="B11" s="59"/>
      <c r="C11" s="59"/>
      <c r="D11" s="59"/>
      <c r="E11" s="59"/>
      <c r="F11" s="59"/>
      <c r="G11" s="59"/>
      <c r="H11" s="59"/>
      <c r="I11" s="59"/>
      <c r="J11" s="59"/>
    </row>
    <row r="12" spans="1:11">
      <c r="A12" s="59"/>
      <c r="B12" s="59"/>
      <c r="C12" s="59"/>
      <c r="D12" s="59"/>
      <c r="E12" s="59"/>
      <c r="F12" s="59"/>
      <c r="G12" s="59"/>
      <c r="H12" s="59"/>
      <c r="I12" s="59"/>
      <c r="J12" s="59"/>
      <c r="K12" s="140"/>
    </row>
    <row r="13" spans="1:11">
      <c r="A13" s="59"/>
      <c r="B13" s="59"/>
      <c r="C13" s="59"/>
      <c r="D13" s="59"/>
      <c r="E13" s="59"/>
      <c r="F13" s="59"/>
      <c r="G13" s="59"/>
      <c r="H13" s="59"/>
      <c r="I13" s="59"/>
      <c r="J13" s="59"/>
    </row>
    <row r="14" spans="1:11">
      <c r="A14" s="59"/>
      <c r="B14" s="59"/>
      <c r="C14" s="59"/>
      <c r="D14" s="59"/>
      <c r="E14" s="59"/>
      <c r="F14" s="59"/>
      <c r="G14" s="59"/>
      <c r="H14" s="59"/>
      <c r="I14" s="59"/>
      <c r="J14" s="59"/>
    </row>
    <row r="15" spans="1:11">
      <c r="A15" s="59"/>
      <c r="B15" s="59"/>
      <c r="C15" s="59"/>
      <c r="D15" s="59"/>
      <c r="E15" s="59"/>
      <c r="F15" s="59"/>
      <c r="G15" s="59"/>
      <c r="H15" s="59"/>
      <c r="I15" s="59"/>
      <c r="J15" s="59"/>
    </row>
    <row r="16" spans="1:11">
      <c r="A16" s="59"/>
      <c r="B16" s="59"/>
      <c r="C16" s="59"/>
      <c r="D16" s="59"/>
      <c r="E16" s="59"/>
      <c r="F16" s="59"/>
      <c r="G16" s="59"/>
      <c r="H16" s="59"/>
      <c r="I16" s="59"/>
      <c r="J16" s="59"/>
    </row>
    <row r="17" spans="1:10">
      <c r="A17" s="59"/>
      <c r="B17" s="59"/>
      <c r="C17" s="59"/>
      <c r="D17" s="59"/>
      <c r="E17" s="59"/>
      <c r="F17" s="59"/>
      <c r="G17" s="59"/>
      <c r="H17" s="59"/>
      <c r="I17" s="59"/>
      <c r="J17" s="59"/>
    </row>
    <row r="18" spans="1:10">
      <c r="A18" s="59"/>
      <c r="B18" s="59"/>
      <c r="C18" s="59"/>
      <c r="D18" s="59"/>
      <c r="E18" s="59"/>
      <c r="F18" s="59"/>
      <c r="G18" s="59"/>
      <c r="H18" s="59"/>
      <c r="I18" s="59"/>
      <c r="J18" s="59"/>
    </row>
    <row r="19" spans="1:10">
      <c r="A19" s="59"/>
      <c r="B19" s="59"/>
      <c r="C19" s="59"/>
      <c r="D19" s="59"/>
      <c r="E19" s="59"/>
      <c r="F19" s="59"/>
      <c r="G19" s="59"/>
      <c r="H19" s="59"/>
      <c r="I19" s="59"/>
      <c r="J19" s="59"/>
    </row>
    <row r="20" spans="1:10">
      <c r="A20" s="59"/>
      <c r="B20" s="59"/>
      <c r="C20" s="59"/>
      <c r="D20" s="59"/>
      <c r="E20" s="59"/>
      <c r="F20" s="59"/>
      <c r="G20" s="59"/>
      <c r="H20" s="59"/>
      <c r="I20" s="59"/>
      <c r="J20" s="59"/>
    </row>
    <row r="21" spans="1:10">
      <c r="A21" s="59"/>
      <c r="B21" s="59"/>
      <c r="C21" s="59"/>
      <c r="D21" s="59"/>
      <c r="E21" s="59"/>
      <c r="F21" s="59"/>
      <c r="G21" s="59"/>
      <c r="H21" s="59"/>
      <c r="I21" s="59"/>
      <c r="J21" s="59"/>
    </row>
    <row r="22" spans="1:10">
      <c r="A22" s="59"/>
      <c r="B22" s="59"/>
      <c r="C22" s="59"/>
      <c r="D22" s="59"/>
      <c r="E22" s="59"/>
      <c r="F22" s="59"/>
      <c r="G22" s="59"/>
      <c r="H22" s="59"/>
      <c r="I22" s="59"/>
      <c r="J22" s="59"/>
    </row>
    <row r="23" spans="1:10">
      <c r="A23" s="59"/>
      <c r="B23" s="59"/>
      <c r="C23" s="59"/>
      <c r="D23" s="59"/>
      <c r="E23" s="59"/>
      <c r="F23" s="59"/>
      <c r="G23" s="59"/>
      <c r="H23" s="59"/>
      <c r="I23" s="59"/>
      <c r="J23" s="59"/>
    </row>
    <row r="24" spans="1:10">
      <c r="A24" s="59"/>
      <c r="B24" s="59"/>
      <c r="C24" s="59"/>
      <c r="D24" s="59"/>
      <c r="E24" s="59"/>
      <c r="F24" s="59"/>
      <c r="G24" s="59"/>
      <c r="H24" s="59"/>
      <c r="I24" s="59"/>
      <c r="J24" s="59"/>
    </row>
    <row r="25" spans="1:10">
      <c r="A25" s="59"/>
      <c r="B25" s="59"/>
      <c r="C25" s="59"/>
      <c r="D25" s="59"/>
      <c r="E25" s="59"/>
      <c r="F25" s="59"/>
      <c r="G25" s="59"/>
      <c r="H25" s="59"/>
      <c r="I25" s="59"/>
      <c r="J25" s="59"/>
    </row>
    <row r="26" spans="1:10">
      <c r="A26" s="59"/>
      <c r="B26" s="59"/>
      <c r="C26" s="59"/>
      <c r="D26" s="59"/>
      <c r="E26" s="59"/>
      <c r="F26" s="59"/>
      <c r="G26" s="59"/>
      <c r="H26" s="59"/>
      <c r="I26" s="59"/>
      <c r="J26" s="59"/>
    </row>
    <row r="27" spans="1:10">
      <c r="A27" s="59"/>
      <c r="B27" s="59"/>
      <c r="C27" s="59"/>
      <c r="D27" s="59"/>
      <c r="E27" s="59"/>
      <c r="F27" s="59"/>
      <c r="G27" s="59"/>
      <c r="H27" s="59"/>
      <c r="I27" s="59"/>
      <c r="J27" s="59"/>
    </row>
    <row r="28" spans="1:10">
      <c r="A28" s="59"/>
      <c r="B28" s="59"/>
      <c r="C28" s="59"/>
      <c r="D28" s="59"/>
      <c r="E28" s="59"/>
      <c r="F28" s="59"/>
      <c r="G28" s="59"/>
      <c r="H28" s="59"/>
      <c r="I28" s="59"/>
      <c r="J28" s="59"/>
    </row>
    <row r="29" spans="1:10">
      <c r="A29" s="59"/>
      <c r="B29" s="59"/>
      <c r="C29" s="59"/>
      <c r="D29" s="59"/>
      <c r="E29" s="59"/>
      <c r="F29" s="59"/>
      <c r="G29" s="59"/>
      <c r="H29" s="59"/>
      <c r="I29" s="59"/>
      <c r="J29" s="59"/>
    </row>
    <row r="30" spans="1:10">
      <c r="A30" s="59"/>
      <c r="B30" s="59"/>
      <c r="C30" s="59"/>
      <c r="D30" s="59"/>
      <c r="E30" s="59"/>
      <c r="F30" s="59"/>
      <c r="G30" s="59"/>
      <c r="H30" s="59"/>
      <c r="I30" s="59"/>
      <c r="J30" s="59"/>
    </row>
    <row r="31" spans="1:10">
      <c r="A31" s="59"/>
      <c r="B31" s="59"/>
      <c r="C31" s="59"/>
      <c r="D31" s="59"/>
      <c r="E31" s="59"/>
      <c r="F31" s="59"/>
      <c r="G31" s="59"/>
      <c r="H31" s="59"/>
      <c r="I31" s="59"/>
      <c r="J31" s="59"/>
    </row>
    <row r="32" spans="1:10">
      <c r="A32" s="59"/>
      <c r="B32" s="59"/>
      <c r="C32" s="59"/>
      <c r="D32" s="59"/>
      <c r="E32" s="59"/>
      <c r="F32" s="59"/>
      <c r="G32" s="59"/>
      <c r="H32" s="59"/>
      <c r="I32" s="59"/>
      <c r="J32" s="59"/>
    </row>
    <row r="33" spans="1:10">
      <c r="A33" s="59"/>
      <c r="B33" s="59"/>
      <c r="C33" s="59"/>
      <c r="D33" s="59"/>
      <c r="E33" s="59"/>
      <c r="F33" s="59"/>
      <c r="G33" s="59"/>
      <c r="H33" s="59"/>
      <c r="I33" s="59"/>
      <c r="J33" s="59"/>
    </row>
    <row r="34" spans="1:10">
      <c r="A34" s="59"/>
      <c r="B34" s="59"/>
      <c r="C34" s="59"/>
      <c r="D34" s="59"/>
      <c r="E34" s="59"/>
      <c r="F34" s="59"/>
      <c r="G34" s="59"/>
      <c r="H34" s="59"/>
      <c r="I34" s="59"/>
      <c r="J34" s="59"/>
    </row>
    <row r="35" spans="1:10">
      <c r="A35" s="59"/>
      <c r="B35" s="59"/>
      <c r="C35" s="59"/>
      <c r="D35" s="59"/>
      <c r="E35" s="59"/>
      <c r="F35" s="59"/>
      <c r="G35" s="59"/>
      <c r="H35" s="59"/>
      <c r="I35" s="59"/>
      <c r="J35" s="59"/>
    </row>
    <row r="36" spans="1:10">
      <c r="A36" s="59"/>
      <c r="B36" s="59"/>
      <c r="C36" s="59"/>
      <c r="D36" s="59"/>
      <c r="E36" s="59"/>
      <c r="F36" s="59"/>
      <c r="G36" s="59"/>
      <c r="H36" s="59"/>
      <c r="I36" s="59"/>
      <c r="J36" s="59"/>
    </row>
    <row r="37" spans="1:10">
      <c r="A37" s="59"/>
      <c r="B37" s="59"/>
      <c r="C37" s="59"/>
      <c r="D37" s="59"/>
      <c r="E37" s="59"/>
      <c r="F37" s="59"/>
      <c r="G37" s="59"/>
      <c r="H37" s="59"/>
      <c r="I37" s="59"/>
      <c r="J37" s="59"/>
    </row>
    <row r="38" spans="1:10">
      <c r="A38" s="59"/>
      <c r="B38" s="59"/>
      <c r="C38" s="59"/>
      <c r="D38" s="59"/>
      <c r="E38" s="59"/>
      <c r="F38" s="59"/>
      <c r="G38" s="59"/>
      <c r="H38" s="59"/>
      <c r="I38" s="59"/>
      <c r="J38" s="59"/>
    </row>
    <row r="39" spans="1:10">
      <c r="A39" s="59"/>
      <c r="B39" s="59"/>
      <c r="C39" s="59"/>
      <c r="D39" s="59"/>
      <c r="E39" s="59"/>
      <c r="F39" s="59"/>
      <c r="G39" s="59"/>
      <c r="H39" s="59"/>
      <c r="I39" s="59"/>
      <c r="J39" s="59"/>
    </row>
    <row r="40" spans="1:10">
      <c r="A40" s="59"/>
      <c r="B40" s="59"/>
      <c r="C40" s="59"/>
      <c r="D40" s="59"/>
      <c r="E40" s="59"/>
      <c r="F40" s="59"/>
      <c r="G40" s="59"/>
      <c r="H40" s="59"/>
      <c r="I40" s="59"/>
      <c r="J40" s="59"/>
    </row>
    <row r="41" spans="1:10">
      <c r="A41" s="59"/>
      <c r="B41" s="59"/>
      <c r="C41" s="59"/>
      <c r="D41" s="59"/>
      <c r="E41" s="59"/>
      <c r="F41" s="59"/>
      <c r="G41" s="5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row r="50" spans="1:10">
      <c r="A50" s="59"/>
      <c r="B50" s="59"/>
      <c r="C50" s="59"/>
      <c r="D50" s="59"/>
      <c r="E50" s="59"/>
      <c r="F50" s="59"/>
      <c r="G50" s="59"/>
      <c r="H50" s="59"/>
      <c r="I50" s="59"/>
      <c r="J50" s="59"/>
    </row>
    <row r="51" spans="1:10">
      <c r="A51" s="59"/>
      <c r="B51" s="59"/>
      <c r="C51" s="59"/>
      <c r="D51" s="59"/>
      <c r="E51" s="59"/>
      <c r="F51" s="59"/>
      <c r="G51" s="59"/>
      <c r="H51" s="59"/>
      <c r="I51" s="59"/>
      <c r="J51" s="59"/>
    </row>
    <row r="52" spans="1:10">
      <c r="A52" s="59"/>
      <c r="B52" s="59"/>
      <c r="C52" s="59"/>
      <c r="D52" s="59"/>
      <c r="E52" s="59"/>
      <c r="F52" s="59"/>
      <c r="G52" s="59"/>
      <c r="H52" s="59"/>
      <c r="I52" s="59"/>
      <c r="J52" s="59"/>
    </row>
    <row r="53" spans="1:10">
      <c r="A53" s="59"/>
      <c r="B53" s="59"/>
      <c r="C53" s="59"/>
      <c r="D53" s="59"/>
      <c r="E53" s="59"/>
      <c r="F53" s="59"/>
      <c r="G53" s="59"/>
      <c r="H53" s="59"/>
      <c r="I53" s="59"/>
      <c r="J53" s="59"/>
    </row>
    <row r="54" spans="1:10">
      <c r="A54" s="59"/>
      <c r="B54" s="59"/>
      <c r="C54" s="59"/>
      <c r="D54" s="59"/>
      <c r="E54" s="59"/>
      <c r="F54" s="59"/>
      <c r="G54" s="59"/>
      <c r="H54" s="59"/>
      <c r="I54" s="59"/>
      <c r="J54" s="59"/>
    </row>
    <row r="55" spans="1:10">
      <c r="A55" s="59"/>
      <c r="B55" s="59"/>
      <c r="C55" s="59"/>
      <c r="D55" s="59"/>
      <c r="E55" s="59"/>
      <c r="F55" s="59"/>
      <c r="G55" s="59"/>
      <c r="H55" s="59"/>
      <c r="I55" s="59"/>
      <c r="J55" s="59"/>
    </row>
    <row r="56" spans="1:10">
      <c r="A56" s="59"/>
      <c r="B56" s="59"/>
      <c r="C56" s="59"/>
      <c r="D56" s="59"/>
      <c r="E56" s="59"/>
      <c r="F56" s="59"/>
      <c r="G56" s="59"/>
      <c r="H56" s="59"/>
      <c r="I56" s="59"/>
      <c r="J56" s="59"/>
    </row>
    <row r="57" spans="1:10">
      <c r="A57" s="1039" t="s">
        <v>88</v>
      </c>
    </row>
    <row r="58" spans="1:10">
      <c r="J58" s="1041" t="s">
        <v>871</v>
      </c>
    </row>
  </sheetData>
  <phoneticPr fontId="171" type="noConversion"/>
  <pageMargins left="0.75" right="0.75" top="1" bottom="1" header="0.5" footer="0.5"/>
  <pageSetup paperSize="9" scale="96"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M276"/>
  <sheetViews>
    <sheetView showGridLines="0" topLeftCell="A130" workbookViewId="0"/>
  </sheetViews>
  <sheetFormatPr defaultRowHeight="12.7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c r="A1" s="1022" t="s">
        <v>874</v>
      </c>
      <c r="B1" s="305"/>
      <c r="C1" s="305"/>
      <c r="D1" s="305"/>
      <c r="E1" s="305"/>
      <c r="F1" s="5"/>
    </row>
    <row r="2" spans="1:11">
      <c r="A2" s="1023" t="s">
        <v>875</v>
      </c>
      <c r="B2" s="283"/>
      <c r="C2" s="283"/>
      <c r="D2" s="283"/>
      <c r="E2" s="283"/>
      <c r="F2" s="9"/>
    </row>
    <row r="3" spans="1:11">
      <c r="A3" s="1055" t="s">
        <v>156</v>
      </c>
      <c r="B3" s="283"/>
      <c r="C3" s="283"/>
      <c r="D3" s="283"/>
      <c r="E3" s="283"/>
      <c r="F3" s="9"/>
    </row>
    <row r="4" spans="1:11">
      <c r="A4" s="1056" t="s">
        <v>1080</v>
      </c>
      <c r="B4" s="283"/>
      <c r="C4" s="283"/>
      <c r="D4" s="283"/>
      <c r="E4" s="283"/>
      <c r="F4" s="9"/>
    </row>
    <row r="5" spans="1:11">
      <c r="A5" s="612"/>
      <c r="B5" s="283"/>
      <c r="C5" s="283"/>
      <c r="D5" s="283"/>
      <c r="E5" s="283"/>
      <c r="F5" s="9"/>
    </row>
    <row r="6" spans="1:11">
      <c r="A6" s="306"/>
      <c r="B6" s="283"/>
      <c r="C6" s="283"/>
      <c r="D6" s="283"/>
      <c r="E6" s="1300" t="str">
        <f>Naslovnica!$A$20</f>
        <v>Prosinac 2011.</v>
      </c>
      <c r="F6" s="1301"/>
      <c r="G6" s="1300" t="s">
        <v>656</v>
      </c>
      <c r="H6" s="1301"/>
    </row>
    <row r="7" spans="1:11">
      <c r="A7" s="306"/>
      <c r="B7" s="283"/>
      <c r="C7" s="283"/>
      <c r="D7" s="283"/>
      <c r="E7" s="1302" t="str">
        <f>Naslovnica!$A$24</f>
        <v>December 2011</v>
      </c>
      <c r="F7" s="1303"/>
      <c r="G7" s="1302" t="s">
        <v>659</v>
      </c>
      <c r="H7" s="1303"/>
    </row>
    <row r="8" spans="1:11">
      <c r="A8" s="364"/>
      <c r="B8" s="365"/>
      <c r="C8" s="365"/>
      <c r="D8" s="365"/>
      <c r="E8" s="1304" t="s">
        <v>923</v>
      </c>
      <c r="F8" s="1299"/>
      <c r="G8" s="1304" t="s">
        <v>923</v>
      </c>
      <c r="H8" s="1299"/>
      <c r="I8" s="1299" t="s">
        <v>219</v>
      </c>
      <c r="J8" s="1299"/>
    </row>
    <row r="9" spans="1:11">
      <c r="A9" s="366" t="s">
        <v>214</v>
      </c>
      <c r="B9" s="366" t="s">
        <v>384</v>
      </c>
      <c r="C9" s="367" t="s">
        <v>924</v>
      </c>
      <c r="D9" s="367" t="s">
        <v>55</v>
      </c>
      <c r="E9" s="367" t="s">
        <v>385</v>
      </c>
      <c r="F9" s="367" t="s">
        <v>911</v>
      </c>
      <c r="G9" s="367" t="s">
        <v>385</v>
      </c>
      <c r="H9" s="367" t="s">
        <v>911</v>
      </c>
      <c r="I9" s="367" t="s">
        <v>385</v>
      </c>
      <c r="J9" s="367" t="s">
        <v>911</v>
      </c>
    </row>
    <row r="10" spans="1:11">
      <c r="A10" s="369" t="s">
        <v>83</v>
      </c>
      <c r="B10" s="369" t="s">
        <v>84</v>
      </c>
      <c r="C10" s="368" t="s">
        <v>54</v>
      </c>
      <c r="D10" s="368" t="s">
        <v>56</v>
      </c>
      <c r="E10" s="368" t="s">
        <v>424</v>
      </c>
      <c r="F10" s="368" t="s">
        <v>425</v>
      </c>
      <c r="G10" s="368" t="s">
        <v>424</v>
      </c>
      <c r="H10" s="368" t="s">
        <v>425</v>
      </c>
      <c r="I10" s="368" t="s">
        <v>424</v>
      </c>
      <c r="J10" s="368" t="s">
        <v>425</v>
      </c>
      <c r="K10" s="342"/>
    </row>
    <row r="11" spans="1:11" ht="11.25" customHeight="1">
      <c r="A11" s="496" t="s">
        <v>805</v>
      </c>
      <c r="B11" s="496" t="s">
        <v>665</v>
      </c>
      <c r="C11" s="497" t="s">
        <v>666</v>
      </c>
      <c r="D11" s="497" t="s">
        <v>667</v>
      </c>
      <c r="E11" s="730">
        <v>4094536.49</v>
      </c>
      <c r="F11" s="499">
        <v>303.78765407737677</v>
      </c>
      <c r="G11" s="730">
        <v>4198494.42</v>
      </c>
      <c r="H11" s="499">
        <v>311.50064814998308</v>
      </c>
      <c r="I11" s="500">
        <v>-2.4760764121725232E-2</v>
      </c>
      <c r="J11" s="500">
        <v>-2.4760764121725343E-2</v>
      </c>
      <c r="K11" s="342"/>
    </row>
    <row r="12" spans="1:11" ht="11.25" customHeight="1">
      <c r="A12" s="496" t="s">
        <v>670</v>
      </c>
      <c r="B12" s="496" t="s">
        <v>665</v>
      </c>
      <c r="C12" s="501" t="s">
        <v>668</v>
      </c>
      <c r="D12" s="501" t="s">
        <v>667</v>
      </c>
      <c r="E12" s="498">
        <v>12600221.24</v>
      </c>
      <c r="F12" s="499">
        <v>70.707047878742614</v>
      </c>
      <c r="G12" s="498">
        <v>12808282.6</v>
      </c>
      <c r="H12" s="499">
        <v>71.192037181362124</v>
      </c>
      <c r="I12" s="500">
        <v>-1.6244282430183055E-2</v>
      </c>
      <c r="J12" s="500">
        <v>-6.8124093904490257E-3</v>
      </c>
      <c r="K12" s="386"/>
    </row>
    <row r="13" spans="1:11" ht="11.25" customHeight="1">
      <c r="A13" s="496" t="s">
        <v>584</v>
      </c>
      <c r="B13" s="496" t="s">
        <v>665</v>
      </c>
      <c r="C13" s="501" t="s">
        <v>666</v>
      </c>
      <c r="D13" s="501" t="s">
        <v>667</v>
      </c>
      <c r="E13" s="498">
        <v>10157857.939999999</v>
      </c>
      <c r="F13" s="499">
        <v>438.62122916108183</v>
      </c>
      <c r="G13" s="498">
        <v>9920254.2300000004</v>
      </c>
      <c r="H13" s="499">
        <v>428.36138580148543</v>
      </c>
      <c r="I13" s="500">
        <v>2.3951373068792803E-2</v>
      </c>
      <c r="J13" s="500">
        <v>2.3951373068792581E-2</v>
      </c>
      <c r="K13" s="34"/>
    </row>
    <row r="14" spans="1:11" ht="11.25" customHeight="1">
      <c r="A14" s="496" t="s">
        <v>671</v>
      </c>
      <c r="B14" s="496" t="s">
        <v>665</v>
      </c>
      <c r="C14" s="497" t="s">
        <v>668</v>
      </c>
      <c r="D14" s="497" t="s">
        <v>667</v>
      </c>
      <c r="E14" s="498">
        <v>8077636.6399999997</v>
      </c>
      <c r="F14" s="499">
        <v>234.47916264868149</v>
      </c>
      <c r="G14" s="498">
        <v>8965134.0299999993</v>
      </c>
      <c r="H14" s="499">
        <v>259.00497669250069</v>
      </c>
      <c r="I14" s="500">
        <v>-9.8994324795387278E-2</v>
      </c>
      <c r="J14" s="500">
        <v>-9.4692443199410281E-2</v>
      </c>
      <c r="K14" s="386"/>
    </row>
    <row r="15" spans="1:11" ht="11.25" customHeight="1">
      <c r="A15" s="496" t="s">
        <v>851</v>
      </c>
      <c r="B15" s="496" t="s">
        <v>665</v>
      </c>
      <c r="C15" s="497" t="s">
        <v>668</v>
      </c>
      <c r="D15" s="497" t="s">
        <v>667</v>
      </c>
      <c r="E15" s="498">
        <v>14972138.800000001</v>
      </c>
      <c r="F15" s="499">
        <v>43.260010076836458</v>
      </c>
      <c r="G15" s="498">
        <v>15849883.59</v>
      </c>
      <c r="H15" s="499">
        <v>45.710533925135188</v>
      </c>
      <c r="I15" s="500">
        <v>-5.5378626916464224E-2</v>
      </c>
      <c r="J15" s="500">
        <v>-5.3609608942923326E-2</v>
      </c>
      <c r="K15" s="34"/>
    </row>
    <row r="16" spans="1:11" ht="11.25" customHeight="1">
      <c r="A16" s="496" t="s">
        <v>120</v>
      </c>
      <c r="B16" s="496" t="s">
        <v>195</v>
      </c>
      <c r="C16" s="501" t="s">
        <v>666</v>
      </c>
      <c r="D16" s="501" t="s">
        <v>667</v>
      </c>
      <c r="E16" s="731">
        <v>60261641.020000003</v>
      </c>
      <c r="F16" s="502">
        <v>7175.8319013913697</v>
      </c>
      <c r="G16" s="731">
        <v>55251388.640000001</v>
      </c>
      <c r="H16" s="502">
        <v>6104.7736284738758</v>
      </c>
      <c r="I16" s="500">
        <v>9.0681021840829601E-2</v>
      </c>
      <c r="J16" s="500">
        <v>0.17544602602819959</v>
      </c>
      <c r="K16" s="348"/>
    </row>
    <row r="17" spans="1:13" ht="11.25" customHeight="1">
      <c r="A17" s="496" t="s">
        <v>1007</v>
      </c>
      <c r="B17" s="496" t="s">
        <v>914</v>
      </c>
      <c r="C17" s="497" t="s">
        <v>668</v>
      </c>
      <c r="D17" s="497" t="s">
        <v>667</v>
      </c>
      <c r="E17" s="731">
        <v>6051270.9800000004</v>
      </c>
      <c r="F17" s="502">
        <v>70.973168443472872</v>
      </c>
      <c r="G17" s="731">
        <v>6137248.6399999997</v>
      </c>
      <c r="H17" s="502">
        <v>71.981569317557614</v>
      </c>
      <c r="I17" s="500">
        <v>-1.4009153782630346E-2</v>
      </c>
      <c r="J17" s="500">
        <v>-1.4009153782630457E-2</v>
      </c>
    </row>
    <row r="18" spans="1:13" ht="11.25" customHeight="1">
      <c r="A18" s="496" t="s">
        <v>1000</v>
      </c>
      <c r="B18" s="496" t="s">
        <v>914</v>
      </c>
      <c r="C18" s="501" t="s">
        <v>666</v>
      </c>
      <c r="D18" s="501" t="s">
        <v>667</v>
      </c>
      <c r="E18" s="731">
        <v>4193032.14</v>
      </c>
      <c r="F18" s="502">
        <v>86.590115822509574</v>
      </c>
      <c r="G18" s="731">
        <v>3246079.77</v>
      </c>
      <c r="H18" s="502">
        <v>88.301447433257096</v>
      </c>
      <c r="I18" s="500">
        <v>0.29172184206674623</v>
      </c>
      <c r="J18" s="500">
        <v>-1.9380561253438566E-2</v>
      </c>
    </row>
    <row r="19" spans="1:13" ht="11.25" customHeight="1">
      <c r="A19" s="496" t="s">
        <v>443</v>
      </c>
      <c r="B19" s="496" t="s">
        <v>569</v>
      </c>
      <c r="C19" s="497" t="s">
        <v>668</v>
      </c>
      <c r="D19" s="497" t="s">
        <v>667</v>
      </c>
      <c r="E19" s="731">
        <v>5211475.2699999996</v>
      </c>
      <c r="F19" s="502">
        <v>44.752853826131165</v>
      </c>
      <c r="G19" s="731">
        <v>5232065.59</v>
      </c>
      <c r="H19" s="502">
        <v>44.929670472752861</v>
      </c>
      <c r="I19" s="500">
        <v>-3.9354093800647583E-3</v>
      </c>
      <c r="J19" s="500">
        <v>-3.9354093800648693E-3</v>
      </c>
    </row>
    <row r="20" spans="1:13" ht="11.25" customHeight="1">
      <c r="A20" s="496" t="s">
        <v>444</v>
      </c>
      <c r="B20" s="496" t="s">
        <v>445</v>
      </c>
      <c r="C20" s="497" t="s">
        <v>668</v>
      </c>
      <c r="D20" s="497" t="s">
        <v>667</v>
      </c>
      <c r="E20" s="731">
        <v>169690716.96000001</v>
      </c>
      <c r="F20" s="502">
        <v>555.55710599862448</v>
      </c>
      <c r="G20" s="731">
        <v>168825984.77000001</v>
      </c>
      <c r="H20" s="502">
        <v>551.03215472337513</v>
      </c>
      <c r="I20" s="500">
        <v>5.122032554278011E-3</v>
      </c>
      <c r="J20" s="500">
        <v>8.2117735534343872E-3</v>
      </c>
    </row>
    <row r="21" spans="1:13" ht="11.25" customHeight="1">
      <c r="A21" s="496" t="s">
        <v>475</v>
      </c>
      <c r="B21" s="496" t="s">
        <v>445</v>
      </c>
      <c r="C21" s="497" t="s">
        <v>668</v>
      </c>
      <c r="D21" s="497" t="s">
        <v>667</v>
      </c>
      <c r="E21" s="731">
        <v>77489001.150000006</v>
      </c>
      <c r="F21" s="502">
        <v>204.58869886631231</v>
      </c>
      <c r="G21" s="731">
        <v>78158092.310000002</v>
      </c>
      <c r="H21" s="502">
        <v>205.74339522310299</v>
      </c>
      <c r="I21" s="500">
        <v>-8.5607406760411786E-3</v>
      </c>
      <c r="J21" s="500">
        <v>-5.6123131220739975E-3</v>
      </c>
    </row>
    <row r="22" spans="1:13" ht="11.25" customHeight="1">
      <c r="A22" s="496" t="s">
        <v>136</v>
      </c>
      <c r="B22" s="496" t="s">
        <v>937</v>
      </c>
      <c r="C22" s="497" t="s">
        <v>668</v>
      </c>
      <c r="D22" s="497" t="s">
        <v>667</v>
      </c>
      <c r="E22" s="731">
        <v>14728435.49</v>
      </c>
      <c r="F22" s="502">
        <v>67.01989437114203</v>
      </c>
      <c r="G22" s="731">
        <v>15065605.84</v>
      </c>
      <c r="H22" s="502">
        <v>67.290308323969597</v>
      </c>
      <c r="I22" s="500">
        <v>-2.2380138812924111E-2</v>
      </c>
      <c r="J22" s="500">
        <v>-4.018616641280004E-3</v>
      </c>
    </row>
    <row r="23" spans="1:13" ht="11.25" customHeight="1">
      <c r="A23" s="503" t="s">
        <v>137</v>
      </c>
      <c r="B23" s="503" t="s">
        <v>1058</v>
      </c>
      <c r="C23" s="504" t="s">
        <v>668</v>
      </c>
      <c r="D23" s="504" t="s">
        <v>667</v>
      </c>
      <c r="E23" s="732">
        <v>18661235.059999999</v>
      </c>
      <c r="F23" s="505">
        <v>79.212762772762972</v>
      </c>
      <c r="G23" s="732">
        <v>18561008.5</v>
      </c>
      <c r="H23" s="505">
        <v>80.617284610755547</v>
      </c>
      <c r="I23" s="500">
        <v>5.3998445181466792E-3</v>
      </c>
      <c r="J23" s="500">
        <v>-1.7422093100431635E-2</v>
      </c>
    </row>
    <row r="24" spans="1:13" ht="11.25" customHeight="1">
      <c r="A24" s="496" t="s">
        <v>420</v>
      </c>
      <c r="B24" s="496" t="s">
        <v>1058</v>
      </c>
      <c r="C24" s="497" t="s">
        <v>668</v>
      </c>
      <c r="D24" s="497" t="s">
        <v>667</v>
      </c>
      <c r="E24" s="731">
        <v>13367064.119999999</v>
      </c>
      <c r="F24" s="502">
        <v>42.91303494471579</v>
      </c>
      <c r="G24" s="731">
        <v>15562669</v>
      </c>
      <c r="H24" s="502">
        <v>48.329846196947798</v>
      </c>
      <c r="I24" s="500">
        <v>-0.14108151243208999</v>
      </c>
      <c r="J24" s="500">
        <v>-0.11208004325439169</v>
      </c>
      <c r="K24" s="396"/>
      <c r="L24" s="396"/>
      <c r="M24" s="396"/>
    </row>
    <row r="25" spans="1:13" ht="11.25" customHeight="1">
      <c r="A25" s="496" t="s">
        <v>439</v>
      </c>
      <c r="B25" s="496" t="s">
        <v>1058</v>
      </c>
      <c r="C25" s="501" t="s">
        <v>668</v>
      </c>
      <c r="D25" s="497" t="s">
        <v>667</v>
      </c>
      <c r="E25" s="731">
        <v>5698495.9500000002</v>
      </c>
      <c r="F25" s="502">
        <v>476.69147672524292</v>
      </c>
      <c r="G25" s="731">
        <v>5963837.0599999996</v>
      </c>
      <c r="H25" s="502">
        <v>479.8600640258955</v>
      </c>
      <c r="I25" s="500">
        <v>-4.4491676638797939E-2</v>
      </c>
      <c r="J25" s="500">
        <v>-6.6031485805861934E-3</v>
      </c>
      <c r="K25" s="396"/>
      <c r="L25" s="396"/>
      <c r="M25" s="396"/>
    </row>
    <row r="26" spans="1:13" ht="11.25" customHeight="1">
      <c r="A26" s="496" t="s">
        <v>440</v>
      </c>
      <c r="B26" s="496" t="s">
        <v>1058</v>
      </c>
      <c r="C26" s="497" t="s">
        <v>668</v>
      </c>
      <c r="D26" s="497" t="s">
        <v>667</v>
      </c>
      <c r="E26" s="731">
        <v>11645815.85</v>
      </c>
      <c r="F26" s="502">
        <v>655.44423908505291</v>
      </c>
      <c r="G26" s="731">
        <v>11349842.76</v>
      </c>
      <c r="H26" s="502">
        <v>649.59245206839853</v>
      </c>
      <c r="I26" s="500">
        <v>2.607728549712518E-2</v>
      </c>
      <c r="J26" s="500">
        <v>9.0083974929533461E-3</v>
      </c>
      <c r="K26" s="397"/>
      <c r="L26" s="396"/>
      <c r="M26" s="396"/>
    </row>
    <row r="27" spans="1:13" ht="11.25" customHeight="1">
      <c r="A27" s="496" t="s">
        <v>377</v>
      </c>
      <c r="B27" s="496" t="s">
        <v>442</v>
      </c>
      <c r="C27" s="501" t="s">
        <v>668</v>
      </c>
      <c r="D27" s="501" t="s">
        <v>667</v>
      </c>
      <c r="E27" s="731">
        <v>43565606.82</v>
      </c>
      <c r="F27" s="502">
        <v>59.612128229100058</v>
      </c>
      <c r="G27" s="731">
        <v>41933369.509999998</v>
      </c>
      <c r="H27" s="502">
        <v>57.639710127285106</v>
      </c>
      <c r="I27" s="500">
        <v>3.8924544558976093E-2</v>
      </c>
      <c r="J27" s="500">
        <v>3.4219778299704906E-2</v>
      </c>
    </row>
    <row r="28" spans="1:13" ht="11.25" customHeight="1">
      <c r="A28" s="496" t="s">
        <v>108</v>
      </c>
      <c r="B28" s="496" t="s">
        <v>107</v>
      </c>
      <c r="C28" s="501" t="s">
        <v>668</v>
      </c>
      <c r="D28" s="501" t="s">
        <v>667</v>
      </c>
      <c r="E28" s="731">
        <v>6380693.8300000001</v>
      </c>
      <c r="F28" s="502">
        <v>6224.5090708452572</v>
      </c>
      <c r="G28" s="731">
        <v>6588355.8099999996</v>
      </c>
      <c r="H28" s="502">
        <v>6362.0082794342861</v>
      </c>
      <c r="I28" s="500">
        <v>-3.1519545390187309E-2</v>
      </c>
      <c r="J28" s="500">
        <v>-2.161254788578415E-2</v>
      </c>
    </row>
    <row r="29" spans="1:13" ht="11.25" customHeight="1">
      <c r="A29" s="496" t="s">
        <v>882</v>
      </c>
      <c r="B29" s="496" t="s">
        <v>957</v>
      </c>
      <c r="C29" s="497" t="s">
        <v>668</v>
      </c>
      <c r="D29" s="497" t="s">
        <v>667</v>
      </c>
      <c r="E29" s="731">
        <v>4303866.95</v>
      </c>
      <c r="F29" s="502">
        <v>338.81550593957456</v>
      </c>
      <c r="G29" s="731">
        <v>4374037.79</v>
      </c>
      <c r="H29" s="502">
        <v>331.82382033990677</v>
      </c>
      <c r="I29" s="500">
        <v>-1.6042577446501616E-2</v>
      </c>
      <c r="J29" s="500">
        <v>2.1070475267585653E-2</v>
      </c>
    </row>
    <row r="30" spans="1:13" ht="11.25" customHeight="1">
      <c r="A30" s="496" t="s">
        <v>325</v>
      </c>
      <c r="B30" s="496" t="s">
        <v>957</v>
      </c>
      <c r="C30" s="497" t="s">
        <v>668</v>
      </c>
      <c r="D30" s="497" t="s">
        <v>667</v>
      </c>
      <c r="E30" s="731">
        <v>14172635.539999999</v>
      </c>
      <c r="F30" s="502">
        <v>625.47882389921904</v>
      </c>
      <c r="G30" s="731">
        <v>16754590.720000001</v>
      </c>
      <c r="H30" s="502">
        <v>633.24272783653851</v>
      </c>
      <c r="I30" s="500">
        <v>-0.15410434209639723</v>
      </c>
      <c r="J30" s="500">
        <v>-1.2260549700814916E-2</v>
      </c>
    </row>
    <row r="31" spans="1:13" ht="11.25" customHeight="1">
      <c r="A31" s="503" t="s">
        <v>587</v>
      </c>
      <c r="B31" s="496" t="s">
        <v>957</v>
      </c>
      <c r="C31" s="497" t="s">
        <v>81</v>
      </c>
      <c r="D31" s="504" t="s">
        <v>667</v>
      </c>
      <c r="E31" s="731">
        <v>4813551.32</v>
      </c>
      <c r="F31" s="502">
        <v>660.14932038533755</v>
      </c>
      <c r="G31" s="731">
        <v>5613869.54</v>
      </c>
      <c r="H31" s="502">
        <v>728.69426920170235</v>
      </c>
      <c r="I31" s="500">
        <v>-0.14256088679966006</v>
      </c>
      <c r="J31" s="500">
        <v>-9.4065442413122091E-2</v>
      </c>
    </row>
    <row r="32" spans="1:13" ht="11.25" customHeight="1">
      <c r="A32" s="496" t="s">
        <v>958</v>
      </c>
      <c r="B32" s="496" t="s">
        <v>957</v>
      </c>
      <c r="C32" s="497" t="s">
        <v>668</v>
      </c>
      <c r="D32" s="497" t="s">
        <v>667</v>
      </c>
      <c r="E32" s="731">
        <v>58075946.850000001</v>
      </c>
      <c r="F32" s="502">
        <v>901.71880157263217</v>
      </c>
      <c r="G32" s="731">
        <v>73616725.709999993</v>
      </c>
      <c r="H32" s="502">
        <v>948.8264308463381</v>
      </c>
      <c r="I32" s="500">
        <v>-0.21110391300504361</v>
      </c>
      <c r="J32" s="500">
        <v>-4.9648310525758244E-2</v>
      </c>
    </row>
    <row r="33" spans="1:10" ht="11.25" customHeight="1">
      <c r="A33" s="496" t="s">
        <v>515</v>
      </c>
      <c r="B33" s="496" t="s">
        <v>722</v>
      </c>
      <c r="C33" s="501" t="s">
        <v>668</v>
      </c>
      <c r="D33" s="501" t="s">
        <v>667</v>
      </c>
      <c r="E33" s="731">
        <v>8506207.5</v>
      </c>
      <c r="F33" s="502">
        <v>9.3745973803837614</v>
      </c>
      <c r="G33" s="731">
        <v>8348466.0300000003</v>
      </c>
      <c r="H33" s="502">
        <v>9.275333581519094</v>
      </c>
      <c r="I33" s="500">
        <v>1.8894665131673261E-2</v>
      </c>
      <c r="J33" s="500">
        <v>1.0701911472213554E-2</v>
      </c>
    </row>
    <row r="34" spans="1:10" ht="11.25" customHeight="1">
      <c r="A34" s="496" t="s">
        <v>417</v>
      </c>
      <c r="B34" s="496" t="s">
        <v>722</v>
      </c>
      <c r="C34" s="501" t="s">
        <v>668</v>
      </c>
      <c r="D34" s="501" t="s">
        <v>667</v>
      </c>
      <c r="E34" s="731">
        <v>15725766.84</v>
      </c>
      <c r="F34" s="502">
        <v>5.6877889021764609</v>
      </c>
      <c r="G34" s="731">
        <v>16673928.27</v>
      </c>
      <c r="H34" s="502">
        <v>6.0642760992695983</v>
      </c>
      <c r="I34" s="500">
        <v>-5.686490997481064E-2</v>
      </c>
      <c r="J34" s="500">
        <v>-6.2082792889077476E-2</v>
      </c>
    </row>
    <row r="35" spans="1:10" ht="11.25" customHeight="1">
      <c r="A35" s="496" t="s">
        <v>949</v>
      </c>
      <c r="B35" s="496" t="s">
        <v>722</v>
      </c>
      <c r="C35" s="501" t="s">
        <v>668</v>
      </c>
      <c r="D35" s="501" t="s">
        <v>667</v>
      </c>
      <c r="E35" s="731">
        <v>5357989.8499999996</v>
      </c>
      <c r="F35" s="502">
        <v>10.755922808895734</v>
      </c>
      <c r="G35" s="731">
        <v>5607329.6200000001</v>
      </c>
      <c r="H35" s="502">
        <v>10.638892711701962</v>
      </c>
      <c r="I35" s="500">
        <v>-4.4466758135755957E-2</v>
      </c>
      <c r="J35" s="500">
        <v>1.100021406034557E-2</v>
      </c>
    </row>
    <row r="36" spans="1:10" ht="11.25" customHeight="1">
      <c r="A36" s="496" t="s">
        <v>418</v>
      </c>
      <c r="B36" s="496" t="s">
        <v>722</v>
      </c>
      <c r="C36" s="497" t="s">
        <v>668</v>
      </c>
      <c r="D36" s="497" t="s">
        <v>667</v>
      </c>
      <c r="E36" s="731">
        <v>49034232.380000003</v>
      </c>
      <c r="F36" s="502">
        <v>11.475657677680951</v>
      </c>
      <c r="G36" s="731">
        <v>50610293.369999997</v>
      </c>
      <c r="H36" s="502">
        <v>11.835126667336556</v>
      </c>
      <c r="I36" s="500">
        <v>-3.1141115473838132E-2</v>
      </c>
      <c r="J36" s="500">
        <v>-3.0373058080374715E-2</v>
      </c>
    </row>
    <row r="37" spans="1:10" ht="11.25" customHeight="1">
      <c r="A37" s="496" t="s">
        <v>379</v>
      </c>
      <c r="B37" s="496" t="s">
        <v>555</v>
      </c>
      <c r="C37" s="497" t="s">
        <v>666</v>
      </c>
      <c r="D37" s="497" t="s">
        <v>667</v>
      </c>
      <c r="E37" s="731">
        <v>24715607.350000001</v>
      </c>
      <c r="F37" s="502">
        <v>874.77026386224077</v>
      </c>
      <c r="G37" s="731">
        <v>25682550.010000002</v>
      </c>
      <c r="H37" s="502">
        <v>908.99368689407891</v>
      </c>
      <c r="I37" s="500">
        <v>-3.764979177003458E-2</v>
      </c>
      <c r="J37" s="500">
        <v>-3.7649791770034691E-2</v>
      </c>
    </row>
    <row r="38" spans="1:10" ht="11.25" customHeight="1">
      <c r="A38" s="496" t="s">
        <v>414</v>
      </c>
      <c r="B38" s="496" t="s">
        <v>555</v>
      </c>
      <c r="C38" s="497" t="s">
        <v>666</v>
      </c>
      <c r="D38" s="497" t="s">
        <v>667</v>
      </c>
      <c r="E38" s="731">
        <v>39701896.93</v>
      </c>
      <c r="F38" s="502">
        <v>914.32157355413847</v>
      </c>
      <c r="G38" s="731">
        <v>41233179.310000002</v>
      </c>
      <c r="H38" s="502">
        <v>949.58650101354613</v>
      </c>
      <c r="I38" s="500">
        <v>-3.7137140662559354E-2</v>
      </c>
      <c r="J38" s="500">
        <v>-3.7137140662559354E-2</v>
      </c>
    </row>
    <row r="39" spans="1:10" ht="11.25" customHeight="1">
      <c r="A39" s="496" t="s">
        <v>406</v>
      </c>
      <c r="B39" s="733" t="s">
        <v>555</v>
      </c>
      <c r="C39" s="497" t="s">
        <v>666</v>
      </c>
      <c r="D39" s="497" t="s">
        <v>667</v>
      </c>
      <c r="E39" s="731">
        <v>5167662.76</v>
      </c>
      <c r="F39" s="502">
        <v>587.32645461888751</v>
      </c>
      <c r="G39" s="731">
        <v>5450934.3099999996</v>
      </c>
      <c r="H39" s="502">
        <v>619.5214493162382</v>
      </c>
      <c r="I39" s="500">
        <v>-5.1967522242989506E-2</v>
      </c>
      <c r="J39" s="500">
        <v>-5.1967522242989506E-2</v>
      </c>
    </row>
    <row r="40" spans="1:10" ht="11.25" customHeight="1">
      <c r="A40" s="496" t="s">
        <v>758</v>
      </c>
      <c r="B40" s="733" t="s">
        <v>854</v>
      </c>
      <c r="C40" s="501" t="s">
        <v>668</v>
      </c>
      <c r="D40" s="501" t="s">
        <v>667</v>
      </c>
      <c r="E40" s="731">
        <v>6289542.25</v>
      </c>
      <c r="F40" s="502">
        <v>449.00817690547757</v>
      </c>
      <c r="G40" s="731">
        <v>6167669.5099999998</v>
      </c>
      <c r="H40" s="502">
        <v>440.21163566107163</v>
      </c>
      <c r="I40" s="500">
        <v>1.9759933602538249E-2</v>
      </c>
      <c r="J40" s="500">
        <v>1.9982527793015015E-2</v>
      </c>
    </row>
    <row r="41" spans="1:10" ht="11.25" customHeight="1">
      <c r="A41" s="496" t="s">
        <v>1177</v>
      </c>
      <c r="B41" s="733" t="s">
        <v>854</v>
      </c>
      <c r="C41" s="497" t="s">
        <v>668</v>
      </c>
      <c r="D41" s="497" t="s">
        <v>667</v>
      </c>
      <c r="E41" s="731">
        <v>10040575.630000001</v>
      </c>
      <c r="F41" s="502">
        <v>165.12526486181602</v>
      </c>
      <c r="G41" s="731">
        <v>4973327.7300000004</v>
      </c>
      <c r="H41" s="502">
        <v>161.76924303830239</v>
      </c>
      <c r="I41" s="500">
        <v>1.0188847739579794</v>
      </c>
      <c r="J41" s="500">
        <v>2.0745734853435671E-2</v>
      </c>
    </row>
    <row r="42" spans="1:10" ht="11.25" customHeight="1">
      <c r="A42" s="733" t="s">
        <v>1179</v>
      </c>
      <c r="B42" s="733" t="s">
        <v>854</v>
      </c>
      <c r="C42" s="734" t="s">
        <v>668</v>
      </c>
      <c r="D42" s="734" t="s">
        <v>667</v>
      </c>
      <c r="E42" s="732">
        <v>47708780.530000001</v>
      </c>
      <c r="F42" s="505">
        <v>86.568928350369447</v>
      </c>
      <c r="G42" s="732">
        <v>48432053.270000003</v>
      </c>
      <c r="H42" s="505">
        <v>86.974904898544878</v>
      </c>
      <c r="I42" s="500">
        <v>-1.493376165507343E-2</v>
      </c>
      <c r="J42" s="500">
        <v>-4.6677435134766521E-3</v>
      </c>
    </row>
    <row r="43" spans="1:10" ht="11.25" customHeight="1">
      <c r="A43" s="496" t="s">
        <v>1180</v>
      </c>
      <c r="B43" s="496" t="s">
        <v>854</v>
      </c>
      <c r="C43" s="497" t="s">
        <v>668</v>
      </c>
      <c r="D43" s="497" t="s">
        <v>667</v>
      </c>
      <c r="E43" s="731">
        <v>11073059.59</v>
      </c>
      <c r="F43" s="502">
        <v>81.370542023510538</v>
      </c>
      <c r="G43" s="731">
        <v>6602607.0999999996</v>
      </c>
      <c r="H43" s="502">
        <v>81.765974683500161</v>
      </c>
      <c r="I43" s="736">
        <v>0.6770738319413252</v>
      </c>
      <c r="J43" s="736">
        <v>-4.8361517308423974E-3</v>
      </c>
    </row>
    <row r="44" spans="1:10" ht="11.25" customHeight="1">
      <c r="A44" s="496" t="s">
        <v>1181</v>
      </c>
      <c r="B44" s="496" t="s">
        <v>854</v>
      </c>
      <c r="C44" s="497" t="s">
        <v>666</v>
      </c>
      <c r="D44" s="497" t="s">
        <v>667</v>
      </c>
      <c r="E44" s="731">
        <v>31114414.68</v>
      </c>
      <c r="F44" s="502">
        <v>55.819826651745032</v>
      </c>
      <c r="G44" s="731">
        <v>38252573.520000003</v>
      </c>
      <c r="H44" s="502">
        <v>60.578576591320882</v>
      </c>
      <c r="I44" s="500">
        <v>-0.18660597662188361</v>
      </c>
      <c r="J44" s="500">
        <v>-7.8554997613754396E-2</v>
      </c>
    </row>
    <row r="45" spans="1:10" ht="11.25" customHeight="1">
      <c r="A45" s="496" t="s">
        <v>1182</v>
      </c>
      <c r="B45" s="496" t="s">
        <v>854</v>
      </c>
      <c r="C45" s="497" t="s">
        <v>668</v>
      </c>
      <c r="D45" s="497" t="s">
        <v>667</v>
      </c>
      <c r="E45" s="731">
        <v>20100661.43</v>
      </c>
      <c r="F45" s="502">
        <v>119.95512881715236</v>
      </c>
      <c r="G45" s="731">
        <v>18440847.379999999</v>
      </c>
      <c r="H45" s="502">
        <v>123.49887910998099</v>
      </c>
      <c r="I45" s="500">
        <v>9.0007471771614389E-2</v>
      </c>
      <c r="J45" s="500">
        <v>-2.8694594787963768E-2</v>
      </c>
    </row>
    <row r="46" spans="1:10" ht="11.25" customHeight="1">
      <c r="A46" s="496" t="s">
        <v>633</v>
      </c>
      <c r="B46" s="496" t="s">
        <v>631</v>
      </c>
      <c r="C46" s="497" t="s">
        <v>668</v>
      </c>
      <c r="D46" s="497" t="s">
        <v>667</v>
      </c>
      <c r="E46" s="731">
        <v>8736607.9000000004</v>
      </c>
      <c r="F46" s="502">
        <v>734.00865552413302</v>
      </c>
      <c r="G46" s="731">
        <v>8473865.4399999995</v>
      </c>
      <c r="H46" s="502">
        <v>709.30118636232055</v>
      </c>
      <c r="I46" s="500">
        <v>3.1006211021448626E-2</v>
      </c>
      <c r="J46" s="500">
        <v>3.4833537059941744E-2</v>
      </c>
    </row>
    <row r="47" spans="1:10" ht="11.25" customHeight="1">
      <c r="A47" s="496" t="s">
        <v>41</v>
      </c>
      <c r="B47" s="496" t="s">
        <v>631</v>
      </c>
      <c r="C47" s="497" t="s">
        <v>668</v>
      </c>
      <c r="D47" s="497" t="s">
        <v>667</v>
      </c>
      <c r="E47" s="731">
        <v>101449749.45999999</v>
      </c>
      <c r="F47" s="502">
        <v>35.212604709258699</v>
      </c>
      <c r="G47" s="731">
        <v>109553350.77</v>
      </c>
      <c r="H47" s="502">
        <v>35.951680038991967</v>
      </c>
      <c r="I47" s="500">
        <v>-7.3969451897577976E-2</v>
      </c>
      <c r="J47" s="500">
        <v>-2.0557462931681925E-2</v>
      </c>
    </row>
    <row r="48" spans="1:10" ht="11.25" customHeight="1">
      <c r="A48" s="496" t="s">
        <v>42</v>
      </c>
      <c r="B48" s="496" t="s">
        <v>631</v>
      </c>
      <c r="C48" s="507" t="s">
        <v>668</v>
      </c>
      <c r="D48" s="507" t="s">
        <v>667</v>
      </c>
      <c r="E48" s="731">
        <v>9388888.3699999992</v>
      </c>
      <c r="F48" s="502">
        <v>528.47916382378469</v>
      </c>
      <c r="G48" s="731">
        <v>9422611.0600000005</v>
      </c>
      <c r="H48" s="502">
        <v>527.27325989396388</v>
      </c>
      <c r="I48" s="500">
        <v>-3.5789113850998033E-3</v>
      </c>
      <c r="J48" s="500">
        <v>2.2870568669901559E-3</v>
      </c>
    </row>
    <row r="49" spans="1:10" ht="11.25" customHeight="1">
      <c r="A49" s="496" t="s">
        <v>644</v>
      </c>
      <c r="B49" s="496" t="s">
        <v>44</v>
      </c>
      <c r="C49" s="507" t="s">
        <v>668</v>
      </c>
      <c r="D49" s="507" t="s">
        <v>667</v>
      </c>
      <c r="E49" s="731">
        <v>216102898.88999999</v>
      </c>
      <c r="F49" s="502">
        <v>66.247133013713878</v>
      </c>
      <c r="G49" s="731">
        <v>217385916.53</v>
      </c>
      <c r="H49" s="502">
        <v>66.145481431163901</v>
      </c>
      <c r="I49" s="500">
        <v>-5.9020274196233125E-3</v>
      </c>
      <c r="J49" s="500">
        <v>1.5367880065362272E-3</v>
      </c>
    </row>
    <row r="50" spans="1:10" ht="11.25" customHeight="1">
      <c r="A50" s="496" t="s">
        <v>826</v>
      </c>
      <c r="B50" s="496" t="s">
        <v>44</v>
      </c>
      <c r="C50" s="507" t="s">
        <v>668</v>
      </c>
      <c r="D50" s="507" t="s">
        <v>667</v>
      </c>
      <c r="E50" s="731">
        <v>156564844.56999999</v>
      </c>
      <c r="F50" s="502">
        <v>57.312132401483829</v>
      </c>
      <c r="G50" s="731">
        <v>163745360.44999999</v>
      </c>
      <c r="H50" s="502">
        <v>58.412731535355739</v>
      </c>
      <c r="I50" s="500">
        <v>-4.3851721112993514E-2</v>
      </c>
      <c r="J50" s="500">
        <v>-1.8841767966384926E-2</v>
      </c>
    </row>
    <row r="51" spans="1:10" ht="11.25" customHeight="1">
      <c r="A51" s="496" t="s">
        <v>780</v>
      </c>
      <c r="B51" s="496" t="s">
        <v>336</v>
      </c>
      <c r="C51" s="507" t="s">
        <v>668</v>
      </c>
      <c r="D51" s="507" t="s">
        <v>667</v>
      </c>
      <c r="E51" s="731">
        <v>7959540.4400000004</v>
      </c>
      <c r="F51" s="502">
        <v>616.24019363756429</v>
      </c>
      <c r="G51" s="731">
        <v>8295609.9400000004</v>
      </c>
      <c r="H51" s="502">
        <v>599.30592977815502</v>
      </c>
      <c r="I51" s="500">
        <v>-4.0511728785550871E-2</v>
      </c>
      <c r="J51" s="500">
        <v>2.82564597111159E-2</v>
      </c>
    </row>
    <row r="52" spans="1:10" ht="11.25" customHeight="1">
      <c r="A52" s="496" t="s">
        <v>588</v>
      </c>
      <c r="B52" s="496" t="s">
        <v>336</v>
      </c>
      <c r="C52" s="507" t="s">
        <v>668</v>
      </c>
      <c r="D52" s="507" t="s">
        <v>667</v>
      </c>
      <c r="E52" s="731">
        <v>6936810.1600000001</v>
      </c>
      <c r="F52" s="502">
        <v>64.156247869771846</v>
      </c>
      <c r="G52" s="731">
        <v>6831135.5599999996</v>
      </c>
      <c r="H52" s="502">
        <v>63.171026519213498</v>
      </c>
      <c r="I52" s="500">
        <v>1.546955100975933E-2</v>
      </c>
      <c r="J52" s="500">
        <v>1.5596095312123692E-2</v>
      </c>
    </row>
    <row r="53" spans="1:10" ht="11.25" customHeight="1">
      <c r="A53" s="496" t="s">
        <v>338</v>
      </c>
      <c r="B53" s="496" t="s">
        <v>339</v>
      </c>
      <c r="C53" s="507" t="s">
        <v>668</v>
      </c>
      <c r="D53" s="507" t="s">
        <v>667</v>
      </c>
      <c r="E53" s="731">
        <v>4371595.93</v>
      </c>
      <c r="F53" s="502">
        <v>4852.0212389891276</v>
      </c>
      <c r="G53" s="731">
        <v>4413174.2300000004</v>
      </c>
      <c r="H53" s="502">
        <v>4898.1688697197333</v>
      </c>
      <c r="I53" s="500">
        <v>-9.4214046020115738E-3</v>
      </c>
      <c r="J53" s="500">
        <v>-9.4214046020112407E-3</v>
      </c>
    </row>
    <row r="54" spans="1:10" ht="11.25" customHeight="1">
      <c r="A54" s="496" t="s">
        <v>324</v>
      </c>
      <c r="B54" s="496" t="s">
        <v>877</v>
      </c>
      <c r="C54" s="507" t="s">
        <v>668</v>
      </c>
      <c r="D54" s="507" t="s">
        <v>667</v>
      </c>
      <c r="E54" s="731">
        <v>112769595.8</v>
      </c>
      <c r="F54" s="502">
        <v>332.72005277307693</v>
      </c>
      <c r="G54" s="731">
        <v>114009678.37</v>
      </c>
      <c r="H54" s="502">
        <v>333.31330778641149</v>
      </c>
      <c r="I54" s="500">
        <v>-1.0876993845869154E-2</v>
      </c>
      <c r="J54" s="500">
        <v>-1.7798719687325271E-3</v>
      </c>
    </row>
    <row r="55" spans="1:10" ht="11.25" customHeight="1">
      <c r="A55" s="496" t="s">
        <v>174</v>
      </c>
      <c r="B55" s="496" t="s">
        <v>877</v>
      </c>
      <c r="C55" s="507" t="s">
        <v>668</v>
      </c>
      <c r="D55" s="507" t="s">
        <v>667</v>
      </c>
      <c r="E55" s="732">
        <v>35709061.509999998</v>
      </c>
      <c r="F55" s="505">
        <v>778.27994461038099</v>
      </c>
      <c r="G55" s="732">
        <v>32763607.149999999</v>
      </c>
      <c r="H55" s="505">
        <v>740.90908196636781</v>
      </c>
      <c r="I55" s="500">
        <v>8.9900185486749828E-2</v>
      </c>
      <c r="J55" s="500">
        <v>5.043920172341676E-2</v>
      </c>
    </row>
    <row r="56" spans="1:10" ht="11.25" customHeight="1">
      <c r="A56" s="496" t="s">
        <v>906</v>
      </c>
      <c r="B56" s="496" t="s">
        <v>903</v>
      </c>
      <c r="C56" s="507" t="s">
        <v>668</v>
      </c>
      <c r="D56" s="507" t="s">
        <v>667</v>
      </c>
      <c r="E56" s="731">
        <v>5608729.46</v>
      </c>
      <c r="F56" s="502">
        <v>27.149068721090146</v>
      </c>
      <c r="G56" s="731">
        <v>5732915.3399999999</v>
      </c>
      <c r="H56" s="502">
        <v>27.672482825280635</v>
      </c>
      <c r="I56" s="500">
        <v>-2.1661907185951956E-2</v>
      </c>
      <c r="J56" s="500">
        <v>-1.891460580155524E-2</v>
      </c>
    </row>
    <row r="57" spans="1:10" ht="11.25" customHeight="1">
      <c r="A57" s="496" t="s">
        <v>241</v>
      </c>
      <c r="B57" s="496" t="s">
        <v>876</v>
      </c>
      <c r="C57" s="507" t="s">
        <v>668</v>
      </c>
      <c r="D57" s="507" t="s">
        <v>667</v>
      </c>
      <c r="E57" s="731">
        <v>6060033.6500000004</v>
      </c>
      <c r="F57" s="502">
        <v>89.003608403616468</v>
      </c>
      <c r="G57" s="731">
        <v>6163852.9299999997</v>
      </c>
      <c r="H57" s="502">
        <v>88.579125695610088</v>
      </c>
      <c r="I57" s="500">
        <v>-1.6843244181687367E-2</v>
      </c>
      <c r="J57" s="500">
        <v>4.7921302527307308E-3</v>
      </c>
    </row>
    <row r="58" spans="1:10" ht="11.25" customHeight="1">
      <c r="A58" s="503" t="s">
        <v>695</v>
      </c>
      <c r="B58" s="496" t="s">
        <v>876</v>
      </c>
      <c r="C58" s="507" t="s">
        <v>668</v>
      </c>
      <c r="D58" s="507" t="s">
        <v>667</v>
      </c>
      <c r="E58" s="731">
        <v>10332502.449999999</v>
      </c>
      <c r="F58" s="502">
        <v>44.461643270670805</v>
      </c>
      <c r="G58" s="731">
        <v>10338033.77</v>
      </c>
      <c r="H58" s="502">
        <v>44.507242096144608</v>
      </c>
      <c r="I58" s="500">
        <v>-5.3504565017492567E-4</v>
      </c>
      <c r="J58" s="500">
        <v>-1.0245259720945699E-3</v>
      </c>
    </row>
    <row r="59" spans="1:10" ht="11.25" customHeight="1">
      <c r="A59" s="496" t="s">
        <v>696</v>
      </c>
      <c r="B59" s="496" t="s">
        <v>697</v>
      </c>
      <c r="C59" s="507" t="s">
        <v>668</v>
      </c>
      <c r="D59" s="507" t="s">
        <v>667</v>
      </c>
      <c r="E59" s="731">
        <v>359441408.19</v>
      </c>
      <c r="F59" s="502">
        <v>88.414429757437318</v>
      </c>
      <c r="G59" s="731">
        <v>367232737.80000001</v>
      </c>
      <c r="H59" s="502">
        <v>89.02673075845307</v>
      </c>
      <c r="I59" s="500">
        <v>-2.121632634572812E-2</v>
      </c>
      <c r="J59" s="500">
        <v>-6.8777208350718766E-3</v>
      </c>
    </row>
    <row r="60" spans="1:10" ht="11.25" customHeight="1">
      <c r="A60" s="496" t="s">
        <v>269</v>
      </c>
      <c r="B60" s="496" t="s">
        <v>697</v>
      </c>
      <c r="C60" s="507" t="s">
        <v>668</v>
      </c>
      <c r="D60" s="507" t="s">
        <v>667</v>
      </c>
      <c r="E60" s="731">
        <v>110424478.81999999</v>
      </c>
      <c r="F60" s="502">
        <v>673.07337707787428</v>
      </c>
      <c r="G60" s="731">
        <v>116347624.40000001</v>
      </c>
      <c r="H60" s="502">
        <v>677.27914849807144</v>
      </c>
      <c r="I60" s="500">
        <v>-5.0909037554874303E-2</v>
      </c>
      <c r="J60" s="500">
        <v>-6.2098049667169697E-3</v>
      </c>
    </row>
    <row r="61" spans="1:10" ht="11.25" customHeight="1">
      <c r="A61" s="496" t="s">
        <v>573</v>
      </c>
      <c r="B61" s="496" t="s">
        <v>697</v>
      </c>
      <c r="C61" s="507" t="s">
        <v>668</v>
      </c>
      <c r="D61" s="507" t="s">
        <v>667</v>
      </c>
      <c r="E61" s="731">
        <v>212320639.56</v>
      </c>
      <c r="F61" s="502">
        <v>745.00605705082842</v>
      </c>
      <c r="G61" s="731">
        <v>207785878.00999999</v>
      </c>
      <c r="H61" s="502">
        <v>722.11756640127669</v>
      </c>
      <c r="I61" s="500">
        <v>2.1824204769978595E-2</v>
      </c>
      <c r="J61" s="500">
        <v>3.1696349340479379E-2</v>
      </c>
    </row>
    <row r="62" spans="1:10" ht="11.25" customHeight="1">
      <c r="A62" s="496" t="s">
        <v>615</v>
      </c>
      <c r="B62" s="496" t="s">
        <v>697</v>
      </c>
      <c r="C62" s="507" t="s">
        <v>666</v>
      </c>
      <c r="D62" s="507" t="s">
        <v>667</v>
      </c>
      <c r="E62" s="731">
        <v>88596629</v>
      </c>
      <c r="F62" s="502">
        <v>55.689931029481876</v>
      </c>
      <c r="G62" s="731">
        <v>88821539.010000005</v>
      </c>
      <c r="H62" s="502">
        <v>55.831304613173636</v>
      </c>
      <c r="I62" s="500">
        <v>-2.5321561921448632E-3</v>
      </c>
      <c r="J62" s="500">
        <v>-2.5321561921446412E-3</v>
      </c>
    </row>
    <row r="63" spans="1:10" ht="11.25" customHeight="1">
      <c r="A63" s="496" t="s">
        <v>616</v>
      </c>
      <c r="B63" s="496" t="s">
        <v>697</v>
      </c>
      <c r="C63" s="507" t="s">
        <v>668</v>
      </c>
      <c r="D63" s="507" t="s">
        <v>667</v>
      </c>
      <c r="E63" s="731">
        <v>113200084.51000001</v>
      </c>
      <c r="F63" s="502">
        <v>949.16945227848703</v>
      </c>
      <c r="G63" s="731">
        <v>125346105.28</v>
      </c>
      <c r="H63" s="502">
        <v>942.991125978426</v>
      </c>
      <c r="I63" s="500">
        <v>-9.6899865718747535E-2</v>
      </c>
      <c r="J63" s="500">
        <v>6.5518392801953151E-3</v>
      </c>
    </row>
    <row r="64" spans="1:10" ht="11.25" customHeight="1"/>
    <row r="65" spans="1:11" ht="24.75" customHeight="1">
      <c r="B65" s="1309"/>
      <c r="C65" s="1200" t="s">
        <v>928</v>
      </c>
      <c r="D65" s="1208" t="s">
        <v>75</v>
      </c>
      <c r="E65" s="1308"/>
      <c r="F65" s="1200"/>
      <c r="G65" s="1307"/>
      <c r="H65" s="1307"/>
      <c r="I65" s="1208" t="s">
        <v>76</v>
      </c>
      <c r="J65" s="1308"/>
    </row>
    <row r="66" spans="1:11" ht="30" customHeight="1">
      <c r="B66" s="1309"/>
      <c r="C66" s="1310"/>
      <c r="D66" s="525" t="s">
        <v>313</v>
      </c>
      <c r="E66" s="525" t="s">
        <v>927</v>
      </c>
      <c r="F66" s="1307"/>
      <c r="G66" s="1307"/>
      <c r="H66" s="1307"/>
      <c r="I66" s="525" t="s">
        <v>313</v>
      </c>
      <c r="J66" s="525" t="s">
        <v>927</v>
      </c>
    </row>
    <row r="67" spans="1:11" ht="22.5" customHeight="1">
      <c r="B67" s="524" t="s">
        <v>763</v>
      </c>
      <c r="C67" s="1108">
        <v>12</v>
      </c>
      <c r="D67" s="802">
        <v>0.11670798187501075</v>
      </c>
      <c r="E67" s="802">
        <v>3.623605883314255E-2</v>
      </c>
      <c r="F67" s="1305" t="s">
        <v>967</v>
      </c>
      <c r="G67" s="1306"/>
      <c r="H67" s="1306"/>
      <c r="I67" s="802">
        <v>-0.21110391300504361</v>
      </c>
      <c r="J67" s="1109">
        <v>0</v>
      </c>
    </row>
    <row r="68" spans="1:11" ht="22.5" customHeight="1">
      <c r="B68" s="524" t="s">
        <v>939</v>
      </c>
      <c r="C68" s="523">
        <v>4</v>
      </c>
      <c r="D68" s="802">
        <v>0.26605074757445812</v>
      </c>
      <c r="E68" s="802">
        <v>-1.7583350218169091E-2</v>
      </c>
      <c r="F68" s="1305" t="s">
        <v>177</v>
      </c>
      <c r="G68" s="1306"/>
      <c r="H68" s="1306"/>
      <c r="I68" s="802">
        <v>1.0188847739579794</v>
      </c>
      <c r="J68" s="1109">
        <v>0</v>
      </c>
      <c r="K68" s="34"/>
    </row>
    <row r="69" spans="1:11" ht="22.5" customHeight="1">
      <c r="B69" s="524" t="s">
        <v>940</v>
      </c>
      <c r="C69" s="523">
        <v>30</v>
      </c>
      <c r="D69" s="802">
        <v>-5.4013319335537067E-2</v>
      </c>
      <c r="E69" s="802">
        <v>-2.9743770964989178E-2</v>
      </c>
      <c r="F69" s="1305" t="s">
        <v>969</v>
      </c>
      <c r="G69" s="1306"/>
      <c r="H69" s="1306"/>
      <c r="I69" s="802">
        <v>1.1699133578469492E-2</v>
      </c>
      <c r="J69" s="802">
        <v>-8.5343181203611593E-3</v>
      </c>
    </row>
    <row r="70" spans="1:11" ht="22.5" customHeight="1">
      <c r="B70" s="524" t="s">
        <v>779</v>
      </c>
      <c r="C70" s="523">
        <v>7</v>
      </c>
      <c r="D70" s="802">
        <v>-3.2035016153280922E-2</v>
      </c>
      <c r="E70" s="802">
        <v>1.0784994777928507E-2</v>
      </c>
      <c r="F70" s="1305" t="s">
        <v>319</v>
      </c>
      <c r="G70" s="1306"/>
      <c r="H70" s="1306"/>
      <c r="I70" s="1109">
        <v>0</v>
      </c>
      <c r="J70" s="802">
        <v>-0.11208004325439169</v>
      </c>
    </row>
    <row r="71" spans="1:11" ht="21" customHeight="1">
      <c r="B71" s="526" t="s">
        <v>816</v>
      </c>
      <c r="C71" s="523">
        <v>53</v>
      </c>
      <c r="D71" s="802">
        <v>1.1699133578469492E-2</v>
      </c>
      <c r="E71" s="802">
        <v>-8.5343181203611593E-3</v>
      </c>
      <c r="F71" s="1305" t="s">
        <v>4</v>
      </c>
      <c r="G71" s="1306"/>
      <c r="H71" s="1306"/>
      <c r="I71" s="1109">
        <v>0</v>
      </c>
      <c r="J71" s="802">
        <v>0.17544602602819959</v>
      </c>
    </row>
    <row r="72" spans="1:11" ht="11.25" customHeight="1"/>
    <row r="73" spans="1:11" ht="11.25" customHeight="1"/>
    <row r="74" spans="1:11" ht="11.25" customHeight="1">
      <c r="E74" s="1300" t="str">
        <f>'5 Tablice 3,4'!$A$8</f>
        <v>Studeni 2011.</v>
      </c>
      <c r="F74" s="1301"/>
      <c r="G74" s="1300" t="s">
        <v>656</v>
      </c>
      <c r="H74" s="1301"/>
    </row>
    <row r="75" spans="1:11">
      <c r="E75" s="1311" t="str">
        <f>'5 Tablice 3,4'!$B$8</f>
        <v>November 2011</v>
      </c>
      <c r="F75" s="1312"/>
      <c r="G75" s="1302" t="s">
        <v>659</v>
      </c>
      <c r="H75" s="1303"/>
    </row>
    <row r="76" spans="1:11" ht="11.25" customHeight="1">
      <c r="A76" s="364"/>
      <c r="B76" s="365"/>
      <c r="C76" s="365"/>
      <c r="D76" s="365"/>
      <c r="E76" s="1304" t="s">
        <v>923</v>
      </c>
      <c r="F76" s="1299"/>
      <c r="G76" s="1304" t="s">
        <v>923</v>
      </c>
      <c r="H76" s="1299"/>
      <c r="I76" s="1299" t="s">
        <v>219</v>
      </c>
      <c r="J76" s="1299"/>
    </row>
    <row r="77" spans="1:11" ht="11.25" customHeight="1">
      <c r="A77" s="366" t="s">
        <v>214</v>
      </c>
      <c r="B77" s="366" t="s">
        <v>384</v>
      </c>
      <c r="C77" s="367" t="s">
        <v>924</v>
      </c>
      <c r="D77" s="367" t="s">
        <v>55</v>
      </c>
      <c r="E77" s="367" t="s">
        <v>385</v>
      </c>
      <c r="F77" s="367" t="s">
        <v>911</v>
      </c>
      <c r="G77" s="367" t="s">
        <v>385</v>
      </c>
      <c r="H77" s="367" t="s">
        <v>911</v>
      </c>
      <c r="I77" s="367" t="s">
        <v>385</v>
      </c>
      <c r="J77" s="367" t="s">
        <v>911</v>
      </c>
    </row>
    <row r="78" spans="1:11" ht="11.25" customHeight="1">
      <c r="A78" s="369" t="s">
        <v>83</v>
      </c>
      <c r="B78" s="369" t="s">
        <v>84</v>
      </c>
      <c r="C78" s="368" t="s">
        <v>54</v>
      </c>
      <c r="D78" s="368" t="s">
        <v>56</v>
      </c>
      <c r="E78" s="368" t="s">
        <v>424</v>
      </c>
      <c r="F78" s="368" t="s">
        <v>425</v>
      </c>
      <c r="G78" s="368" t="s">
        <v>424</v>
      </c>
      <c r="H78" s="368" t="s">
        <v>425</v>
      </c>
      <c r="I78" s="368" t="s">
        <v>424</v>
      </c>
      <c r="J78" s="368" t="s">
        <v>425</v>
      </c>
      <c r="K78" s="615"/>
    </row>
    <row r="79" spans="1:11" ht="11.25" customHeight="1">
      <c r="A79" s="496" t="s">
        <v>805</v>
      </c>
      <c r="B79" s="496" t="s">
        <v>665</v>
      </c>
      <c r="C79" s="497" t="s">
        <v>666</v>
      </c>
      <c r="D79" s="497" t="s">
        <v>667</v>
      </c>
      <c r="E79" s="730">
        <v>4198494.42</v>
      </c>
      <c r="F79" s="499">
        <v>311.50064814998308</v>
      </c>
      <c r="G79" s="730">
        <v>4122341.93</v>
      </c>
      <c r="H79" s="499">
        <v>305.85063468795846</v>
      </c>
      <c r="I79" s="500">
        <v>1.8473113412986519E-2</v>
      </c>
      <c r="J79" s="500">
        <v>1.8473113412986741E-2</v>
      </c>
      <c r="K79" s="615"/>
    </row>
    <row r="80" spans="1:11" ht="11.25" customHeight="1">
      <c r="A80" s="496" t="s">
        <v>670</v>
      </c>
      <c r="B80" s="496" t="s">
        <v>665</v>
      </c>
      <c r="C80" s="501" t="s">
        <v>668</v>
      </c>
      <c r="D80" s="501" t="s">
        <v>667</v>
      </c>
      <c r="E80" s="498">
        <v>12808282.6</v>
      </c>
      <c r="F80" s="499">
        <v>71.192037181362124</v>
      </c>
      <c r="G80" s="498">
        <v>13208342.710000001</v>
      </c>
      <c r="H80" s="499">
        <v>72.931547145395513</v>
      </c>
      <c r="I80" s="500">
        <v>-3.0288441084824091E-2</v>
      </c>
      <c r="J80" s="500">
        <v>-2.3851269198574943E-2</v>
      </c>
    </row>
    <row r="81" spans="1:10" ht="11.25" customHeight="1">
      <c r="A81" s="496" t="s">
        <v>584</v>
      </c>
      <c r="B81" s="496" t="s">
        <v>665</v>
      </c>
      <c r="C81" s="501" t="s">
        <v>666</v>
      </c>
      <c r="D81" s="501" t="s">
        <v>667</v>
      </c>
      <c r="E81" s="498">
        <v>9920254.2300000004</v>
      </c>
      <c r="F81" s="499">
        <v>428.36138580148543</v>
      </c>
      <c r="G81" s="498">
        <v>11012214.25</v>
      </c>
      <c r="H81" s="499">
        <v>426.99263595886521</v>
      </c>
      <c r="I81" s="500">
        <v>-9.9158987939232945E-2</v>
      </c>
      <c r="J81" s="500">
        <v>3.2055584273638082E-3</v>
      </c>
    </row>
    <row r="82" spans="1:10" ht="11.25" customHeight="1">
      <c r="A82" s="496" t="s">
        <v>671</v>
      </c>
      <c r="B82" s="496" t="s">
        <v>665</v>
      </c>
      <c r="C82" s="497" t="s">
        <v>668</v>
      </c>
      <c r="D82" s="497" t="s">
        <v>667</v>
      </c>
      <c r="E82" s="498">
        <v>8965134.0299999993</v>
      </c>
      <c r="F82" s="499">
        <v>259.00497669250069</v>
      </c>
      <c r="G82" s="498">
        <v>9049738.4199999999</v>
      </c>
      <c r="H82" s="499">
        <v>260.47189136786653</v>
      </c>
      <c r="I82" s="500">
        <v>-9.3488215983154044E-3</v>
      </c>
      <c r="J82" s="500">
        <v>-5.6317580667240019E-3</v>
      </c>
    </row>
    <row r="83" spans="1:10" ht="11.25" customHeight="1">
      <c r="A83" s="496" t="s">
        <v>851</v>
      </c>
      <c r="B83" s="496" t="s">
        <v>665</v>
      </c>
      <c r="C83" s="497" t="s">
        <v>668</v>
      </c>
      <c r="D83" s="497" t="s">
        <v>667</v>
      </c>
      <c r="E83" s="498">
        <v>15849883.59</v>
      </c>
      <c r="F83" s="499">
        <v>45.710533925135188</v>
      </c>
      <c r="G83" s="498">
        <v>16950298.23</v>
      </c>
      <c r="H83" s="499">
        <v>46.699722010785948</v>
      </c>
      <c r="I83" s="500">
        <v>-6.4920075450495496E-2</v>
      </c>
      <c r="J83" s="500">
        <v>-2.118188381126318E-2</v>
      </c>
    </row>
    <row r="84" spans="1:10" ht="11.25" customHeight="1">
      <c r="A84" s="496" t="s">
        <v>120</v>
      </c>
      <c r="B84" s="496" t="s">
        <v>195</v>
      </c>
      <c r="C84" s="501" t="s">
        <v>666</v>
      </c>
      <c r="D84" s="501" t="s">
        <v>667</v>
      </c>
      <c r="E84" s="731">
        <v>55251388.640000001</v>
      </c>
      <c r="F84" s="502">
        <v>6104.7736284738758</v>
      </c>
      <c r="G84" s="731">
        <v>61073251.619999997</v>
      </c>
      <c r="H84" s="502">
        <v>7272.4768174011151</v>
      </c>
      <c r="I84" s="500">
        <v>-9.5325904967756392E-2</v>
      </c>
      <c r="J84" s="500">
        <v>-0.16056471794220561</v>
      </c>
    </row>
    <row r="85" spans="1:10" ht="11.25" customHeight="1">
      <c r="A85" s="496" t="s">
        <v>1007</v>
      </c>
      <c r="B85" s="496" t="s">
        <v>914</v>
      </c>
      <c r="C85" s="497" t="s">
        <v>668</v>
      </c>
      <c r="D85" s="497" t="s">
        <v>667</v>
      </c>
      <c r="E85" s="731">
        <v>6137248.6399999997</v>
      </c>
      <c r="F85" s="502">
        <v>71.981569317557614</v>
      </c>
      <c r="G85" s="731">
        <v>6678227.9900000002</v>
      </c>
      <c r="H85" s="502">
        <v>76.979003539735231</v>
      </c>
      <c r="I85" s="500">
        <v>-8.1006421285716002E-2</v>
      </c>
      <c r="J85" s="500">
        <v>-6.4919445464087233E-2</v>
      </c>
    </row>
    <row r="86" spans="1:10" ht="11.25" customHeight="1">
      <c r="A86" s="496" t="s">
        <v>1000</v>
      </c>
      <c r="B86" s="496" t="s">
        <v>914</v>
      </c>
      <c r="C86" s="501" t="s">
        <v>666</v>
      </c>
      <c r="D86" s="501" t="s">
        <v>667</v>
      </c>
      <c r="E86" s="731">
        <v>3246079.77</v>
      </c>
      <c r="F86" s="502">
        <v>88.301447433257096</v>
      </c>
      <c r="G86" s="731">
        <v>3545142.86</v>
      </c>
      <c r="H86" s="502">
        <v>96.436707683150004</v>
      </c>
      <c r="I86" s="500">
        <v>-8.4358544016474357E-2</v>
      </c>
      <c r="J86" s="500">
        <v>-8.435854401647469E-2</v>
      </c>
    </row>
    <row r="87" spans="1:10" ht="11.25" customHeight="1">
      <c r="A87" s="496" t="s">
        <v>443</v>
      </c>
      <c r="B87" s="496" t="s">
        <v>569</v>
      </c>
      <c r="C87" s="497" t="s">
        <v>668</v>
      </c>
      <c r="D87" s="497" t="s">
        <v>667</v>
      </c>
      <c r="E87" s="731">
        <v>5232065.59</v>
      </c>
      <c r="F87" s="502">
        <v>44.929670472752861</v>
      </c>
      <c r="G87" s="732">
        <v>5394923.4500000002</v>
      </c>
      <c r="H87" s="505">
        <v>46.328190781382574</v>
      </c>
      <c r="I87" s="500">
        <v>-3.0187242045111917E-2</v>
      </c>
      <c r="J87" s="500">
        <v>-3.0187242045111806E-2</v>
      </c>
    </row>
    <row r="88" spans="1:10" ht="11.25" customHeight="1">
      <c r="A88" s="496" t="s">
        <v>444</v>
      </c>
      <c r="B88" s="496" t="s">
        <v>445</v>
      </c>
      <c r="C88" s="497" t="s">
        <v>668</v>
      </c>
      <c r="D88" s="497" t="s">
        <v>667</v>
      </c>
      <c r="E88" s="731">
        <v>168825984.77000001</v>
      </c>
      <c r="F88" s="502">
        <v>551.03215472337513</v>
      </c>
      <c r="G88" s="731">
        <v>186618980.77000001</v>
      </c>
      <c r="H88" s="502">
        <v>591.38221203051</v>
      </c>
      <c r="I88" s="500">
        <v>-9.5343978016518616E-2</v>
      </c>
      <c r="J88" s="500">
        <v>-6.823008282341303E-2</v>
      </c>
    </row>
    <row r="89" spans="1:10" ht="11.25" customHeight="1">
      <c r="A89" s="496" t="s">
        <v>475</v>
      </c>
      <c r="B89" s="496" t="s">
        <v>445</v>
      </c>
      <c r="C89" s="497" t="s">
        <v>668</v>
      </c>
      <c r="D89" s="497" t="s">
        <v>667</v>
      </c>
      <c r="E89" s="731">
        <v>78158092.310000002</v>
      </c>
      <c r="F89" s="502">
        <v>205.74339522310299</v>
      </c>
      <c r="G89" s="731">
        <v>87492537.290000007</v>
      </c>
      <c r="H89" s="502">
        <v>219.40844707237648</v>
      </c>
      <c r="I89" s="500">
        <v>-0.10668847045846142</v>
      </c>
      <c r="J89" s="500">
        <v>-6.2281338898341421E-2</v>
      </c>
    </row>
    <row r="90" spans="1:10" ht="11.25" customHeight="1">
      <c r="A90" s="496" t="s">
        <v>136</v>
      </c>
      <c r="B90" s="496" t="s">
        <v>937</v>
      </c>
      <c r="C90" s="497" t="s">
        <v>668</v>
      </c>
      <c r="D90" s="497" t="s">
        <v>667</v>
      </c>
      <c r="E90" s="731">
        <v>15065605.84</v>
      </c>
      <c r="F90" s="502">
        <v>67.290308323969597</v>
      </c>
      <c r="G90" s="731">
        <v>15818193.789999999</v>
      </c>
      <c r="H90" s="502">
        <v>69.554999062481059</v>
      </c>
      <c r="I90" s="500">
        <v>-4.7577363129523209E-2</v>
      </c>
      <c r="J90" s="500">
        <v>-3.255971201260599E-2</v>
      </c>
    </row>
    <row r="91" spans="1:10" ht="11.25" customHeight="1">
      <c r="A91" s="503" t="s">
        <v>137</v>
      </c>
      <c r="B91" s="503" t="s">
        <v>1058</v>
      </c>
      <c r="C91" s="504" t="s">
        <v>668</v>
      </c>
      <c r="D91" s="504" t="s">
        <v>667</v>
      </c>
      <c r="E91" s="732">
        <v>18561008.5</v>
      </c>
      <c r="F91" s="505">
        <v>80.617284610755547</v>
      </c>
      <c r="G91" s="732">
        <v>20325510.539999999</v>
      </c>
      <c r="H91" s="505">
        <v>87.617316812785106</v>
      </c>
      <c r="I91" s="500">
        <v>-8.6812187892034043E-2</v>
      </c>
      <c r="J91" s="500">
        <v>-7.9893250063646226E-2</v>
      </c>
    </row>
    <row r="92" spans="1:10" ht="11.25" customHeight="1">
      <c r="A92" s="496" t="s">
        <v>420</v>
      </c>
      <c r="B92" s="496" t="s">
        <v>1058</v>
      </c>
      <c r="C92" s="497" t="s">
        <v>668</v>
      </c>
      <c r="D92" s="497" t="s">
        <v>667</v>
      </c>
      <c r="E92" s="731">
        <v>15562669</v>
      </c>
      <c r="F92" s="502">
        <v>48.329846196947798</v>
      </c>
      <c r="G92" s="731">
        <v>16205871.140000001</v>
      </c>
      <c r="H92" s="502">
        <v>49.995726543810903</v>
      </c>
      <c r="I92" s="500">
        <v>-3.9689451708178947E-2</v>
      </c>
      <c r="J92" s="500">
        <v>-3.3320454807338473E-2</v>
      </c>
    </row>
    <row r="93" spans="1:10" ht="11.25" customHeight="1">
      <c r="A93" s="496" t="s">
        <v>439</v>
      </c>
      <c r="B93" s="496" t="s">
        <v>1058</v>
      </c>
      <c r="C93" s="501" t="s">
        <v>668</v>
      </c>
      <c r="D93" s="497" t="s">
        <v>667</v>
      </c>
      <c r="E93" s="731">
        <v>5963837.0599999996</v>
      </c>
      <c r="F93" s="502">
        <v>479.8600640258955</v>
      </c>
      <c r="G93" s="731">
        <v>6305406.04</v>
      </c>
      <c r="H93" s="502">
        <v>505.1715127508055</v>
      </c>
      <c r="I93" s="500">
        <v>-5.4170814350918528E-2</v>
      </c>
      <c r="J93" s="500">
        <v>-5.0104663636082347E-2</v>
      </c>
    </row>
    <row r="94" spans="1:10" ht="11.25" customHeight="1">
      <c r="A94" s="496" t="s">
        <v>440</v>
      </c>
      <c r="B94" s="496" t="s">
        <v>1058</v>
      </c>
      <c r="C94" s="497" t="s">
        <v>668</v>
      </c>
      <c r="D94" s="497" t="s">
        <v>667</v>
      </c>
      <c r="E94" s="731">
        <v>11349842.76</v>
      </c>
      <c r="F94" s="502">
        <v>649.59245206839853</v>
      </c>
      <c r="G94" s="731">
        <v>12425829.43</v>
      </c>
      <c r="H94" s="502">
        <v>652.24683563688995</v>
      </c>
      <c r="I94" s="500">
        <v>-8.6592744255946208E-2</v>
      </c>
      <c r="J94" s="500">
        <v>-4.0695997641744253E-3</v>
      </c>
    </row>
    <row r="95" spans="1:10" ht="11.25" customHeight="1">
      <c r="A95" s="496" t="s">
        <v>377</v>
      </c>
      <c r="B95" s="496" t="s">
        <v>442</v>
      </c>
      <c r="C95" s="501" t="s">
        <v>668</v>
      </c>
      <c r="D95" s="501" t="s">
        <v>667</v>
      </c>
      <c r="E95" s="731">
        <v>41933369.509999998</v>
      </c>
      <c r="F95" s="502">
        <v>57.639710127285106</v>
      </c>
      <c r="G95" s="731">
        <v>41951071.890000001</v>
      </c>
      <c r="H95" s="502">
        <v>57.587196194310522</v>
      </c>
      <c r="I95" s="500">
        <v>-4.2197682210409759E-4</v>
      </c>
      <c r="J95" s="500">
        <v>9.1190293059928429E-4</v>
      </c>
    </row>
    <row r="96" spans="1:10" ht="11.25" customHeight="1">
      <c r="A96" s="496" t="s">
        <v>108</v>
      </c>
      <c r="B96" s="496" t="s">
        <v>107</v>
      </c>
      <c r="C96" s="501" t="s">
        <v>668</v>
      </c>
      <c r="D96" s="501" t="s">
        <v>667</v>
      </c>
      <c r="E96" s="731">
        <v>6588355.8099999996</v>
      </c>
      <c r="F96" s="502">
        <v>6362.0082794342861</v>
      </c>
      <c r="G96" s="731">
        <v>7126292.0700000003</v>
      </c>
      <c r="H96" s="502">
        <v>6684.0004006859299</v>
      </c>
      <c r="I96" s="500">
        <v>-7.5486137070438719E-2</v>
      </c>
      <c r="J96" s="500">
        <v>-4.8173564025908777E-2</v>
      </c>
    </row>
    <row r="97" spans="1:10" ht="11.25" customHeight="1">
      <c r="A97" s="496" t="s">
        <v>882</v>
      </c>
      <c r="B97" s="496" t="s">
        <v>957</v>
      </c>
      <c r="C97" s="497" t="s">
        <v>668</v>
      </c>
      <c r="D97" s="497" t="s">
        <v>667</v>
      </c>
      <c r="E97" s="731">
        <v>4374037.79</v>
      </c>
      <c r="F97" s="502">
        <v>331.82382033990677</v>
      </c>
      <c r="G97" s="731">
        <v>4488830.3899999997</v>
      </c>
      <c r="H97" s="502">
        <v>341.64540467132537</v>
      </c>
      <c r="I97" s="500">
        <v>-2.5572942175701052E-2</v>
      </c>
      <c r="J97" s="500">
        <v>-2.8747889469982191E-2</v>
      </c>
    </row>
    <row r="98" spans="1:10" ht="11.25" customHeight="1">
      <c r="A98" s="496" t="s">
        <v>325</v>
      </c>
      <c r="B98" s="496" t="s">
        <v>957</v>
      </c>
      <c r="C98" s="497" t="s">
        <v>668</v>
      </c>
      <c r="D98" s="497" t="s">
        <v>667</v>
      </c>
      <c r="E98" s="731">
        <v>16754590.720000001</v>
      </c>
      <c r="F98" s="502">
        <v>633.24272783653851</v>
      </c>
      <c r="G98" s="731">
        <v>18756901.280000001</v>
      </c>
      <c r="H98" s="502">
        <v>658.48939140694301</v>
      </c>
      <c r="I98" s="500">
        <v>-0.1067506050231769</v>
      </c>
      <c r="J98" s="500">
        <v>-3.8340273814376769E-2</v>
      </c>
    </row>
    <row r="99" spans="1:10" ht="11.25" customHeight="1">
      <c r="A99" s="496" t="s">
        <v>587</v>
      </c>
      <c r="B99" s="496" t="s">
        <v>957</v>
      </c>
      <c r="C99" s="501" t="s">
        <v>81</v>
      </c>
      <c r="D99" s="501" t="s">
        <v>667</v>
      </c>
      <c r="E99" s="731">
        <v>5613869.54</v>
      </c>
      <c r="F99" s="502">
        <v>728.69426920170235</v>
      </c>
      <c r="G99" s="731">
        <v>5734108.5700000003</v>
      </c>
      <c r="H99" s="502">
        <v>705.84935790712711</v>
      </c>
      <c r="I99" s="500">
        <v>-2.0969088487279963E-2</v>
      </c>
      <c r="J99" s="500">
        <v>3.2365137176452619E-2</v>
      </c>
    </row>
    <row r="100" spans="1:10" ht="11.25" customHeight="1">
      <c r="A100" s="496" t="s">
        <v>958</v>
      </c>
      <c r="B100" s="496" t="s">
        <v>957</v>
      </c>
      <c r="C100" s="497" t="s">
        <v>668</v>
      </c>
      <c r="D100" s="497" t="s">
        <v>667</v>
      </c>
      <c r="E100" s="731">
        <v>73616725.709999993</v>
      </c>
      <c r="F100" s="502">
        <v>948.8264308463381</v>
      </c>
      <c r="G100" s="731">
        <v>89494232.829999998</v>
      </c>
      <c r="H100" s="502">
        <v>1011.4683013153223</v>
      </c>
      <c r="I100" s="500">
        <v>-0.17741374631547868</v>
      </c>
      <c r="J100" s="500">
        <v>-6.1931619989992859E-2</v>
      </c>
    </row>
    <row r="101" spans="1:10" ht="11.25" customHeight="1">
      <c r="A101" s="496" t="s">
        <v>515</v>
      </c>
      <c r="B101" s="496" t="s">
        <v>722</v>
      </c>
      <c r="C101" s="497" t="s">
        <v>668</v>
      </c>
      <c r="D101" s="497" t="s">
        <v>667</v>
      </c>
      <c r="E101" s="731">
        <v>8348466.0300000003</v>
      </c>
      <c r="F101" s="502">
        <v>9.275333581519094</v>
      </c>
      <c r="G101" s="731">
        <v>8042474.0800000001</v>
      </c>
      <c r="H101" s="502">
        <v>9.2548397517968723</v>
      </c>
      <c r="I101" s="500">
        <v>3.8046992375261768E-2</v>
      </c>
      <c r="J101" s="500">
        <v>2.2143905536822217E-3</v>
      </c>
    </row>
    <row r="102" spans="1:10" ht="11.25" customHeight="1">
      <c r="A102" s="496" t="s">
        <v>417</v>
      </c>
      <c r="B102" s="496" t="s">
        <v>722</v>
      </c>
      <c r="C102" s="497" t="s">
        <v>668</v>
      </c>
      <c r="D102" s="497" t="s">
        <v>667</v>
      </c>
      <c r="E102" s="731">
        <v>16673928.27</v>
      </c>
      <c r="F102" s="502">
        <v>6.0642760992695983</v>
      </c>
      <c r="G102" s="731">
        <v>16733342.779999999</v>
      </c>
      <c r="H102" s="502">
        <v>5.999946330390852</v>
      </c>
      <c r="I102" s="500">
        <v>-3.5506659237873883E-3</v>
      </c>
      <c r="J102" s="500">
        <v>1.0721724051580894E-2</v>
      </c>
    </row>
    <row r="103" spans="1:10" ht="11.25" customHeight="1">
      <c r="A103" s="503" t="s">
        <v>949</v>
      </c>
      <c r="B103" s="496" t="s">
        <v>722</v>
      </c>
      <c r="C103" s="497" t="s">
        <v>668</v>
      </c>
      <c r="D103" s="504" t="s">
        <v>667</v>
      </c>
      <c r="E103" s="731">
        <v>5607329.6200000001</v>
      </c>
      <c r="F103" s="502">
        <v>10.638892711701962</v>
      </c>
      <c r="G103" s="731">
        <v>5379727.7000000002</v>
      </c>
      <c r="H103" s="502">
        <v>10.845169411251561</v>
      </c>
      <c r="I103" s="500">
        <v>4.23073309082167E-2</v>
      </c>
      <c r="J103" s="500">
        <v>-1.9020145442411707E-2</v>
      </c>
    </row>
    <row r="104" spans="1:10" ht="11.25" customHeight="1">
      <c r="A104" s="496" t="s">
        <v>418</v>
      </c>
      <c r="B104" s="496" t="s">
        <v>722</v>
      </c>
      <c r="C104" s="497" t="s">
        <v>668</v>
      </c>
      <c r="D104" s="497" t="s">
        <v>667</v>
      </c>
      <c r="E104" s="731">
        <v>50610293.369999997</v>
      </c>
      <c r="F104" s="502">
        <v>11.835126667336556</v>
      </c>
      <c r="G104" s="731">
        <v>55418637.18</v>
      </c>
      <c r="H104" s="502">
        <v>12.459016253363604</v>
      </c>
      <c r="I104" s="500">
        <v>-8.6764021179057127E-2</v>
      </c>
      <c r="J104" s="500">
        <v>-5.0075348915177287E-2</v>
      </c>
    </row>
    <row r="105" spans="1:10" ht="11.25" customHeight="1">
      <c r="A105" s="496" t="s">
        <v>379</v>
      </c>
      <c r="B105" s="496" t="s">
        <v>555</v>
      </c>
      <c r="C105" s="501" t="s">
        <v>666</v>
      </c>
      <c r="D105" s="501" t="s">
        <v>667</v>
      </c>
      <c r="E105" s="731">
        <v>25682550.010000002</v>
      </c>
      <c r="F105" s="502">
        <v>908.99368689407891</v>
      </c>
      <c r="G105" s="731">
        <v>25908422.039999999</v>
      </c>
      <c r="H105" s="502">
        <v>916.98807410391612</v>
      </c>
      <c r="I105" s="500">
        <v>-8.718092890847351E-3</v>
      </c>
      <c r="J105" s="500">
        <v>-8.718092890847462E-3</v>
      </c>
    </row>
    <row r="106" spans="1:10" ht="11.25" customHeight="1">
      <c r="A106" s="496" t="s">
        <v>414</v>
      </c>
      <c r="B106" s="496" t="s">
        <v>555</v>
      </c>
      <c r="C106" s="501" t="s">
        <v>666</v>
      </c>
      <c r="D106" s="501" t="s">
        <v>667</v>
      </c>
      <c r="E106" s="731">
        <v>41233179.310000002</v>
      </c>
      <c r="F106" s="502">
        <v>949.58650101354613</v>
      </c>
      <c r="G106" s="731">
        <v>41856018.25</v>
      </c>
      <c r="H106" s="502">
        <v>963.93027609048158</v>
      </c>
      <c r="I106" s="500">
        <v>-1.4880511000350483E-2</v>
      </c>
      <c r="J106" s="500">
        <v>-1.4880511000350705E-2</v>
      </c>
    </row>
    <row r="107" spans="1:10" ht="11.25" customHeight="1">
      <c r="A107" s="496" t="s">
        <v>406</v>
      </c>
      <c r="B107" s="496" t="s">
        <v>555</v>
      </c>
      <c r="C107" s="501" t="s">
        <v>666</v>
      </c>
      <c r="D107" s="501" t="s">
        <v>667</v>
      </c>
      <c r="E107" s="731">
        <v>5450934.3099999996</v>
      </c>
      <c r="F107" s="502">
        <v>619.5214493162382</v>
      </c>
      <c r="G107" s="731">
        <v>5578849.7999999998</v>
      </c>
      <c r="H107" s="502">
        <v>634.05957897401368</v>
      </c>
      <c r="I107" s="500">
        <v>-2.2928649199338569E-2</v>
      </c>
      <c r="J107" s="500">
        <v>-2.2928649199338569E-2</v>
      </c>
    </row>
    <row r="108" spans="1:10" ht="11.25" customHeight="1">
      <c r="A108" s="496" t="s">
        <v>209</v>
      </c>
      <c r="B108" s="496" t="s">
        <v>854</v>
      </c>
      <c r="C108" s="497" t="s">
        <v>668</v>
      </c>
      <c r="D108" s="497" t="s">
        <v>667</v>
      </c>
      <c r="E108" s="731">
        <v>2233420.08</v>
      </c>
      <c r="F108" s="502">
        <v>271.00555760251177</v>
      </c>
      <c r="G108" s="731">
        <v>2572740.15</v>
      </c>
      <c r="H108" s="502">
        <v>283.91568946895148</v>
      </c>
      <c r="I108" s="500">
        <v>-0.13189053313448695</v>
      </c>
      <c r="J108" s="500">
        <v>-4.5471709895946177E-2</v>
      </c>
    </row>
    <row r="109" spans="1:10" ht="11.25" customHeight="1">
      <c r="A109" s="496" t="s">
        <v>757</v>
      </c>
      <c r="B109" s="496" t="s">
        <v>854</v>
      </c>
      <c r="C109" s="497" t="s">
        <v>668</v>
      </c>
      <c r="D109" s="497" t="s">
        <v>667</v>
      </c>
      <c r="E109" s="731">
        <v>4173361.42</v>
      </c>
      <c r="F109" s="502">
        <v>281.84641104710914</v>
      </c>
      <c r="G109" s="731">
        <v>4210377.5999999996</v>
      </c>
      <c r="H109" s="502">
        <v>283.38917214719771</v>
      </c>
      <c r="I109" s="500">
        <v>-8.791653271193467E-3</v>
      </c>
      <c r="J109" s="500">
        <v>-5.4439662898878582E-3</v>
      </c>
    </row>
    <row r="110" spans="1:10" ht="11.25" customHeight="1">
      <c r="A110" s="496" t="s">
        <v>758</v>
      </c>
      <c r="B110" s="496" t="s">
        <v>854</v>
      </c>
      <c r="C110" s="497" t="s">
        <v>668</v>
      </c>
      <c r="D110" s="497" t="s">
        <v>667</v>
      </c>
      <c r="E110" s="731">
        <v>6167669.5099999998</v>
      </c>
      <c r="F110" s="502">
        <v>440.21163566107163</v>
      </c>
      <c r="G110" s="731">
        <v>6186949.1600000001</v>
      </c>
      <c r="H110" s="502">
        <v>434.39204820250927</v>
      </c>
      <c r="I110" s="500">
        <v>-3.1161804471657728E-3</v>
      </c>
      <c r="J110" s="500">
        <v>1.339708561112829E-2</v>
      </c>
    </row>
    <row r="111" spans="1:10" ht="11.25" customHeight="1">
      <c r="A111" s="496" t="s">
        <v>1177</v>
      </c>
      <c r="B111" s="733" t="s">
        <v>854</v>
      </c>
      <c r="C111" s="497" t="s">
        <v>668</v>
      </c>
      <c r="D111" s="497" t="s">
        <v>667</v>
      </c>
      <c r="E111" s="731">
        <v>4973327.7300000004</v>
      </c>
      <c r="F111" s="502">
        <v>161.76924303830239</v>
      </c>
      <c r="G111" s="731">
        <v>5400781.1600000001</v>
      </c>
      <c r="H111" s="502">
        <v>167.26579970868306</v>
      </c>
      <c r="I111" s="500">
        <v>-7.9146593305032154E-2</v>
      </c>
      <c r="J111" s="500">
        <v>-3.2861210599857804E-2</v>
      </c>
    </row>
    <row r="112" spans="1:10" ht="11.25" customHeight="1">
      <c r="A112" s="496" t="s">
        <v>1179</v>
      </c>
      <c r="B112" s="733" t="s">
        <v>854</v>
      </c>
      <c r="C112" s="501" t="s">
        <v>668</v>
      </c>
      <c r="D112" s="501" t="s">
        <v>667</v>
      </c>
      <c r="E112" s="731">
        <v>48432053.270000003</v>
      </c>
      <c r="F112" s="502">
        <v>86.974904898544878</v>
      </c>
      <c r="G112" s="731">
        <v>48096188.469999999</v>
      </c>
      <c r="H112" s="502">
        <v>85.637583743027491</v>
      </c>
      <c r="I112" s="500">
        <v>6.9831895350604967E-3</v>
      </c>
      <c r="J112" s="500">
        <v>1.5616054272739488E-2</v>
      </c>
    </row>
    <row r="113" spans="1:10" ht="11.25" customHeight="1">
      <c r="A113" s="496" t="s">
        <v>1180</v>
      </c>
      <c r="B113" s="733" t="s">
        <v>854</v>
      </c>
      <c r="C113" s="497" t="s">
        <v>668</v>
      </c>
      <c r="D113" s="497" t="s">
        <v>667</v>
      </c>
      <c r="E113" s="731">
        <v>6602607.0999999996</v>
      </c>
      <c r="F113" s="502">
        <v>81.765974683500161</v>
      </c>
      <c r="G113" s="731">
        <v>7037767.3099999996</v>
      </c>
      <c r="H113" s="502">
        <v>87.163738028211867</v>
      </c>
      <c r="I113" s="500">
        <v>-6.1832139488567472E-2</v>
      </c>
      <c r="J113" s="500">
        <v>-6.1926707904204847E-2</v>
      </c>
    </row>
    <row r="114" spans="1:10" ht="11.25" customHeight="1">
      <c r="A114" s="733" t="s">
        <v>1181</v>
      </c>
      <c r="B114" s="733" t="s">
        <v>854</v>
      </c>
      <c r="C114" s="734" t="s">
        <v>666</v>
      </c>
      <c r="D114" s="734" t="s">
        <v>667</v>
      </c>
      <c r="E114" s="732">
        <v>38252573.520000003</v>
      </c>
      <c r="F114" s="505">
        <v>60.578576591320882</v>
      </c>
      <c r="G114" s="732">
        <v>46284613.869999997</v>
      </c>
      <c r="H114" s="505">
        <v>64.161548909403038</v>
      </c>
      <c r="I114" s="500">
        <v>-0.17353586167013635</v>
      </c>
      <c r="J114" s="500">
        <v>-5.5842983515584366E-2</v>
      </c>
    </row>
    <row r="115" spans="1:10" ht="11.25" customHeight="1">
      <c r="A115" s="496" t="s">
        <v>1182</v>
      </c>
      <c r="B115" s="496" t="s">
        <v>854</v>
      </c>
      <c r="C115" s="497" t="s">
        <v>668</v>
      </c>
      <c r="D115" s="497" t="s">
        <v>667</v>
      </c>
      <c r="E115" s="731">
        <v>18440847.379999999</v>
      </c>
      <c r="F115" s="502">
        <v>123.49887910998099</v>
      </c>
      <c r="G115" s="731">
        <v>18165532.609999999</v>
      </c>
      <c r="H115" s="502">
        <v>117.02538798922903</v>
      </c>
      <c r="I115" s="736">
        <v>1.515588757625741E-2</v>
      </c>
      <c r="J115" s="736">
        <v>5.5316980631141099E-2</v>
      </c>
    </row>
    <row r="116" spans="1:10" ht="11.25" customHeight="1">
      <c r="A116" s="496" t="s">
        <v>633</v>
      </c>
      <c r="B116" s="496" t="s">
        <v>631</v>
      </c>
      <c r="C116" s="497" t="s">
        <v>668</v>
      </c>
      <c r="D116" s="497" t="s">
        <v>667</v>
      </c>
      <c r="E116" s="731">
        <v>8473865.4399999995</v>
      </c>
      <c r="F116" s="502">
        <v>709.30118636232055</v>
      </c>
      <c r="G116" s="731">
        <v>8551392.3499999996</v>
      </c>
      <c r="H116" s="502">
        <v>713.94647437121137</v>
      </c>
      <c r="I116" s="500">
        <v>-9.065998474505732E-3</v>
      </c>
      <c r="J116" s="500">
        <v>-6.5064933796080693E-3</v>
      </c>
    </row>
    <row r="117" spans="1:10" ht="11.25" customHeight="1">
      <c r="A117" s="496" t="s">
        <v>41</v>
      </c>
      <c r="B117" s="496" t="s">
        <v>631</v>
      </c>
      <c r="C117" s="497" t="s">
        <v>668</v>
      </c>
      <c r="D117" s="497" t="s">
        <v>667</v>
      </c>
      <c r="E117" s="731">
        <v>109553350.77</v>
      </c>
      <c r="F117" s="502">
        <v>35.951680038991967</v>
      </c>
      <c r="G117" s="732">
        <v>116442098.8</v>
      </c>
      <c r="H117" s="505">
        <v>38.212332618790697</v>
      </c>
      <c r="I117" s="500">
        <v>-5.9160287395987776E-2</v>
      </c>
      <c r="J117" s="500">
        <v>-5.9160287395987665E-2</v>
      </c>
    </row>
    <row r="118" spans="1:10" ht="11.25" customHeight="1">
      <c r="A118" s="496" t="s">
        <v>42</v>
      </c>
      <c r="B118" s="496" t="s">
        <v>631</v>
      </c>
      <c r="C118" s="497" t="s">
        <v>668</v>
      </c>
      <c r="D118" s="497" t="s">
        <v>667</v>
      </c>
      <c r="E118" s="731">
        <v>9422611.0600000005</v>
      </c>
      <c r="F118" s="502">
        <v>527.27325989396388</v>
      </c>
      <c r="G118" s="731">
        <v>10000568.810000001</v>
      </c>
      <c r="H118" s="502">
        <v>557.84242937671672</v>
      </c>
      <c r="I118" s="500">
        <v>-5.7792487705506823E-2</v>
      </c>
      <c r="J118" s="500">
        <v>-5.4798932230572861E-2</v>
      </c>
    </row>
    <row r="119" spans="1:10" ht="11.25" customHeight="1">
      <c r="A119" s="496" t="s">
        <v>644</v>
      </c>
      <c r="B119" s="496" t="s">
        <v>44</v>
      </c>
      <c r="C119" s="497" t="s">
        <v>668</v>
      </c>
      <c r="D119" s="497" t="s">
        <v>667</v>
      </c>
      <c r="E119" s="731">
        <v>217385916.53</v>
      </c>
      <c r="F119" s="502">
        <v>66.145481431163901</v>
      </c>
      <c r="G119" s="731">
        <v>238198484.84999999</v>
      </c>
      <c r="H119" s="502">
        <v>70.45700966164668</v>
      </c>
      <c r="I119" s="500">
        <v>-8.7374898010397661E-2</v>
      </c>
      <c r="J119" s="500">
        <v>-6.1193744258915994E-2</v>
      </c>
    </row>
    <row r="120" spans="1:10" ht="11.25" customHeight="1">
      <c r="A120" s="496" t="s">
        <v>826</v>
      </c>
      <c r="B120" s="496" t="s">
        <v>44</v>
      </c>
      <c r="C120" s="507" t="s">
        <v>668</v>
      </c>
      <c r="D120" s="507" t="s">
        <v>667</v>
      </c>
      <c r="E120" s="731">
        <v>163745360.44999999</v>
      </c>
      <c r="F120" s="502">
        <v>58.412731535355739</v>
      </c>
      <c r="G120" s="731">
        <v>170242960.69</v>
      </c>
      <c r="H120" s="502">
        <v>59.549331421124123</v>
      </c>
      <c r="I120" s="500">
        <v>-3.8166630876630858E-2</v>
      </c>
      <c r="J120" s="500">
        <v>-1.9086694319546904E-2</v>
      </c>
    </row>
    <row r="121" spans="1:10" ht="11.25" customHeight="1">
      <c r="A121" s="496" t="s">
        <v>780</v>
      </c>
      <c r="B121" s="496" t="s">
        <v>336</v>
      </c>
      <c r="C121" s="507" t="s">
        <v>668</v>
      </c>
      <c r="D121" s="507" t="s">
        <v>667</v>
      </c>
      <c r="E121" s="731">
        <v>8295609.9400000004</v>
      </c>
      <c r="F121" s="502">
        <v>599.30592977815502</v>
      </c>
      <c r="G121" s="731">
        <v>7683050.2599999998</v>
      </c>
      <c r="H121" s="502">
        <v>584.15698016341162</v>
      </c>
      <c r="I121" s="500">
        <v>7.9728709206700055E-2</v>
      </c>
      <c r="J121" s="500">
        <v>2.5933011380786075E-2</v>
      </c>
    </row>
    <row r="122" spans="1:10" ht="11.25" customHeight="1">
      <c r="A122" s="496" t="s">
        <v>588</v>
      </c>
      <c r="B122" s="496" t="s">
        <v>336</v>
      </c>
      <c r="C122" s="507" t="s">
        <v>668</v>
      </c>
      <c r="D122" s="507" t="s">
        <v>667</v>
      </c>
      <c r="E122" s="731">
        <v>6831135.5599999996</v>
      </c>
      <c r="F122" s="502">
        <v>63.171026519213498</v>
      </c>
      <c r="G122" s="731">
        <v>6618595.3799999999</v>
      </c>
      <c r="H122" s="502">
        <v>61.026417424754037</v>
      </c>
      <c r="I122" s="500">
        <v>3.211258096276004E-2</v>
      </c>
      <c r="J122" s="500">
        <v>3.5142306970645576E-2</v>
      </c>
    </row>
    <row r="123" spans="1:10" ht="11.25" customHeight="1">
      <c r="A123" s="496" t="s">
        <v>338</v>
      </c>
      <c r="B123" s="496" t="s">
        <v>339</v>
      </c>
      <c r="C123" s="507" t="s">
        <v>668</v>
      </c>
      <c r="D123" s="507" t="s">
        <v>667</v>
      </c>
      <c r="E123" s="731">
        <v>4413174.2300000004</v>
      </c>
      <c r="F123" s="502">
        <v>4898.1688697197333</v>
      </c>
      <c r="G123" s="731">
        <v>4619509.8600000003</v>
      </c>
      <c r="H123" s="502">
        <v>4623.4180352652093</v>
      </c>
      <c r="I123" s="500">
        <v>-4.4666130445276231E-2</v>
      </c>
      <c r="J123" s="500">
        <v>5.9425912249088553E-2</v>
      </c>
    </row>
    <row r="124" spans="1:10" ht="11.25" customHeight="1">
      <c r="A124" s="496" t="s">
        <v>324</v>
      </c>
      <c r="B124" s="496" t="s">
        <v>877</v>
      </c>
      <c r="C124" s="507" t="s">
        <v>668</v>
      </c>
      <c r="D124" s="507" t="s">
        <v>667</v>
      </c>
      <c r="E124" s="731">
        <v>114009678.37</v>
      </c>
      <c r="F124" s="502">
        <v>333.31330778641149</v>
      </c>
      <c r="G124" s="731">
        <v>127824625.65000001</v>
      </c>
      <c r="H124" s="502">
        <v>364.09470016351742</v>
      </c>
      <c r="I124" s="500">
        <v>-0.10807735371607563</v>
      </c>
      <c r="J124" s="500">
        <v>-8.4542269808601467E-2</v>
      </c>
    </row>
    <row r="125" spans="1:10" ht="11.25" customHeight="1">
      <c r="A125" s="496" t="s">
        <v>124</v>
      </c>
      <c r="B125" s="496" t="s">
        <v>877</v>
      </c>
      <c r="C125" s="507" t="s">
        <v>668</v>
      </c>
      <c r="D125" s="507" t="s">
        <v>667</v>
      </c>
      <c r="E125" s="731">
        <v>14364318.449999999</v>
      </c>
      <c r="F125" s="502">
        <v>372.26681995094754</v>
      </c>
      <c r="G125" s="731">
        <v>14433727.859999999</v>
      </c>
      <c r="H125" s="502">
        <v>368.74669843939824</v>
      </c>
      <c r="I125" s="500">
        <v>-4.8088346041463836E-3</v>
      </c>
      <c r="J125" s="500">
        <v>9.5461777053111874E-3</v>
      </c>
    </row>
    <row r="126" spans="1:10" ht="11.25" customHeight="1">
      <c r="A126" s="496" t="s">
        <v>125</v>
      </c>
      <c r="B126" s="496" t="s">
        <v>877</v>
      </c>
      <c r="C126" s="507" t="s">
        <v>668</v>
      </c>
      <c r="D126" s="507" t="s">
        <v>667</v>
      </c>
      <c r="E126" s="731">
        <v>15206221.310000001</v>
      </c>
      <c r="F126" s="502">
        <v>58.289327116267671</v>
      </c>
      <c r="G126" s="731">
        <v>16067760.640000001</v>
      </c>
      <c r="H126" s="502">
        <v>61.694348363905569</v>
      </c>
      <c r="I126" s="500">
        <v>-5.3619128969050966E-2</v>
      </c>
      <c r="J126" s="500">
        <v>-5.5191785600089305E-2</v>
      </c>
    </row>
    <row r="127" spans="1:10" ht="11.25" customHeight="1">
      <c r="A127" s="496" t="s">
        <v>174</v>
      </c>
      <c r="B127" s="496" t="s">
        <v>877</v>
      </c>
      <c r="C127" s="507" t="s">
        <v>668</v>
      </c>
      <c r="D127" s="507" t="s">
        <v>667</v>
      </c>
      <c r="E127" s="732">
        <v>32763607.149999999</v>
      </c>
      <c r="F127" s="505">
        <v>740.90908196636781</v>
      </c>
      <c r="G127" s="731">
        <v>37419863.299999997</v>
      </c>
      <c r="H127" s="502">
        <v>735.04003036343204</v>
      </c>
      <c r="I127" s="500">
        <v>-0.12443274077914657</v>
      </c>
      <c r="J127" s="500">
        <v>7.9846693519995959E-3</v>
      </c>
    </row>
    <row r="128" spans="1:10" ht="11.25" customHeight="1">
      <c r="A128" s="496" t="s">
        <v>906</v>
      </c>
      <c r="B128" s="496" t="s">
        <v>903</v>
      </c>
      <c r="C128" s="507" t="s">
        <v>668</v>
      </c>
      <c r="D128" s="507" t="s">
        <v>667</v>
      </c>
      <c r="E128" s="731">
        <v>5732915.3399999999</v>
      </c>
      <c r="F128" s="502">
        <v>27.672482825280635</v>
      </c>
      <c r="G128" s="731">
        <v>10098013.67</v>
      </c>
      <c r="H128" s="502">
        <v>36.306203246047161</v>
      </c>
      <c r="I128" s="500">
        <v>-0.43227296700619344</v>
      </c>
      <c r="J128" s="500">
        <v>-0.23780290002388293</v>
      </c>
    </row>
    <row r="129" spans="1:10" ht="11.25" customHeight="1">
      <c r="A129" s="496" t="s">
        <v>241</v>
      </c>
      <c r="B129" s="496" t="s">
        <v>876</v>
      </c>
      <c r="C129" s="507" t="s">
        <v>668</v>
      </c>
      <c r="D129" s="507" t="s">
        <v>667</v>
      </c>
      <c r="E129" s="731">
        <v>6163852.9299999997</v>
      </c>
      <c r="F129" s="502">
        <v>88.579125695610088</v>
      </c>
      <c r="G129" s="731">
        <v>6378775.4199999999</v>
      </c>
      <c r="H129" s="502">
        <v>91.667720844249274</v>
      </c>
      <c r="I129" s="500">
        <v>-3.3693377780025457E-2</v>
      </c>
      <c r="J129" s="500">
        <v>-3.3693377780025235E-2</v>
      </c>
    </row>
    <row r="130" spans="1:10" ht="11.25" customHeight="1">
      <c r="A130" s="503" t="s">
        <v>695</v>
      </c>
      <c r="B130" s="496" t="s">
        <v>876</v>
      </c>
      <c r="C130" s="507" t="s">
        <v>668</v>
      </c>
      <c r="D130" s="507" t="s">
        <v>667</v>
      </c>
      <c r="E130" s="731">
        <v>10338033.77</v>
      </c>
      <c r="F130" s="502">
        <v>44.507242096144608</v>
      </c>
      <c r="G130" s="731">
        <v>10548357.42</v>
      </c>
      <c r="H130" s="502">
        <v>44.254910189349779</v>
      </c>
      <c r="I130" s="500">
        <v>-1.9938995392896008E-2</v>
      </c>
      <c r="J130" s="500">
        <v>5.7017832759167497E-3</v>
      </c>
    </row>
    <row r="131" spans="1:10" ht="11.25" customHeight="1">
      <c r="A131" s="496" t="s">
        <v>696</v>
      </c>
      <c r="B131" s="496" t="s">
        <v>697</v>
      </c>
      <c r="C131" s="507" t="s">
        <v>668</v>
      </c>
      <c r="D131" s="507" t="s">
        <v>667</v>
      </c>
      <c r="E131" s="731">
        <v>367232737.80000001</v>
      </c>
      <c r="F131" s="502">
        <v>89.02673075845307</v>
      </c>
      <c r="G131" s="731">
        <v>386904860.75999999</v>
      </c>
      <c r="H131" s="502">
        <v>91.367169566204396</v>
      </c>
      <c r="I131" s="500">
        <v>-5.0844858659459313E-2</v>
      </c>
      <c r="J131" s="500">
        <v>-2.5615752560392613E-2</v>
      </c>
    </row>
    <row r="132" spans="1:10" ht="11.25" customHeight="1">
      <c r="A132" s="496" t="s">
        <v>269</v>
      </c>
      <c r="B132" s="496" t="s">
        <v>697</v>
      </c>
      <c r="C132" s="507" t="s">
        <v>668</v>
      </c>
      <c r="D132" s="507" t="s">
        <v>667</v>
      </c>
      <c r="E132" s="731">
        <v>116347624.40000001</v>
      </c>
      <c r="F132" s="502">
        <v>677.27914849807144</v>
      </c>
      <c r="G132" s="731">
        <v>116142828.89</v>
      </c>
      <c r="H132" s="502">
        <v>664.11287476733878</v>
      </c>
      <c r="I132" s="500">
        <v>1.7633074031111473E-3</v>
      </c>
      <c r="J132" s="500">
        <v>1.9825355343916939E-2</v>
      </c>
    </row>
    <row r="133" spans="1:10" ht="11.25" customHeight="1">
      <c r="A133" s="496" t="s">
        <v>573</v>
      </c>
      <c r="B133" s="496" t="s">
        <v>697</v>
      </c>
      <c r="C133" s="507" t="s">
        <v>668</v>
      </c>
      <c r="D133" s="507" t="s">
        <v>667</v>
      </c>
      <c r="E133" s="731">
        <v>207785878.00999999</v>
      </c>
      <c r="F133" s="502">
        <v>722.11756640127669</v>
      </c>
      <c r="G133" s="731">
        <v>204592489.63999999</v>
      </c>
      <c r="H133" s="502">
        <v>721.47113307780228</v>
      </c>
      <c r="I133" s="500">
        <v>1.5608531748252608E-2</v>
      </c>
      <c r="J133" s="500">
        <v>8.9599333062251318E-4</v>
      </c>
    </row>
    <row r="134" spans="1:10" ht="11.25" customHeight="1">
      <c r="A134" s="496" t="s">
        <v>615</v>
      </c>
      <c r="B134" s="496" t="s">
        <v>697</v>
      </c>
      <c r="C134" s="507" t="s">
        <v>666</v>
      </c>
      <c r="D134" s="507" t="s">
        <v>667</v>
      </c>
      <c r="E134" s="731">
        <v>88821539.010000005</v>
      </c>
      <c r="F134" s="502">
        <v>55.831304613173636</v>
      </c>
      <c r="G134" s="731">
        <v>97050531.189999998</v>
      </c>
      <c r="H134" s="502">
        <v>56.565874750503163</v>
      </c>
      <c r="I134" s="500">
        <v>-8.4790799999741817E-2</v>
      </c>
      <c r="J134" s="500">
        <v>-1.2986100552135338E-2</v>
      </c>
    </row>
    <row r="135" spans="1:10" ht="11.25" customHeight="1">
      <c r="A135" s="496" t="s">
        <v>616</v>
      </c>
      <c r="B135" s="496" t="s">
        <v>697</v>
      </c>
      <c r="C135" s="507" t="s">
        <v>668</v>
      </c>
      <c r="D135" s="507" t="s">
        <v>667</v>
      </c>
      <c r="E135" s="731">
        <v>125346105.28</v>
      </c>
      <c r="F135" s="502">
        <v>942.991125978426</v>
      </c>
      <c r="G135" s="731">
        <v>128060513.54000001</v>
      </c>
      <c r="H135" s="502">
        <v>924.9302407784694</v>
      </c>
      <c r="I135" s="500">
        <v>-2.1196293728372062E-2</v>
      </c>
      <c r="J135" s="500">
        <v>1.9526753914712147E-2</v>
      </c>
    </row>
    <row r="136" spans="1:10" ht="11.25" customHeight="1"/>
    <row r="137" spans="1:10" ht="24" customHeight="1">
      <c r="B137" s="44"/>
      <c r="C137" s="1200" t="s">
        <v>928</v>
      </c>
      <c r="D137" s="1208" t="s">
        <v>75</v>
      </c>
      <c r="E137" s="1308"/>
      <c r="F137" s="44"/>
      <c r="G137" s="44"/>
      <c r="H137" s="44"/>
      <c r="I137" s="1200" t="s">
        <v>76</v>
      </c>
      <c r="J137" s="1200"/>
    </row>
    <row r="138" spans="1:10" ht="38.25">
      <c r="B138" s="44"/>
      <c r="C138" s="1310"/>
      <c r="D138" s="525" t="s">
        <v>313</v>
      </c>
      <c r="E138" s="525" t="s">
        <v>927</v>
      </c>
      <c r="F138" s="44"/>
      <c r="G138" s="44"/>
      <c r="H138" s="44"/>
      <c r="I138" s="525" t="s">
        <v>313</v>
      </c>
      <c r="J138" s="525" t="s">
        <v>927</v>
      </c>
    </row>
    <row r="139" spans="1:10" ht="22.5" customHeight="1">
      <c r="B139" s="524" t="s">
        <v>763</v>
      </c>
      <c r="C139" s="1108">
        <v>8</v>
      </c>
      <c r="D139" s="802">
        <v>2.5984039027548755E-2</v>
      </c>
      <c r="E139" s="802">
        <v>2.1677150737065082E-2</v>
      </c>
      <c r="F139" s="1305" t="s">
        <v>967</v>
      </c>
      <c r="G139" s="1306"/>
      <c r="H139" s="1306"/>
      <c r="I139" s="802">
        <v>-0.43227296700619344</v>
      </c>
      <c r="J139" s="1109">
        <v>0</v>
      </c>
    </row>
    <row r="140" spans="1:10" ht="22.5" customHeight="1">
      <c r="B140" s="524" t="s">
        <v>939</v>
      </c>
      <c r="C140" s="523">
        <v>1</v>
      </c>
      <c r="D140" s="802">
        <v>4.23073309082167E-2</v>
      </c>
      <c r="E140" s="802">
        <v>-1.9020145442411707E-2</v>
      </c>
      <c r="F140" s="1305" t="s">
        <v>177</v>
      </c>
      <c r="G140" s="1306"/>
      <c r="H140" s="1306"/>
      <c r="I140" s="802">
        <v>7.9728709206700055E-2</v>
      </c>
      <c r="J140" s="1109">
        <v>0</v>
      </c>
    </row>
    <row r="141" spans="1:10" ht="22.5" customHeight="1">
      <c r="B141" s="524" t="s">
        <v>940</v>
      </c>
      <c r="C141" s="523">
        <v>38</v>
      </c>
      <c r="D141" s="802">
        <v>-7.6338966699411995E-2</v>
      </c>
      <c r="E141" s="802">
        <v>-4.860723231503309E-2</v>
      </c>
      <c r="F141" s="1305" t="s">
        <v>969</v>
      </c>
      <c r="G141" s="1306"/>
      <c r="H141" s="1306"/>
      <c r="I141" s="802">
        <v>-5.2508087474007988E-2</v>
      </c>
      <c r="J141" s="802">
        <v>-2.6840194084613949E-2</v>
      </c>
    </row>
    <row r="142" spans="1:10" ht="22.5" customHeight="1">
      <c r="B142" s="524" t="s">
        <v>779</v>
      </c>
      <c r="C142" s="523">
        <v>10</v>
      </c>
      <c r="D142" s="802">
        <v>-3.4225989456940741E-2</v>
      </c>
      <c r="E142" s="802">
        <v>1.6278670469415314E-2</v>
      </c>
      <c r="F142" s="1305" t="s">
        <v>319</v>
      </c>
      <c r="G142" s="1306"/>
      <c r="H142" s="1306"/>
      <c r="I142" s="1109">
        <v>0</v>
      </c>
      <c r="J142" s="802">
        <v>-0.23780290002388293</v>
      </c>
    </row>
    <row r="143" spans="1:10" ht="21.75" customHeight="1">
      <c r="B143" s="526" t="s">
        <v>816</v>
      </c>
      <c r="C143" s="523">
        <v>57</v>
      </c>
      <c r="D143" s="802">
        <v>-5.2508087474007988E-2</v>
      </c>
      <c r="E143" s="802">
        <v>-2.6840194084613949E-2</v>
      </c>
      <c r="F143" s="1305" t="s">
        <v>4</v>
      </c>
      <c r="G143" s="1306"/>
      <c r="H143" s="1306"/>
      <c r="I143" s="1109">
        <v>0</v>
      </c>
      <c r="J143" s="802">
        <v>5.9425912249088553E-2</v>
      </c>
    </row>
    <row r="144" spans="1:10" ht="11.25" customHeight="1"/>
    <row r="145" spans="1:1" ht="11.25" customHeight="1">
      <c r="A145" s="1019" t="s">
        <v>1092</v>
      </c>
    </row>
    <row r="146" spans="1:1" ht="11.25" customHeight="1"/>
    <row r="147" spans="1:1" ht="11.25" customHeight="1"/>
    <row r="148" spans="1:1" ht="11.25" customHeight="1">
      <c r="A148" s="735"/>
    </row>
    <row r="149" spans="1:1" ht="11.25" customHeight="1">
      <c r="A149" s="110"/>
    </row>
    <row r="150" spans="1:1" ht="11.25" customHeight="1"/>
    <row r="151" spans="1:1" ht="11.25" customHeight="1"/>
    <row r="152" spans="1:1" ht="11.25" customHeight="1"/>
    <row r="153" spans="1:1" ht="11.25" customHeight="1"/>
    <row r="154" spans="1:1" ht="11.25" customHeight="1"/>
    <row r="155" spans="1:1" ht="11.25" customHeight="1"/>
    <row r="156" spans="1:1" ht="11.25" customHeight="1"/>
    <row r="157" spans="1:1" ht="11.25" customHeight="1"/>
    <row r="158" spans="1:1" ht="11.25" customHeight="1"/>
    <row r="159" spans="1:1" ht="11.25" customHeight="1"/>
    <row r="160" spans="1:1"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spans="10:10" ht="11.25" customHeight="1"/>
    <row r="194" spans="10:10" ht="11.25" customHeight="1"/>
    <row r="195" spans="10:10" ht="11.25" customHeight="1"/>
    <row r="196" spans="10:10" ht="11.25" customHeight="1"/>
    <row r="197" spans="10:10" ht="11.25" customHeight="1"/>
    <row r="198" spans="10:10" ht="11.25" customHeight="1"/>
    <row r="199" spans="10:10" ht="11.25" customHeight="1"/>
    <row r="200" spans="10:10" ht="11.25" customHeight="1"/>
    <row r="201" spans="10:10" ht="11.25" customHeight="1"/>
    <row r="202" spans="10:10" ht="11.25" customHeight="1"/>
    <row r="203" spans="10:10" ht="11.25" customHeight="1"/>
    <row r="204" spans="10:10" ht="11.25" customHeight="1"/>
    <row r="205" spans="10:10" ht="11.25" customHeight="1"/>
    <row r="206" spans="10:10" ht="11.25" customHeight="1"/>
    <row r="207" spans="10:10" ht="11.25" customHeight="1">
      <c r="J207" s="1041" t="s">
        <v>859</v>
      </c>
    </row>
    <row r="208" spans="10:10"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sheetData>
  <mergeCells count="32">
    <mergeCell ref="E6:F6"/>
    <mergeCell ref="G6:H6"/>
    <mergeCell ref="E7:F7"/>
    <mergeCell ref="G7:H7"/>
    <mergeCell ref="C137:C138"/>
    <mergeCell ref="D137:E137"/>
    <mergeCell ref="E75:F75"/>
    <mergeCell ref="G74:H74"/>
    <mergeCell ref="F70:H70"/>
    <mergeCell ref="F71:H71"/>
    <mergeCell ref="I8:J8"/>
    <mergeCell ref="I65:J65"/>
    <mergeCell ref="E8:F8"/>
    <mergeCell ref="G8:H8"/>
    <mergeCell ref="B65:B66"/>
    <mergeCell ref="D65:E65"/>
    <mergeCell ref="C65:C66"/>
    <mergeCell ref="F143:H143"/>
    <mergeCell ref="F65:H66"/>
    <mergeCell ref="F142:H142"/>
    <mergeCell ref="F67:H67"/>
    <mergeCell ref="F68:H68"/>
    <mergeCell ref="F140:H140"/>
    <mergeCell ref="F141:H141"/>
    <mergeCell ref="F139:H139"/>
    <mergeCell ref="F69:H69"/>
    <mergeCell ref="E74:F74"/>
    <mergeCell ref="I76:J76"/>
    <mergeCell ref="G75:H75"/>
    <mergeCell ref="E76:F76"/>
    <mergeCell ref="G76:H76"/>
    <mergeCell ref="I137:J137"/>
  </mergeCells>
  <phoneticPr fontId="25" type="noConversion"/>
  <pageMargins left="0.74803149606299213" right="0.74803149606299213" top="0.78740157480314965" bottom="0.55118110236220474" header="0.51181102362204722" footer="0.94488188976377963"/>
  <pageSetup paperSize="9" scale="59" orientation="portrait" r:id="rId1"/>
  <headerFooter alignWithMargins="0"/>
  <rowBreaks count="1" manualBreakCount="1">
    <brk id="236" max="9" man="1"/>
  </rowBreaks>
  <colBreaks count="1" manualBreakCount="1">
    <brk id="10"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4"/>
  <sheetViews>
    <sheetView showGridLines="0" topLeftCell="A22" workbookViewId="0"/>
  </sheetViews>
  <sheetFormatPr defaultRowHeight="12.75"/>
  <cols>
    <col min="1" max="10" width="11.42578125" customWidth="1"/>
    <col min="11" max="13" width="10" customWidth="1"/>
  </cols>
  <sheetData>
    <row r="1" spans="1:11">
      <c r="A1" s="1001" t="s">
        <v>626</v>
      </c>
      <c r="J1" s="998" t="str">
        <f>Naslovnica!$A$20</f>
        <v>Prosinac 2011.</v>
      </c>
    </row>
    <row r="2" spans="1:11">
      <c r="A2" s="1007" t="s">
        <v>627</v>
      </c>
      <c r="J2" s="999" t="str">
        <f>Naslovnica!$A$24</f>
        <v>December 2011</v>
      </c>
    </row>
    <row r="3" spans="1:11">
      <c r="A3" s="346"/>
      <c r="J3" s="9"/>
    </row>
    <row r="4" spans="1:11">
      <c r="K4" s="386"/>
    </row>
    <row r="10" spans="1:11">
      <c r="K10" s="705"/>
    </row>
    <row r="11" spans="1:11">
      <c r="K11" s="34"/>
    </row>
    <row r="13" spans="1:11">
      <c r="K13" s="34"/>
    </row>
    <row r="34" spans="1:10">
      <c r="A34" s="1055" t="s">
        <v>654</v>
      </c>
    </row>
    <row r="35" spans="1:10">
      <c r="A35" s="1056" t="s">
        <v>768</v>
      </c>
    </row>
    <row r="36" spans="1:10">
      <c r="J36" s="1057" t="str">
        <f>'5 Tablice 3,4'!$A$8</f>
        <v>Studeni 2011.</v>
      </c>
    </row>
    <row r="37" spans="1:10">
      <c r="J37" s="1058" t="str">
        <f>'5 Tablice 3,4'!$B$8</f>
        <v>November 2011</v>
      </c>
    </row>
    <row r="38" spans="1:10">
      <c r="J38" s="325"/>
    </row>
    <row r="70" spans="1:10">
      <c r="A70" s="1055" t="s">
        <v>654</v>
      </c>
    </row>
    <row r="71" spans="1:10">
      <c r="A71" s="1056" t="s">
        <v>768</v>
      </c>
    </row>
    <row r="74" spans="1:10">
      <c r="J74" s="1041" t="s">
        <v>860</v>
      </c>
    </row>
  </sheetData>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O45"/>
  <sheetViews>
    <sheetView showGridLines="0" workbookViewId="0"/>
  </sheetViews>
  <sheetFormatPr defaultRowHeight="12.7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 min="14" max="14" width="19" bestFit="1" customWidth="1"/>
  </cols>
  <sheetData>
    <row r="1" spans="1:15" ht="15">
      <c r="A1" s="1012" t="s">
        <v>704</v>
      </c>
      <c r="B1" s="55"/>
      <c r="C1" s="55"/>
      <c r="D1" s="55"/>
      <c r="E1" s="55"/>
      <c r="F1" s="24"/>
      <c r="G1" s="24"/>
      <c r="H1" s="55"/>
      <c r="I1" s="6"/>
      <c r="M1" s="998" t="str">
        <f>Naslovnica!$A$20</f>
        <v>Prosinac 2011.</v>
      </c>
    </row>
    <row r="2" spans="1:15" ht="13.5">
      <c r="A2" s="1013" t="s">
        <v>457</v>
      </c>
      <c r="B2" s="56"/>
      <c r="C2" s="56"/>
      <c r="D2" s="56"/>
      <c r="E2" s="56"/>
      <c r="F2" s="26"/>
      <c r="G2" s="26"/>
      <c r="H2" s="56"/>
      <c r="I2" s="10"/>
      <c r="M2" s="999" t="str">
        <f>Naslovnica!$A$24</f>
        <v>December 2011</v>
      </c>
    </row>
    <row r="3" spans="1:15">
      <c r="A3" s="57"/>
      <c r="B3" s="56"/>
      <c r="C3" s="56"/>
      <c r="D3" s="56"/>
      <c r="E3" s="56"/>
      <c r="F3" s="26"/>
      <c r="G3" s="26"/>
      <c r="H3" s="56"/>
      <c r="I3" s="10"/>
      <c r="M3" s="9"/>
    </row>
    <row r="4" spans="1:15" ht="14.25">
      <c r="A4" s="58"/>
      <c r="B4" s="58"/>
      <c r="C4" s="59"/>
      <c r="D4" s="59"/>
      <c r="E4" s="59"/>
      <c r="F4" s="59"/>
      <c r="G4" s="59"/>
      <c r="H4" s="59"/>
      <c r="I4" s="59"/>
      <c r="J4" s="1218" t="s">
        <v>828</v>
      </c>
      <c r="K4" s="1218"/>
      <c r="L4" s="1218"/>
      <c r="M4" s="1218"/>
    </row>
    <row r="5" spans="1:15" ht="24.75" customHeight="1">
      <c r="A5" s="61"/>
      <c r="B5" s="61"/>
      <c r="C5" s="1212" t="s">
        <v>1001</v>
      </c>
      <c r="D5" s="1212"/>
      <c r="E5" s="1212"/>
      <c r="F5" s="1211" t="s">
        <v>929</v>
      </c>
      <c r="G5" s="1211" t="s">
        <v>335</v>
      </c>
      <c r="H5" s="1212" t="s">
        <v>1002</v>
      </c>
      <c r="I5" s="1212"/>
      <c r="J5" s="1212"/>
      <c r="K5" s="1211" t="s">
        <v>599</v>
      </c>
      <c r="L5" s="1211" t="s">
        <v>655</v>
      </c>
      <c r="M5" s="1211" t="s">
        <v>169</v>
      </c>
    </row>
    <row r="6" spans="1:15" ht="81" customHeight="1">
      <c r="A6" s="1211" t="s">
        <v>596</v>
      </c>
      <c r="B6" s="1211"/>
      <c r="C6" s="62" t="s">
        <v>896</v>
      </c>
      <c r="D6" s="62" t="s">
        <v>514</v>
      </c>
      <c r="E6" s="62" t="s">
        <v>169</v>
      </c>
      <c r="F6" s="1211"/>
      <c r="G6" s="1211"/>
      <c r="H6" s="62" t="s">
        <v>412</v>
      </c>
      <c r="I6" s="62" t="s">
        <v>488</v>
      </c>
      <c r="J6" s="62" t="s">
        <v>169</v>
      </c>
      <c r="K6" s="1211"/>
      <c r="L6" s="1211"/>
      <c r="M6" s="1211"/>
      <c r="N6" s="342"/>
    </row>
    <row r="7" spans="1:15" ht="19.5" customHeight="1">
      <c r="A7" s="63" t="str">
        <f>Naslovnica!$A$20</f>
        <v>Prosinac 2011.</v>
      </c>
      <c r="B7" s="64" t="str">
        <f>Naslovnica!$A$24</f>
        <v>December 2011</v>
      </c>
      <c r="C7" s="415">
        <v>407955.99532000005</v>
      </c>
      <c r="D7" s="415">
        <v>7907.7621600000002</v>
      </c>
      <c r="E7" s="415">
        <v>415863.75748000009</v>
      </c>
      <c r="F7" s="415">
        <v>11947.11369</v>
      </c>
      <c r="G7" s="415">
        <v>45120.344419999994</v>
      </c>
      <c r="H7" s="415">
        <v>5388.5362800000003</v>
      </c>
      <c r="I7" s="415">
        <v>350.16494</v>
      </c>
      <c r="J7" s="415">
        <v>5738.7012200000008</v>
      </c>
      <c r="K7" s="665">
        <v>0</v>
      </c>
      <c r="L7" s="415">
        <v>947.58908999999994</v>
      </c>
      <c r="M7" s="415">
        <v>479617.50590000011</v>
      </c>
      <c r="N7" s="613"/>
      <c r="O7" s="342"/>
    </row>
    <row r="8" spans="1:15" ht="19.5">
      <c r="A8" s="873" t="s">
        <v>1301</v>
      </c>
      <c r="B8" s="874" t="s">
        <v>1302</v>
      </c>
      <c r="C8" s="415">
        <v>425729.70620999997</v>
      </c>
      <c r="D8" s="415">
        <v>4414.2812599999997</v>
      </c>
      <c r="E8" s="415">
        <v>430143.98746999999</v>
      </c>
      <c r="F8" s="415">
        <v>9907.6816699999999</v>
      </c>
      <c r="G8" s="415">
        <v>39975.420640000004</v>
      </c>
      <c r="H8" s="415">
        <v>4181.9683100000002</v>
      </c>
      <c r="I8" s="415">
        <v>754.44782999999995</v>
      </c>
      <c r="J8" s="415">
        <v>4936.4161400000003</v>
      </c>
      <c r="K8" s="665">
        <v>0</v>
      </c>
      <c r="L8" s="415">
        <v>723.82627000000002</v>
      </c>
      <c r="M8" s="415">
        <v>485687.33218999993</v>
      </c>
      <c r="N8" s="342"/>
    </row>
    <row r="9" spans="1:15" ht="17.25" customHeight="1">
      <c r="A9" s="1213" t="s">
        <v>614</v>
      </c>
      <c r="B9" s="1213"/>
      <c r="C9" s="416">
        <v>-4.1748815341611796E-2</v>
      </c>
      <c r="D9" s="416">
        <v>0.79140423870498922</v>
      </c>
      <c r="E9" s="416">
        <v>-3.3198720442409686E-2</v>
      </c>
      <c r="F9" s="416">
        <v>0.20584351495419009</v>
      </c>
      <c r="G9" s="416">
        <v>0.12870217993033206</v>
      </c>
      <c r="H9" s="416">
        <v>0.28851676544626903</v>
      </c>
      <c r="I9" s="416">
        <v>-0.53586593257216997</v>
      </c>
      <c r="J9" s="416">
        <v>0.1625237940332965</v>
      </c>
      <c r="K9" s="831" t="s">
        <v>1366</v>
      </c>
      <c r="L9" s="416">
        <v>0.30913884902243172</v>
      </c>
      <c r="M9" s="416">
        <v>-1.249739469759388E-2</v>
      </c>
      <c r="N9" s="615"/>
      <c r="O9" s="342"/>
    </row>
    <row r="10" spans="1:15" ht="39" customHeight="1">
      <c r="A10" s="1213" t="s">
        <v>930</v>
      </c>
      <c r="B10" s="1213"/>
      <c r="C10" s="415">
        <v>418829.87062999996</v>
      </c>
      <c r="D10" s="415">
        <v>7343.43595</v>
      </c>
      <c r="E10" s="415">
        <v>426173.30657999992</v>
      </c>
      <c r="F10" s="415">
        <v>12341.55557</v>
      </c>
      <c r="G10" s="415">
        <v>33835.160380000001</v>
      </c>
      <c r="H10" s="415">
        <v>71708.964640000006</v>
      </c>
      <c r="I10" s="415">
        <v>474.52492000000001</v>
      </c>
      <c r="J10" s="415">
        <v>72183.489560000002</v>
      </c>
      <c r="K10" s="665">
        <v>0</v>
      </c>
      <c r="L10" s="415">
        <v>539.24546999999995</v>
      </c>
      <c r="M10" s="415">
        <v>545072.75755999994</v>
      </c>
      <c r="O10" s="342"/>
    </row>
    <row r="11" spans="1:15" ht="29.25" customHeight="1">
      <c r="A11" s="1213" t="s">
        <v>919</v>
      </c>
      <c r="B11" s="1213"/>
      <c r="C11" s="416">
        <v>-2.5962511445622383E-2</v>
      </c>
      <c r="D11" s="416">
        <v>7.6847706420044445E-2</v>
      </c>
      <c r="E11" s="416">
        <v>-2.4190978038331343E-2</v>
      </c>
      <c r="F11" s="416">
        <v>-3.1960467038597166E-2</v>
      </c>
      <c r="G11" s="416">
        <v>0.33353422632719887</v>
      </c>
      <c r="H11" s="416">
        <v>-0.92485547229621801</v>
      </c>
      <c r="I11" s="416">
        <v>-0.26207260095001966</v>
      </c>
      <c r="J11" s="416">
        <v>-0.92049842346247468</v>
      </c>
      <c r="K11" s="665" t="s">
        <v>1366</v>
      </c>
      <c r="L11" s="416">
        <v>0.75724997745460898</v>
      </c>
      <c r="M11" s="416">
        <v>-0.12008534778551049</v>
      </c>
      <c r="N11" s="615"/>
    </row>
    <row r="12" spans="1:15" ht="34.5" customHeight="1">
      <c r="A12" s="1215" t="s">
        <v>147</v>
      </c>
      <c r="B12" s="1215"/>
      <c r="C12" s="376">
        <v>4613549.0000900002</v>
      </c>
      <c r="D12" s="376">
        <v>54387.614939999999</v>
      </c>
      <c r="E12" s="376">
        <v>4667936.61503</v>
      </c>
      <c r="F12" s="376">
        <v>117603.74379000002</v>
      </c>
      <c r="G12" s="376">
        <v>463042.96862</v>
      </c>
      <c r="H12" s="376">
        <v>112535.59527000001</v>
      </c>
      <c r="I12" s="376">
        <v>5037.3913399999992</v>
      </c>
      <c r="J12" s="376">
        <v>117572.98661000001</v>
      </c>
      <c r="K12" s="666">
        <v>0</v>
      </c>
      <c r="L12" s="376">
        <v>7477.1588499999998</v>
      </c>
      <c r="M12" s="376">
        <v>5373633.4729000013</v>
      </c>
    </row>
    <row r="13" spans="1:15">
      <c r="C13" s="67"/>
      <c r="D13" s="67"/>
      <c r="E13" s="67"/>
      <c r="F13" s="67"/>
      <c r="G13" s="67"/>
      <c r="H13" s="67"/>
      <c r="I13" s="67"/>
      <c r="J13" s="67"/>
      <c r="K13" s="67"/>
      <c r="L13" s="67"/>
      <c r="M13" s="67"/>
    </row>
    <row r="14" spans="1:15">
      <c r="A14" s="1219" t="s">
        <v>154</v>
      </c>
      <c r="B14" s="1219"/>
      <c r="C14" s="1219"/>
      <c r="D14" s="68"/>
      <c r="E14" s="68"/>
      <c r="F14" s="68"/>
      <c r="G14" s="68"/>
      <c r="H14" s="68"/>
      <c r="I14" s="68"/>
      <c r="J14" s="68"/>
      <c r="K14" s="69"/>
      <c r="L14" s="68"/>
      <c r="M14" s="68"/>
    </row>
    <row r="15" spans="1:15">
      <c r="A15" s="1216" t="s">
        <v>1038</v>
      </c>
      <c r="B15" s="1216"/>
      <c r="C15" s="1216"/>
      <c r="D15" s="70"/>
      <c r="E15" s="70"/>
      <c r="F15" s="70"/>
      <c r="G15" s="70"/>
      <c r="H15" s="70"/>
      <c r="I15" s="70"/>
      <c r="J15" s="70"/>
      <c r="K15" s="70"/>
      <c r="L15" s="70"/>
      <c r="M15" s="70"/>
    </row>
    <row r="16" spans="1:15">
      <c r="A16" s="71"/>
      <c r="B16" s="71"/>
      <c r="D16" s="72"/>
      <c r="N16" s="59"/>
    </row>
    <row r="17" spans="1:15" ht="15">
      <c r="A17" s="1012" t="s">
        <v>470</v>
      </c>
      <c r="B17" s="55"/>
      <c r="C17" s="55"/>
      <c r="D17" s="55"/>
      <c r="E17" s="55"/>
      <c r="F17" s="55"/>
      <c r="G17" s="24"/>
      <c r="H17" s="55"/>
      <c r="I17" s="6"/>
      <c r="M17" s="998" t="str">
        <f>Naslovnica!$A$20</f>
        <v>Prosinac 2011.</v>
      </c>
    </row>
    <row r="18" spans="1:15">
      <c r="A18" s="1014" t="s">
        <v>1009</v>
      </c>
      <c r="B18" s="74"/>
      <c r="C18" s="74"/>
      <c r="D18" s="74"/>
      <c r="E18" s="74"/>
      <c r="F18" s="74"/>
      <c r="G18" s="26"/>
      <c r="H18" s="74"/>
      <c r="I18" s="10"/>
      <c r="M18" s="999" t="str">
        <f>Naslovnica!$A$24</f>
        <v>December 2011</v>
      </c>
    </row>
    <row r="19" spans="1:15">
      <c r="A19" s="73"/>
      <c r="B19" s="74"/>
      <c r="C19" s="74"/>
      <c r="D19" s="74"/>
      <c r="E19" s="74"/>
      <c r="F19" s="74"/>
      <c r="G19" s="26"/>
      <c r="H19" s="74"/>
      <c r="I19" s="10"/>
      <c r="M19" s="9"/>
    </row>
    <row r="20" spans="1:15" ht="14.25">
      <c r="A20" s="58"/>
      <c r="B20" s="58"/>
      <c r="C20" s="59"/>
      <c r="D20" s="59"/>
      <c r="E20" s="59"/>
      <c r="F20" s="59"/>
      <c r="G20" s="59"/>
      <c r="H20" s="59"/>
      <c r="I20" s="59"/>
      <c r="J20" s="1218" t="s">
        <v>912</v>
      </c>
      <c r="K20" s="1220"/>
      <c r="L20" s="1220"/>
      <c r="M20" s="1220"/>
    </row>
    <row r="21" spans="1:15" ht="21" customHeight="1">
      <c r="A21" s="1211" t="s">
        <v>600</v>
      </c>
      <c r="B21" s="1217"/>
      <c r="C21" s="1212" t="s">
        <v>1004</v>
      </c>
      <c r="D21" s="1212"/>
      <c r="E21" s="1212"/>
      <c r="F21" s="1212" t="s">
        <v>1005</v>
      </c>
      <c r="G21" s="1212"/>
      <c r="H21" s="1212"/>
      <c r="I21" s="1211" t="s">
        <v>531</v>
      </c>
      <c r="J21" s="1211" t="s">
        <v>717</v>
      </c>
      <c r="K21" s="1211" t="s">
        <v>242</v>
      </c>
      <c r="L21" s="1221" t="s">
        <v>985</v>
      </c>
      <c r="M21" s="1211" t="s">
        <v>169</v>
      </c>
    </row>
    <row r="22" spans="1:15" ht="123.75" customHeight="1">
      <c r="A22" s="1217"/>
      <c r="B22" s="1217"/>
      <c r="C22" s="62" t="s">
        <v>762</v>
      </c>
      <c r="D22" s="62" t="s">
        <v>931</v>
      </c>
      <c r="E22" s="62" t="s">
        <v>169</v>
      </c>
      <c r="F22" s="62" t="s">
        <v>932</v>
      </c>
      <c r="G22" s="62" t="s">
        <v>412</v>
      </c>
      <c r="H22" s="62" t="s">
        <v>169</v>
      </c>
      <c r="I22" s="1217"/>
      <c r="J22" s="1217"/>
      <c r="K22" s="1211"/>
      <c r="L22" s="1217"/>
      <c r="M22" s="1217"/>
    </row>
    <row r="23" spans="1:15" ht="19.5">
      <c r="A23" s="65" t="str">
        <f>Naslovnica!$A$20</f>
        <v>Prosinac 2011.</v>
      </c>
      <c r="B23" s="64" t="str">
        <f>Naslovnica!$A$24</f>
        <v>December 2011</v>
      </c>
      <c r="C23" s="417">
        <v>2912.6297100000002</v>
      </c>
      <c r="D23" s="631">
        <v>0.10940000000000001</v>
      </c>
      <c r="E23" s="417">
        <v>2912.73911</v>
      </c>
      <c r="F23" s="417">
        <v>418986.88485000003</v>
      </c>
      <c r="G23" s="417">
        <v>3415.6838900000002</v>
      </c>
      <c r="H23" s="417">
        <v>422402.56874000002</v>
      </c>
      <c r="I23" s="417">
        <v>47991.797039999998</v>
      </c>
      <c r="J23" s="417">
        <v>1884.4643500000002</v>
      </c>
      <c r="K23" s="417">
        <v>947.58908999999994</v>
      </c>
      <c r="L23" s="417">
        <v>382.07069000000001</v>
      </c>
      <c r="M23" s="417">
        <v>476521.22902000009</v>
      </c>
      <c r="N23" s="613"/>
    </row>
    <row r="24" spans="1:15" ht="18" customHeight="1">
      <c r="A24" s="65" t="str">
        <f>$A$8</f>
        <v>Studeni 2011.</v>
      </c>
      <c r="B24" s="64" t="str">
        <f>$B$8</f>
        <v>November 2011</v>
      </c>
      <c r="C24" s="417">
        <v>2996.7142599999997</v>
      </c>
      <c r="D24" s="631">
        <v>5.2679999999999998E-2</v>
      </c>
      <c r="E24" s="417">
        <v>2996.7669399999995</v>
      </c>
      <c r="F24" s="417">
        <v>430585.54988999997</v>
      </c>
      <c r="G24" s="417">
        <v>1498.6702399999999</v>
      </c>
      <c r="H24" s="417">
        <v>432084.22012999997</v>
      </c>
      <c r="I24" s="417">
        <v>45628.469619999996</v>
      </c>
      <c r="J24" s="417">
        <v>3107.6868799999997</v>
      </c>
      <c r="K24" s="417">
        <v>723.82627000000002</v>
      </c>
      <c r="L24" s="417">
        <v>372.01736</v>
      </c>
      <c r="M24" s="417">
        <v>484912.98719999997</v>
      </c>
      <c r="N24" s="342"/>
      <c r="O24" s="342"/>
    </row>
    <row r="25" spans="1:15" ht="18" customHeight="1">
      <c r="A25" s="1213" t="s">
        <v>986</v>
      </c>
      <c r="B25" s="1214"/>
      <c r="C25" s="416">
        <v>-2.8058914766201162E-2</v>
      </c>
      <c r="D25" s="416">
        <v>1.0766894457099472</v>
      </c>
      <c r="E25" s="416">
        <v>-2.8039494455981803E-2</v>
      </c>
      <c r="F25" s="416">
        <v>-2.69369583883226E-2</v>
      </c>
      <c r="G25" s="416">
        <v>1.2791430688581635</v>
      </c>
      <c r="H25" s="416">
        <v>-2.2406861762012655E-2</v>
      </c>
      <c r="I25" s="416">
        <v>5.1795018322597898E-2</v>
      </c>
      <c r="J25" s="416">
        <v>-0.39361189760533394</v>
      </c>
      <c r="K25" s="416">
        <v>0.30913884902243172</v>
      </c>
      <c r="L25" s="416">
        <v>2.7023819533583102E-2</v>
      </c>
      <c r="M25" s="416">
        <v>-1.7305698963551885E-2</v>
      </c>
      <c r="N25" s="342"/>
    </row>
    <row r="26" spans="1:15" ht="36.75" customHeight="1">
      <c r="A26" s="1213" t="s">
        <v>987</v>
      </c>
      <c r="B26" s="1214"/>
      <c r="C26" s="417">
        <v>3031.6474500000004</v>
      </c>
      <c r="D26" s="631">
        <v>0.30545</v>
      </c>
      <c r="E26" s="417">
        <v>3031.9529000000002</v>
      </c>
      <c r="F26" s="417">
        <v>435540.64026999997</v>
      </c>
      <c r="G26" s="417">
        <v>1398.7438500000001</v>
      </c>
      <c r="H26" s="417">
        <v>436939.38412</v>
      </c>
      <c r="I26" s="417">
        <v>40619.548729999995</v>
      </c>
      <c r="J26" s="417">
        <v>6804.7075800000002</v>
      </c>
      <c r="K26" s="417">
        <v>539.24546999999995</v>
      </c>
      <c r="L26" s="417">
        <v>395.22990000000004</v>
      </c>
      <c r="M26" s="417">
        <v>488330.06869999995</v>
      </c>
      <c r="O26" s="342"/>
    </row>
    <row r="27" spans="1:15" ht="28.5" customHeight="1">
      <c r="A27" s="1213" t="s">
        <v>919</v>
      </c>
      <c r="B27" s="1214"/>
      <c r="C27" s="416">
        <v>-3.9258436860790065E-2</v>
      </c>
      <c r="D27" s="416">
        <v>-0.64183990833196924</v>
      </c>
      <c r="E27" s="416">
        <v>-3.9319143117295861E-2</v>
      </c>
      <c r="F27" s="416">
        <v>-3.8007372652384297E-2</v>
      </c>
      <c r="G27" s="416">
        <v>1.4419652604728164</v>
      </c>
      <c r="H27" s="416">
        <v>-3.3269638554732868E-2</v>
      </c>
      <c r="I27" s="416">
        <v>0.18149508156783511</v>
      </c>
      <c r="J27" s="416">
        <v>-0.72306460963308583</v>
      </c>
      <c r="K27" s="416">
        <v>0.75724997745460898</v>
      </c>
      <c r="L27" s="416">
        <v>-3.3295077118406347E-2</v>
      </c>
      <c r="M27" s="416">
        <v>-2.4182085922819726E-2</v>
      </c>
      <c r="N27" s="342"/>
    </row>
    <row r="28" spans="1:15" ht="30.75" customHeight="1">
      <c r="A28" s="1215" t="s">
        <v>147</v>
      </c>
      <c r="B28" s="1215"/>
      <c r="C28" s="377">
        <v>32794.401369999992</v>
      </c>
      <c r="D28" s="632">
        <v>3.19232</v>
      </c>
      <c r="E28" s="377">
        <v>32797.593690000002</v>
      </c>
      <c r="F28" s="377">
        <v>4713897.0659699999</v>
      </c>
      <c r="G28" s="377">
        <v>16665.265939999997</v>
      </c>
      <c r="H28" s="377">
        <v>4730562.3319100002</v>
      </c>
      <c r="I28" s="377">
        <v>481271.4149899999</v>
      </c>
      <c r="J28" s="377">
        <v>160711.31868</v>
      </c>
      <c r="K28" s="377">
        <v>7477.1588499999998</v>
      </c>
      <c r="L28" s="377">
        <v>6956.3864699999995</v>
      </c>
      <c r="M28" s="377">
        <v>5419776.2045900002</v>
      </c>
    </row>
    <row r="29" spans="1:15">
      <c r="A29" s="71"/>
      <c r="B29" s="71"/>
      <c r="C29" s="71"/>
      <c r="D29" s="71"/>
      <c r="E29" s="76"/>
      <c r="F29" s="76"/>
      <c r="G29" s="76"/>
      <c r="H29" s="76"/>
      <c r="I29" s="76"/>
      <c r="J29" s="76"/>
      <c r="K29" s="76"/>
      <c r="L29" s="76"/>
      <c r="M29" s="76"/>
    </row>
    <row r="30" spans="1:15">
      <c r="A30" s="1010" t="s">
        <v>528</v>
      </c>
      <c r="B30" s="77"/>
      <c r="C30" s="76"/>
      <c r="D30" s="76"/>
    </row>
    <row r="45" spans="13:13">
      <c r="M45" s="38" t="s">
        <v>1041</v>
      </c>
    </row>
  </sheetData>
  <sheetProtection formatCells="0" formatColumns="0" formatRows="0" insertColumns="0" insertRows="0"/>
  <mergeCells count="28">
    <mergeCell ref="F21:H21"/>
    <mergeCell ref="A21:B22"/>
    <mergeCell ref="J4:M4"/>
    <mergeCell ref="C5:E5"/>
    <mergeCell ref="A6:B6"/>
    <mergeCell ref="A9:B9"/>
    <mergeCell ref="A10:B10"/>
    <mergeCell ref="A11:B11"/>
    <mergeCell ref="A12:B12"/>
    <mergeCell ref="A14:C14"/>
    <mergeCell ref="I21:I22"/>
    <mergeCell ref="J20:M20"/>
    <mergeCell ref="M21:M22"/>
    <mergeCell ref="L21:L22"/>
    <mergeCell ref="K21:K22"/>
    <mergeCell ref="J21:J22"/>
    <mergeCell ref="A26:B26"/>
    <mergeCell ref="A27:B27"/>
    <mergeCell ref="A28:B28"/>
    <mergeCell ref="A25:B25"/>
    <mergeCell ref="A15:C15"/>
    <mergeCell ref="C21:E21"/>
    <mergeCell ref="M5:M6"/>
    <mergeCell ref="H5:J5"/>
    <mergeCell ref="F5:F6"/>
    <mergeCell ref="G5:G6"/>
    <mergeCell ref="K5:K6"/>
    <mergeCell ref="L5:L6"/>
  </mergeCells>
  <phoneticPr fontId="25" type="noConversion"/>
  <pageMargins left="0.74803149606299213" right="0.51181102362204722" top="0.88" bottom="0.48" header="1.1499999999999999" footer="0.94"/>
  <pageSetup paperSize="9" scale="81" orientation="portrait" r:id="rId1"/>
  <headerFooter alignWithMargins="0"/>
  <colBreaks count="1" manualBreakCount="1">
    <brk id="13"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N72"/>
  <sheetViews>
    <sheetView showGridLines="0" workbookViewId="0"/>
  </sheetViews>
  <sheetFormatPr defaultRowHeight="12.75"/>
  <cols>
    <col min="1" max="10" width="11.42578125" customWidth="1"/>
    <col min="11" max="17" width="10" customWidth="1"/>
  </cols>
  <sheetData>
    <row r="1" spans="1:11">
      <c r="A1" s="1001" t="s">
        <v>628</v>
      </c>
      <c r="J1" s="998" t="str">
        <f>Naslovnica!$A$20</f>
        <v>Prosinac 2011.</v>
      </c>
    </row>
    <row r="2" spans="1:11">
      <c r="A2" s="1007" t="s">
        <v>541</v>
      </c>
      <c r="J2" s="999" t="str">
        <f>Naslovnica!$A$24</f>
        <v>December 2011</v>
      </c>
    </row>
    <row r="3" spans="1:11" ht="13.5" thickBot="1"/>
    <row r="4" spans="1:11">
      <c r="A4" s="639"/>
      <c r="B4" s="542"/>
      <c r="C4" s="542"/>
      <c r="D4" s="542"/>
      <c r="E4" s="542"/>
      <c r="F4" s="542"/>
      <c r="G4" s="542"/>
      <c r="H4" s="542"/>
      <c r="I4" s="542"/>
      <c r="J4" s="543"/>
    </row>
    <row r="5" spans="1:11" ht="18.75" customHeight="1">
      <c r="A5" s="1327" t="s">
        <v>57</v>
      </c>
      <c r="B5" s="1328"/>
      <c r="C5" s="1328"/>
      <c r="D5" s="1328"/>
      <c r="E5" s="1328"/>
      <c r="F5" s="1328"/>
      <c r="G5" s="1328"/>
      <c r="H5" s="1328"/>
      <c r="I5" s="528"/>
      <c r="J5" s="537"/>
    </row>
    <row r="6" spans="1:11" ht="18.75" customHeight="1">
      <c r="A6" s="1321" t="s">
        <v>593</v>
      </c>
      <c r="B6" s="1322"/>
      <c r="C6" s="1322"/>
      <c r="D6" s="1322"/>
      <c r="E6" s="1322"/>
      <c r="F6" s="1322"/>
      <c r="G6" s="1322"/>
      <c r="H6" s="1322"/>
      <c r="I6" s="528"/>
      <c r="J6" s="537"/>
    </row>
    <row r="7" spans="1:11">
      <c r="A7" s="538"/>
      <c r="B7" s="528"/>
      <c r="C7" s="528"/>
      <c r="D7" s="528"/>
      <c r="E7" s="528"/>
      <c r="F7" s="528"/>
      <c r="G7" s="528"/>
      <c r="H7" s="528"/>
      <c r="I7" s="528"/>
      <c r="J7" s="537"/>
    </row>
    <row r="8" spans="1:11">
      <c r="A8" s="538"/>
      <c r="B8" s="528"/>
      <c r="C8" s="528"/>
      <c r="D8" s="528"/>
      <c r="E8" s="528"/>
      <c r="F8" s="528"/>
      <c r="G8" s="528"/>
      <c r="H8" s="528"/>
      <c r="I8" s="528"/>
      <c r="J8" s="537"/>
    </row>
    <row r="9" spans="1:11">
      <c r="A9" s="538"/>
      <c r="B9" s="528"/>
      <c r="C9" s="528"/>
      <c r="D9" s="528"/>
      <c r="E9" s="528"/>
      <c r="F9" s="528"/>
      <c r="G9" s="528"/>
      <c r="H9" s="528"/>
      <c r="I9" s="528"/>
      <c r="J9" s="537"/>
      <c r="K9" s="34"/>
    </row>
    <row r="10" spans="1:11">
      <c r="A10" s="538"/>
      <c r="B10" s="528"/>
      <c r="C10" s="528"/>
      <c r="D10" s="528"/>
      <c r="E10" s="528"/>
      <c r="F10" s="528"/>
      <c r="G10" s="528"/>
      <c r="H10" s="528"/>
      <c r="I10" s="528"/>
      <c r="J10" s="537"/>
      <c r="K10" s="386"/>
    </row>
    <row r="11" spans="1:11">
      <c r="A11" s="538"/>
      <c r="B11" s="528"/>
      <c r="C11" s="528"/>
      <c r="D11" s="528"/>
      <c r="E11" s="528"/>
      <c r="F11" s="528"/>
      <c r="G11" s="528"/>
      <c r="H11" s="528"/>
      <c r="I11" s="1315" t="s">
        <v>907</v>
      </c>
      <c r="J11" s="1316"/>
      <c r="K11" s="705"/>
    </row>
    <row r="12" spans="1:11">
      <c r="A12" s="538"/>
      <c r="B12" s="528"/>
      <c r="C12" s="528"/>
      <c r="D12" s="528"/>
      <c r="E12" s="528"/>
      <c r="F12" s="528"/>
      <c r="G12" s="528"/>
      <c r="H12" s="528"/>
      <c r="I12" s="1317" t="s">
        <v>908</v>
      </c>
      <c r="J12" s="1316"/>
      <c r="K12" s="34"/>
    </row>
    <row r="13" spans="1:11">
      <c r="A13" s="538"/>
      <c r="B13" s="528"/>
      <c r="C13" s="528"/>
      <c r="D13" s="528"/>
      <c r="E13" s="528"/>
      <c r="F13" s="528"/>
      <c r="G13" s="528"/>
      <c r="H13" s="528"/>
      <c r="I13" s="528"/>
      <c r="J13" s="1325">
        <f>'47 Tablica 27.1'!I68</f>
        <v>1.0188847739579794</v>
      </c>
    </row>
    <row r="14" spans="1:11">
      <c r="A14" s="538"/>
      <c r="B14" s="528"/>
      <c r="C14" s="528"/>
      <c r="D14" s="528"/>
      <c r="E14" s="528"/>
      <c r="F14" s="528"/>
      <c r="G14" s="528"/>
      <c r="H14" s="528"/>
      <c r="I14" s="528"/>
      <c r="J14" s="1326"/>
    </row>
    <row r="15" spans="1:11">
      <c r="A15" s="538"/>
      <c r="B15" s="528"/>
      <c r="C15" s="528"/>
      <c r="D15" s="528"/>
      <c r="E15" s="528"/>
      <c r="F15" s="528"/>
      <c r="G15" s="528"/>
      <c r="H15" s="528"/>
      <c r="I15" s="528"/>
      <c r="J15" s="537"/>
    </row>
    <row r="16" spans="1:11">
      <c r="A16" s="538"/>
      <c r="B16" s="528"/>
      <c r="C16" s="528"/>
      <c r="D16" s="528"/>
      <c r="E16" s="528"/>
      <c r="F16" s="528"/>
      <c r="G16" s="528"/>
      <c r="H16" s="528"/>
      <c r="I16" s="528"/>
      <c r="J16" s="537"/>
    </row>
    <row r="17" spans="1:14">
      <c r="A17" s="538"/>
      <c r="B17" s="528"/>
      <c r="C17" s="528"/>
      <c r="D17" s="528"/>
      <c r="E17" s="528"/>
      <c r="F17" s="528"/>
      <c r="G17" s="528"/>
      <c r="H17" s="528"/>
      <c r="I17" s="528"/>
      <c r="J17" s="537"/>
    </row>
    <row r="18" spans="1:14">
      <c r="A18" s="538"/>
      <c r="B18" s="528"/>
      <c r="C18" s="528"/>
      <c r="D18" s="528"/>
      <c r="E18" s="528"/>
      <c r="F18" s="528"/>
      <c r="G18" s="528"/>
      <c r="H18" s="528"/>
      <c r="I18" s="528"/>
      <c r="J18" s="537"/>
    </row>
    <row r="19" spans="1:14">
      <c r="A19" s="538"/>
      <c r="B19" s="528"/>
      <c r="C19" s="528"/>
      <c r="D19" s="528"/>
      <c r="E19" s="528"/>
      <c r="F19" s="528"/>
      <c r="G19" s="528"/>
      <c r="H19" s="528"/>
      <c r="I19" s="1315" t="s">
        <v>917</v>
      </c>
      <c r="J19" s="1316"/>
    </row>
    <row r="20" spans="1:14">
      <c r="A20" s="538"/>
      <c r="B20" s="528"/>
      <c r="C20" s="528"/>
      <c r="D20" s="528"/>
      <c r="E20" s="528"/>
      <c r="F20" s="528"/>
      <c r="G20" s="528"/>
      <c r="H20" s="528"/>
      <c r="I20" s="1317" t="s">
        <v>881</v>
      </c>
      <c r="J20" s="1316"/>
    </row>
    <row r="21" spans="1:14">
      <c r="A21" s="538"/>
      <c r="B21" s="528"/>
      <c r="C21" s="528"/>
      <c r="D21" s="528"/>
      <c r="E21" s="528"/>
      <c r="F21" s="528"/>
      <c r="G21" s="528"/>
      <c r="H21" s="528"/>
      <c r="I21" s="528"/>
      <c r="J21" s="1323">
        <f>'47 Tablica 27.1'!I67</f>
        <v>-0.21110391300504361</v>
      </c>
    </row>
    <row r="22" spans="1:14">
      <c r="A22" s="538"/>
      <c r="B22" s="528"/>
      <c r="C22" s="528"/>
      <c r="D22" s="528"/>
      <c r="E22" s="528"/>
      <c r="F22" s="528"/>
      <c r="G22" s="528"/>
      <c r="H22" s="528"/>
      <c r="I22" s="528"/>
      <c r="J22" s="1324"/>
    </row>
    <row r="23" spans="1:14">
      <c r="A23" s="538"/>
      <c r="B23" s="528"/>
      <c r="C23" s="528"/>
      <c r="D23" s="528"/>
      <c r="E23" s="528"/>
      <c r="F23" s="528"/>
      <c r="G23" s="528"/>
      <c r="H23" s="528"/>
      <c r="I23" s="528"/>
      <c r="J23" s="537"/>
    </row>
    <row r="24" spans="1:14">
      <c r="A24" s="538"/>
      <c r="B24" s="528"/>
      <c r="C24" s="528"/>
      <c r="D24" s="528"/>
      <c r="E24" s="528"/>
      <c r="F24" s="528"/>
      <c r="G24" s="528"/>
      <c r="H24" s="528"/>
      <c r="I24" s="528"/>
      <c r="J24" s="537"/>
    </row>
    <row r="25" spans="1:14">
      <c r="A25" s="538"/>
      <c r="B25" s="528"/>
      <c r="C25" s="528"/>
      <c r="D25" s="528"/>
      <c r="E25" s="528"/>
      <c r="F25" s="528"/>
      <c r="G25" s="528"/>
      <c r="H25" s="528"/>
      <c r="I25" s="528"/>
      <c r="J25" s="537"/>
    </row>
    <row r="26" spans="1:14">
      <c r="A26" s="538"/>
      <c r="B26" s="528"/>
      <c r="C26" s="528"/>
      <c r="D26" s="528"/>
      <c r="E26" s="528"/>
      <c r="F26" s="528"/>
      <c r="G26" s="528"/>
      <c r="H26" s="528"/>
      <c r="I26" s="528"/>
      <c r="J26" s="537"/>
    </row>
    <row r="27" spans="1:14">
      <c r="A27" s="538"/>
      <c r="B27" s="528"/>
      <c r="C27" s="528"/>
      <c r="D27" s="528"/>
      <c r="E27" s="528"/>
      <c r="F27" s="528"/>
      <c r="G27" s="528"/>
      <c r="H27" s="528"/>
      <c r="I27" s="1315" t="s">
        <v>187</v>
      </c>
      <c r="J27" s="1316"/>
    </row>
    <row r="28" spans="1:14">
      <c r="A28" s="538"/>
      <c r="B28" s="528"/>
      <c r="C28" s="528"/>
      <c r="D28" s="528"/>
      <c r="E28" s="528"/>
      <c r="F28" s="528"/>
      <c r="G28" s="528"/>
      <c r="H28" s="528"/>
      <c r="I28" s="1318" t="s">
        <v>1253</v>
      </c>
      <c r="J28" s="1316"/>
      <c r="N28" s="646"/>
    </row>
    <row r="29" spans="1:14">
      <c r="A29" s="538"/>
      <c r="B29" s="528"/>
      <c r="C29" s="528"/>
      <c r="D29" s="528"/>
      <c r="E29" s="528"/>
      <c r="F29" s="528"/>
      <c r="G29" s="528"/>
      <c r="H29" s="528"/>
      <c r="I29" s="531" t="s">
        <v>580</v>
      </c>
      <c r="J29" s="1325">
        <f>'47 Tablica 27.1'!I69</f>
        <v>1.1699133578469492E-2</v>
      </c>
    </row>
    <row r="30" spans="1:14">
      <c r="A30" s="538"/>
      <c r="B30" s="528"/>
      <c r="C30" s="528"/>
      <c r="D30" s="528"/>
      <c r="E30" s="528"/>
      <c r="F30" s="528"/>
      <c r="G30" s="528"/>
      <c r="H30" s="528"/>
      <c r="I30" s="533" t="s">
        <v>581</v>
      </c>
      <c r="J30" s="1326"/>
    </row>
    <row r="31" spans="1:14">
      <c r="A31" s="538"/>
      <c r="B31" s="546"/>
      <c r="C31" s="547" t="s">
        <v>343</v>
      </c>
      <c r="D31" s="1313">
        <f>'47 Tablica 27.1'!J70</f>
        <v>-0.11208004325439169</v>
      </c>
      <c r="E31" s="528"/>
      <c r="F31" s="546"/>
      <c r="G31" s="547" t="s">
        <v>900</v>
      </c>
      <c r="H31" s="1319">
        <f>'47 Tablica 27.1'!J71</f>
        <v>0.17544602602819959</v>
      </c>
      <c r="I31" s="531" t="s">
        <v>582</v>
      </c>
      <c r="J31" s="1323">
        <f>'47 Tablica 27.1'!J69</f>
        <v>-8.5343181203611593E-3</v>
      </c>
    </row>
    <row r="32" spans="1:14">
      <c r="A32" s="538"/>
      <c r="B32" s="548"/>
      <c r="C32" s="533" t="s">
        <v>899</v>
      </c>
      <c r="D32" s="1329"/>
      <c r="E32" s="528"/>
      <c r="F32" s="548"/>
      <c r="G32" s="872" t="s">
        <v>678</v>
      </c>
      <c r="H32" s="1320"/>
      <c r="I32" s="533" t="s">
        <v>770</v>
      </c>
      <c r="J32" s="1324"/>
    </row>
    <row r="33" spans="1:10" ht="13.5" thickBot="1">
      <c r="A33" s="539"/>
      <c r="B33" s="540"/>
      <c r="C33" s="540"/>
      <c r="D33" s="540"/>
      <c r="E33" s="540"/>
      <c r="F33" s="540"/>
      <c r="G33" s="540"/>
      <c r="H33" s="540"/>
      <c r="I33" s="540"/>
      <c r="J33" s="545"/>
    </row>
    <row r="34" spans="1:10">
      <c r="A34" s="1055" t="s">
        <v>654</v>
      </c>
    </row>
    <row r="35" spans="1:10">
      <c r="A35" s="1056" t="s">
        <v>768</v>
      </c>
    </row>
    <row r="36" spans="1:10">
      <c r="J36" s="1057" t="str">
        <f>'5 Tablice 3,4'!$A$8</f>
        <v>Studeni 2011.</v>
      </c>
    </row>
    <row r="37" spans="1:10">
      <c r="J37" s="1058" t="str">
        <f>'5 Tablice 3,4'!$B$8</f>
        <v>November 2011</v>
      </c>
    </row>
    <row r="38" spans="1:10" ht="13.5" thickBot="1">
      <c r="J38" s="325"/>
    </row>
    <row r="39" spans="1:10">
      <c r="A39" s="639"/>
      <c r="B39" s="542"/>
      <c r="C39" s="542"/>
      <c r="D39" s="542"/>
      <c r="E39" s="542"/>
      <c r="F39" s="542"/>
      <c r="G39" s="542"/>
      <c r="H39" s="542"/>
      <c r="I39" s="542"/>
      <c r="J39" s="543"/>
    </row>
    <row r="40" spans="1:10" ht="18.75" customHeight="1">
      <c r="A40" s="1327" t="s">
        <v>57</v>
      </c>
      <c r="B40" s="1328"/>
      <c r="C40" s="1328"/>
      <c r="D40" s="1328"/>
      <c r="E40" s="1328"/>
      <c r="F40" s="1328"/>
      <c r="G40" s="1328"/>
      <c r="H40" s="1328"/>
      <c r="I40" s="528"/>
      <c r="J40" s="537"/>
    </row>
    <row r="41" spans="1:10" ht="18.75" customHeight="1">
      <c r="A41" s="1321" t="s">
        <v>593</v>
      </c>
      <c r="B41" s="1322"/>
      <c r="C41" s="1322"/>
      <c r="D41" s="1322"/>
      <c r="E41" s="1322"/>
      <c r="F41" s="1322"/>
      <c r="G41" s="1322"/>
      <c r="H41" s="1322"/>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1315" t="s">
        <v>907</v>
      </c>
      <c r="J46" s="1316"/>
    </row>
    <row r="47" spans="1:10">
      <c r="A47" s="538"/>
      <c r="B47" s="528"/>
      <c r="C47" s="528"/>
      <c r="D47" s="528"/>
      <c r="E47" s="528"/>
      <c r="F47" s="528"/>
      <c r="G47" s="528"/>
      <c r="H47" s="528"/>
      <c r="I47" s="1317" t="s">
        <v>908</v>
      </c>
      <c r="J47" s="1316"/>
    </row>
    <row r="48" spans="1:10">
      <c r="A48" s="538"/>
      <c r="B48" s="528"/>
      <c r="C48" s="528"/>
      <c r="D48" s="528"/>
      <c r="E48" s="528"/>
      <c r="F48" s="528"/>
      <c r="G48" s="528"/>
      <c r="H48" s="528"/>
      <c r="I48" s="544"/>
      <c r="J48" s="1325">
        <f>'47 Tablica 27.1'!I140</f>
        <v>7.9728709206700055E-2</v>
      </c>
    </row>
    <row r="49" spans="1:10">
      <c r="A49" s="538"/>
      <c r="B49" s="528"/>
      <c r="C49" s="528"/>
      <c r="D49" s="528"/>
      <c r="E49" s="528"/>
      <c r="F49" s="528"/>
      <c r="G49" s="528"/>
      <c r="H49" s="528"/>
      <c r="I49" s="528"/>
      <c r="J49" s="1326"/>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44"/>
      <c r="J53" s="537"/>
    </row>
    <row r="54" spans="1:10">
      <c r="A54" s="538"/>
      <c r="B54" s="528"/>
      <c r="C54" s="528"/>
      <c r="D54" s="528"/>
      <c r="E54" s="528"/>
      <c r="F54" s="528"/>
      <c r="G54" s="528"/>
      <c r="H54" s="528"/>
      <c r="I54" s="1315" t="s">
        <v>917</v>
      </c>
      <c r="J54" s="1316"/>
    </row>
    <row r="55" spans="1:10">
      <c r="A55" s="538"/>
      <c r="B55" s="528"/>
      <c r="C55" s="528"/>
      <c r="D55" s="528"/>
      <c r="E55" s="528"/>
      <c r="F55" s="528"/>
      <c r="G55" s="528"/>
      <c r="H55" s="528"/>
      <c r="I55" s="1317" t="s">
        <v>881</v>
      </c>
      <c r="J55" s="1316"/>
    </row>
    <row r="56" spans="1:10">
      <c r="A56" s="538"/>
      <c r="B56" s="528"/>
      <c r="C56" s="528"/>
      <c r="D56" s="528"/>
      <c r="E56" s="528"/>
      <c r="F56" s="528"/>
      <c r="G56" s="528"/>
      <c r="H56" s="528"/>
      <c r="I56" s="528"/>
      <c r="J56" s="1323">
        <f>'47 Tablica 27.1'!I139</f>
        <v>-0.43227296700619344</v>
      </c>
    </row>
    <row r="57" spans="1:10">
      <c r="A57" s="538"/>
      <c r="B57" s="528"/>
      <c r="C57" s="528"/>
      <c r="D57" s="528"/>
      <c r="E57" s="528"/>
      <c r="F57" s="528"/>
      <c r="G57" s="528"/>
      <c r="H57" s="528"/>
      <c r="I57" s="528"/>
      <c r="J57" s="1324"/>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44"/>
      <c r="J61" s="537"/>
    </row>
    <row r="62" spans="1:10">
      <c r="A62" s="538"/>
      <c r="B62" s="528"/>
      <c r="C62" s="528"/>
      <c r="D62" s="528"/>
      <c r="E62" s="528"/>
      <c r="F62" s="528"/>
      <c r="G62" s="528"/>
      <c r="H62" s="528"/>
      <c r="I62" s="1315" t="s">
        <v>187</v>
      </c>
      <c r="J62" s="1316"/>
    </row>
    <row r="63" spans="1:10">
      <c r="A63" s="538"/>
      <c r="B63" s="528"/>
      <c r="C63" s="528"/>
      <c r="D63" s="528"/>
      <c r="E63" s="528"/>
      <c r="F63" s="528"/>
      <c r="G63" s="528"/>
      <c r="H63" s="528"/>
      <c r="I63" s="1318" t="s">
        <v>1253</v>
      </c>
      <c r="J63" s="1316"/>
    </row>
    <row r="64" spans="1:10">
      <c r="A64" s="538"/>
      <c r="B64" s="528"/>
      <c r="C64" s="528"/>
      <c r="D64" s="528"/>
      <c r="E64" s="528"/>
      <c r="F64" s="528"/>
      <c r="G64" s="528"/>
      <c r="H64" s="528"/>
      <c r="I64" s="531" t="s">
        <v>580</v>
      </c>
      <c r="J64" s="1325">
        <f>'47 Tablica 27.1'!I141</f>
        <v>-5.2508087474007988E-2</v>
      </c>
    </row>
    <row r="65" spans="1:10">
      <c r="A65" s="538"/>
      <c r="B65" s="528"/>
      <c r="C65" s="528"/>
      <c r="D65" s="528"/>
      <c r="E65" s="528"/>
      <c r="F65" s="528"/>
      <c r="G65" s="528"/>
      <c r="H65" s="528"/>
      <c r="I65" s="533" t="s">
        <v>581</v>
      </c>
      <c r="J65" s="1326"/>
    </row>
    <row r="66" spans="1:10">
      <c r="A66" s="538"/>
      <c r="B66" s="546"/>
      <c r="C66" s="547" t="s">
        <v>343</v>
      </c>
      <c r="D66" s="1313">
        <f>'47 Tablica 27.1'!J142</f>
        <v>-0.23780290002388293</v>
      </c>
      <c r="E66" s="528"/>
      <c r="F66" s="546"/>
      <c r="G66" s="547" t="s">
        <v>900</v>
      </c>
      <c r="H66" s="1319">
        <f>'47 Tablica 27.1'!J143</f>
        <v>5.9425912249088553E-2</v>
      </c>
      <c r="I66" s="531" t="s">
        <v>582</v>
      </c>
      <c r="J66" s="1325">
        <f>'47 Tablica 27.1'!J141</f>
        <v>-2.6840194084613949E-2</v>
      </c>
    </row>
    <row r="67" spans="1:10">
      <c r="A67" s="538"/>
      <c r="B67" s="548"/>
      <c r="C67" s="533" t="s">
        <v>899</v>
      </c>
      <c r="D67" s="1314"/>
      <c r="E67" s="528"/>
      <c r="F67" s="548"/>
      <c r="G67" s="872" t="s">
        <v>678</v>
      </c>
      <c r="H67" s="1320"/>
      <c r="I67" s="533" t="s">
        <v>770</v>
      </c>
      <c r="J67" s="1326"/>
    </row>
    <row r="68" spans="1:10" ht="13.5" thickBot="1">
      <c r="A68" s="539"/>
      <c r="B68" s="540"/>
      <c r="C68" s="540"/>
      <c r="D68" s="540"/>
      <c r="E68" s="540"/>
      <c r="F68" s="540"/>
      <c r="G68" s="540"/>
      <c r="H68" s="540"/>
      <c r="I68" s="540"/>
      <c r="J68" s="545"/>
    </row>
    <row r="69" spans="1:10">
      <c r="A69" s="1055" t="s">
        <v>654</v>
      </c>
    </row>
    <row r="70" spans="1:10">
      <c r="A70" s="1056" t="s">
        <v>768</v>
      </c>
    </row>
    <row r="72" spans="1:10">
      <c r="J72" s="1041" t="s">
        <v>490</v>
      </c>
    </row>
  </sheetData>
  <mergeCells count="28">
    <mergeCell ref="A5:H5"/>
    <mergeCell ref="A6:H6"/>
    <mergeCell ref="I11:J11"/>
    <mergeCell ref="I12:J12"/>
    <mergeCell ref="I55:J55"/>
    <mergeCell ref="I47:J47"/>
    <mergeCell ref="J13:J14"/>
    <mergeCell ref="J29:J30"/>
    <mergeCell ref="J31:J32"/>
    <mergeCell ref="I62:J62"/>
    <mergeCell ref="I54:J54"/>
    <mergeCell ref="J48:J49"/>
    <mergeCell ref="D66:D67"/>
    <mergeCell ref="I19:J19"/>
    <mergeCell ref="I20:J20"/>
    <mergeCell ref="I63:J63"/>
    <mergeCell ref="H66:H67"/>
    <mergeCell ref="A41:H41"/>
    <mergeCell ref="I46:J46"/>
    <mergeCell ref="J56:J57"/>
    <mergeCell ref="J64:J65"/>
    <mergeCell ref="J66:J67"/>
    <mergeCell ref="A40:H40"/>
    <mergeCell ref="D31:D32"/>
    <mergeCell ref="H31:H32"/>
    <mergeCell ref="J21:J22"/>
    <mergeCell ref="I27:J27"/>
    <mergeCell ref="I28:J28"/>
  </mergeCells>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L75"/>
  <sheetViews>
    <sheetView showGridLines="0" workbookViewId="0"/>
  </sheetViews>
  <sheetFormatPr defaultRowHeight="12.75"/>
  <cols>
    <col min="1" max="7" width="11.42578125" customWidth="1"/>
    <col min="8" max="8" width="2.85546875" customWidth="1"/>
    <col min="9" max="9" width="12.140625" customWidth="1"/>
    <col min="10" max="10" width="11.42578125" customWidth="1"/>
    <col min="11" max="11" width="8.5703125" customWidth="1"/>
    <col min="12" max="19" width="10" customWidth="1"/>
  </cols>
  <sheetData>
    <row r="1" spans="1:12">
      <c r="A1" s="1001" t="s">
        <v>542</v>
      </c>
      <c r="K1" s="998" t="str">
        <f>Naslovnica!$A$20</f>
        <v>Prosinac 2011.</v>
      </c>
    </row>
    <row r="2" spans="1:12">
      <c r="A2" s="1059" t="s">
        <v>686</v>
      </c>
      <c r="K2" s="999" t="str">
        <f>Naslovnica!$A$24</f>
        <v>December 2011</v>
      </c>
    </row>
    <row r="3" spans="1:12" ht="13.5" thickBot="1"/>
    <row r="4" spans="1:12" ht="18.75" customHeight="1">
      <c r="A4" s="1347" t="s">
        <v>774</v>
      </c>
      <c r="B4" s="1348"/>
      <c r="C4" s="1348"/>
      <c r="D4" s="1348"/>
      <c r="E4" s="1348"/>
      <c r="F4" s="1348"/>
      <c r="G4" s="1348"/>
      <c r="H4" s="551"/>
      <c r="I4" s="572"/>
      <c r="J4" s="534"/>
      <c r="K4" s="535"/>
    </row>
    <row r="5" spans="1:12" ht="18.75" customHeight="1">
      <c r="A5" s="1321" t="s">
        <v>190</v>
      </c>
      <c r="B5" s="1349"/>
      <c r="C5" s="1349"/>
      <c r="D5" s="1349"/>
      <c r="E5" s="1349"/>
      <c r="F5" s="1349"/>
      <c r="G5" s="1349"/>
      <c r="H5" s="552"/>
      <c r="I5" s="552"/>
      <c r="J5" s="527"/>
      <c r="K5" s="536"/>
    </row>
    <row r="6" spans="1:12">
      <c r="A6" s="538"/>
      <c r="B6" s="528"/>
      <c r="C6" s="528"/>
      <c r="D6" s="528"/>
      <c r="E6" s="528"/>
      <c r="F6" s="528"/>
      <c r="G6" s="528"/>
      <c r="H6" s="528"/>
      <c r="I6" s="1335" t="s">
        <v>215</v>
      </c>
      <c r="J6" s="1335"/>
      <c r="K6" s="1350"/>
      <c r="L6" s="386"/>
    </row>
    <row r="7" spans="1:12">
      <c r="A7" s="538"/>
      <c r="B7" s="528"/>
      <c r="C7" s="528"/>
      <c r="D7" s="528"/>
      <c r="E7" s="528"/>
      <c r="F7" s="528"/>
      <c r="G7" s="528"/>
      <c r="H7" s="528"/>
      <c r="I7" s="1344" t="s">
        <v>315</v>
      </c>
      <c r="J7" s="1351"/>
      <c r="K7" s="1352"/>
    </row>
    <row r="8" spans="1:12" ht="12.75" customHeight="1">
      <c r="A8" s="538"/>
      <c r="B8" s="528"/>
      <c r="C8" s="528"/>
      <c r="D8" s="528"/>
      <c r="E8" s="528"/>
      <c r="F8" s="528"/>
      <c r="G8" s="528"/>
      <c r="H8" s="528"/>
      <c r="I8" s="585"/>
      <c r="J8" s="578" t="s">
        <v>273</v>
      </c>
      <c r="K8" s="1331">
        <f>'47 Tablica 27.1'!C67</f>
        <v>12</v>
      </c>
      <c r="L8" s="34"/>
    </row>
    <row r="9" spans="1:12">
      <c r="A9" s="538"/>
      <c r="B9" s="528"/>
      <c r="C9" s="528"/>
      <c r="D9" s="528"/>
      <c r="E9" s="528"/>
      <c r="F9" s="528"/>
      <c r="G9" s="528"/>
      <c r="H9" s="528"/>
      <c r="I9" s="586"/>
      <c r="J9" s="587" t="s">
        <v>274</v>
      </c>
      <c r="K9" s="1331"/>
      <c r="L9" s="34"/>
    </row>
    <row r="10" spans="1:12">
      <c r="A10" s="538"/>
      <c r="B10" s="528"/>
      <c r="C10" s="528"/>
      <c r="D10" s="528"/>
      <c r="E10" s="528"/>
      <c r="F10" s="528"/>
      <c r="G10" s="528"/>
      <c r="H10" s="528"/>
      <c r="I10" s="1343" t="s">
        <v>998</v>
      </c>
      <c r="J10" s="578" t="s">
        <v>29</v>
      </c>
      <c r="K10" s="1330">
        <f>'47 Tablica 27.1'!D67</f>
        <v>0.11670798187501075</v>
      </c>
    </row>
    <row r="11" spans="1:12">
      <c r="A11" s="538"/>
      <c r="B11" s="528"/>
      <c r="C11" s="528"/>
      <c r="D11" s="528"/>
      <c r="E11" s="528"/>
      <c r="F11" s="528"/>
      <c r="G11" s="528"/>
      <c r="H11" s="528"/>
      <c r="I11" s="1343"/>
      <c r="J11" s="587" t="s">
        <v>30</v>
      </c>
      <c r="K11" s="1331"/>
    </row>
    <row r="12" spans="1:12">
      <c r="A12" s="538"/>
      <c r="B12" s="528"/>
      <c r="C12" s="528"/>
      <c r="D12" s="528"/>
      <c r="E12" s="528"/>
      <c r="F12" s="528"/>
      <c r="G12" s="528"/>
      <c r="H12" s="528"/>
      <c r="I12" s="1343"/>
      <c r="J12" s="578" t="s">
        <v>975</v>
      </c>
      <c r="K12" s="1330">
        <f>'47 Tablica 27.1'!E67</f>
        <v>3.623605883314255E-2</v>
      </c>
    </row>
    <row r="13" spans="1:12">
      <c r="A13" s="538"/>
      <c r="B13" s="528"/>
      <c r="C13" s="528"/>
      <c r="D13" s="528"/>
      <c r="E13" s="528"/>
      <c r="F13" s="528"/>
      <c r="G13" s="528"/>
      <c r="H13" s="528"/>
      <c r="I13" s="1343"/>
      <c r="J13" s="587" t="s">
        <v>976</v>
      </c>
      <c r="K13" s="1331"/>
    </row>
    <row r="14" spans="1:12">
      <c r="A14" s="538"/>
      <c r="B14" s="528"/>
      <c r="C14" s="528"/>
      <c r="D14" s="528"/>
      <c r="E14" s="528"/>
      <c r="F14" s="528"/>
      <c r="G14" s="528"/>
      <c r="H14" s="528"/>
      <c r="I14" s="528"/>
      <c r="J14" s="531"/>
      <c r="K14" s="570"/>
    </row>
    <row r="15" spans="1:12">
      <c r="A15" s="538"/>
      <c r="B15" s="528"/>
      <c r="C15" s="528"/>
      <c r="D15" s="528"/>
      <c r="E15" s="528"/>
      <c r="F15" s="528"/>
      <c r="G15" s="528"/>
      <c r="H15" s="528"/>
      <c r="I15" s="1335" t="s">
        <v>316</v>
      </c>
      <c r="J15" s="1339"/>
      <c r="K15" s="1346"/>
    </row>
    <row r="16" spans="1:12">
      <c r="A16" s="538"/>
      <c r="B16" s="528"/>
      <c r="C16" s="528"/>
      <c r="D16" s="528"/>
      <c r="E16" s="528"/>
      <c r="F16" s="528"/>
      <c r="G16" s="528"/>
      <c r="H16" s="528"/>
      <c r="I16" s="1344" t="s">
        <v>63</v>
      </c>
      <c r="J16" s="1334"/>
      <c r="K16" s="1345"/>
    </row>
    <row r="17" spans="1:11">
      <c r="A17" s="538"/>
      <c r="B17" s="528"/>
      <c r="C17" s="528"/>
      <c r="D17" s="528"/>
      <c r="E17" s="528"/>
      <c r="F17" s="528"/>
      <c r="G17" s="528"/>
      <c r="H17" s="528"/>
      <c r="I17" s="586"/>
      <c r="J17" s="578" t="s">
        <v>273</v>
      </c>
      <c r="K17" s="1331">
        <f>'47 Tablica 27.1'!C68</f>
        <v>4</v>
      </c>
    </row>
    <row r="18" spans="1:11" ht="12.75" customHeight="1">
      <c r="A18" s="538"/>
      <c r="B18" s="528"/>
      <c r="C18" s="528"/>
      <c r="D18" s="528"/>
      <c r="E18" s="528"/>
      <c r="F18" s="528"/>
      <c r="G18" s="528"/>
      <c r="H18" s="528"/>
      <c r="I18" s="588"/>
      <c r="J18" s="587" t="s">
        <v>274</v>
      </c>
      <c r="K18" s="1361"/>
    </row>
    <row r="19" spans="1:11">
      <c r="A19" s="538"/>
      <c r="B19" s="528"/>
      <c r="C19" s="528"/>
      <c r="D19" s="528"/>
      <c r="E19" s="528"/>
      <c r="F19" s="528"/>
      <c r="G19" s="528"/>
      <c r="H19" s="528"/>
      <c r="I19" s="1343" t="s">
        <v>998</v>
      </c>
      <c r="J19" s="578" t="s">
        <v>29</v>
      </c>
      <c r="K19" s="1330">
        <f>'47 Tablica 27.1'!D68</f>
        <v>0.26605074757445812</v>
      </c>
    </row>
    <row r="20" spans="1:11">
      <c r="A20" s="538"/>
      <c r="B20" s="528"/>
      <c r="C20" s="528"/>
      <c r="D20" s="528"/>
      <c r="E20" s="528"/>
      <c r="F20" s="528"/>
      <c r="G20" s="528"/>
      <c r="H20" s="528"/>
      <c r="I20" s="1343"/>
      <c r="J20" s="587" t="s">
        <v>30</v>
      </c>
      <c r="K20" s="1330"/>
    </row>
    <row r="21" spans="1:11">
      <c r="A21" s="538"/>
      <c r="B21" s="528"/>
      <c r="C21" s="528"/>
      <c r="D21" s="528"/>
      <c r="E21" s="528"/>
      <c r="F21" s="528"/>
      <c r="G21" s="528"/>
      <c r="H21" s="528"/>
      <c r="I21" s="1343"/>
      <c r="J21" s="578" t="s">
        <v>971</v>
      </c>
      <c r="K21" s="1330">
        <f>'47 Tablica 27.1'!E68</f>
        <v>-1.7583350218169091E-2</v>
      </c>
    </row>
    <row r="22" spans="1:11" ht="12.75" customHeight="1">
      <c r="A22" s="538"/>
      <c r="B22" s="528"/>
      <c r="C22" s="528"/>
      <c r="D22" s="528"/>
      <c r="E22" s="528"/>
      <c r="F22" s="528"/>
      <c r="G22" s="528"/>
      <c r="H22" s="528"/>
      <c r="I22" s="1343"/>
      <c r="J22" s="587" t="s">
        <v>972</v>
      </c>
      <c r="K22" s="1342"/>
    </row>
    <row r="23" spans="1:11">
      <c r="A23" s="538"/>
      <c r="B23" s="528"/>
      <c r="C23" s="528"/>
      <c r="D23" s="528"/>
      <c r="E23" s="528"/>
      <c r="F23" s="528"/>
      <c r="G23" s="528"/>
      <c r="H23" s="528"/>
      <c r="I23" s="528"/>
      <c r="J23" s="554"/>
      <c r="K23" s="570"/>
    </row>
    <row r="24" spans="1:11">
      <c r="A24" s="538"/>
      <c r="B24" s="528"/>
      <c r="C24" s="528"/>
      <c r="D24" s="528"/>
      <c r="E24" s="528"/>
      <c r="F24" s="528"/>
      <c r="G24" s="528"/>
      <c r="H24" s="528"/>
      <c r="I24" s="528"/>
      <c r="J24" s="554"/>
      <c r="K24" s="564"/>
    </row>
    <row r="25" spans="1:11">
      <c r="A25" s="538"/>
      <c r="B25" s="528"/>
      <c r="C25" s="528"/>
      <c r="D25" s="528"/>
      <c r="E25" s="528"/>
      <c r="F25" s="528"/>
      <c r="G25" s="528"/>
      <c r="H25" s="528"/>
      <c r="I25" s="574"/>
      <c r="J25" s="575" t="s">
        <v>728</v>
      </c>
      <c r="K25" s="1331">
        <f>'47 Tablica 27.1'!C71</f>
        <v>53</v>
      </c>
    </row>
    <row r="26" spans="1:11">
      <c r="A26" s="538"/>
      <c r="B26" s="528"/>
      <c r="C26" s="528"/>
      <c r="D26" s="528"/>
      <c r="E26" s="528"/>
      <c r="F26" s="528"/>
      <c r="G26" s="528"/>
      <c r="H26" s="528"/>
      <c r="I26" s="1336" t="s">
        <v>301</v>
      </c>
      <c r="J26" s="577" t="s">
        <v>1011</v>
      </c>
      <c r="K26" s="1331"/>
    </row>
    <row r="27" spans="1:11">
      <c r="A27" s="538"/>
      <c r="B27" s="635"/>
      <c r="C27" s="635" t="s">
        <v>946</v>
      </c>
      <c r="D27" s="528"/>
      <c r="E27" s="528"/>
      <c r="F27" s="528"/>
      <c r="G27" s="528"/>
      <c r="H27" s="528"/>
      <c r="I27" s="1337"/>
      <c r="J27" s="577"/>
      <c r="K27" s="576"/>
    </row>
    <row r="28" spans="1:11">
      <c r="A28" s="538"/>
      <c r="B28" s="528"/>
      <c r="C28" s="635"/>
      <c r="D28" s="528"/>
      <c r="E28" s="528"/>
      <c r="F28" s="528"/>
      <c r="G28" s="528"/>
      <c r="H28" s="528"/>
      <c r="I28" s="1337"/>
      <c r="J28" s="578"/>
      <c r="K28" s="579"/>
    </row>
    <row r="29" spans="1:11">
      <c r="A29" s="1338" t="s">
        <v>178</v>
      </c>
      <c r="B29" s="1339"/>
      <c r="C29" s="1339"/>
      <c r="D29" s="528"/>
      <c r="E29" s="1335" t="s">
        <v>1077</v>
      </c>
      <c r="F29" s="1335"/>
      <c r="G29" s="1335"/>
      <c r="H29" s="529"/>
      <c r="I29" s="1337"/>
      <c r="J29" s="578" t="s">
        <v>580</v>
      </c>
      <c r="K29" s="1330">
        <f>'47 Tablica 27.1'!D71</f>
        <v>1.1699133578469492E-2</v>
      </c>
    </row>
    <row r="30" spans="1:11">
      <c r="A30" s="1333" t="s">
        <v>1076</v>
      </c>
      <c r="B30" s="1334"/>
      <c r="C30" s="1334"/>
      <c r="D30" s="528"/>
      <c r="E30" s="1344" t="s">
        <v>889</v>
      </c>
      <c r="F30" s="1334"/>
      <c r="G30" s="1334"/>
      <c r="H30" s="636"/>
      <c r="I30" s="1337"/>
      <c r="J30" s="577" t="s">
        <v>581</v>
      </c>
      <c r="K30" s="1331"/>
    </row>
    <row r="31" spans="1:11">
      <c r="A31" s="592"/>
      <c r="B31" s="1332" t="s">
        <v>999</v>
      </c>
      <c r="C31" s="1332"/>
      <c r="D31" s="528"/>
      <c r="E31" s="585"/>
      <c r="F31" s="1332" t="s">
        <v>999</v>
      </c>
      <c r="G31" s="1332"/>
      <c r="H31" s="637"/>
      <c r="I31" s="1337"/>
      <c r="J31" s="577"/>
      <c r="K31" s="576"/>
    </row>
    <row r="32" spans="1:11">
      <c r="A32" s="593" t="s">
        <v>273</v>
      </c>
      <c r="B32" s="589" t="s">
        <v>973</v>
      </c>
      <c r="C32" s="589" t="s">
        <v>971</v>
      </c>
      <c r="D32" s="529"/>
      <c r="E32" s="589" t="s">
        <v>273</v>
      </c>
      <c r="F32" s="589" t="s">
        <v>973</v>
      </c>
      <c r="G32" s="589" t="s">
        <v>975</v>
      </c>
      <c r="H32" s="529"/>
      <c r="I32" s="1337"/>
      <c r="J32" s="578" t="s">
        <v>582</v>
      </c>
      <c r="K32" s="1330">
        <f>'47 Tablica 27.1'!E71</f>
        <v>-8.5343181203611593E-3</v>
      </c>
    </row>
    <row r="33" spans="1:11">
      <c r="A33" s="594" t="s">
        <v>274</v>
      </c>
      <c r="B33" s="590" t="s">
        <v>974</v>
      </c>
      <c r="C33" s="590" t="s">
        <v>972</v>
      </c>
      <c r="D33" s="530"/>
      <c r="E33" s="590" t="s">
        <v>274</v>
      </c>
      <c r="F33" s="590" t="s">
        <v>974</v>
      </c>
      <c r="G33" s="590" t="s">
        <v>976</v>
      </c>
      <c r="H33" s="530"/>
      <c r="I33" s="1337"/>
      <c r="J33" s="577" t="s">
        <v>770</v>
      </c>
      <c r="K33" s="1331"/>
    </row>
    <row r="34" spans="1:11">
      <c r="A34" s="1340">
        <f>'47 Tablica 27.1'!C69</f>
        <v>30</v>
      </c>
      <c r="B34" s="1355">
        <f>'47 Tablica 27.1'!D69</f>
        <v>-5.4013319335537067E-2</v>
      </c>
      <c r="C34" s="1353">
        <f>'47 Tablica 27.1'!E69</f>
        <v>-2.9743770964989178E-2</v>
      </c>
      <c r="D34" s="1359"/>
      <c r="E34" s="1357">
        <f>'47 Tablica 27.1'!C70</f>
        <v>7</v>
      </c>
      <c r="F34" s="1353">
        <f>'47 Tablica 27.1'!D70</f>
        <v>-3.2035016153280922E-2</v>
      </c>
      <c r="G34" s="1353">
        <f>'47 Tablica 27.1'!E70</f>
        <v>1.0784994777928507E-2</v>
      </c>
      <c r="H34" s="634"/>
      <c r="I34" s="1337"/>
      <c r="J34" s="577"/>
      <c r="K34" s="581"/>
    </row>
    <row r="35" spans="1:11" ht="13.5" thickBot="1">
      <c r="A35" s="1341"/>
      <c r="B35" s="1356"/>
      <c r="C35" s="1354"/>
      <c r="D35" s="1360"/>
      <c r="E35" s="1358"/>
      <c r="F35" s="1354"/>
      <c r="G35" s="1354"/>
      <c r="H35" s="638"/>
      <c r="I35" s="582"/>
      <c r="J35" s="583"/>
      <c r="K35" s="584"/>
    </row>
    <row r="36" spans="1:11">
      <c r="A36" s="1055" t="s">
        <v>654</v>
      </c>
      <c r="B36" s="147"/>
    </row>
    <row r="37" spans="1:11">
      <c r="A37" s="1056" t="s">
        <v>768</v>
      </c>
      <c r="B37" s="147"/>
    </row>
    <row r="38" spans="1:11">
      <c r="K38" s="1057" t="str">
        <f>'5 Tablice 3,4'!$A$8</f>
        <v>Studeni 2011.</v>
      </c>
    </row>
    <row r="39" spans="1:11">
      <c r="K39" s="1058" t="str">
        <f>'5 Tablice 3,4'!$B$8</f>
        <v>November 2011</v>
      </c>
    </row>
    <row r="40" spans="1:11" ht="13.5" thickBot="1">
      <c r="K40" s="325"/>
    </row>
    <row r="41" spans="1:11" ht="18.75" customHeight="1">
      <c r="A41" s="1347" t="s">
        <v>774</v>
      </c>
      <c r="B41" s="1348"/>
      <c r="C41" s="1348"/>
      <c r="D41" s="1348"/>
      <c r="E41" s="1348"/>
      <c r="F41" s="1348"/>
      <c r="G41" s="1348"/>
      <c r="H41" s="551"/>
      <c r="I41" s="572"/>
      <c r="J41" s="534"/>
      <c r="K41" s="535"/>
    </row>
    <row r="42" spans="1:11" ht="18.75" customHeight="1">
      <c r="A42" s="1321" t="s">
        <v>190</v>
      </c>
      <c r="B42" s="1349"/>
      <c r="C42" s="1349"/>
      <c r="D42" s="1349"/>
      <c r="E42" s="1349"/>
      <c r="F42" s="1349"/>
      <c r="G42" s="1349"/>
      <c r="H42" s="552"/>
      <c r="I42" s="552"/>
      <c r="J42" s="527"/>
      <c r="K42" s="536"/>
    </row>
    <row r="43" spans="1:11">
      <c r="A43" s="538"/>
      <c r="B43" s="528"/>
      <c r="C43" s="528"/>
      <c r="D43" s="528"/>
      <c r="E43" s="528"/>
      <c r="F43" s="528"/>
      <c r="G43" s="528"/>
      <c r="H43" s="528"/>
      <c r="I43" s="1335" t="s">
        <v>215</v>
      </c>
      <c r="J43" s="1335"/>
      <c r="K43" s="1350"/>
    </row>
    <row r="44" spans="1:11">
      <c r="A44" s="538"/>
      <c r="B44" s="528"/>
      <c r="C44" s="528"/>
      <c r="D44" s="528"/>
      <c r="E44" s="528"/>
      <c r="F44" s="528"/>
      <c r="G44" s="528"/>
      <c r="H44" s="528"/>
      <c r="I44" s="1344" t="s">
        <v>315</v>
      </c>
      <c r="J44" s="1351"/>
      <c r="K44" s="1352"/>
    </row>
    <row r="45" spans="1:11">
      <c r="A45" s="538"/>
      <c r="B45" s="528"/>
      <c r="C45" s="528"/>
      <c r="D45" s="528"/>
      <c r="E45" s="528"/>
      <c r="F45" s="528"/>
      <c r="G45" s="528"/>
      <c r="H45" s="528"/>
      <c r="I45" s="585"/>
      <c r="J45" s="578" t="s">
        <v>273</v>
      </c>
      <c r="K45" s="1331">
        <f>'47 Tablica 27.1'!C139</f>
        <v>8</v>
      </c>
    </row>
    <row r="46" spans="1:11">
      <c r="A46" s="538"/>
      <c r="B46" s="528"/>
      <c r="C46" s="528"/>
      <c r="D46" s="528"/>
      <c r="E46" s="528"/>
      <c r="F46" s="528"/>
      <c r="G46" s="528"/>
      <c r="H46" s="528"/>
      <c r="I46" s="586"/>
      <c r="J46" s="587" t="s">
        <v>274</v>
      </c>
      <c r="K46" s="1331"/>
    </row>
    <row r="47" spans="1:11">
      <c r="A47" s="538"/>
      <c r="B47" s="528"/>
      <c r="C47" s="528"/>
      <c r="D47" s="528"/>
      <c r="E47" s="528"/>
      <c r="F47" s="528"/>
      <c r="G47" s="528"/>
      <c r="H47" s="528"/>
      <c r="I47" s="1343" t="s">
        <v>998</v>
      </c>
      <c r="J47" s="578" t="s">
        <v>29</v>
      </c>
      <c r="K47" s="1330">
        <f>'47 Tablica 27.1'!D139</f>
        <v>2.5984039027548755E-2</v>
      </c>
    </row>
    <row r="48" spans="1:11">
      <c r="A48" s="538"/>
      <c r="B48" s="528"/>
      <c r="C48" s="528"/>
      <c r="D48" s="528"/>
      <c r="E48" s="528"/>
      <c r="F48" s="528"/>
      <c r="G48" s="528"/>
      <c r="H48" s="528"/>
      <c r="I48" s="1343"/>
      <c r="J48" s="587" t="s">
        <v>30</v>
      </c>
      <c r="K48" s="1331"/>
    </row>
    <row r="49" spans="1:11">
      <c r="A49" s="538"/>
      <c r="B49" s="528"/>
      <c r="C49" s="528"/>
      <c r="D49" s="528"/>
      <c r="E49" s="528"/>
      <c r="F49" s="528"/>
      <c r="G49" s="528"/>
      <c r="H49" s="528"/>
      <c r="I49" s="1343"/>
      <c r="J49" s="578" t="s">
        <v>975</v>
      </c>
      <c r="K49" s="1330">
        <f>'47 Tablica 27.1'!E139</f>
        <v>2.1677150737065082E-2</v>
      </c>
    </row>
    <row r="50" spans="1:11">
      <c r="A50" s="538"/>
      <c r="B50" s="528"/>
      <c r="C50" s="528"/>
      <c r="D50" s="528"/>
      <c r="E50" s="528"/>
      <c r="F50" s="528"/>
      <c r="G50" s="528"/>
      <c r="H50" s="528"/>
      <c r="I50" s="1343"/>
      <c r="J50" s="587" t="s">
        <v>976</v>
      </c>
      <c r="K50" s="1331"/>
    </row>
    <row r="51" spans="1:11">
      <c r="A51" s="538"/>
      <c r="B51" s="528"/>
      <c r="C51" s="528"/>
      <c r="D51" s="528"/>
      <c r="E51" s="528"/>
      <c r="F51" s="528"/>
      <c r="G51" s="528"/>
      <c r="H51" s="528"/>
      <c r="I51" s="528"/>
      <c r="J51" s="531"/>
      <c r="K51" s="570"/>
    </row>
    <row r="52" spans="1:11">
      <c r="A52" s="538"/>
      <c r="B52" s="528"/>
      <c r="C52" s="528"/>
      <c r="D52" s="528"/>
      <c r="E52" s="528"/>
      <c r="F52" s="528"/>
      <c r="G52" s="528"/>
      <c r="H52" s="528"/>
      <c r="I52" s="1335" t="s">
        <v>316</v>
      </c>
      <c r="J52" s="1339"/>
      <c r="K52" s="1346"/>
    </row>
    <row r="53" spans="1:11">
      <c r="A53" s="538"/>
      <c r="B53" s="528"/>
      <c r="C53" s="528"/>
      <c r="D53" s="528"/>
      <c r="E53" s="528"/>
      <c r="F53" s="528"/>
      <c r="G53" s="528"/>
      <c r="H53" s="528"/>
      <c r="I53" s="1344" t="s">
        <v>63</v>
      </c>
      <c r="J53" s="1334"/>
      <c r="K53" s="1345"/>
    </row>
    <row r="54" spans="1:11">
      <c r="A54" s="538"/>
      <c r="B54" s="528"/>
      <c r="C54" s="528"/>
      <c r="D54" s="528"/>
      <c r="E54" s="528"/>
      <c r="F54" s="528"/>
      <c r="G54" s="528"/>
      <c r="H54" s="528"/>
      <c r="I54" s="586"/>
      <c r="J54" s="578" t="s">
        <v>273</v>
      </c>
      <c r="K54" s="1331">
        <f>'47 Tablica 27.1'!C140</f>
        <v>1</v>
      </c>
    </row>
    <row r="55" spans="1:11">
      <c r="A55" s="538"/>
      <c r="B55" s="528"/>
      <c r="C55" s="528"/>
      <c r="D55" s="528"/>
      <c r="E55" s="528"/>
      <c r="F55" s="528"/>
      <c r="G55" s="528"/>
      <c r="H55" s="528"/>
      <c r="I55" s="588"/>
      <c r="J55" s="587" t="s">
        <v>274</v>
      </c>
      <c r="K55" s="1342"/>
    </row>
    <row r="56" spans="1:11">
      <c r="A56" s="538"/>
      <c r="B56" s="528"/>
      <c r="C56" s="528"/>
      <c r="D56" s="528"/>
      <c r="E56" s="528"/>
      <c r="F56" s="528"/>
      <c r="G56" s="528"/>
      <c r="H56" s="528"/>
      <c r="I56" s="1343" t="s">
        <v>998</v>
      </c>
      <c r="J56" s="578" t="s">
        <v>29</v>
      </c>
      <c r="K56" s="1330">
        <f>'47 Tablica 27.1'!D140</f>
        <v>4.23073309082167E-2</v>
      </c>
    </row>
    <row r="57" spans="1:11">
      <c r="A57" s="538"/>
      <c r="B57" s="528"/>
      <c r="C57" s="528"/>
      <c r="D57" s="528"/>
      <c r="E57" s="528"/>
      <c r="F57" s="528"/>
      <c r="G57" s="528"/>
      <c r="H57" s="528"/>
      <c r="I57" s="1343"/>
      <c r="J57" s="587" t="s">
        <v>30</v>
      </c>
      <c r="K57" s="1342"/>
    </row>
    <row r="58" spans="1:11">
      <c r="A58" s="538"/>
      <c r="B58" s="528"/>
      <c r="C58" s="528"/>
      <c r="D58" s="528"/>
      <c r="E58" s="528"/>
      <c r="F58" s="528"/>
      <c r="G58" s="528"/>
      <c r="H58" s="528"/>
      <c r="I58" s="1343"/>
      <c r="J58" s="578" t="s">
        <v>971</v>
      </c>
      <c r="K58" s="1330">
        <f>'47 Tablica 27.1'!E140</f>
        <v>-1.9020145442411707E-2</v>
      </c>
    </row>
    <row r="59" spans="1:11">
      <c r="A59" s="538"/>
      <c r="B59" s="528"/>
      <c r="C59" s="528"/>
      <c r="D59" s="528"/>
      <c r="E59" s="528"/>
      <c r="F59" s="528"/>
      <c r="G59" s="528"/>
      <c r="H59" s="528"/>
      <c r="I59" s="1343"/>
      <c r="J59" s="587" t="s">
        <v>972</v>
      </c>
      <c r="K59" s="1342"/>
    </row>
    <row r="60" spans="1:11">
      <c r="A60" s="538"/>
      <c r="B60" s="528"/>
      <c r="C60" s="528"/>
      <c r="D60" s="528"/>
      <c r="E60" s="528"/>
      <c r="F60" s="528"/>
      <c r="G60" s="528"/>
      <c r="H60" s="528"/>
      <c r="I60" s="528"/>
      <c r="J60" s="554"/>
      <c r="K60" s="570"/>
    </row>
    <row r="61" spans="1:11">
      <c r="A61" s="538"/>
      <c r="B61" s="528"/>
      <c r="C61" s="528"/>
      <c r="D61" s="528"/>
      <c r="E61" s="528"/>
      <c r="F61" s="528"/>
      <c r="G61" s="528"/>
      <c r="H61" s="528"/>
      <c r="I61" s="528"/>
      <c r="J61" s="554"/>
      <c r="K61" s="564"/>
    </row>
    <row r="62" spans="1:11">
      <c r="A62" s="538"/>
      <c r="B62" s="528"/>
      <c r="C62" s="528"/>
      <c r="D62" s="528"/>
      <c r="E62" s="528"/>
      <c r="F62" s="528"/>
      <c r="G62" s="528"/>
      <c r="H62" s="528"/>
      <c r="I62" s="574"/>
      <c r="J62" s="575" t="s">
        <v>728</v>
      </c>
      <c r="K62" s="1331">
        <f>'47 Tablica 27.1'!C143</f>
        <v>57</v>
      </c>
    </row>
    <row r="63" spans="1:11">
      <c r="A63" s="538"/>
      <c r="B63" s="528"/>
      <c r="C63" s="528"/>
      <c r="D63" s="528"/>
      <c r="E63" s="528"/>
      <c r="F63" s="528"/>
      <c r="G63" s="528"/>
      <c r="H63" s="528"/>
      <c r="I63" s="1336" t="s">
        <v>301</v>
      </c>
      <c r="J63" s="577" t="s">
        <v>1011</v>
      </c>
      <c r="K63" s="1331"/>
    </row>
    <row r="64" spans="1:11" ht="12.75" customHeight="1">
      <c r="A64" s="538"/>
      <c r="B64" s="528"/>
      <c r="C64" s="635" t="s">
        <v>946</v>
      </c>
      <c r="D64" s="528"/>
      <c r="E64" s="528"/>
      <c r="F64" s="528"/>
      <c r="G64" s="528"/>
      <c r="H64" s="528"/>
      <c r="I64" s="1337"/>
      <c r="J64" s="595"/>
      <c r="K64" s="576"/>
    </row>
    <row r="65" spans="1:11">
      <c r="A65" s="538"/>
      <c r="B65" s="528"/>
      <c r="C65" s="528"/>
      <c r="D65" s="528"/>
      <c r="E65" s="528"/>
      <c r="F65" s="528"/>
      <c r="G65" s="528"/>
      <c r="H65" s="528"/>
      <c r="I65" s="1337"/>
      <c r="J65" s="596"/>
      <c r="K65" s="579"/>
    </row>
    <row r="66" spans="1:11">
      <c r="A66" s="1338" t="s">
        <v>178</v>
      </c>
      <c r="B66" s="1339"/>
      <c r="C66" s="1339"/>
      <c r="D66" s="528"/>
      <c r="E66" s="1335" t="s">
        <v>1077</v>
      </c>
      <c r="F66" s="1335"/>
      <c r="G66" s="1335"/>
      <c r="H66" s="529"/>
      <c r="I66" s="1337"/>
      <c r="J66" s="578" t="s">
        <v>580</v>
      </c>
      <c r="K66" s="1330">
        <f>'47 Tablica 27.1'!D143</f>
        <v>-5.2508087474007988E-2</v>
      </c>
    </row>
    <row r="67" spans="1:11">
      <c r="A67" s="1333" t="s">
        <v>1076</v>
      </c>
      <c r="B67" s="1334"/>
      <c r="C67" s="1334"/>
      <c r="D67" s="528"/>
      <c r="E67" s="1344" t="s">
        <v>889</v>
      </c>
      <c r="F67" s="1334"/>
      <c r="G67" s="1334"/>
      <c r="H67" s="636"/>
      <c r="I67" s="1337"/>
      <c r="J67" s="577" t="s">
        <v>581</v>
      </c>
      <c r="K67" s="1331"/>
    </row>
    <row r="68" spans="1:11">
      <c r="A68" s="592"/>
      <c r="B68" s="1332" t="s">
        <v>999</v>
      </c>
      <c r="C68" s="1332"/>
      <c r="D68" s="528"/>
      <c r="E68" s="585"/>
      <c r="F68" s="1332" t="s">
        <v>999</v>
      </c>
      <c r="G68" s="1332"/>
      <c r="H68" s="637"/>
      <c r="I68" s="1337"/>
      <c r="J68" s="577"/>
      <c r="K68" s="579"/>
    </row>
    <row r="69" spans="1:11">
      <c r="A69" s="593" t="s">
        <v>273</v>
      </c>
      <c r="B69" s="589" t="s">
        <v>973</v>
      </c>
      <c r="C69" s="589" t="s">
        <v>971</v>
      </c>
      <c r="D69" s="529"/>
      <c r="E69" s="589" t="s">
        <v>273</v>
      </c>
      <c r="F69" s="589" t="s">
        <v>973</v>
      </c>
      <c r="G69" s="589" t="s">
        <v>975</v>
      </c>
      <c r="H69" s="529"/>
      <c r="I69" s="1337"/>
      <c r="J69" s="578" t="s">
        <v>582</v>
      </c>
      <c r="K69" s="1330">
        <f>'47 Tablica 27.1'!E143</f>
        <v>-2.6840194084613949E-2</v>
      </c>
    </row>
    <row r="70" spans="1:11">
      <c r="A70" s="594" t="s">
        <v>274</v>
      </c>
      <c r="B70" s="590" t="s">
        <v>974</v>
      </c>
      <c r="C70" s="590" t="s">
        <v>972</v>
      </c>
      <c r="D70" s="530"/>
      <c r="E70" s="590" t="s">
        <v>274</v>
      </c>
      <c r="F70" s="590" t="s">
        <v>974</v>
      </c>
      <c r="G70" s="590" t="s">
        <v>976</v>
      </c>
      <c r="H70" s="530"/>
      <c r="I70" s="1337"/>
      <c r="J70" s="577" t="s">
        <v>770</v>
      </c>
      <c r="K70" s="1331"/>
    </row>
    <row r="71" spans="1:11">
      <c r="A71" s="1340">
        <f>'47 Tablica 27.1'!C141</f>
        <v>38</v>
      </c>
      <c r="B71" s="1355">
        <f>'47 Tablica 27.1'!D141</f>
        <v>-7.6338966699411995E-2</v>
      </c>
      <c r="C71" s="1353">
        <f>'47 Tablica 27.1'!E141</f>
        <v>-4.860723231503309E-2</v>
      </c>
      <c r="D71" s="565"/>
      <c r="E71" s="1357">
        <f>'47 Tablica 27.1'!C142</f>
        <v>10</v>
      </c>
      <c r="F71" s="1353">
        <f>'47 Tablica 27.1'!D142</f>
        <v>-3.4225989456940741E-2</v>
      </c>
      <c r="G71" s="1353">
        <f>'47 Tablica 27.1'!E142</f>
        <v>1.6278670469415314E-2</v>
      </c>
      <c r="H71" s="634"/>
      <c r="I71" s="1337"/>
      <c r="J71" s="578"/>
      <c r="K71" s="579"/>
    </row>
    <row r="72" spans="1:11" ht="13.5" thickBot="1">
      <c r="A72" s="1341"/>
      <c r="B72" s="1356"/>
      <c r="C72" s="1354"/>
      <c r="D72" s="566"/>
      <c r="E72" s="1358"/>
      <c r="F72" s="1354"/>
      <c r="G72" s="1354"/>
      <c r="H72" s="638"/>
      <c r="I72" s="591"/>
      <c r="J72" s="583"/>
      <c r="K72" s="597"/>
    </row>
    <row r="73" spans="1:11">
      <c r="A73" s="1055" t="s">
        <v>654</v>
      </c>
    </row>
    <row r="74" spans="1:11">
      <c r="A74" s="1056" t="s">
        <v>768</v>
      </c>
    </row>
    <row r="75" spans="1:11">
      <c r="K75" s="1041" t="s">
        <v>284</v>
      </c>
    </row>
  </sheetData>
  <mergeCells count="61">
    <mergeCell ref="I10:I13"/>
    <mergeCell ref="K8:K9"/>
    <mergeCell ref="A30:C30"/>
    <mergeCell ref="K10:K11"/>
    <mergeCell ref="K12:K13"/>
    <mergeCell ref="A29:C29"/>
    <mergeCell ref="I15:K15"/>
    <mergeCell ref="I16:K16"/>
    <mergeCell ref="K17:K18"/>
    <mergeCell ref="K21:K22"/>
    <mergeCell ref="I19:I22"/>
    <mergeCell ref="K32:K33"/>
    <mergeCell ref="I26:I34"/>
    <mergeCell ref="D34:D35"/>
    <mergeCell ref="B34:B35"/>
    <mergeCell ref="B31:C31"/>
    <mergeCell ref="G34:G35"/>
    <mergeCell ref="C34:C35"/>
    <mergeCell ref="E29:G29"/>
    <mergeCell ref="E30:G30"/>
    <mergeCell ref="F31:G31"/>
    <mergeCell ref="F34:F35"/>
    <mergeCell ref="E34:E35"/>
    <mergeCell ref="K45:K46"/>
    <mergeCell ref="I53:K53"/>
    <mergeCell ref="I52:K52"/>
    <mergeCell ref="A4:G4"/>
    <mergeCell ref="A5:G5"/>
    <mergeCell ref="I47:I50"/>
    <mergeCell ref="I43:K43"/>
    <mergeCell ref="I44:K44"/>
    <mergeCell ref="I6:K6"/>
    <mergeCell ref="I7:K7"/>
    <mergeCell ref="A34:A35"/>
    <mergeCell ref="A42:G42"/>
    <mergeCell ref="A41:G41"/>
    <mergeCell ref="K19:K20"/>
    <mergeCell ref="K25:K26"/>
    <mergeCell ref="K29:K30"/>
    <mergeCell ref="K54:K55"/>
    <mergeCell ref="I56:I59"/>
    <mergeCell ref="K58:K59"/>
    <mergeCell ref="K47:K48"/>
    <mergeCell ref="K56:K57"/>
    <mergeCell ref="K49:K50"/>
    <mergeCell ref="K69:K70"/>
    <mergeCell ref="K66:K67"/>
    <mergeCell ref="B68:C68"/>
    <mergeCell ref="A67:C67"/>
    <mergeCell ref="E66:G66"/>
    <mergeCell ref="I63:I71"/>
    <mergeCell ref="K62:K63"/>
    <mergeCell ref="A66:C66"/>
    <mergeCell ref="A71:A72"/>
    <mergeCell ref="G71:G72"/>
    <mergeCell ref="B71:B72"/>
    <mergeCell ref="C71:C72"/>
    <mergeCell ref="F71:F72"/>
    <mergeCell ref="E67:G67"/>
    <mergeCell ref="F68:G68"/>
    <mergeCell ref="E71:E72"/>
  </mergeCells>
  <phoneticPr fontId="25" type="noConversion"/>
  <pageMargins left="0.75" right="0.75" top="1" bottom="1" header="0.5" footer="0.5"/>
  <pageSetup paperSize="9" scale="73" orientation="portrait" r:id="rId1"/>
  <headerFooter alignWithMargins="0"/>
  <rowBreaks count="1" manualBreakCount="1">
    <brk id="75" max="10" man="1"/>
  </rowBreaks>
  <colBreaks count="1" manualBreakCount="1">
    <brk id="11" max="1048575"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M272"/>
  <sheetViews>
    <sheetView showGridLines="0" workbookViewId="0"/>
  </sheetViews>
  <sheetFormatPr defaultRowHeight="12.75"/>
  <cols>
    <col min="1" max="1" width="27" customWidth="1"/>
    <col min="2" max="2" width="28.8554687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c r="A1" s="1022" t="s">
        <v>687</v>
      </c>
      <c r="B1" s="305"/>
      <c r="C1" s="305"/>
      <c r="D1" s="305"/>
      <c r="E1" s="305"/>
      <c r="F1" s="5"/>
    </row>
    <row r="2" spans="1:11">
      <c r="A2" s="1023" t="s">
        <v>688</v>
      </c>
      <c r="B2" s="283"/>
      <c r="C2" s="283"/>
      <c r="D2" s="283"/>
      <c r="E2" s="283"/>
      <c r="F2" s="9"/>
    </row>
    <row r="3" spans="1:11">
      <c r="A3" s="1055" t="s">
        <v>156</v>
      </c>
      <c r="B3" s="283"/>
      <c r="C3" s="283"/>
      <c r="D3" s="283"/>
      <c r="E3" s="283"/>
      <c r="F3" s="9"/>
    </row>
    <row r="4" spans="1:11">
      <c r="A4" s="1056" t="s">
        <v>1080</v>
      </c>
      <c r="B4" s="283"/>
      <c r="C4" s="283"/>
      <c r="D4" s="283"/>
      <c r="E4" s="283"/>
      <c r="F4" s="9"/>
    </row>
    <row r="5" spans="1:11">
      <c r="A5" s="612"/>
      <c r="B5" s="283"/>
      <c r="C5" s="283"/>
      <c r="D5" s="283"/>
      <c r="E5" s="283"/>
      <c r="F5" s="9"/>
    </row>
    <row r="6" spans="1:11">
      <c r="A6" s="306"/>
      <c r="B6" s="283"/>
      <c r="C6" s="283"/>
      <c r="D6" s="283"/>
      <c r="E6" s="1300" t="str">
        <f>Naslovnica!$A$20</f>
        <v>Prosinac 2011.</v>
      </c>
      <c r="F6" s="1301"/>
      <c r="G6" s="1300" t="s">
        <v>656</v>
      </c>
      <c r="H6" s="1301"/>
    </row>
    <row r="7" spans="1:11">
      <c r="A7" s="306"/>
      <c r="B7" s="283"/>
      <c r="C7" s="283"/>
      <c r="D7" s="283"/>
      <c r="E7" s="1302" t="str">
        <f>Naslovnica!$A$24</f>
        <v>December 2011</v>
      </c>
      <c r="F7" s="1303"/>
      <c r="G7" s="1302" t="s">
        <v>659</v>
      </c>
      <c r="H7" s="1303"/>
    </row>
    <row r="8" spans="1:11">
      <c r="A8" s="364"/>
      <c r="B8" s="365"/>
      <c r="C8" s="365"/>
      <c r="D8" s="365"/>
      <c r="E8" s="1304" t="s">
        <v>923</v>
      </c>
      <c r="F8" s="1299"/>
      <c r="G8" s="1304" t="s">
        <v>923</v>
      </c>
      <c r="H8" s="1299"/>
      <c r="I8" s="1299" t="s">
        <v>219</v>
      </c>
      <c r="J8" s="1299"/>
    </row>
    <row r="9" spans="1:11">
      <c r="A9" s="366" t="s">
        <v>214</v>
      </c>
      <c r="B9" s="366" t="s">
        <v>384</v>
      </c>
      <c r="C9" s="367" t="s">
        <v>924</v>
      </c>
      <c r="D9" s="367" t="s">
        <v>55</v>
      </c>
      <c r="E9" s="367" t="s">
        <v>385</v>
      </c>
      <c r="F9" s="367" t="s">
        <v>911</v>
      </c>
      <c r="G9" s="367" t="s">
        <v>385</v>
      </c>
      <c r="H9" s="367" t="s">
        <v>911</v>
      </c>
      <c r="I9" s="367" t="s">
        <v>385</v>
      </c>
      <c r="J9" s="367" t="s">
        <v>911</v>
      </c>
    </row>
    <row r="10" spans="1:11">
      <c r="A10" s="369" t="s">
        <v>83</v>
      </c>
      <c r="B10" s="369" t="s">
        <v>84</v>
      </c>
      <c r="C10" s="368" t="s">
        <v>54</v>
      </c>
      <c r="D10" s="368" t="s">
        <v>56</v>
      </c>
      <c r="E10" s="368" t="s">
        <v>424</v>
      </c>
      <c r="F10" s="368" t="s">
        <v>425</v>
      </c>
      <c r="G10" s="368" t="s">
        <v>424</v>
      </c>
      <c r="H10" s="368" t="s">
        <v>425</v>
      </c>
      <c r="I10" s="368" t="s">
        <v>424</v>
      </c>
      <c r="J10" s="368" t="s">
        <v>425</v>
      </c>
      <c r="K10" s="342"/>
    </row>
    <row r="11" spans="1:11" ht="11.25" customHeight="1">
      <c r="A11" s="731" t="s">
        <v>806</v>
      </c>
      <c r="B11" s="731" t="s">
        <v>665</v>
      </c>
      <c r="C11" s="497" t="s">
        <v>668</v>
      </c>
      <c r="D11" s="497" t="s">
        <v>669</v>
      </c>
      <c r="E11" s="731">
        <v>11682396.74</v>
      </c>
      <c r="F11" s="499">
        <v>69.816999233506863</v>
      </c>
      <c r="G11" s="731">
        <v>12008276.970000001</v>
      </c>
      <c r="H11" s="499">
        <v>70.904379175705429</v>
      </c>
      <c r="I11" s="500">
        <v>-2.7137967488103376E-2</v>
      </c>
      <c r="J11" s="500">
        <v>-1.5335864368884344E-2</v>
      </c>
      <c r="K11" s="342"/>
    </row>
    <row r="12" spans="1:11" ht="11.25" customHeight="1">
      <c r="A12" s="496" t="s">
        <v>1372</v>
      </c>
      <c r="B12" s="496" t="s">
        <v>195</v>
      </c>
      <c r="C12" s="497" t="s">
        <v>668</v>
      </c>
      <c r="D12" s="497" t="s">
        <v>669</v>
      </c>
      <c r="E12" s="731">
        <v>15517471.75</v>
      </c>
      <c r="F12" s="502">
        <v>62.29943044763337</v>
      </c>
      <c r="G12" s="731">
        <v>15227465.26</v>
      </c>
      <c r="H12" s="502">
        <v>59.488202017952311</v>
      </c>
      <c r="I12" s="500">
        <v>1.904496152500168E-2</v>
      </c>
      <c r="J12" s="500">
        <v>4.7256906988593972E-2</v>
      </c>
      <c r="K12" s="386"/>
    </row>
    <row r="13" spans="1:11" ht="11.25" customHeight="1">
      <c r="A13" s="496" t="s">
        <v>27</v>
      </c>
      <c r="B13" s="496" t="s">
        <v>26</v>
      </c>
      <c r="C13" s="501" t="s">
        <v>668</v>
      </c>
      <c r="D13" s="501" t="s">
        <v>669</v>
      </c>
      <c r="E13" s="731">
        <v>7542376.5700000003</v>
      </c>
      <c r="F13" s="502">
        <v>110.12806695496556</v>
      </c>
      <c r="G13" s="731">
        <v>7666158.8799999999</v>
      </c>
      <c r="H13" s="502">
        <v>109.99277417259276</v>
      </c>
      <c r="I13" s="500">
        <v>-1.6146588133326034E-2</v>
      </c>
      <c r="J13" s="500">
        <v>1.2300151840929363E-3</v>
      </c>
      <c r="K13" s="34"/>
    </row>
    <row r="14" spans="1:11" ht="11.25" customHeight="1">
      <c r="A14" s="496" t="s">
        <v>915</v>
      </c>
      <c r="B14" s="496" t="s">
        <v>914</v>
      </c>
      <c r="C14" s="497" t="s">
        <v>666</v>
      </c>
      <c r="D14" s="497" t="s">
        <v>669</v>
      </c>
      <c r="E14" s="731">
        <v>5018835.47</v>
      </c>
      <c r="F14" s="502">
        <v>93.364895919339972</v>
      </c>
      <c r="G14" s="731">
        <v>7684965.29</v>
      </c>
      <c r="H14" s="502">
        <v>93.234446132095954</v>
      </c>
      <c r="I14" s="500">
        <v>-0.34692802366580378</v>
      </c>
      <c r="J14" s="500">
        <v>1.399158708565551E-3</v>
      </c>
      <c r="K14" s="705"/>
    </row>
    <row r="15" spans="1:11" ht="11.25" customHeight="1">
      <c r="A15" s="496" t="s">
        <v>1008</v>
      </c>
      <c r="B15" s="496" t="s">
        <v>569</v>
      </c>
      <c r="C15" s="497" t="s">
        <v>668</v>
      </c>
      <c r="D15" s="497" t="s">
        <v>669</v>
      </c>
      <c r="E15" s="731">
        <v>9923949.1099999994</v>
      </c>
      <c r="F15" s="502">
        <v>5.126442220063927</v>
      </c>
      <c r="G15" s="731">
        <v>11098456.130000001</v>
      </c>
      <c r="H15" s="502">
        <v>5.2008355663161971</v>
      </c>
      <c r="I15" s="500">
        <v>-0.10582616232767872</v>
      </c>
      <c r="J15" s="500">
        <v>-1.4304114272346347E-2</v>
      </c>
      <c r="K15" s="34"/>
    </row>
    <row r="16" spans="1:11" ht="11.25" customHeight="1">
      <c r="A16" s="496" t="s">
        <v>1097</v>
      </c>
      <c r="B16" s="496" t="s">
        <v>445</v>
      </c>
      <c r="C16" s="497" t="s">
        <v>668</v>
      </c>
      <c r="D16" s="497" t="s">
        <v>669</v>
      </c>
      <c r="E16" s="731">
        <v>81890515.890000001</v>
      </c>
      <c r="F16" s="502">
        <v>817.58923267821967</v>
      </c>
      <c r="G16" s="731">
        <v>86577983.629999995</v>
      </c>
      <c r="H16" s="502">
        <v>807.28045810870606</v>
      </c>
      <c r="I16" s="500">
        <v>-5.4141567445511019E-2</v>
      </c>
      <c r="J16" s="500">
        <v>1.2769756118790498E-2</v>
      </c>
      <c r="K16" s="348"/>
    </row>
    <row r="17" spans="1:13" ht="11.25" customHeight="1">
      <c r="A17" s="496" t="s">
        <v>447</v>
      </c>
      <c r="B17" s="496" t="s">
        <v>445</v>
      </c>
      <c r="C17" s="497" t="s">
        <v>666</v>
      </c>
      <c r="D17" s="497" t="s">
        <v>669</v>
      </c>
      <c r="E17" s="731">
        <v>14324416.18</v>
      </c>
      <c r="F17" s="502">
        <v>829.9383135157326</v>
      </c>
      <c r="G17" s="731">
        <v>14107243.060000001</v>
      </c>
      <c r="H17" s="502">
        <v>817.35558129901551</v>
      </c>
      <c r="I17" s="500">
        <v>1.5394440931961961E-2</v>
      </c>
      <c r="J17" s="500">
        <v>1.5394440931961961E-2</v>
      </c>
    </row>
    <row r="18" spans="1:13" ht="11.25" customHeight="1">
      <c r="A18" s="496" t="s">
        <v>24</v>
      </c>
      <c r="B18" s="496" t="s">
        <v>445</v>
      </c>
      <c r="C18" s="497" t="s">
        <v>666</v>
      </c>
      <c r="D18" s="497" t="s">
        <v>669</v>
      </c>
      <c r="E18" s="731">
        <v>17527055.23</v>
      </c>
      <c r="F18" s="502">
        <v>846.50285306350577</v>
      </c>
      <c r="G18" s="731">
        <v>17216691.359999999</v>
      </c>
      <c r="H18" s="502">
        <v>831.51323284520788</v>
      </c>
      <c r="I18" s="500">
        <v>1.802691722296168E-2</v>
      </c>
      <c r="J18" s="500">
        <v>1.802691722296168E-2</v>
      </c>
    </row>
    <row r="19" spans="1:13" ht="11.25" customHeight="1">
      <c r="A19" s="496" t="s">
        <v>421</v>
      </c>
      <c r="B19" s="496" t="s">
        <v>1058</v>
      </c>
      <c r="C19" s="497" t="s">
        <v>668</v>
      </c>
      <c r="D19" s="497" t="s">
        <v>669</v>
      </c>
      <c r="E19" s="731">
        <v>76223756.200000003</v>
      </c>
      <c r="F19" s="502">
        <v>90.059466888385913</v>
      </c>
      <c r="G19" s="731">
        <v>81680366.719999999</v>
      </c>
      <c r="H19" s="502">
        <v>92.091484494837658</v>
      </c>
      <c r="I19" s="500">
        <v>-6.6804432192441476E-2</v>
      </c>
      <c r="J19" s="500">
        <v>-2.2065206328231723E-2</v>
      </c>
    </row>
    <row r="20" spans="1:13" ht="11.25" customHeight="1">
      <c r="A20" s="496" t="s">
        <v>441</v>
      </c>
      <c r="B20" s="496" t="s">
        <v>442</v>
      </c>
      <c r="C20" s="497" t="s">
        <v>668</v>
      </c>
      <c r="D20" s="497" t="s">
        <v>669</v>
      </c>
      <c r="E20" s="731">
        <v>53895874.799999997</v>
      </c>
      <c r="F20" s="502">
        <v>72.901175463415512</v>
      </c>
      <c r="G20" s="731">
        <v>63737773.200000003</v>
      </c>
      <c r="H20" s="502">
        <v>71.330791096444429</v>
      </c>
      <c r="I20" s="500">
        <v>-0.15441233519592124</v>
      </c>
      <c r="J20" s="500">
        <v>2.2015518723853988E-2</v>
      </c>
    </row>
    <row r="21" spans="1:13" ht="11.25" customHeight="1">
      <c r="A21" s="496" t="s">
        <v>171</v>
      </c>
      <c r="B21" s="496" t="s">
        <v>107</v>
      </c>
      <c r="C21" s="497" t="s">
        <v>666</v>
      </c>
      <c r="D21" s="497" t="s">
        <v>669</v>
      </c>
      <c r="E21" s="731">
        <v>10559332.529999999</v>
      </c>
      <c r="F21" s="502">
        <v>1.0018959412558881</v>
      </c>
      <c r="G21" s="731">
        <v>13585812.619999999</v>
      </c>
      <c r="H21" s="502">
        <v>0.98722955546165525</v>
      </c>
      <c r="I21" s="500">
        <v>-0.22276768969598815</v>
      </c>
      <c r="J21" s="500">
        <v>1.4856104857369656E-2</v>
      </c>
    </row>
    <row r="22" spans="1:13" ht="11.25" customHeight="1">
      <c r="A22" s="496" t="s">
        <v>508</v>
      </c>
      <c r="B22" s="496" t="s">
        <v>107</v>
      </c>
      <c r="C22" s="497" t="s">
        <v>666</v>
      </c>
      <c r="D22" s="497" t="s">
        <v>669</v>
      </c>
      <c r="E22" s="731">
        <v>5074371.29</v>
      </c>
      <c r="F22" s="502">
        <v>0.65280788424825009</v>
      </c>
      <c r="G22" s="731">
        <v>5302464.7</v>
      </c>
      <c r="H22" s="502">
        <v>0.69472491129660008</v>
      </c>
      <c r="I22" s="500">
        <v>-4.3016488162570865E-2</v>
      </c>
      <c r="J22" s="500">
        <v>-6.0336150851591164E-2</v>
      </c>
      <c r="K22" s="396"/>
      <c r="L22" s="396"/>
      <c r="M22" s="396"/>
    </row>
    <row r="23" spans="1:13" ht="11.25" customHeight="1">
      <c r="A23" s="496" t="s">
        <v>509</v>
      </c>
      <c r="B23" s="496" t="s">
        <v>107</v>
      </c>
      <c r="C23" s="501" t="s">
        <v>666</v>
      </c>
      <c r="D23" s="501" t="s">
        <v>669</v>
      </c>
      <c r="E23" s="731">
        <v>4202304.28</v>
      </c>
      <c r="F23" s="502">
        <v>0.94829018696974765</v>
      </c>
      <c r="G23" s="731">
        <v>4228887.5199999996</v>
      </c>
      <c r="H23" s="502">
        <v>0.95428894954147225</v>
      </c>
      <c r="I23" s="500">
        <v>-6.2861071320240436E-3</v>
      </c>
      <c r="J23" s="500">
        <v>-6.2861071320242656E-3</v>
      </c>
      <c r="K23" s="396"/>
      <c r="L23" s="396"/>
      <c r="M23" s="396"/>
    </row>
    <row r="24" spans="1:13" ht="11.25" customHeight="1">
      <c r="A24" s="496" t="s">
        <v>786</v>
      </c>
      <c r="B24" s="496" t="s">
        <v>107</v>
      </c>
      <c r="C24" s="497" t="s">
        <v>666</v>
      </c>
      <c r="D24" s="497" t="s">
        <v>669</v>
      </c>
      <c r="E24" s="731">
        <v>11381892.640000001</v>
      </c>
      <c r="F24" s="502">
        <v>0.9807311218897744</v>
      </c>
      <c r="G24" s="731">
        <v>11335722.6</v>
      </c>
      <c r="H24" s="502">
        <v>0.97675283843911487</v>
      </c>
      <c r="I24" s="500">
        <v>4.0729684052078774E-3</v>
      </c>
      <c r="J24" s="500">
        <v>4.0729684052078774E-3</v>
      </c>
      <c r="K24" s="397"/>
      <c r="L24" s="396"/>
      <c r="M24" s="396"/>
    </row>
    <row r="25" spans="1:13" ht="11.25" customHeight="1">
      <c r="A25" s="496" t="s">
        <v>724</v>
      </c>
      <c r="B25" s="496" t="s">
        <v>722</v>
      </c>
      <c r="C25" s="497" t="s">
        <v>668</v>
      </c>
      <c r="D25" s="497" t="s">
        <v>669</v>
      </c>
      <c r="E25" s="731">
        <v>5426805.1699999999</v>
      </c>
      <c r="F25" s="502">
        <v>7.4494414854585083</v>
      </c>
      <c r="G25" s="731">
        <v>5883993.71</v>
      </c>
      <c r="H25" s="502">
        <v>7.606672387683318</v>
      </c>
      <c r="I25" s="500">
        <v>-7.7700378778956969E-2</v>
      </c>
      <c r="J25" s="500">
        <v>-2.0670129356352596E-2</v>
      </c>
    </row>
    <row r="26" spans="1:13" ht="11.25" customHeight="1">
      <c r="A26" s="496" t="s">
        <v>461</v>
      </c>
      <c r="B26" s="496" t="s">
        <v>555</v>
      </c>
      <c r="C26" s="497" t="s">
        <v>668</v>
      </c>
      <c r="D26" s="497" t="s">
        <v>669</v>
      </c>
      <c r="E26" s="731">
        <v>12525920.699999999</v>
      </c>
      <c r="F26" s="502">
        <v>108.79818179177053</v>
      </c>
      <c r="G26" s="731">
        <v>15963336.57</v>
      </c>
      <c r="H26" s="502">
        <v>110.42797409461804</v>
      </c>
      <c r="I26" s="500">
        <v>-0.21533191729227574</v>
      </c>
      <c r="J26" s="500">
        <v>-1.4758871709907972E-2</v>
      </c>
    </row>
    <row r="27" spans="1:13" ht="11.25" customHeight="1">
      <c r="A27" s="496" t="s">
        <v>1178</v>
      </c>
      <c r="B27" s="496" t="s">
        <v>854</v>
      </c>
      <c r="C27" s="497" t="s">
        <v>668</v>
      </c>
      <c r="D27" s="497" t="s">
        <v>669</v>
      </c>
      <c r="E27" s="731">
        <v>12052157.529999999</v>
      </c>
      <c r="F27" s="502">
        <v>76.047017562819676</v>
      </c>
      <c r="G27" s="731">
        <v>12055137.869999999</v>
      </c>
      <c r="H27" s="502">
        <v>76.003748256461321</v>
      </c>
      <c r="I27" s="500">
        <v>-2.4722570841906322E-4</v>
      </c>
      <c r="J27" s="500">
        <v>5.6930490075757234E-4</v>
      </c>
    </row>
    <row r="28" spans="1:13" ht="11.25" customHeight="1">
      <c r="A28" s="496" t="s">
        <v>322</v>
      </c>
      <c r="B28" s="496" t="s">
        <v>631</v>
      </c>
      <c r="C28" s="497" t="s">
        <v>668</v>
      </c>
      <c r="D28" s="497" t="s">
        <v>669</v>
      </c>
      <c r="E28" s="731">
        <v>27677784.129999999</v>
      </c>
      <c r="F28" s="502">
        <v>89.901827367799143</v>
      </c>
      <c r="G28" s="731">
        <v>28546162.629999999</v>
      </c>
      <c r="H28" s="502">
        <v>91.610912264104002</v>
      </c>
      <c r="I28" s="500">
        <v>-3.0420148278963222E-2</v>
      </c>
      <c r="J28" s="500">
        <v>-1.8655909586161035E-2</v>
      </c>
    </row>
    <row r="29" spans="1:13" ht="11.25" customHeight="1">
      <c r="A29" s="496" t="s">
        <v>825</v>
      </c>
      <c r="B29" s="496" t="s">
        <v>44</v>
      </c>
      <c r="C29" s="497" t="s">
        <v>668</v>
      </c>
      <c r="D29" s="497" t="s">
        <v>669</v>
      </c>
      <c r="E29" s="731">
        <v>229759921.02000001</v>
      </c>
      <c r="F29" s="502">
        <v>94.231208134426794</v>
      </c>
      <c r="G29" s="731">
        <v>235605330.88999999</v>
      </c>
      <c r="H29" s="502">
        <v>93.086994969048277</v>
      </c>
      <c r="I29" s="500">
        <v>-2.4810176611534729E-2</v>
      </c>
      <c r="J29" s="500">
        <v>1.2291869189235083E-2</v>
      </c>
    </row>
    <row r="30" spans="1:13" ht="11.25" customHeight="1">
      <c r="A30" s="496" t="s">
        <v>474</v>
      </c>
      <c r="B30" s="496" t="s">
        <v>877</v>
      </c>
      <c r="C30" s="507" t="s">
        <v>668</v>
      </c>
      <c r="D30" s="507" t="s">
        <v>669</v>
      </c>
      <c r="E30" s="731">
        <v>223330336.31</v>
      </c>
      <c r="F30" s="502">
        <v>944.37037650065349</v>
      </c>
      <c r="G30" s="731">
        <v>234408164.56999999</v>
      </c>
      <c r="H30" s="502">
        <v>951.00008320595759</v>
      </c>
      <c r="I30" s="500">
        <v>-4.7258713365727845E-2</v>
      </c>
      <c r="J30" s="500">
        <v>-6.9712998162465567E-3</v>
      </c>
    </row>
    <row r="31" spans="1:13" ht="11.25" customHeight="1">
      <c r="A31" s="496" t="s">
        <v>268</v>
      </c>
      <c r="B31" s="496" t="s">
        <v>877</v>
      </c>
      <c r="C31" s="507" t="s">
        <v>668</v>
      </c>
      <c r="D31" s="507" t="s">
        <v>669</v>
      </c>
      <c r="E31" s="731">
        <v>40849752.810000002</v>
      </c>
      <c r="F31" s="502">
        <v>750.89950327063104</v>
      </c>
      <c r="G31" s="731">
        <v>44899554.640000001</v>
      </c>
      <c r="H31" s="502">
        <v>748.78250575897005</v>
      </c>
      <c r="I31" s="500">
        <v>-9.019692650563893E-2</v>
      </c>
      <c r="J31" s="500">
        <v>2.8272529010480163E-3</v>
      </c>
    </row>
    <row r="32" spans="1:13" ht="11.25" customHeight="1">
      <c r="A32" s="496" t="s">
        <v>175</v>
      </c>
      <c r="B32" s="496" t="s">
        <v>877</v>
      </c>
      <c r="C32" s="507" t="s">
        <v>666</v>
      </c>
      <c r="D32" s="507" t="s">
        <v>669</v>
      </c>
      <c r="E32" s="731">
        <v>11129347.039999999</v>
      </c>
      <c r="F32" s="502">
        <v>359.91743442993277</v>
      </c>
      <c r="G32" s="731">
        <v>10793511.43</v>
      </c>
      <c r="H32" s="502">
        <v>349.05668126022908</v>
      </c>
      <c r="I32" s="500">
        <v>3.1114583254765682E-2</v>
      </c>
      <c r="J32" s="500">
        <v>3.1114583254765904E-2</v>
      </c>
    </row>
    <row r="33" spans="1:11" ht="11.25" customHeight="1">
      <c r="A33" s="496" t="s">
        <v>904</v>
      </c>
      <c r="B33" s="496" t="s">
        <v>903</v>
      </c>
      <c r="C33" s="507" t="s">
        <v>668</v>
      </c>
      <c r="D33" s="507" t="s">
        <v>669</v>
      </c>
      <c r="E33" s="731">
        <v>11726776.32</v>
      </c>
      <c r="F33" s="502">
        <v>127.58106181710504</v>
      </c>
      <c r="G33" s="731">
        <v>11886501.82</v>
      </c>
      <c r="H33" s="502">
        <v>127.66614846630684</v>
      </c>
      <c r="I33" s="500">
        <v>-1.3437553152202297E-2</v>
      </c>
      <c r="J33" s="500">
        <v>-6.6647776426231875E-4</v>
      </c>
    </row>
    <row r="34" spans="1:11" ht="11.25" customHeight="1">
      <c r="A34" s="496" t="s">
        <v>1015</v>
      </c>
      <c r="B34" s="496" t="s">
        <v>876</v>
      </c>
      <c r="C34" s="506" t="s">
        <v>668</v>
      </c>
      <c r="D34" s="506" t="s">
        <v>669</v>
      </c>
      <c r="E34" s="731">
        <v>14242557.33</v>
      </c>
      <c r="F34" s="502">
        <v>699.81204232206414</v>
      </c>
      <c r="G34" s="731">
        <v>12840130.710000001</v>
      </c>
      <c r="H34" s="502">
        <v>684.3237510383268</v>
      </c>
      <c r="I34" s="500">
        <v>0.1092221451381159</v>
      </c>
      <c r="J34" s="500">
        <v>2.2632988056072723E-2</v>
      </c>
    </row>
    <row r="35" spans="1:11" ht="11.25" customHeight="1">
      <c r="A35" s="496" t="s">
        <v>575</v>
      </c>
      <c r="B35" s="496" t="s">
        <v>697</v>
      </c>
      <c r="C35" s="506" t="s">
        <v>668</v>
      </c>
      <c r="D35" s="506" t="s">
        <v>669</v>
      </c>
      <c r="E35" s="731">
        <v>527287642.18000001</v>
      </c>
      <c r="F35" s="502">
        <v>954.4994701978386</v>
      </c>
      <c r="G35" s="731">
        <v>544361190.12</v>
      </c>
      <c r="H35" s="502">
        <v>954.15856227570339</v>
      </c>
      <c r="I35" s="500">
        <v>-3.1364373966917602E-2</v>
      </c>
      <c r="J35" s="500">
        <v>3.5728644652333053E-4</v>
      </c>
    </row>
    <row r="36" spans="1:11" ht="11.25" customHeight="1"/>
    <row r="37" spans="1:11" ht="24.75" customHeight="1">
      <c r="B37" s="1309"/>
      <c r="C37" s="1200" t="s">
        <v>928</v>
      </c>
      <c r="D37" s="1208" t="s">
        <v>75</v>
      </c>
      <c r="E37" s="1308"/>
      <c r="F37" s="1309"/>
      <c r="G37" s="1309"/>
      <c r="H37" s="1309"/>
      <c r="I37" s="1208" t="s">
        <v>76</v>
      </c>
      <c r="J37" s="1308"/>
    </row>
    <row r="38" spans="1:11" ht="30" customHeight="1">
      <c r="B38" s="1309"/>
      <c r="C38" s="1310"/>
      <c r="D38" s="525" t="s">
        <v>313</v>
      </c>
      <c r="E38" s="525" t="s">
        <v>927</v>
      </c>
      <c r="F38" s="1309"/>
      <c r="G38" s="1309"/>
      <c r="H38" s="1309"/>
      <c r="I38" s="525" t="s">
        <v>313</v>
      </c>
      <c r="J38" s="525" t="s">
        <v>927</v>
      </c>
    </row>
    <row r="39" spans="1:11" ht="22.5" customHeight="1">
      <c r="B39" s="524" t="s">
        <v>763</v>
      </c>
      <c r="C39" s="523">
        <v>6</v>
      </c>
      <c r="D39" s="802">
        <v>3.2812669413002461E-2</v>
      </c>
      <c r="E39" s="802">
        <v>2.3083134143260686E-2</v>
      </c>
      <c r="F39" s="1305" t="s">
        <v>967</v>
      </c>
      <c r="G39" s="1306"/>
      <c r="H39" s="1306"/>
      <c r="I39" s="802">
        <v>-0.34692802366580378</v>
      </c>
      <c r="J39" s="1109">
        <v>0</v>
      </c>
    </row>
    <row r="40" spans="1:11" ht="22.5" customHeight="1">
      <c r="B40" s="524" t="s">
        <v>939</v>
      </c>
      <c r="C40" s="523">
        <v>0</v>
      </c>
      <c r="D40" s="802">
        <v>0</v>
      </c>
      <c r="E40" s="802">
        <v>0</v>
      </c>
      <c r="F40" s="1305" t="s">
        <v>177</v>
      </c>
      <c r="G40" s="1306"/>
      <c r="H40" s="1306"/>
      <c r="I40" s="802">
        <v>0.1092221451381159</v>
      </c>
      <c r="J40" s="1109">
        <v>0</v>
      </c>
      <c r="K40" s="34"/>
    </row>
    <row r="41" spans="1:11" ht="22.5" customHeight="1">
      <c r="B41" s="524" t="s">
        <v>940</v>
      </c>
      <c r="C41" s="523">
        <v>10</v>
      </c>
      <c r="D41" s="802">
        <v>-6.3321986817094458E-2</v>
      </c>
      <c r="E41" s="802">
        <v>-1.8005013118600831E-2</v>
      </c>
      <c r="F41" s="1305" t="s">
        <v>969</v>
      </c>
      <c r="G41" s="1306"/>
      <c r="H41" s="1306"/>
      <c r="I41" s="802">
        <v>-5.5094350344879611E-2</v>
      </c>
      <c r="J41" s="802">
        <v>1.0705976281516971E-3</v>
      </c>
    </row>
    <row r="42" spans="1:11" ht="22.5" customHeight="1">
      <c r="B42" s="524" t="s">
        <v>779</v>
      </c>
      <c r="C42" s="523">
        <v>9</v>
      </c>
      <c r="D42" s="802">
        <v>-0.10455721188100672</v>
      </c>
      <c r="E42" s="802">
        <v>7.5906963366929592E-3</v>
      </c>
      <c r="F42" s="1305" t="s">
        <v>319</v>
      </c>
      <c r="G42" s="1306"/>
      <c r="H42" s="1306"/>
      <c r="I42" s="1109">
        <v>0</v>
      </c>
      <c r="J42" s="802">
        <v>-6.0336150851591164E-2</v>
      </c>
    </row>
    <row r="43" spans="1:11" ht="21" customHeight="1">
      <c r="B43" s="526" t="s">
        <v>816</v>
      </c>
      <c r="C43" s="523">
        <v>25</v>
      </c>
      <c r="D43" s="802">
        <v>-5.5094350344879611E-2</v>
      </c>
      <c r="E43" s="802">
        <v>1.0705976281516971E-3</v>
      </c>
      <c r="F43" s="1305" t="s">
        <v>4</v>
      </c>
      <c r="G43" s="1306"/>
      <c r="H43" s="1306"/>
      <c r="I43" s="1109">
        <v>0</v>
      </c>
      <c r="J43" s="802">
        <v>4.7256906988593972E-2</v>
      </c>
    </row>
    <row r="44" spans="1:11" ht="11.25" customHeight="1"/>
    <row r="45" spans="1:11" ht="11.25" customHeight="1"/>
    <row r="46" spans="1:11" ht="11.25" customHeight="1">
      <c r="E46" s="1300" t="str">
        <f>'5 Tablice 3,4'!$A$8</f>
        <v>Studeni 2011.</v>
      </c>
      <c r="F46" s="1301"/>
      <c r="G46" s="1300" t="s">
        <v>656</v>
      </c>
      <c r="H46" s="1301"/>
    </row>
    <row r="47" spans="1:11" ht="11.25" customHeight="1">
      <c r="E47" s="1302" t="str">
        <f>'5 Tablice 3,4'!$B$8</f>
        <v>November 2011</v>
      </c>
      <c r="F47" s="1303"/>
      <c r="G47" s="1302" t="s">
        <v>659</v>
      </c>
      <c r="H47" s="1303"/>
    </row>
    <row r="48" spans="1:11" ht="11.25" customHeight="1">
      <c r="A48" s="364"/>
      <c r="B48" s="365"/>
      <c r="C48" s="365"/>
      <c r="D48" s="365"/>
      <c r="E48" s="1304" t="s">
        <v>923</v>
      </c>
      <c r="F48" s="1299"/>
      <c r="G48" s="1304" t="s">
        <v>923</v>
      </c>
      <c r="H48" s="1299"/>
      <c r="I48" s="1299" t="s">
        <v>219</v>
      </c>
      <c r="J48" s="1299"/>
    </row>
    <row r="49" spans="1:11" ht="11.25" customHeight="1">
      <c r="A49" s="366" t="s">
        <v>214</v>
      </c>
      <c r="B49" s="366" t="s">
        <v>384</v>
      </c>
      <c r="C49" s="367" t="s">
        <v>924</v>
      </c>
      <c r="D49" s="367" t="s">
        <v>55</v>
      </c>
      <c r="E49" s="367" t="s">
        <v>385</v>
      </c>
      <c r="F49" s="367" t="s">
        <v>911</v>
      </c>
      <c r="G49" s="367" t="s">
        <v>385</v>
      </c>
      <c r="H49" s="367" t="s">
        <v>911</v>
      </c>
      <c r="I49" s="367" t="s">
        <v>385</v>
      </c>
      <c r="J49" s="367" t="s">
        <v>911</v>
      </c>
    </row>
    <row r="50" spans="1:11" ht="11.25" customHeight="1">
      <c r="A50" s="369" t="s">
        <v>83</v>
      </c>
      <c r="B50" s="369" t="s">
        <v>84</v>
      </c>
      <c r="C50" s="368" t="s">
        <v>54</v>
      </c>
      <c r="D50" s="368" t="s">
        <v>56</v>
      </c>
      <c r="E50" s="368" t="s">
        <v>424</v>
      </c>
      <c r="F50" s="368" t="s">
        <v>425</v>
      </c>
      <c r="G50" s="368" t="s">
        <v>424</v>
      </c>
      <c r="H50" s="368" t="s">
        <v>425</v>
      </c>
      <c r="I50" s="368" t="s">
        <v>424</v>
      </c>
      <c r="J50" s="368" t="s">
        <v>425</v>
      </c>
    </row>
    <row r="51" spans="1:11" ht="11.25" customHeight="1">
      <c r="A51" s="731" t="s">
        <v>806</v>
      </c>
      <c r="B51" s="731" t="s">
        <v>665</v>
      </c>
      <c r="C51" s="497" t="s">
        <v>668</v>
      </c>
      <c r="D51" s="497" t="s">
        <v>669</v>
      </c>
      <c r="E51" s="731">
        <v>12008276.970000001</v>
      </c>
      <c r="F51" s="499">
        <v>70.904379175705429</v>
      </c>
      <c r="G51" s="731">
        <v>12540856.460000001</v>
      </c>
      <c r="H51" s="499">
        <v>72.785431343216771</v>
      </c>
      <c r="I51" s="500">
        <v>-4.2467553288621285E-2</v>
      </c>
      <c r="J51" s="500">
        <v>-2.5843800507842185E-2</v>
      </c>
      <c r="K51" s="615"/>
    </row>
    <row r="52" spans="1:11" ht="11.25" customHeight="1">
      <c r="A52" s="496" t="s">
        <v>1372</v>
      </c>
      <c r="B52" s="496" t="s">
        <v>195</v>
      </c>
      <c r="C52" s="497" t="s">
        <v>668</v>
      </c>
      <c r="D52" s="497" t="s">
        <v>669</v>
      </c>
      <c r="E52" s="731">
        <v>15227465.26</v>
      </c>
      <c r="F52" s="502">
        <v>59.488202017952311</v>
      </c>
      <c r="G52" s="731">
        <v>16910838.789999999</v>
      </c>
      <c r="H52" s="502">
        <v>66.064533857458571</v>
      </c>
      <c r="I52" s="500">
        <v>-9.9544058748608055E-2</v>
      </c>
      <c r="J52" s="500">
        <v>-9.9544058748608055E-2</v>
      </c>
    </row>
    <row r="53" spans="1:11" ht="11.25" customHeight="1">
      <c r="A53" s="496" t="s">
        <v>27</v>
      </c>
      <c r="B53" s="496" t="s">
        <v>26</v>
      </c>
      <c r="C53" s="501" t="s">
        <v>668</v>
      </c>
      <c r="D53" s="501" t="s">
        <v>669</v>
      </c>
      <c r="E53" s="731">
        <v>7666158.8799999999</v>
      </c>
      <c r="F53" s="502">
        <v>109.99277417259276</v>
      </c>
      <c r="G53" s="731">
        <v>7873721.1799999997</v>
      </c>
      <c r="H53" s="502">
        <v>112.53332445688278</v>
      </c>
      <c r="I53" s="500">
        <v>-2.6361398283600401E-2</v>
      </c>
      <c r="J53" s="500">
        <v>-2.2575981795183164E-2</v>
      </c>
    </row>
    <row r="54" spans="1:11" ht="11.25" customHeight="1">
      <c r="A54" s="496" t="s">
        <v>915</v>
      </c>
      <c r="B54" s="496" t="s">
        <v>914</v>
      </c>
      <c r="C54" s="497" t="s">
        <v>666</v>
      </c>
      <c r="D54" s="497" t="s">
        <v>669</v>
      </c>
      <c r="E54" s="731">
        <v>7684965.29</v>
      </c>
      <c r="F54" s="502">
        <v>93.234446132095954</v>
      </c>
      <c r="G54" s="731">
        <v>7886975.6900000004</v>
      </c>
      <c r="H54" s="502">
        <v>95.685248061082063</v>
      </c>
      <c r="I54" s="500">
        <v>-2.5613163770256353E-2</v>
      </c>
      <c r="J54" s="500">
        <v>-2.5613163770256464E-2</v>
      </c>
    </row>
    <row r="55" spans="1:11" ht="11.25" customHeight="1">
      <c r="A55" s="496" t="s">
        <v>1008</v>
      </c>
      <c r="B55" s="496" t="s">
        <v>569</v>
      </c>
      <c r="C55" s="497" t="s">
        <v>668</v>
      </c>
      <c r="D55" s="497" t="s">
        <v>669</v>
      </c>
      <c r="E55" s="731">
        <v>11098456.130000001</v>
      </c>
      <c r="F55" s="502">
        <v>5.2008355663161971</v>
      </c>
      <c r="G55" s="731">
        <v>11327984.779999999</v>
      </c>
      <c r="H55" s="502">
        <v>5.308394739630562</v>
      </c>
      <c r="I55" s="500">
        <v>-2.0262090253267306E-2</v>
      </c>
      <c r="J55" s="500">
        <v>-2.0262090253267528E-2</v>
      </c>
    </row>
    <row r="56" spans="1:11" ht="11.25" customHeight="1">
      <c r="A56" s="496" t="s">
        <v>1097</v>
      </c>
      <c r="B56" s="496" t="s">
        <v>445</v>
      </c>
      <c r="C56" s="497" t="s">
        <v>668</v>
      </c>
      <c r="D56" s="497" t="s">
        <v>669</v>
      </c>
      <c r="E56" s="731">
        <v>86577983.629999995</v>
      </c>
      <c r="F56" s="502">
        <v>807.28045810870606</v>
      </c>
      <c r="G56" s="731">
        <v>91326737.519999996</v>
      </c>
      <c r="H56" s="502">
        <v>839.11731756483721</v>
      </c>
      <c r="I56" s="500">
        <v>-5.19974108235286E-2</v>
      </c>
      <c r="J56" s="500">
        <v>-3.7940891922625841E-2</v>
      </c>
    </row>
    <row r="57" spans="1:11" ht="11.25" customHeight="1">
      <c r="A57" s="496" t="s">
        <v>447</v>
      </c>
      <c r="B57" s="496" t="s">
        <v>445</v>
      </c>
      <c r="C57" s="497" t="s">
        <v>666</v>
      </c>
      <c r="D57" s="497" t="s">
        <v>669</v>
      </c>
      <c r="E57" s="731">
        <v>14107243.060000001</v>
      </c>
      <c r="F57" s="502">
        <v>817.35558129901551</v>
      </c>
      <c r="G57" s="731">
        <v>15011098.58</v>
      </c>
      <c r="H57" s="502">
        <v>869.72381163415832</v>
      </c>
      <c r="I57" s="500">
        <v>-6.0212483129266081E-2</v>
      </c>
      <c r="J57" s="500">
        <v>-6.0212483129266192E-2</v>
      </c>
    </row>
    <row r="58" spans="1:11" ht="11.25" customHeight="1">
      <c r="A58" s="496" t="s">
        <v>24</v>
      </c>
      <c r="B58" s="496" t="s">
        <v>445</v>
      </c>
      <c r="C58" s="497" t="s">
        <v>666</v>
      </c>
      <c r="D58" s="497" t="s">
        <v>669</v>
      </c>
      <c r="E58" s="731">
        <v>17216691.359999999</v>
      </c>
      <c r="F58" s="502">
        <v>831.51323284520788</v>
      </c>
      <c r="G58" s="731">
        <v>19399040.050000001</v>
      </c>
      <c r="H58" s="502">
        <v>871.58960718140895</v>
      </c>
      <c r="I58" s="500">
        <v>-0.11249776712533777</v>
      </c>
      <c r="J58" s="500">
        <v>-4.5980785000181545E-2</v>
      </c>
    </row>
    <row r="59" spans="1:11" ht="11.25" customHeight="1">
      <c r="A59" s="496" t="s">
        <v>421</v>
      </c>
      <c r="B59" s="496" t="s">
        <v>1058</v>
      </c>
      <c r="C59" s="497" t="s">
        <v>668</v>
      </c>
      <c r="D59" s="497" t="s">
        <v>669</v>
      </c>
      <c r="E59" s="731">
        <v>81680366.719999999</v>
      </c>
      <c r="F59" s="502">
        <v>92.091484494837658</v>
      </c>
      <c r="G59" s="731">
        <v>87343450.75</v>
      </c>
      <c r="H59" s="502">
        <v>98.208658409655513</v>
      </c>
      <c r="I59" s="500">
        <v>-6.4836962375224183E-2</v>
      </c>
      <c r="J59" s="500">
        <v>-6.2287521425060333E-2</v>
      </c>
    </row>
    <row r="60" spans="1:11" ht="11.25" customHeight="1">
      <c r="A60" s="496" t="s">
        <v>441</v>
      </c>
      <c r="B60" s="496" t="s">
        <v>442</v>
      </c>
      <c r="C60" s="497" t="s">
        <v>668</v>
      </c>
      <c r="D60" s="497" t="s">
        <v>669</v>
      </c>
      <c r="E60" s="731">
        <v>63737773.200000003</v>
      </c>
      <c r="F60" s="502">
        <v>71.330791096444429</v>
      </c>
      <c r="G60" s="731">
        <v>63663546.359999999</v>
      </c>
      <c r="H60" s="502">
        <v>71.729638974497547</v>
      </c>
      <c r="I60" s="500">
        <v>1.1659237388421673E-3</v>
      </c>
      <c r="J60" s="500">
        <v>-5.5604333683447749E-3</v>
      </c>
    </row>
    <row r="61" spans="1:11" ht="11.25" customHeight="1">
      <c r="A61" s="496" t="s">
        <v>171</v>
      </c>
      <c r="B61" s="496" t="s">
        <v>107</v>
      </c>
      <c r="C61" s="497" t="s">
        <v>666</v>
      </c>
      <c r="D61" s="497" t="s">
        <v>669</v>
      </c>
      <c r="E61" s="731">
        <v>13585812.619999999</v>
      </c>
      <c r="F61" s="502">
        <v>0.98722955546165525</v>
      </c>
      <c r="G61" s="731">
        <v>13408818.369999999</v>
      </c>
      <c r="H61" s="502">
        <v>0.97436805356742617</v>
      </c>
      <c r="I61" s="500">
        <v>1.3199839472506802E-2</v>
      </c>
      <c r="J61" s="500">
        <v>1.3199839472507024E-2</v>
      </c>
    </row>
    <row r="62" spans="1:11" ht="11.25" customHeight="1">
      <c r="A62" s="496" t="s">
        <v>508</v>
      </c>
      <c r="B62" s="496" t="s">
        <v>107</v>
      </c>
      <c r="C62" s="501" t="s">
        <v>666</v>
      </c>
      <c r="D62" s="501" t="s">
        <v>669</v>
      </c>
      <c r="E62" s="731">
        <v>5302464.7</v>
      </c>
      <c r="F62" s="502">
        <v>0.69472491129660008</v>
      </c>
      <c r="G62" s="731">
        <v>5621464.2599999998</v>
      </c>
      <c r="H62" s="502">
        <v>0.73651999218127895</v>
      </c>
      <c r="I62" s="500">
        <v>-5.6746702504162028E-2</v>
      </c>
      <c r="J62" s="500">
        <v>-5.6746702504162139E-2</v>
      </c>
    </row>
    <row r="63" spans="1:11" ht="11.25" customHeight="1">
      <c r="A63" s="496" t="s">
        <v>509</v>
      </c>
      <c r="B63" s="496" t="s">
        <v>107</v>
      </c>
      <c r="C63" s="497" t="s">
        <v>666</v>
      </c>
      <c r="D63" s="497" t="s">
        <v>669</v>
      </c>
      <c r="E63" s="731">
        <v>4228887.5199999996</v>
      </c>
      <c r="F63" s="502">
        <v>0.95428894954147225</v>
      </c>
      <c r="G63" s="731">
        <v>4224342.13</v>
      </c>
      <c r="H63" s="502">
        <v>0.95326323877762664</v>
      </c>
      <c r="I63" s="500">
        <v>1.0759994953344343E-3</v>
      </c>
      <c r="J63" s="500">
        <v>1.0759994953344343E-3</v>
      </c>
    </row>
    <row r="64" spans="1:11" ht="11.25" customHeight="1">
      <c r="A64" s="496" t="s">
        <v>786</v>
      </c>
      <c r="B64" s="496" t="s">
        <v>107</v>
      </c>
      <c r="C64" s="497" t="s">
        <v>666</v>
      </c>
      <c r="D64" s="497" t="s">
        <v>669</v>
      </c>
      <c r="E64" s="731">
        <v>11335722.6</v>
      </c>
      <c r="F64" s="502">
        <v>0.97675283843911487</v>
      </c>
      <c r="G64" s="731">
        <v>11413225.539999999</v>
      </c>
      <c r="H64" s="502">
        <v>0.98343094969003553</v>
      </c>
      <c r="I64" s="500">
        <v>-6.7906254659013676E-3</v>
      </c>
      <c r="J64" s="500">
        <v>-6.7906254659012566E-3</v>
      </c>
    </row>
    <row r="65" spans="1:10" ht="11.25" customHeight="1">
      <c r="A65" s="496" t="s">
        <v>724</v>
      </c>
      <c r="B65" s="496" t="s">
        <v>722</v>
      </c>
      <c r="C65" s="497" t="s">
        <v>668</v>
      </c>
      <c r="D65" s="497" t="s">
        <v>669</v>
      </c>
      <c r="E65" s="731">
        <v>5883993.71</v>
      </c>
      <c r="F65" s="502">
        <v>7.606672387683318</v>
      </c>
      <c r="G65" s="731">
        <v>6231067.0999999996</v>
      </c>
      <c r="H65" s="502">
        <v>7.6470768371764875</v>
      </c>
      <c r="I65" s="500">
        <v>-5.5700473840186948E-2</v>
      </c>
      <c r="J65" s="500">
        <v>-5.2836463335561579E-3</v>
      </c>
    </row>
    <row r="66" spans="1:10" ht="11.25" customHeight="1">
      <c r="A66" s="496" t="s">
        <v>461</v>
      </c>
      <c r="B66" s="496" t="s">
        <v>555</v>
      </c>
      <c r="C66" s="497" t="s">
        <v>668</v>
      </c>
      <c r="D66" s="497" t="s">
        <v>669</v>
      </c>
      <c r="E66" s="731">
        <v>15963336.57</v>
      </c>
      <c r="F66" s="502">
        <v>110.42797409461804</v>
      </c>
      <c r="G66" s="731">
        <v>16786669.039999999</v>
      </c>
      <c r="H66" s="502">
        <v>115.39327501873137</v>
      </c>
      <c r="I66" s="500">
        <v>-4.9046804225312712E-2</v>
      </c>
      <c r="J66" s="500">
        <v>-4.3029378647129413E-2</v>
      </c>
    </row>
    <row r="67" spans="1:10" ht="11.25" customHeight="1">
      <c r="A67" s="496" t="s">
        <v>1178</v>
      </c>
      <c r="B67" s="496" t="s">
        <v>854</v>
      </c>
      <c r="C67" s="497" t="s">
        <v>668</v>
      </c>
      <c r="D67" s="497" t="s">
        <v>669</v>
      </c>
      <c r="E67" s="731">
        <v>12055137.869999999</v>
      </c>
      <c r="F67" s="502">
        <v>76.003748256461321</v>
      </c>
      <c r="G67" s="731">
        <v>12727644.689999999</v>
      </c>
      <c r="H67" s="502">
        <v>78.842165778537236</v>
      </c>
      <c r="I67" s="500">
        <v>-5.2838277338805861E-2</v>
      </c>
      <c r="J67" s="500">
        <v>-3.600126270058146E-2</v>
      </c>
    </row>
    <row r="68" spans="1:10" ht="11.25" customHeight="1">
      <c r="A68" s="496" t="s">
        <v>322</v>
      </c>
      <c r="B68" s="496" t="s">
        <v>631</v>
      </c>
      <c r="C68" s="497" t="s">
        <v>668</v>
      </c>
      <c r="D68" s="497" t="s">
        <v>669</v>
      </c>
      <c r="E68" s="731">
        <v>28546162.629999999</v>
      </c>
      <c r="F68" s="502">
        <v>91.610912264104002</v>
      </c>
      <c r="G68" s="731">
        <v>31946774.82</v>
      </c>
      <c r="H68" s="502">
        <v>98.702870037570165</v>
      </c>
      <c r="I68" s="500">
        <v>-0.10644618147403972</v>
      </c>
      <c r="J68" s="500">
        <v>-7.1851586187581806E-2</v>
      </c>
    </row>
    <row r="69" spans="1:10" ht="11.25" customHeight="1">
      <c r="A69" s="496" t="s">
        <v>825</v>
      </c>
      <c r="B69" s="496" t="s">
        <v>44</v>
      </c>
      <c r="C69" s="507" t="s">
        <v>668</v>
      </c>
      <c r="D69" s="507" t="s">
        <v>669</v>
      </c>
      <c r="E69" s="731">
        <v>235605330.88999999</v>
      </c>
      <c r="F69" s="502">
        <v>93.086994969048277</v>
      </c>
      <c r="G69" s="731">
        <v>252041219.84999999</v>
      </c>
      <c r="H69" s="502">
        <v>96.921116934558853</v>
      </c>
      <c r="I69" s="500">
        <v>-6.5211114950886495E-2</v>
      </c>
      <c r="J69" s="500">
        <v>-3.9559201201729621E-2</v>
      </c>
    </row>
    <row r="70" spans="1:10" ht="11.25" customHeight="1">
      <c r="A70" s="496" t="s">
        <v>474</v>
      </c>
      <c r="B70" s="496" t="s">
        <v>877</v>
      </c>
      <c r="C70" s="507" t="s">
        <v>668</v>
      </c>
      <c r="D70" s="507" t="s">
        <v>669</v>
      </c>
      <c r="E70" s="731">
        <v>234408164.56999999</v>
      </c>
      <c r="F70" s="502">
        <v>951.00008320595759</v>
      </c>
      <c r="G70" s="731">
        <v>250702026.11000001</v>
      </c>
      <c r="H70" s="502">
        <v>992.0897913403237</v>
      </c>
      <c r="I70" s="500">
        <v>-6.4992939198867061E-2</v>
      </c>
      <c r="J70" s="500">
        <v>-4.1417327839704421E-2</v>
      </c>
    </row>
    <row r="71" spans="1:10" ht="11.25" customHeight="1">
      <c r="A71" s="496" t="s">
        <v>268</v>
      </c>
      <c r="B71" s="496" t="s">
        <v>877</v>
      </c>
      <c r="C71" s="507" t="s">
        <v>668</v>
      </c>
      <c r="D71" s="507" t="s">
        <v>669</v>
      </c>
      <c r="E71" s="731">
        <v>44899554.640000001</v>
      </c>
      <c r="F71" s="502">
        <v>748.78250575897005</v>
      </c>
      <c r="G71" s="731">
        <v>51858937.049999997</v>
      </c>
      <c r="H71" s="502">
        <v>761.40376888143487</v>
      </c>
      <c r="I71" s="500">
        <v>-0.13419832348839089</v>
      </c>
      <c r="J71" s="500">
        <v>-1.6576307654750044E-2</v>
      </c>
    </row>
    <row r="72" spans="1:10" ht="11.25" customHeight="1">
      <c r="A72" s="496" t="s">
        <v>175</v>
      </c>
      <c r="B72" s="496" t="s">
        <v>877</v>
      </c>
      <c r="C72" s="507" t="s">
        <v>666</v>
      </c>
      <c r="D72" s="507" t="s">
        <v>669</v>
      </c>
      <c r="E72" s="731">
        <v>10793511.43</v>
      </c>
      <c r="F72" s="502">
        <v>349.05668126022908</v>
      </c>
      <c r="G72" s="731">
        <v>11173075.6</v>
      </c>
      <c r="H72" s="502">
        <v>361.33159386533799</v>
      </c>
      <c r="I72" s="500">
        <v>-3.3971323885072402E-2</v>
      </c>
      <c r="J72" s="500">
        <v>-3.3971323885072624E-2</v>
      </c>
    </row>
    <row r="73" spans="1:10" ht="11.25" customHeight="1">
      <c r="A73" s="496" t="s">
        <v>904</v>
      </c>
      <c r="B73" s="496" t="s">
        <v>903</v>
      </c>
      <c r="C73" s="507" t="s">
        <v>668</v>
      </c>
      <c r="D73" s="507" t="s">
        <v>669</v>
      </c>
      <c r="E73" s="731">
        <v>11886501.82</v>
      </c>
      <c r="F73" s="502">
        <v>127.66614846630684</v>
      </c>
      <c r="G73" s="731">
        <v>14038677.369999999</v>
      </c>
      <c r="H73" s="502">
        <v>149.98848628415544</v>
      </c>
      <c r="I73" s="500">
        <v>-0.15330329868532333</v>
      </c>
      <c r="J73" s="500">
        <v>-0.14882700913161162</v>
      </c>
    </row>
    <row r="74" spans="1:10" ht="11.25" customHeight="1">
      <c r="A74" s="496" t="s">
        <v>1015</v>
      </c>
      <c r="B74" s="496" t="s">
        <v>876</v>
      </c>
      <c r="C74" s="506" t="s">
        <v>668</v>
      </c>
      <c r="D74" s="506" t="s">
        <v>669</v>
      </c>
      <c r="E74" s="731">
        <v>12840130.710000001</v>
      </c>
      <c r="F74" s="502">
        <v>684.3237510383268</v>
      </c>
      <c r="G74" s="731">
        <v>13399772.57</v>
      </c>
      <c r="H74" s="502">
        <v>692.11611000570667</v>
      </c>
      <c r="I74" s="500">
        <v>-4.1765026762689228E-2</v>
      </c>
      <c r="J74" s="500">
        <v>-1.1258745252029523E-2</v>
      </c>
    </row>
    <row r="75" spans="1:10" ht="11.25" customHeight="1">
      <c r="A75" s="496" t="s">
        <v>575</v>
      </c>
      <c r="B75" s="496" t="s">
        <v>697</v>
      </c>
      <c r="C75" s="506" t="s">
        <v>668</v>
      </c>
      <c r="D75" s="506" t="s">
        <v>669</v>
      </c>
      <c r="E75" s="731">
        <v>544361190.12</v>
      </c>
      <c r="F75" s="502">
        <v>954.15856227570339</v>
      </c>
      <c r="G75" s="731">
        <v>565455022.94000006</v>
      </c>
      <c r="H75" s="502">
        <v>966.10143091600651</v>
      </c>
      <c r="I75" s="500">
        <v>-3.7304174451092131E-2</v>
      </c>
      <c r="J75" s="500">
        <v>-1.2361920040817598E-2</v>
      </c>
    </row>
    <row r="76" spans="1:10" ht="11.25" customHeight="1"/>
    <row r="77" spans="1:10" ht="24" customHeight="1">
      <c r="B77" s="44"/>
      <c r="C77" s="1200" t="s">
        <v>928</v>
      </c>
      <c r="D77" s="1208" t="s">
        <v>75</v>
      </c>
      <c r="E77" s="1308"/>
      <c r="F77" s="44"/>
      <c r="G77" s="44"/>
      <c r="H77" s="44"/>
      <c r="I77" s="1200" t="s">
        <v>76</v>
      </c>
      <c r="J77" s="1200"/>
    </row>
    <row r="78" spans="1:10" ht="38.25">
      <c r="B78" s="44"/>
      <c r="C78" s="1310"/>
      <c r="D78" s="525" t="s">
        <v>313</v>
      </c>
      <c r="E78" s="525" t="s">
        <v>927</v>
      </c>
      <c r="F78" s="44"/>
      <c r="G78" s="44"/>
      <c r="H78" s="44"/>
      <c r="I78" s="525" t="s">
        <v>313</v>
      </c>
      <c r="J78" s="525" t="s">
        <v>927</v>
      </c>
    </row>
    <row r="79" spans="1:10" ht="22.5" customHeight="1">
      <c r="B79" s="524" t="s">
        <v>763</v>
      </c>
      <c r="C79" s="523">
        <v>2</v>
      </c>
      <c r="D79" s="802">
        <v>7.1379194839206184E-3</v>
      </c>
      <c r="E79" s="802">
        <v>7.1379194839207294E-3</v>
      </c>
      <c r="F79" s="1305" t="s">
        <v>967</v>
      </c>
      <c r="G79" s="1306"/>
      <c r="H79" s="1306"/>
      <c r="I79" s="802">
        <v>-0.15330329868532333</v>
      </c>
      <c r="J79" s="1109">
        <v>0</v>
      </c>
    </row>
    <row r="80" spans="1:10" ht="22.5" customHeight="1">
      <c r="B80" s="524" t="s">
        <v>939</v>
      </c>
      <c r="C80" s="523">
        <v>1</v>
      </c>
      <c r="D80" s="802">
        <v>1.1659237388421673E-3</v>
      </c>
      <c r="E80" s="802">
        <v>-5.5604333683447749E-3</v>
      </c>
      <c r="F80" s="1305" t="s">
        <v>177</v>
      </c>
      <c r="G80" s="1306"/>
      <c r="H80" s="1306"/>
      <c r="I80" s="802">
        <v>1.3199839472506802E-2</v>
      </c>
      <c r="J80" s="1109">
        <v>0</v>
      </c>
    </row>
    <row r="81" spans="1:10" ht="22.5" customHeight="1">
      <c r="B81" s="524" t="s">
        <v>940</v>
      </c>
      <c r="C81" s="523">
        <v>22</v>
      </c>
      <c r="D81" s="802">
        <v>-6.19140070031109E-2</v>
      </c>
      <c r="E81" s="802">
        <v>-4.1997082427132681E-2</v>
      </c>
      <c r="F81" s="1305" t="s">
        <v>969</v>
      </c>
      <c r="G81" s="1306"/>
      <c r="H81" s="1306"/>
      <c r="I81" s="802">
        <v>-5.3866655654470269E-2</v>
      </c>
      <c r="J81" s="802">
        <v>-3.6608816311896893E-2</v>
      </c>
    </row>
    <row r="82" spans="1:10" ht="22.5" customHeight="1">
      <c r="B82" s="524" t="s">
        <v>779</v>
      </c>
      <c r="C82" s="523">
        <v>0</v>
      </c>
      <c r="D82" s="802">
        <v>0</v>
      </c>
      <c r="E82" s="802">
        <v>0</v>
      </c>
      <c r="F82" s="1305" t="s">
        <v>319</v>
      </c>
      <c r="G82" s="1306"/>
      <c r="H82" s="1306"/>
      <c r="I82" s="1109">
        <v>0</v>
      </c>
      <c r="J82" s="802">
        <v>-0.14882700913161162</v>
      </c>
    </row>
    <row r="83" spans="1:10" ht="21.75" customHeight="1">
      <c r="B83" s="526" t="s">
        <v>816</v>
      </c>
      <c r="C83" s="523">
        <v>25</v>
      </c>
      <c r="D83" s="802">
        <v>-5.3866655654470269E-2</v>
      </c>
      <c r="E83" s="802">
        <v>-3.6608816311896893E-2</v>
      </c>
      <c r="F83" s="1305" t="s">
        <v>4</v>
      </c>
      <c r="G83" s="1306"/>
      <c r="H83" s="1306"/>
      <c r="I83" s="1109">
        <v>0</v>
      </c>
      <c r="J83" s="802">
        <v>1.3199839472507024E-2</v>
      </c>
    </row>
    <row r="84" spans="1:10" ht="11.25" customHeight="1"/>
    <row r="85" spans="1:10" ht="11.25" customHeight="1">
      <c r="A85" s="1019" t="s">
        <v>1092</v>
      </c>
    </row>
    <row r="86" spans="1:10" ht="11.25" customHeight="1"/>
    <row r="87" spans="1:10" ht="11.25" customHeight="1">
      <c r="J87" s="1041" t="s">
        <v>1098</v>
      </c>
    </row>
    <row r="88" spans="1:10" ht="11.25" customHeight="1"/>
    <row r="89" spans="1:10" ht="11.25" customHeight="1"/>
    <row r="90" spans="1:10" ht="11.25" customHeight="1"/>
    <row r="91" spans="1:10" ht="11.25" customHeight="1"/>
    <row r="92" spans="1:10" ht="11.25" customHeight="1"/>
    <row r="93" spans="1:10" ht="11.25" customHeight="1"/>
    <row r="94" spans="1:10" ht="11.25" customHeight="1"/>
    <row r="95" spans="1:10" ht="11.25" customHeight="1"/>
    <row r="96" spans="1:10"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72" spans="10:10">
      <c r="J272" s="292"/>
    </row>
  </sheetData>
  <mergeCells count="32">
    <mergeCell ref="B37:B38"/>
    <mergeCell ref="I8:J8"/>
    <mergeCell ref="E8:F8"/>
    <mergeCell ref="D37:E37"/>
    <mergeCell ref="C37:C38"/>
    <mergeCell ref="G8:H8"/>
    <mergeCell ref="I77:J77"/>
    <mergeCell ref="I48:J48"/>
    <mergeCell ref="G47:H47"/>
    <mergeCell ref="F37:H38"/>
    <mergeCell ref="F39:H39"/>
    <mergeCell ref="E46:F46"/>
    <mergeCell ref="E47:F47"/>
    <mergeCell ref="I37:J37"/>
    <mergeCell ref="G46:H46"/>
    <mergeCell ref="F41:H41"/>
    <mergeCell ref="E48:F48"/>
    <mergeCell ref="G48:H48"/>
    <mergeCell ref="F43:H43"/>
    <mergeCell ref="F42:H42"/>
    <mergeCell ref="E6:F6"/>
    <mergeCell ref="G6:H6"/>
    <mergeCell ref="E7:F7"/>
    <mergeCell ref="G7:H7"/>
    <mergeCell ref="F40:H40"/>
    <mergeCell ref="C77:C78"/>
    <mergeCell ref="D77:E77"/>
    <mergeCell ref="F83:H83"/>
    <mergeCell ref="F82:H82"/>
    <mergeCell ref="F79:H79"/>
    <mergeCell ref="F80:H80"/>
    <mergeCell ref="F81:H81"/>
  </mergeCells>
  <phoneticPr fontId="25" type="noConversion"/>
  <pageMargins left="0.74803149606299213" right="0.74803149606299213" top="0.78740157480314965" bottom="0.55118110236220474" header="0.51181102362204722" footer="0.94488188976377963"/>
  <pageSetup paperSize="9" scale="59" orientation="portrait" r:id="rId1"/>
  <headerFooter alignWithMargins="0"/>
  <rowBreaks count="1" manualBreakCount="1">
    <brk id="176" max="9" man="1"/>
  </rowBreaks>
  <colBreaks count="1" manualBreakCount="1">
    <brk id="1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4"/>
  <sheetViews>
    <sheetView showGridLines="0" workbookViewId="0"/>
  </sheetViews>
  <sheetFormatPr defaultRowHeight="12.75"/>
  <cols>
    <col min="1" max="10" width="11.42578125" customWidth="1"/>
    <col min="11" max="13" width="10" customWidth="1"/>
  </cols>
  <sheetData>
    <row r="1" spans="1:11">
      <c r="A1" s="1001" t="s">
        <v>99</v>
      </c>
      <c r="J1" s="998" t="str">
        <f>Naslovnica!$A$20</f>
        <v>Prosinac 2011.</v>
      </c>
    </row>
    <row r="2" spans="1:11">
      <c r="A2" s="1007" t="s">
        <v>100</v>
      </c>
      <c r="J2" s="999" t="str">
        <f>Naslovnica!$A$24</f>
        <v>December 2011</v>
      </c>
    </row>
    <row r="3" spans="1:11">
      <c r="A3" s="346"/>
      <c r="J3" s="9"/>
    </row>
    <row r="8" spans="1:11">
      <c r="K8" s="386"/>
    </row>
    <row r="10" spans="1:11">
      <c r="K10" s="705"/>
    </row>
    <row r="11" spans="1:11">
      <c r="K11" s="34"/>
    </row>
    <row r="13" spans="1:11">
      <c r="K13" s="34"/>
    </row>
    <row r="34" spans="1:10">
      <c r="A34" s="1055" t="s">
        <v>654</v>
      </c>
    </row>
    <row r="35" spans="1:10">
      <c r="A35" s="1056" t="s">
        <v>768</v>
      </c>
    </row>
    <row r="36" spans="1:10">
      <c r="J36" s="1057" t="str">
        <f>'5 Tablice 3,4'!$A$8</f>
        <v>Studeni 2011.</v>
      </c>
    </row>
    <row r="37" spans="1:10">
      <c r="J37" s="1058" t="str">
        <f>'5 Tablice 3,4'!$B$8</f>
        <v>November 2011</v>
      </c>
    </row>
    <row r="38" spans="1:10">
      <c r="J38" s="325"/>
    </row>
    <row r="70" spans="1:10">
      <c r="A70" s="1055" t="s">
        <v>654</v>
      </c>
    </row>
    <row r="71" spans="1:10">
      <c r="A71" s="1056" t="s">
        <v>768</v>
      </c>
    </row>
    <row r="74" spans="1:10">
      <c r="J74" s="1041" t="s">
        <v>689</v>
      </c>
    </row>
  </sheetData>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2"/>
  <sheetViews>
    <sheetView showGridLines="0" workbookViewId="0"/>
  </sheetViews>
  <sheetFormatPr defaultRowHeight="12.75"/>
  <cols>
    <col min="1" max="10" width="11.42578125" customWidth="1"/>
    <col min="11" max="17" width="10" customWidth="1"/>
  </cols>
  <sheetData>
    <row r="1" spans="1:11">
      <c r="A1" s="1001" t="s">
        <v>130</v>
      </c>
      <c r="J1" s="998" t="str">
        <f>Naslovnica!$A$20</f>
        <v>Prosinac 2011.</v>
      </c>
    </row>
    <row r="2" spans="1:11">
      <c r="A2" s="1007" t="s">
        <v>131</v>
      </c>
      <c r="J2" s="999" t="str">
        <f>Naslovnica!$A$24</f>
        <v>December 2011</v>
      </c>
    </row>
    <row r="3" spans="1:11" ht="13.5" thickBot="1"/>
    <row r="4" spans="1:11">
      <c r="A4" s="639"/>
      <c r="B4" s="542"/>
      <c r="C4" s="542"/>
      <c r="D4" s="542"/>
      <c r="E4" s="542"/>
      <c r="F4" s="542"/>
      <c r="G4" s="542"/>
      <c r="H4" s="542"/>
      <c r="I4" s="542"/>
      <c r="J4" s="543"/>
    </row>
    <row r="5" spans="1:11" ht="18.75" customHeight="1">
      <c r="A5" s="1327" t="s">
        <v>0</v>
      </c>
      <c r="B5" s="1328"/>
      <c r="C5" s="1328"/>
      <c r="D5" s="1328"/>
      <c r="E5" s="1328"/>
      <c r="F5" s="1328"/>
      <c r="G5" s="1328"/>
      <c r="H5" s="1328"/>
      <c r="I5" s="528"/>
      <c r="J5" s="537"/>
    </row>
    <row r="6" spans="1:11" ht="18.75" customHeight="1">
      <c r="A6" s="1321" t="s">
        <v>537</v>
      </c>
      <c r="B6" s="1322"/>
      <c r="C6" s="1322"/>
      <c r="D6" s="1322"/>
      <c r="E6" s="1322"/>
      <c r="F6" s="1322"/>
      <c r="G6" s="1322"/>
      <c r="H6" s="1322"/>
      <c r="I6" s="528"/>
      <c r="J6" s="537"/>
    </row>
    <row r="7" spans="1:11">
      <c r="A7" s="538"/>
      <c r="B7" s="528"/>
      <c r="C7" s="528"/>
      <c r="D7" s="528"/>
      <c r="E7" s="528"/>
      <c r="F7" s="528"/>
      <c r="G7" s="528"/>
      <c r="H7" s="528"/>
      <c r="I7" s="528"/>
      <c r="J7" s="537"/>
      <c r="K7" s="386"/>
    </row>
    <row r="8" spans="1:11">
      <c r="A8" s="538"/>
      <c r="B8" s="528"/>
      <c r="C8" s="528"/>
      <c r="D8" s="528"/>
      <c r="E8" s="528"/>
      <c r="F8" s="528"/>
      <c r="G8" s="528"/>
      <c r="H8" s="528"/>
      <c r="I8" s="528"/>
      <c r="J8" s="537"/>
    </row>
    <row r="9" spans="1:11">
      <c r="A9" s="538"/>
      <c r="B9" s="528"/>
      <c r="C9" s="528"/>
      <c r="D9" s="528"/>
      <c r="E9" s="528"/>
      <c r="F9" s="528"/>
      <c r="G9" s="528"/>
      <c r="H9" s="528"/>
      <c r="I9" s="528"/>
      <c r="J9" s="537"/>
      <c r="K9" s="34"/>
    </row>
    <row r="10" spans="1:11">
      <c r="A10" s="538"/>
      <c r="B10" s="528"/>
      <c r="C10" s="528"/>
      <c r="D10" s="528"/>
      <c r="E10" s="528"/>
      <c r="F10" s="528"/>
      <c r="G10" s="528"/>
      <c r="H10" s="528"/>
      <c r="I10" s="528"/>
      <c r="J10" s="537"/>
    </row>
    <row r="11" spans="1:11">
      <c r="A11" s="538"/>
      <c r="B11" s="528"/>
      <c r="C11" s="528"/>
      <c r="D11" s="528"/>
      <c r="E11" s="528"/>
      <c r="F11" s="528"/>
      <c r="G11" s="528"/>
      <c r="H11" s="528"/>
      <c r="I11" s="1315" t="s">
        <v>907</v>
      </c>
      <c r="J11" s="1316"/>
    </row>
    <row r="12" spans="1:11">
      <c r="A12" s="538"/>
      <c r="B12" s="528"/>
      <c r="C12" s="528"/>
      <c r="D12" s="528"/>
      <c r="E12" s="528"/>
      <c r="F12" s="528"/>
      <c r="G12" s="528"/>
      <c r="H12" s="528"/>
      <c r="I12" s="1317" t="s">
        <v>908</v>
      </c>
      <c r="J12" s="1316"/>
      <c r="K12" s="34"/>
    </row>
    <row r="13" spans="1:11">
      <c r="A13" s="538"/>
      <c r="B13" s="528"/>
      <c r="C13" s="528"/>
      <c r="D13" s="528"/>
      <c r="E13" s="528"/>
      <c r="F13" s="528"/>
      <c r="G13" s="528"/>
      <c r="H13" s="528"/>
      <c r="I13" s="528"/>
      <c r="J13" s="1325">
        <f>'51 Tablica 27.2'!I40</f>
        <v>0.1092221451381159</v>
      </c>
    </row>
    <row r="14" spans="1:11">
      <c r="A14" s="538"/>
      <c r="B14" s="528"/>
      <c r="C14" s="528"/>
      <c r="D14" s="528"/>
      <c r="E14" s="528"/>
      <c r="F14" s="528"/>
      <c r="G14" s="528"/>
      <c r="H14" s="528"/>
      <c r="I14" s="528"/>
      <c r="J14" s="1326"/>
    </row>
    <row r="15" spans="1:11">
      <c r="A15" s="538"/>
      <c r="B15" s="528"/>
      <c r="C15" s="528"/>
      <c r="D15" s="528"/>
      <c r="E15" s="528"/>
      <c r="F15" s="528"/>
      <c r="G15" s="528"/>
      <c r="H15" s="528"/>
      <c r="I15" s="528"/>
      <c r="J15" s="537"/>
    </row>
    <row r="16" spans="1:11">
      <c r="A16" s="538"/>
      <c r="B16" s="528"/>
      <c r="C16" s="528"/>
      <c r="D16" s="528"/>
      <c r="E16" s="528"/>
      <c r="F16" s="528"/>
      <c r="G16" s="528"/>
      <c r="H16" s="528"/>
      <c r="I16" s="528"/>
      <c r="J16" s="537"/>
    </row>
    <row r="17" spans="1:10">
      <c r="A17" s="538"/>
      <c r="B17" s="528"/>
      <c r="C17" s="528"/>
      <c r="D17" s="528"/>
      <c r="E17" s="528"/>
      <c r="F17" s="528"/>
      <c r="G17" s="528"/>
      <c r="H17" s="528"/>
      <c r="I17" s="528"/>
      <c r="J17" s="537"/>
    </row>
    <row r="18" spans="1:10">
      <c r="A18" s="538"/>
      <c r="B18" s="528"/>
      <c r="C18" s="528"/>
      <c r="D18" s="528"/>
      <c r="E18" s="528"/>
      <c r="F18" s="528"/>
      <c r="G18" s="528"/>
      <c r="H18" s="528"/>
      <c r="I18" s="528"/>
      <c r="J18" s="537"/>
    </row>
    <row r="19" spans="1:10">
      <c r="A19" s="538"/>
      <c r="B19" s="528"/>
      <c r="C19" s="528"/>
      <c r="D19" s="528"/>
      <c r="E19" s="528"/>
      <c r="F19" s="528"/>
      <c r="G19" s="528"/>
      <c r="H19" s="528"/>
      <c r="I19" s="1315" t="s">
        <v>917</v>
      </c>
      <c r="J19" s="1316"/>
    </row>
    <row r="20" spans="1:10">
      <c r="A20" s="538"/>
      <c r="B20" s="528"/>
      <c r="C20" s="528"/>
      <c r="D20" s="528"/>
      <c r="E20" s="528"/>
      <c r="F20" s="528"/>
      <c r="G20" s="528"/>
      <c r="H20" s="528"/>
      <c r="I20" s="1317" t="s">
        <v>881</v>
      </c>
      <c r="J20" s="1316"/>
    </row>
    <row r="21" spans="1:10">
      <c r="A21" s="538"/>
      <c r="B21" s="528"/>
      <c r="C21" s="528"/>
      <c r="D21" s="528"/>
      <c r="E21" s="528"/>
      <c r="F21" s="528"/>
      <c r="G21" s="528"/>
      <c r="H21" s="528"/>
      <c r="I21" s="528"/>
      <c r="J21" s="1323">
        <f>'51 Tablica 27.2'!I39</f>
        <v>-0.34692802366580378</v>
      </c>
    </row>
    <row r="22" spans="1:10">
      <c r="A22" s="538"/>
      <c r="B22" s="528"/>
      <c r="C22" s="528"/>
      <c r="D22" s="528"/>
      <c r="E22" s="528"/>
      <c r="F22" s="528"/>
      <c r="G22" s="528"/>
      <c r="H22" s="528"/>
      <c r="I22" s="528"/>
      <c r="J22" s="1324"/>
    </row>
    <row r="23" spans="1:10">
      <c r="A23" s="538"/>
      <c r="B23" s="528"/>
      <c r="C23" s="528"/>
      <c r="D23" s="528"/>
      <c r="E23" s="528"/>
      <c r="F23" s="528"/>
      <c r="G23" s="528"/>
      <c r="H23" s="528"/>
      <c r="I23" s="528"/>
      <c r="J23" s="537"/>
    </row>
    <row r="24" spans="1:10">
      <c r="A24" s="538"/>
      <c r="B24" s="528"/>
      <c r="C24" s="528"/>
      <c r="D24" s="528"/>
      <c r="E24" s="528"/>
      <c r="F24" s="528"/>
      <c r="G24" s="528"/>
      <c r="H24" s="528"/>
      <c r="I24" s="528"/>
      <c r="J24" s="537"/>
    </row>
    <row r="25" spans="1:10">
      <c r="A25" s="538"/>
      <c r="B25" s="528"/>
      <c r="C25" s="528"/>
      <c r="D25" s="528"/>
      <c r="E25" s="528"/>
      <c r="F25" s="528"/>
      <c r="G25" s="528"/>
      <c r="H25" s="528"/>
      <c r="I25" s="528"/>
      <c r="J25" s="537"/>
    </row>
    <row r="26" spans="1:10">
      <c r="A26" s="538"/>
      <c r="B26" s="528"/>
      <c r="C26" s="528"/>
      <c r="D26" s="528"/>
      <c r="E26" s="528"/>
      <c r="F26" s="528"/>
      <c r="G26" s="528"/>
      <c r="H26" s="528"/>
      <c r="I26" s="528"/>
      <c r="J26" s="537"/>
    </row>
    <row r="27" spans="1:10">
      <c r="A27" s="538"/>
      <c r="B27" s="528"/>
      <c r="C27" s="528"/>
      <c r="D27" s="528"/>
      <c r="E27" s="528"/>
      <c r="F27" s="528"/>
      <c r="G27" s="528"/>
      <c r="H27" s="528"/>
      <c r="I27" s="1315" t="s">
        <v>187</v>
      </c>
      <c r="J27" s="1316"/>
    </row>
    <row r="28" spans="1:10">
      <c r="A28" s="538"/>
      <c r="B28" s="528"/>
      <c r="C28" s="528"/>
      <c r="D28" s="528"/>
      <c r="E28" s="528"/>
      <c r="F28" s="528"/>
      <c r="G28" s="528"/>
      <c r="H28" s="528"/>
      <c r="I28" s="1318" t="s">
        <v>1253</v>
      </c>
      <c r="J28" s="1316"/>
    </row>
    <row r="29" spans="1:10">
      <c r="A29" s="538"/>
      <c r="B29" s="528"/>
      <c r="C29" s="528"/>
      <c r="D29" s="528"/>
      <c r="E29" s="528"/>
      <c r="F29" s="528"/>
      <c r="G29" s="528"/>
      <c r="H29" s="528"/>
      <c r="I29" s="531" t="s">
        <v>580</v>
      </c>
      <c r="J29" s="1323">
        <f>'51 Tablica 27.2'!I41</f>
        <v>-5.5094350344879611E-2</v>
      </c>
    </row>
    <row r="30" spans="1:10">
      <c r="A30" s="538"/>
      <c r="B30" s="528"/>
      <c r="C30" s="528"/>
      <c r="D30" s="528"/>
      <c r="E30" s="528"/>
      <c r="F30" s="528"/>
      <c r="G30" s="528"/>
      <c r="H30" s="528"/>
      <c r="I30" s="533" t="s">
        <v>581</v>
      </c>
      <c r="J30" s="1324"/>
    </row>
    <row r="31" spans="1:10">
      <c r="A31" s="538"/>
      <c r="B31" s="546"/>
      <c r="C31" s="547" t="s">
        <v>343</v>
      </c>
      <c r="D31" s="1313">
        <f>'51 Tablica 27.2'!J42</f>
        <v>-6.0336150851591164E-2</v>
      </c>
      <c r="E31" s="528"/>
      <c r="F31" s="546"/>
      <c r="G31" s="547" t="s">
        <v>900</v>
      </c>
      <c r="H31" s="1319">
        <f>'51 Tablica 27.2'!J43</f>
        <v>4.7256906988593972E-2</v>
      </c>
      <c r="I31" s="531" t="s">
        <v>582</v>
      </c>
      <c r="J31" s="1323">
        <f>'51 Tablica 27.2'!J41</f>
        <v>1.0705976281516971E-3</v>
      </c>
    </row>
    <row r="32" spans="1:10">
      <c r="A32" s="538"/>
      <c r="B32" s="548"/>
      <c r="C32" s="533" t="s">
        <v>899</v>
      </c>
      <c r="D32" s="1314"/>
      <c r="E32" s="528"/>
      <c r="F32" s="548"/>
      <c r="G32" s="872" t="s">
        <v>678</v>
      </c>
      <c r="H32" s="1320"/>
      <c r="I32" s="533" t="s">
        <v>770</v>
      </c>
      <c r="J32" s="1324"/>
    </row>
    <row r="33" spans="1:10" ht="13.5" thickBot="1">
      <c r="A33" s="539"/>
      <c r="B33" s="540"/>
      <c r="C33" s="540"/>
      <c r="D33" s="540"/>
      <c r="E33" s="540"/>
      <c r="F33" s="540"/>
      <c r="G33" s="540"/>
      <c r="H33" s="540"/>
      <c r="I33" s="540"/>
      <c r="J33" s="545"/>
    </row>
    <row r="34" spans="1:10">
      <c r="A34" s="1055" t="s">
        <v>654</v>
      </c>
    </row>
    <row r="35" spans="1:10">
      <c r="A35" s="1056" t="s">
        <v>768</v>
      </c>
    </row>
    <row r="36" spans="1:10">
      <c r="J36" s="1057" t="str">
        <f>'5 Tablice 3,4'!$A$8</f>
        <v>Studeni 2011.</v>
      </c>
    </row>
    <row r="37" spans="1:10">
      <c r="J37" s="1058" t="str">
        <f>'5 Tablice 3,4'!$B$8</f>
        <v>November 2011</v>
      </c>
    </row>
    <row r="38" spans="1:10" ht="13.5" thickBot="1">
      <c r="J38" s="325"/>
    </row>
    <row r="39" spans="1:10">
      <c r="A39" s="639"/>
      <c r="B39" s="542"/>
      <c r="C39" s="542"/>
      <c r="D39" s="542"/>
      <c r="E39" s="542"/>
      <c r="F39" s="542"/>
      <c r="G39" s="542"/>
      <c r="H39" s="542"/>
      <c r="I39" s="542"/>
      <c r="J39" s="543"/>
    </row>
    <row r="40" spans="1:10" ht="18.75" customHeight="1">
      <c r="A40" s="1327" t="s">
        <v>0</v>
      </c>
      <c r="B40" s="1328"/>
      <c r="C40" s="1328"/>
      <c r="D40" s="1328"/>
      <c r="E40" s="1328"/>
      <c r="F40" s="1328"/>
      <c r="G40" s="1328"/>
      <c r="H40" s="1328"/>
      <c r="I40" s="528"/>
      <c r="J40" s="537"/>
    </row>
    <row r="41" spans="1:10" ht="18.75" customHeight="1">
      <c r="A41" s="1321" t="s">
        <v>537</v>
      </c>
      <c r="B41" s="1322"/>
      <c r="C41" s="1322"/>
      <c r="D41" s="1322"/>
      <c r="E41" s="1322"/>
      <c r="F41" s="1322"/>
      <c r="G41" s="1322"/>
      <c r="H41" s="1322"/>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1315" t="s">
        <v>907</v>
      </c>
      <c r="J46" s="1316"/>
    </row>
    <row r="47" spans="1:10">
      <c r="A47" s="538"/>
      <c r="B47" s="528"/>
      <c r="C47" s="528"/>
      <c r="D47" s="528"/>
      <c r="E47" s="528"/>
      <c r="F47" s="528"/>
      <c r="G47" s="528"/>
      <c r="H47" s="528"/>
      <c r="I47" s="1317" t="s">
        <v>908</v>
      </c>
      <c r="J47" s="1316"/>
    </row>
    <row r="48" spans="1:10">
      <c r="A48" s="538"/>
      <c r="B48" s="528"/>
      <c r="C48" s="528"/>
      <c r="D48" s="528"/>
      <c r="E48" s="528"/>
      <c r="F48" s="528"/>
      <c r="G48" s="528"/>
      <c r="H48" s="528"/>
      <c r="I48" s="544"/>
      <c r="J48" s="1325">
        <f>'51 Tablica 27.2'!I80</f>
        <v>1.3199839472506802E-2</v>
      </c>
    </row>
    <row r="49" spans="1:10">
      <c r="A49" s="538"/>
      <c r="B49" s="528"/>
      <c r="C49" s="528"/>
      <c r="D49" s="528"/>
      <c r="E49" s="528"/>
      <c r="F49" s="528"/>
      <c r="G49" s="528"/>
      <c r="H49" s="528"/>
      <c r="I49" s="528"/>
      <c r="J49" s="1326"/>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44"/>
      <c r="J53" s="537"/>
    </row>
    <row r="54" spans="1:10">
      <c r="A54" s="538"/>
      <c r="B54" s="528"/>
      <c r="C54" s="528"/>
      <c r="D54" s="528"/>
      <c r="E54" s="528"/>
      <c r="F54" s="528"/>
      <c r="G54" s="528"/>
      <c r="H54" s="528"/>
      <c r="I54" s="1315" t="s">
        <v>917</v>
      </c>
      <c r="J54" s="1316"/>
    </row>
    <row r="55" spans="1:10">
      <c r="A55" s="538"/>
      <c r="B55" s="528"/>
      <c r="C55" s="528"/>
      <c r="D55" s="528"/>
      <c r="E55" s="528"/>
      <c r="F55" s="528"/>
      <c r="G55" s="528"/>
      <c r="H55" s="528"/>
      <c r="I55" s="1317" t="s">
        <v>881</v>
      </c>
      <c r="J55" s="1316"/>
    </row>
    <row r="56" spans="1:10">
      <c r="A56" s="538"/>
      <c r="B56" s="528"/>
      <c r="C56" s="528"/>
      <c r="D56" s="528"/>
      <c r="E56" s="528"/>
      <c r="F56" s="528"/>
      <c r="G56" s="528"/>
      <c r="H56" s="528"/>
      <c r="I56" s="528"/>
      <c r="J56" s="1323">
        <f>'51 Tablica 27.2'!I79</f>
        <v>-0.15330329868532333</v>
      </c>
    </row>
    <row r="57" spans="1:10">
      <c r="A57" s="538"/>
      <c r="B57" s="528"/>
      <c r="C57" s="528"/>
      <c r="D57" s="528"/>
      <c r="E57" s="528"/>
      <c r="F57" s="528"/>
      <c r="G57" s="528"/>
      <c r="H57" s="528"/>
      <c r="I57" s="528"/>
      <c r="J57" s="1324"/>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44"/>
      <c r="J61" s="537"/>
    </row>
    <row r="62" spans="1:10">
      <c r="A62" s="538"/>
      <c r="B62" s="528"/>
      <c r="C62" s="528"/>
      <c r="D62" s="528"/>
      <c r="E62" s="528"/>
      <c r="F62" s="528"/>
      <c r="G62" s="528"/>
      <c r="H62" s="528"/>
      <c r="I62" s="1315" t="s">
        <v>187</v>
      </c>
      <c r="J62" s="1316"/>
    </row>
    <row r="63" spans="1:10">
      <c r="A63" s="538"/>
      <c r="B63" s="528"/>
      <c r="C63" s="528"/>
      <c r="D63" s="528"/>
      <c r="E63" s="528"/>
      <c r="F63" s="528"/>
      <c r="G63" s="528"/>
      <c r="H63" s="528"/>
      <c r="I63" s="1318" t="s">
        <v>1253</v>
      </c>
      <c r="J63" s="1316"/>
    </row>
    <row r="64" spans="1:10">
      <c r="A64" s="538"/>
      <c r="B64" s="528"/>
      <c r="C64" s="528"/>
      <c r="D64" s="528"/>
      <c r="E64" s="528"/>
      <c r="F64" s="528"/>
      <c r="G64" s="528"/>
      <c r="H64" s="528"/>
      <c r="I64" s="531" t="s">
        <v>580</v>
      </c>
      <c r="J64" s="1325">
        <f>'51 Tablica 27.2'!I81</f>
        <v>-5.3866655654470269E-2</v>
      </c>
    </row>
    <row r="65" spans="1:10">
      <c r="A65" s="538"/>
      <c r="B65" s="528"/>
      <c r="C65" s="528"/>
      <c r="D65" s="528"/>
      <c r="E65" s="528"/>
      <c r="F65" s="528"/>
      <c r="G65" s="528"/>
      <c r="H65" s="528"/>
      <c r="I65" s="533" t="s">
        <v>581</v>
      </c>
      <c r="J65" s="1326"/>
    </row>
    <row r="66" spans="1:10">
      <c r="A66" s="538"/>
      <c r="B66" s="546"/>
      <c r="C66" s="547" t="s">
        <v>343</v>
      </c>
      <c r="D66" s="1313">
        <f>'51 Tablica 27.2'!J82</f>
        <v>-0.14882700913161162</v>
      </c>
      <c r="E66" s="528"/>
      <c r="F66" s="546"/>
      <c r="G66" s="547" t="s">
        <v>900</v>
      </c>
      <c r="H66" s="1319">
        <f>'51 Tablica 27.2'!J83</f>
        <v>1.3199839472507024E-2</v>
      </c>
      <c r="I66" s="531" t="s">
        <v>582</v>
      </c>
      <c r="J66" s="1325">
        <f>'51 Tablica 27.2'!J81</f>
        <v>-3.6608816311896893E-2</v>
      </c>
    </row>
    <row r="67" spans="1:10">
      <c r="A67" s="538"/>
      <c r="B67" s="548"/>
      <c r="C67" s="533" t="s">
        <v>899</v>
      </c>
      <c r="D67" s="1329"/>
      <c r="E67" s="528"/>
      <c r="F67" s="548"/>
      <c r="G67" s="872" t="s">
        <v>678</v>
      </c>
      <c r="H67" s="1320"/>
      <c r="I67" s="533" t="s">
        <v>770</v>
      </c>
      <c r="J67" s="1326"/>
    </row>
    <row r="68" spans="1:10" ht="13.5" thickBot="1">
      <c r="A68" s="539"/>
      <c r="B68" s="540"/>
      <c r="C68" s="540"/>
      <c r="D68" s="540"/>
      <c r="E68" s="540"/>
      <c r="F68" s="540"/>
      <c r="G68" s="540"/>
      <c r="H68" s="540"/>
      <c r="I68" s="540"/>
      <c r="J68" s="545"/>
    </row>
    <row r="69" spans="1:10">
      <c r="A69" s="1055" t="s">
        <v>654</v>
      </c>
    </row>
    <row r="70" spans="1:10">
      <c r="A70" s="1056" t="s">
        <v>768</v>
      </c>
    </row>
    <row r="72" spans="1:10">
      <c r="J72" s="1041" t="s">
        <v>690</v>
      </c>
    </row>
  </sheetData>
  <mergeCells count="28">
    <mergeCell ref="J56:J57"/>
    <mergeCell ref="A40:H40"/>
    <mergeCell ref="A41:H41"/>
    <mergeCell ref="I27:J27"/>
    <mergeCell ref="I20:J20"/>
    <mergeCell ref="I28:J28"/>
    <mergeCell ref="D31:D32"/>
    <mergeCell ref="J29:J30"/>
    <mergeCell ref="J31:J32"/>
    <mergeCell ref="J48:J49"/>
    <mergeCell ref="I54:J54"/>
    <mergeCell ref="I46:J46"/>
    <mergeCell ref="I47:J47"/>
    <mergeCell ref="I55:J55"/>
    <mergeCell ref="A5:H5"/>
    <mergeCell ref="A6:H6"/>
    <mergeCell ref="I11:J11"/>
    <mergeCell ref="I12:J12"/>
    <mergeCell ref="H31:H32"/>
    <mergeCell ref="J13:J14"/>
    <mergeCell ref="J21:J22"/>
    <mergeCell ref="I19:J19"/>
    <mergeCell ref="D66:D67"/>
    <mergeCell ref="H66:H67"/>
    <mergeCell ref="J66:J67"/>
    <mergeCell ref="I62:J62"/>
    <mergeCell ref="I63:J63"/>
    <mergeCell ref="J64:J65"/>
  </mergeCells>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L75"/>
  <sheetViews>
    <sheetView showGridLines="0" workbookViewId="0"/>
  </sheetViews>
  <sheetFormatPr defaultRowHeight="12.75"/>
  <cols>
    <col min="1" max="7" width="11.42578125" customWidth="1"/>
    <col min="8" max="8" width="2.85546875" customWidth="1"/>
    <col min="9" max="9" width="12.140625" customWidth="1"/>
    <col min="10" max="10" width="11.42578125" customWidth="1"/>
    <col min="11" max="11" width="8.5703125" customWidth="1"/>
    <col min="12" max="19" width="10" customWidth="1"/>
  </cols>
  <sheetData>
    <row r="1" spans="1:12">
      <c r="A1" s="1001" t="s">
        <v>841</v>
      </c>
      <c r="K1" s="998" t="str">
        <f>Naslovnica!$A$20</f>
        <v>Prosinac 2011.</v>
      </c>
    </row>
    <row r="2" spans="1:12">
      <c r="A2" s="1059" t="s">
        <v>842</v>
      </c>
      <c r="K2" s="999" t="str">
        <f>Naslovnica!$A$24</f>
        <v>December 2011</v>
      </c>
    </row>
    <row r="3" spans="1:12" ht="13.5" thickBot="1"/>
    <row r="4" spans="1:12" ht="18.75" customHeight="1">
      <c r="A4" s="1347" t="s">
        <v>50</v>
      </c>
      <c r="B4" s="1348"/>
      <c r="C4" s="1348"/>
      <c r="D4" s="1348"/>
      <c r="E4" s="1348"/>
      <c r="F4" s="1348"/>
      <c r="G4" s="1348"/>
      <c r="H4" s="1348"/>
      <c r="I4" s="551"/>
      <c r="J4" s="534"/>
      <c r="K4" s="535"/>
    </row>
    <row r="5" spans="1:12" ht="18.75" customHeight="1">
      <c r="A5" s="1321" t="s">
        <v>146</v>
      </c>
      <c r="B5" s="1349"/>
      <c r="C5" s="1349"/>
      <c r="D5" s="1349"/>
      <c r="E5" s="1349"/>
      <c r="F5" s="1349"/>
      <c r="G5" s="1349"/>
      <c r="H5" s="1349"/>
      <c r="I5" s="552"/>
      <c r="J5" s="527"/>
      <c r="K5" s="536"/>
    </row>
    <row r="6" spans="1:12">
      <c r="A6" s="538"/>
      <c r="B6" s="528"/>
      <c r="C6" s="528"/>
      <c r="D6" s="528"/>
      <c r="E6" s="528"/>
      <c r="F6" s="528"/>
      <c r="G6" s="528"/>
      <c r="H6" s="528"/>
      <c r="I6" s="1335" t="s">
        <v>215</v>
      </c>
      <c r="J6" s="1335"/>
      <c r="K6" s="1350"/>
    </row>
    <row r="7" spans="1:12">
      <c r="A7" s="538"/>
      <c r="B7" s="528"/>
      <c r="C7" s="528"/>
      <c r="D7" s="528"/>
      <c r="E7" s="528"/>
      <c r="F7" s="528"/>
      <c r="G7" s="528"/>
      <c r="H7" s="528"/>
      <c r="I7" s="1344" t="s">
        <v>315</v>
      </c>
      <c r="J7" s="1351"/>
      <c r="K7" s="1352"/>
    </row>
    <row r="8" spans="1:12">
      <c r="A8" s="538"/>
      <c r="B8" s="528"/>
      <c r="C8" s="528"/>
      <c r="D8" s="528"/>
      <c r="E8" s="528"/>
      <c r="F8" s="528"/>
      <c r="G8" s="528"/>
      <c r="H8" s="528"/>
      <c r="I8" s="588"/>
      <c r="J8" s="578" t="s">
        <v>273</v>
      </c>
      <c r="K8" s="1331">
        <f>'51 Tablica 27.2'!C39</f>
        <v>6</v>
      </c>
      <c r="L8" s="34"/>
    </row>
    <row r="9" spans="1:12">
      <c r="A9" s="538"/>
      <c r="B9" s="528"/>
      <c r="C9" s="528"/>
      <c r="D9" s="528"/>
      <c r="E9" s="528"/>
      <c r="F9" s="528"/>
      <c r="G9" s="528"/>
      <c r="H9" s="528"/>
      <c r="I9" s="586"/>
      <c r="J9" s="587" t="s">
        <v>274</v>
      </c>
      <c r="K9" s="1331"/>
      <c r="L9" s="705"/>
    </row>
    <row r="10" spans="1:12">
      <c r="A10" s="538"/>
      <c r="B10" s="528"/>
      <c r="C10" s="528"/>
      <c r="D10" s="528"/>
      <c r="E10" s="528"/>
      <c r="F10" s="528"/>
      <c r="G10" s="528"/>
      <c r="H10" s="528"/>
      <c r="I10" s="1343" t="s">
        <v>998</v>
      </c>
      <c r="J10" s="578" t="s">
        <v>29</v>
      </c>
      <c r="K10" s="1330">
        <f>'51 Tablica 27.2'!D39</f>
        <v>3.2812669413002461E-2</v>
      </c>
      <c r="L10" s="34"/>
    </row>
    <row r="11" spans="1:12">
      <c r="A11" s="538"/>
      <c r="B11" s="528"/>
      <c r="C11" s="528"/>
      <c r="D11" s="528"/>
      <c r="E11" s="528"/>
      <c r="F11" s="528"/>
      <c r="G11" s="528"/>
      <c r="H11" s="528"/>
      <c r="I11" s="1343"/>
      <c r="J11" s="587" t="s">
        <v>30</v>
      </c>
      <c r="K11" s="1331"/>
    </row>
    <row r="12" spans="1:12">
      <c r="A12" s="538"/>
      <c r="B12" s="528"/>
      <c r="C12" s="528"/>
      <c r="D12" s="528"/>
      <c r="E12" s="528"/>
      <c r="F12" s="528"/>
      <c r="G12" s="528"/>
      <c r="H12" s="528"/>
      <c r="I12" s="1343"/>
      <c r="J12" s="578" t="s">
        <v>975</v>
      </c>
      <c r="K12" s="1330">
        <f>'51 Tablica 27.2'!E39</f>
        <v>2.3083134143260686E-2</v>
      </c>
    </row>
    <row r="13" spans="1:12">
      <c r="A13" s="538"/>
      <c r="B13" s="528"/>
      <c r="C13" s="528"/>
      <c r="D13" s="528"/>
      <c r="E13" s="528"/>
      <c r="F13" s="528"/>
      <c r="G13" s="528"/>
      <c r="H13" s="528"/>
      <c r="I13" s="1343"/>
      <c r="J13" s="587" t="s">
        <v>976</v>
      </c>
      <c r="K13" s="1331"/>
    </row>
    <row r="14" spans="1:12">
      <c r="A14" s="538"/>
      <c r="B14" s="528"/>
      <c r="C14" s="528"/>
      <c r="D14" s="528"/>
      <c r="E14" s="528"/>
      <c r="F14" s="528"/>
      <c r="G14" s="528"/>
      <c r="H14" s="528"/>
      <c r="I14" s="528"/>
      <c r="J14" s="531"/>
      <c r="K14" s="564"/>
    </row>
    <row r="15" spans="1:12">
      <c r="A15" s="538"/>
      <c r="B15" s="528"/>
      <c r="C15" s="528"/>
      <c r="D15" s="528"/>
      <c r="E15" s="528"/>
      <c r="F15" s="528"/>
      <c r="G15" s="528"/>
      <c r="H15" s="528"/>
      <c r="I15" s="1335" t="s">
        <v>316</v>
      </c>
      <c r="J15" s="1339"/>
      <c r="K15" s="1346"/>
    </row>
    <row r="16" spans="1:12">
      <c r="A16" s="538"/>
      <c r="B16" s="528"/>
      <c r="C16" s="528"/>
      <c r="D16" s="528"/>
      <c r="E16" s="528"/>
      <c r="F16" s="528"/>
      <c r="G16" s="528"/>
      <c r="H16" s="528"/>
      <c r="I16" s="1344" t="s">
        <v>63</v>
      </c>
      <c r="J16" s="1334"/>
      <c r="K16" s="1345"/>
    </row>
    <row r="17" spans="1:11">
      <c r="A17" s="538"/>
      <c r="B17" s="528"/>
      <c r="C17" s="528"/>
      <c r="D17" s="528"/>
      <c r="E17" s="528"/>
      <c r="F17" s="528"/>
      <c r="G17" s="528"/>
      <c r="H17" s="528"/>
      <c r="I17" s="586"/>
      <c r="J17" s="578" t="s">
        <v>273</v>
      </c>
      <c r="K17" s="1331">
        <f>'51 Tablica 27.2'!C40</f>
        <v>0</v>
      </c>
    </row>
    <row r="18" spans="1:11" ht="12.75" customHeight="1">
      <c r="A18" s="538"/>
      <c r="B18" s="528"/>
      <c r="C18" s="528"/>
      <c r="D18" s="528"/>
      <c r="E18" s="528"/>
      <c r="F18" s="528"/>
      <c r="G18" s="528"/>
      <c r="H18" s="528"/>
      <c r="I18" s="588"/>
      <c r="J18" s="587" t="s">
        <v>274</v>
      </c>
      <c r="K18" s="1361"/>
    </row>
    <row r="19" spans="1:11" ht="12.75" customHeight="1">
      <c r="A19" s="538"/>
      <c r="B19" s="528"/>
      <c r="C19" s="528"/>
      <c r="D19" s="528"/>
      <c r="E19" s="528"/>
      <c r="F19" s="528"/>
      <c r="G19" s="528"/>
      <c r="H19" s="528"/>
      <c r="I19" s="1343" t="s">
        <v>998</v>
      </c>
      <c r="J19" s="578" t="s">
        <v>29</v>
      </c>
      <c r="K19" s="1330">
        <f>'51 Tablica 27.2'!D40</f>
        <v>0</v>
      </c>
    </row>
    <row r="20" spans="1:11">
      <c r="A20" s="538"/>
      <c r="B20" s="528"/>
      <c r="C20" s="528"/>
      <c r="D20" s="528"/>
      <c r="E20" s="528"/>
      <c r="F20" s="528"/>
      <c r="G20" s="528"/>
      <c r="H20" s="528"/>
      <c r="I20" s="1343"/>
      <c r="J20" s="587" t="s">
        <v>30</v>
      </c>
      <c r="K20" s="1330"/>
    </row>
    <row r="21" spans="1:11">
      <c r="A21" s="538"/>
      <c r="B21" s="528"/>
      <c r="C21" s="528"/>
      <c r="D21" s="528"/>
      <c r="E21" s="528"/>
      <c r="F21" s="528"/>
      <c r="G21" s="528"/>
      <c r="H21" s="528"/>
      <c r="I21" s="1343"/>
      <c r="J21" s="578" t="s">
        <v>971</v>
      </c>
      <c r="K21" s="1330">
        <f>'51 Tablica 27.2'!E40</f>
        <v>0</v>
      </c>
    </row>
    <row r="22" spans="1:11">
      <c r="A22" s="538"/>
      <c r="B22" s="528"/>
      <c r="C22" s="528"/>
      <c r="D22" s="528"/>
      <c r="E22" s="528"/>
      <c r="F22" s="528"/>
      <c r="G22" s="528"/>
      <c r="H22" s="528"/>
      <c r="I22" s="1343"/>
      <c r="J22" s="587" t="s">
        <v>972</v>
      </c>
      <c r="K22" s="1342"/>
    </row>
    <row r="23" spans="1:11">
      <c r="A23" s="538"/>
      <c r="B23" s="528"/>
      <c r="C23" s="528"/>
      <c r="D23" s="528"/>
      <c r="E23" s="528"/>
      <c r="F23" s="528"/>
      <c r="G23" s="528"/>
      <c r="H23" s="528"/>
      <c r="I23" s="528"/>
      <c r="J23" s="554"/>
      <c r="K23" s="564"/>
    </row>
    <row r="24" spans="1:11">
      <c r="A24" s="538"/>
      <c r="B24" s="528"/>
      <c r="C24" s="528"/>
      <c r="D24" s="528"/>
      <c r="E24" s="528"/>
      <c r="F24" s="528"/>
      <c r="G24" s="528"/>
      <c r="H24" s="528"/>
      <c r="I24" s="571"/>
      <c r="J24" s="554"/>
      <c r="K24" s="564"/>
    </row>
    <row r="25" spans="1:11">
      <c r="A25" s="538"/>
      <c r="B25" s="528"/>
      <c r="C25" s="528"/>
      <c r="D25" s="528"/>
      <c r="E25" s="528"/>
      <c r="F25" s="528"/>
      <c r="G25" s="528"/>
      <c r="H25" s="528"/>
      <c r="I25" s="574"/>
      <c r="J25" s="575" t="s">
        <v>728</v>
      </c>
      <c r="K25" s="1331">
        <f>'51 Tablica 27.2'!C43</f>
        <v>25</v>
      </c>
    </row>
    <row r="26" spans="1:11">
      <c r="A26" s="538"/>
      <c r="B26" s="528"/>
      <c r="C26" s="528"/>
      <c r="D26" s="528"/>
      <c r="E26" s="528"/>
      <c r="F26" s="528"/>
      <c r="G26" s="528"/>
      <c r="H26" s="528"/>
      <c r="I26" s="1336" t="s">
        <v>301</v>
      </c>
      <c r="J26" s="577" t="s">
        <v>1011</v>
      </c>
      <c r="K26" s="1331"/>
    </row>
    <row r="27" spans="1:11" ht="12.75" customHeight="1">
      <c r="A27" s="538"/>
      <c r="B27" s="528"/>
      <c r="C27" s="635" t="s">
        <v>946</v>
      </c>
      <c r="D27" s="528"/>
      <c r="E27" s="528"/>
      <c r="F27" s="528"/>
      <c r="G27" s="528"/>
      <c r="H27" s="528"/>
      <c r="I27" s="1337"/>
      <c r="J27" s="595"/>
      <c r="K27" s="599"/>
    </row>
    <row r="28" spans="1:11">
      <c r="A28" s="538"/>
      <c r="B28" s="528"/>
      <c r="C28" s="528"/>
      <c r="D28" s="528"/>
      <c r="E28" s="528"/>
      <c r="F28" s="528"/>
      <c r="G28" s="528"/>
      <c r="H28" s="528"/>
      <c r="I28" s="1337"/>
      <c r="J28" s="578"/>
      <c r="K28" s="579"/>
    </row>
    <row r="29" spans="1:11">
      <c r="A29" s="1338" t="s">
        <v>178</v>
      </c>
      <c r="B29" s="1339"/>
      <c r="C29" s="1339"/>
      <c r="D29" s="528"/>
      <c r="E29" s="1335" t="s">
        <v>1077</v>
      </c>
      <c r="F29" s="1335"/>
      <c r="G29" s="1335"/>
      <c r="H29" s="528"/>
      <c r="I29" s="1337"/>
      <c r="J29" s="578" t="s">
        <v>580</v>
      </c>
      <c r="K29" s="1362">
        <f>'51 Tablica 27.2'!D43</f>
        <v>-5.5094350344879611E-2</v>
      </c>
    </row>
    <row r="30" spans="1:11">
      <c r="A30" s="1333" t="s">
        <v>1076</v>
      </c>
      <c r="B30" s="1334"/>
      <c r="C30" s="1334"/>
      <c r="D30" s="528"/>
      <c r="E30" s="1344" t="s">
        <v>889</v>
      </c>
      <c r="F30" s="1334"/>
      <c r="G30" s="1334"/>
      <c r="H30" s="528"/>
      <c r="I30" s="1337"/>
      <c r="J30" s="577" t="s">
        <v>581</v>
      </c>
      <c r="K30" s="1363"/>
    </row>
    <row r="31" spans="1:11">
      <c r="A31" s="592"/>
      <c r="B31" s="1332" t="s">
        <v>999</v>
      </c>
      <c r="C31" s="1332"/>
      <c r="D31" s="528"/>
      <c r="E31" s="585"/>
      <c r="F31" s="1332" t="s">
        <v>999</v>
      </c>
      <c r="G31" s="1332"/>
      <c r="H31" s="528"/>
      <c r="I31" s="1337"/>
      <c r="J31" s="577"/>
      <c r="K31" s="611"/>
    </row>
    <row r="32" spans="1:11">
      <c r="A32" s="593" t="s">
        <v>273</v>
      </c>
      <c r="B32" s="589" t="s">
        <v>973</v>
      </c>
      <c r="C32" s="589" t="s">
        <v>971</v>
      </c>
      <c r="D32" s="529"/>
      <c r="E32" s="589" t="s">
        <v>273</v>
      </c>
      <c r="F32" s="589" t="s">
        <v>973</v>
      </c>
      <c r="G32" s="578" t="s">
        <v>975</v>
      </c>
      <c r="H32" s="531"/>
      <c r="I32" s="1337"/>
      <c r="J32" s="578" t="s">
        <v>582</v>
      </c>
      <c r="K32" s="1330">
        <f>'51 Tablica 27.2'!E43</f>
        <v>1.0705976281516971E-3</v>
      </c>
    </row>
    <row r="33" spans="1:11">
      <c r="A33" s="594" t="s">
        <v>274</v>
      </c>
      <c r="B33" s="590" t="s">
        <v>974</v>
      </c>
      <c r="C33" s="590" t="s">
        <v>972</v>
      </c>
      <c r="D33" s="530"/>
      <c r="E33" s="590" t="s">
        <v>274</v>
      </c>
      <c r="F33" s="590" t="s">
        <v>974</v>
      </c>
      <c r="G33" s="587" t="s">
        <v>976</v>
      </c>
      <c r="H33" s="532"/>
      <c r="I33" s="1337"/>
      <c r="J33" s="577" t="s">
        <v>770</v>
      </c>
      <c r="K33" s="1331"/>
    </row>
    <row r="34" spans="1:11">
      <c r="A34" s="1340">
        <f>'51 Tablica 27.2'!C41</f>
        <v>10</v>
      </c>
      <c r="B34" s="1355">
        <f>'51 Tablica 27.2'!D41</f>
        <v>-6.3321986817094458E-2</v>
      </c>
      <c r="C34" s="1353">
        <f>'51 Tablica 27.2'!E41</f>
        <v>-1.8005013118600831E-2</v>
      </c>
      <c r="D34" s="1359"/>
      <c r="E34" s="1364">
        <f>'51 Tablica 27.2'!C42</f>
        <v>9</v>
      </c>
      <c r="F34" s="1353">
        <f>'51 Tablica 27.2'!D42</f>
        <v>-0.10455721188100672</v>
      </c>
      <c r="G34" s="1353">
        <f>'51 Tablica 27.2'!E42</f>
        <v>7.5906963366929592E-3</v>
      </c>
      <c r="H34" s="1359"/>
      <c r="I34" s="1337"/>
      <c r="J34" s="578"/>
      <c r="K34" s="599"/>
    </row>
    <row r="35" spans="1:11" ht="13.5" thickBot="1">
      <c r="A35" s="1341"/>
      <c r="B35" s="1356"/>
      <c r="C35" s="1354"/>
      <c r="D35" s="1360"/>
      <c r="E35" s="1365"/>
      <c r="F35" s="1354"/>
      <c r="G35" s="1354"/>
      <c r="H35" s="1360"/>
      <c r="I35" s="591"/>
      <c r="J35" s="583"/>
      <c r="K35" s="597"/>
    </row>
    <row r="36" spans="1:11">
      <c r="A36" s="1055" t="s">
        <v>654</v>
      </c>
      <c r="B36" s="147"/>
    </row>
    <row r="37" spans="1:11">
      <c r="A37" s="1056" t="s">
        <v>768</v>
      </c>
      <c r="B37" s="147"/>
    </row>
    <row r="38" spans="1:11">
      <c r="K38" s="1057" t="str">
        <f>'5 Tablice 3,4'!$A$8</f>
        <v>Studeni 2011.</v>
      </c>
    </row>
    <row r="39" spans="1:11">
      <c r="K39" s="1058" t="str">
        <f>'5 Tablice 3,4'!$B$8</f>
        <v>November 2011</v>
      </c>
    </row>
    <row r="40" spans="1:11" ht="13.5" thickBot="1">
      <c r="K40" s="325"/>
    </row>
    <row r="41" spans="1:11" ht="18.75" customHeight="1">
      <c r="A41" s="1347" t="s">
        <v>50</v>
      </c>
      <c r="B41" s="1348"/>
      <c r="C41" s="1348"/>
      <c r="D41" s="1348"/>
      <c r="E41" s="1348"/>
      <c r="F41" s="1348"/>
      <c r="G41" s="1348"/>
      <c r="H41" s="1348"/>
      <c r="I41" s="551"/>
      <c r="J41" s="534"/>
      <c r="K41" s="535"/>
    </row>
    <row r="42" spans="1:11" ht="18.75" customHeight="1">
      <c r="A42" s="1321" t="s">
        <v>146</v>
      </c>
      <c r="B42" s="1349"/>
      <c r="C42" s="1349"/>
      <c r="D42" s="1349"/>
      <c r="E42" s="1349"/>
      <c r="F42" s="1349"/>
      <c r="G42" s="1349"/>
      <c r="H42" s="1349"/>
      <c r="I42" s="552"/>
      <c r="J42" s="527"/>
      <c r="K42" s="536"/>
    </row>
    <row r="43" spans="1:11">
      <c r="A43" s="538"/>
      <c r="B43" s="528"/>
      <c r="C43" s="528"/>
      <c r="D43" s="528"/>
      <c r="E43" s="528"/>
      <c r="F43" s="528"/>
      <c r="G43" s="528"/>
      <c r="H43" s="528"/>
      <c r="I43" s="1335" t="s">
        <v>215</v>
      </c>
      <c r="J43" s="1335"/>
      <c r="K43" s="1350"/>
    </row>
    <row r="44" spans="1:11">
      <c r="A44" s="538"/>
      <c r="B44" s="528"/>
      <c r="C44" s="528"/>
      <c r="D44" s="528"/>
      <c r="E44" s="528"/>
      <c r="F44" s="528"/>
      <c r="G44" s="528"/>
      <c r="H44" s="528"/>
      <c r="I44" s="1344" t="s">
        <v>315</v>
      </c>
      <c r="J44" s="1351"/>
      <c r="K44" s="1352"/>
    </row>
    <row r="45" spans="1:11">
      <c r="A45" s="538"/>
      <c r="B45" s="528"/>
      <c r="C45" s="528"/>
      <c r="D45" s="528"/>
      <c r="E45" s="528"/>
      <c r="F45" s="528"/>
      <c r="G45" s="528"/>
      <c r="H45" s="528"/>
      <c r="I45" s="585"/>
      <c r="J45" s="578" t="s">
        <v>273</v>
      </c>
      <c r="K45" s="1331">
        <f>'51 Tablica 27.2'!C79</f>
        <v>2</v>
      </c>
    </row>
    <row r="46" spans="1:11">
      <c r="A46" s="538"/>
      <c r="B46" s="528"/>
      <c r="C46" s="528"/>
      <c r="D46" s="528"/>
      <c r="E46" s="528"/>
      <c r="F46" s="528"/>
      <c r="G46" s="528"/>
      <c r="H46" s="528"/>
      <c r="I46" s="586"/>
      <c r="J46" s="587" t="s">
        <v>274</v>
      </c>
      <c r="K46" s="1331"/>
    </row>
    <row r="47" spans="1:11">
      <c r="A47" s="538"/>
      <c r="B47" s="528"/>
      <c r="C47" s="528"/>
      <c r="D47" s="528"/>
      <c r="E47" s="528"/>
      <c r="F47" s="528"/>
      <c r="G47" s="528"/>
      <c r="H47" s="528"/>
      <c r="I47" s="1343" t="s">
        <v>998</v>
      </c>
      <c r="J47" s="578" t="s">
        <v>29</v>
      </c>
      <c r="K47" s="1330">
        <f>'51 Tablica 27.2'!D79</f>
        <v>7.1379194839206184E-3</v>
      </c>
    </row>
    <row r="48" spans="1:11">
      <c r="A48" s="538"/>
      <c r="B48" s="528"/>
      <c r="C48" s="528"/>
      <c r="D48" s="528"/>
      <c r="E48" s="528"/>
      <c r="F48" s="528"/>
      <c r="G48" s="528"/>
      <c r="H48" s="528"/>
      <c r="I48" s="1343"/>
      <c r="J48" s="587" t="s">
        <v>30</v>
      </c>
      <c r="K48" s="1331"/>
    </row>
    <row r="49" spans="1:11">
      <c r="A49" s="538"/>
      <c r="B49" s="528"/>
      <c r="C49" s="528"/>
      <c r="D49" s="528"/>
      <c r="E49" s="528"/>
      <c r="F49" s="528"/>
      <c r="G49" s="528"/>
      <c r="H49" s="528"/>
      <c r="I49" s="1343"/>
      <c r="J49" s="578" t="s">
        <v>975</v>
      </c>
      <c r="K49" s="1330">
        <f>'51 Tablica 27.2'!E79</f>
        <v>7.1379194839207294E-3</v>
      </c>
    </row>
    <row r="50" spans="1:11">
      <c r="A50" s="538"/>
      <c r="B50" s="528"/>
      <c r="C50" s="528"/>
      <c r="D50" s="528"/>
      <c r="E50" s="528"/>
      <c r="F50" s="528"/>
      <c r="G50" s="528"/>
      <c r="H50" s="528"/>
      <c r="I50" s="1343"/>
      <c r="J50" s="587" t="s">
        <v>976</v>
      </c>
      <c r="K50" s="1331"/>
    </row>
    <row r="51" spans="1:11">
      <c r="A51" s="538"/>
      <c r="B51" s="528"/>
      <c r="C51" s="528"/>
      <c r="D51" s="528"/>
      <c r="E51" s="528"/>
      <c r="F51" s="528"/>
      <c r="G51" s="528"/>
      <c r="H51" s="528"/>
      <c r="I51" s="528"/>
      <c r="J51" s="528"/>
      <c r="K51" s="570"/>
    </row>
    <row r="52" spans="1:11">
      <c r="A52" s="538"/>
      <c r="B52" s="528"/>
      <c r="C52" s="528"/>
      <c r="D52" s="528"/>
      <c r="E52" s="528"/>
      <c r="F52" s="528"/>
      <c r="G52" s="528"/>
      <c r="H52" s="528"/>
      <c r="I52" s="1335" t="s">
        <v>316</v>
      </c>
      <c r="J52" s="1339"/>
      <c r="K52" s="1346"/>
    </row>
    <row r="53" spans="1:11">
      <c r="A53" s="538"/>
      <c r="B53" s="528"/>
      <c r="C53" s="528"/>
      <c r="D53" s="528"/>
      <c r="E53" s="528"/>
      <c r="F53" s="528"/>
      <c r="G53" s="528"/>
      <c r="H53" s="528"/>
      <c r="I53" s="1344" t="s">
        <v>63</v>
      </c>
      <c r="J53" s="1334"/>
      <c r="K53" s="1345"/>
    </row>
    <row r="54" spans="1:11">
      <c r="A54" s="538"/>
      <c r="B54" s="528"/>
      <c r="C54" s="528"/>
      <c r="D54" s="528"/>
      <c r="E54" s="528"/>
      <c r="F54" s="528"/>
      <c r="G54" s="528"/>
      <c r="H54" s="528"/>
      <c r="I54" s="586"/>
      <c r="J54" s="578" t="s">
        <v>273</v>
      </c>
      <c r="K54" s="1331">
        <f>'51 Tablica 27.2'!C80</f>
        <v>1</v>
      </c>
    </row>
    <row r="55" spans="1:11" ht="12.75" customHeight="1">
      <c r="A55" s="538"/>
      <c r="B55" s="528"/>
      <c r="C55" s="528"/>
      <c r="D55" s="528"/>
      <c r="E55" s="528"/>
      <c r="F55" s="528"/>
      <c r="G55" s="528"/>
      <c r="H55" s="528"/>
      <c r="I55" s="588"/>
      <c r="J55" s="587" t="s">
        <v>274</v>
      </c>
      <c r="K55" s="1361"/>
    </row>
    <row r="56" spans="1:11">
      <c r="A56" s="538"/>
      <c r="B56" s="528"/>
      <c r="C56" s="528"/>
      <c r="D56" s="528"/>
      <c r="E56" s="528"/>
      <c r="F56" s="528"/>
      <c r="G56" s="528"/>
      <c r="H56" s="528"/>
      <c r="I56" s="1343" t="s">
        <v>998</v>
      </c>
      <c r="J56" s="578" t="s">
        <v>29</v>
      </c>
      <c r="K56" s="1330">
        <f>'51 Tablica 27.2'!D80</f>
        <v>1.1659237388421673E-3</v>
      </c>
    </row>
    <row r="57" spans="1:11">
      <c r="A57" s="538"/>
      <c r="B57" s="528"/>
      <c r="C57" s="528"/>
      <c r="D57" s="528"/>
      <c r="E57" s="528"/>
      <c r="F57" s="528"/>
      <c r="G57" s="528"/>
      <c r="H57" s="528"/>
      <c r="I57" s="1343"/>
      <c r="J57" s="587" t="s">
        <v>30</v>
      </c>
      <c r="K57" s="1330"/>
    </row>
    <row r="58" spans="1:11">
      <c r="A58" s="538"/>
      <c r="B58" s="528"/>
      <c r="C58" s="528"/>
      <c r="D58" s="528"/>
      <c r="E58" s="528"/>
      <c r="F58" s="528"/>
      <c r="G58" s="528"/>
      <c r="H58" s="528"/>
      <c r="I58" s="1343"/>
      <c r="J58" s="578" t="s">
        <v>971</v>
      </c>
      <c r="K58" s="1330">
        <f>'51 Tablica 27.2'!E80</f>
        <v>-5.5604333683447749E-3</v>
      </c>
    </row>
    <row r="59" spans="1:11">
      <c r="A59" s="538"/>
      <c r="B59" s="528"/>
      <c r="C59" s="528"/>
      <c r="D59" s="528"/>
      <c r="E59" s="528"/>
      <c r="F59" s="528"/>
      <c r="G59" s="528"/>
      <c r="H59" s="528"/>
      <c r="I59" s="1343"/>
      <c r="J59" s="587" t="s">
        <v>972</v>
      </c>
      <c r="K59" s="1342"/>
    </row>
    <row r="60" spans="1:11">
      <c r="A60" s="538"/>
      <c r="B60" s="528"/>
      <c r="C60" s="528"/>
      <c r="D60" s="528"/>
      <c r="E60" s="528"/>
      <c r="F60" s="528"/>
      <c r="G60" s="528"/>
      <c r="H60" s="528"/>
      <c r="I60" s="528"/>
      <c r="J60" s="554"/>
      <c r="K60" s="564"/>
    </row>
    <row r="61" spans="1:11">
      <c r="A61" s="538"/>
      <c r="B61" s="528"/>
      <c r="C61" s="528"/>
      <c r="D61" s="528"/>
      <c r="E61" s="528"/>
      <c r="F61" s="528"/>
      <c r="G61" s="528"/>
      <c r="H61" s="528"/>
      <c r="I61" s="528"/>
      <c r="J61" s="554"/>
      <c r="K61" s="564"/>
    </row>
    <row r="62" spans="1:11">
      <c r="A62" s="538"/>
      <c r="B62" s="528"/>
      <c r="C62" s="528"/>
      <c r="D62" s="528"/>
      <c r="E62" s="528"/>
      <c r="F62" s="528"/>
      <c r="G62" s="528"/>
      <c r="H62" s="528"/>
      <c r="I62" s="574"/>
      <c r="J62" s="575" t="s">
        <v>728</v>
      </c>
      <c r="K62" s="1331">
        <f>'51 Tablica 27.2'!C83</f>
        <v>25</v>
      </c>
    </row>
    <row r="63" spans="1:11">
      <c r="A63" s="538"/>
      <c r="B63" s="528"/>
      <c r="C63" s="528"/>
      <c r="D63" s="528"/>
      <c r="E63" s="528"/>
      <c r="F63" s="528"/>
      <c r="G63" s="528"/>
      <c r="H63" s="528"/>
      <c r="I63" s="1336" t="s">
        <v>301</v>
      </c>
      <c r="J63" s="577" t="s">
        <v>1011</v>
      </c>
      <c r="K63" s="1331"/>
    </row>
    <row r="64" spans="1:11">
      <c r="A64" s="538"/>
      <c r="B64" s="528"/>
      <c r="C64" s="635" t="s">
        <v>946</v>
      </c>
      <c r="D64" s="528"/>
      <c r="E64" s="528"/>
      <c r="F64" s="528"/>
      <c r="G64" s="528"/>
      <c r="H64" s="528"/>
      <c r="I64" s="1337"/>
      <c r="J64" s="600"/>
      <c r="K64" s="576"/>
    </row>
    <row r="65" spans="1:11">
      <c r="A65" s="538"/>
      <c r="B65" s="528"/>
      <c r="C65" s="528"/>
      <c r="D65" s="528"/>
      <c r="E65" s="528"/>
      <c r="F65" s="528"/>
      <c r="G65" s="528"/>
      <c r="H65" s="528"/>
      <c r="I65" s="1337"/>
      <c r="J65" s="595"/>
      <c r="K65" s="579"/>
    </row>
    <row r="66" spans="1:11">
      <c r="A66" s="1338" t="s">
        <v>178</v>
      </c>
      <c r="B66" s="1339"/>
      <c r="C66" s="1339"/>
      <c r="D66" s="528"/>
      <c r="E66" s="1335" t="s">
        <v>1077</v>
      </c>
      <c r="F66" s="1335"/>
      <c r="G66" s="1335"/>
      <c r="H66" s="528"/>
      <c r="I66" s="1337"/>
      <c r="J66" s="578" t="s">
        <v>580</v>
      </c>
      <c r="K66" s="1362">
        <f>'51 Tablica 27.2'!D83</f>
        <v>-5.3866655654470269E-2</v>
      </c>
    </row>
    <row r="67" spans="1:11">
      <c r="A67" s="1333" t="s">
        <v>1076</v>
      </c>
      <c r="B67" s="1334"/>
      <c r="C67" s="1334"/>
      <c r="D67" s="528"/>
      <c r="E67" s="1344" t="s">
        <v>889</v>
      </c>
      <c r="F67" s="1334"/>
      <c r="G67" s="1334"/>
      <c r="H67" s="528"/>
      <c r="I67" s="1337"/>
      <c r="J67" s="577" t="s">
        <v>581</v>
      </c>
      <c r="K67" s="1363"/>
    </row>
    <row r="68" spans="1:11">
      <c r="A68" s="592"/>
      <c r="B68" s="1332" t="s">
        <v>999</v>
      </c>
      <c r="C68" s="1332"/>
      <c r="D68" s="528"/>
      <c r="E68" s="585"/>
      <c r="F68" s="1332" t="s">
        <v>999</v>
      </c>
      <c r="G68" s="1332"/>
      <c r="H68" s="528"/>
      <c r="I68" s="1337"/>
      <c r="J68" s="577"/>
      <c r="K68" s="611"/>
    </row>
    <row r="69" spans="1:11">
      <c r="A69" s="593" t="s">
        <v>273</v>
      </c>
      <c r="B69" s="589" t="s">
        <v>973</v>
      </c>
      <c r="C69" s="589" t="s">
        <v>971</v>
      </c>
      <c r="D69" s="529"/>
      <c r="E69" s="578" t="s">
        <v>273</v>
      </c>
      <c r="F69" s="589" t="s">
        <v>973</v>
      </c>
      <c r="G69" s="578" t="s">
        <v>975</v>
      </c>
      <c r="H69" s="531"/>
      <c r="I69" s="1337"/>
      <c r="J69" s="578" t="s">
        <v>582</v>
      </c>
      <c r="K69" s="1330">
        <f>'51 Tablica 27.2'!E83</f>
        <v>-3.6608816311896893E-2</v>
      </c>
    </row>
    <row r="70" spans="1:11">
      <c r="A70" s="594" t="s">
        <v>274</v>
      </c>
      <c r="B70" s="590" t="s">
        <v>974</v>
      </c>
      <c r="C70" s="590" t="s">
        <v>972</v>
      </c>
      <c r="D70" s="530"/>
      <c r="E70" s="587" t="s">
        <v>274</v>
      </c>
      <c r="F70" s="590" t="s">
        <v>974</v>
      </c>
      <c r="G70" s="587" t="s">
        <v>976</v>
      </c>
      <c r="H70" s="532"/>
      <c r="I70" s="1337"/>
      <c r="J70" s="577" t="s">
        <v>770</v>
      </c>
      <c r="K70" s="1331"/>
    </row>
    <row r="71" spans="1:11">
      <c r="A71" s="1340">
        <f>'51 Tablica 27.2'!C81</f>
        <v>22</v>
      </c>
      <c r="B71" s="1355">
        <f>'51 Tablica 27.2'!D81</f>
        <v>-6.19140070031109E-2</v>
      </c>
      <c r="C71" s="1353">
        <f>'51 Tablica 27.2'!E81</f>
        <v>-4.1997082427132681E-2</v>
      </c>
      <c r="D71" s="565"/>
      <c r="E71" s="1357">
        <f>'51 Tablica 27.2'!C82</f>
        <v>0</v>
      </c>
      <c r="F71" s="1353">
        <f>'51 Tablica 27.2'!D82</f>
        <v>0</v>
      </c>
      <c r="G71" s="1353">
        <f>'51 Tablica 27.2'!E82</f>
        <v>0</v>
      </c>
      <c r="H71" s="1359"/>
      <c r="I71" s="1337"/>
      <c r="J71" s="578"/>
      <c r="K71" s="601"/>
    </row>
    <row r="72" spans="1:11" ht="13.5" thickBot="1">
      <c r="A72" s="1341"/>
      <c r="B72" s="1356"/>
      <c r="C72" s="1354"/>
      <c r="D72" s="566"/>
      <c r="E72" s="1358"/>
      <c r="F72" s="1354"/>
      <c r="G72" s="1354"/>
      <c r="H72" s="1360"/>
      <c r="I72" s="591"/>
      <c r="J72" s="583"/>
      <c r="K72" s="584"/>
    </row>
    <row r="73" spans="1:11">
      <c r="A73" s="1055" t="s">
        <v>654</v>
      </c>
    </row>
    <row r="74" spans="1:11">
      <c r="A74" s="1056" t="s">
        <v>768</v>
      </c>
    </row>
    <row r="75" spans="1:11">
      <c r="K75" s="1041" t="s">
        <v>843</v>
      </c>
    </row>
  </sheetData>
  <mergeCells count="63">
    <mergeCell ref="K17:K18"/>
    <mergeCell ref="K19:K20"/>
    <mergeCell ref="G34:G35"/>
    <mergeCell ref="B34:B35"/>
    <mergeCell ref="C34:C35"/>
    <mergeCell ref="D34:D35"/>
    <mergeCell ref="K29:K30"/>
    <mergeCell ref="K32:K33"/>
    <mergeCell ref="E30:G30"/>
    <mergeCell ref="I19:I22"/>
    <mergeCell ref="I7:K7"/>
    <mergeCell ref="I15:K15"/>
    <mergeCell ref="I16:K16"/>
    <mergeCell ref="I10:I13"/>
    <mergeCell ref="K8:K9"/>
    <mergeCell ref="K10:K11"/>
    <mergeCell ref="K12:K13"/>
    <mergeCell ref="A42:H42"/>
    <mergeCell ref="E67:G67"/>
    <mergeCell ref="H34:H35"/>
    <mergeCell ref="E34:E35"/>
    <mergeCell ref="F34:F35"/>
    <mergeCell ref="E66:G66"/>
    <mergeCell ref="F68:G68"/>
    <mergeCell ref="G71:G72"/>
    <mergeCell ref="B68:C68"/>
    <mergeCell ref="K62:K63"/>
    <mergeCell ref="A4:H4"/>
    <mergeCell ref="A5:H5"/>
    <mergeCell ref="B31:C31"/>
    <mergeCell ref="F31:G31"/>
    <mergeCell ref="A29:C29"/>
    <mergeCell ref="A30:C30"/>
    <mergeCell ref="E29:G29"/>
    <mergeCell ref="A34:A35"/>
    <mergeCell ref="I6:K6"/>
    <mergeCell ref="A66:C66"/>
    <mergeCell ref="A67:C67"/>
    <mergeCell ref="A41:H41"/>
    <mergeCell ref="A71:A72"/>
    <mergeCell ref="E71:E72"/>
    <mergeCell ref="B71:B72"/>
    <mergeCell ref="C71:C72"/>
    <mergeCell ref="F71:F72"/>
    <mergeCell ref="I52:K52"/>
    <mergeCell ref="H71:H72"/>
    <mergeCell ref="K69:K70"/>
    <mergeCell ref="I63:I71"/>
    <mergeCell ref="K66:K67"/>
    <mergeCell ref="K54:K55"/>
    <mergeCell ref="I56:I59"/>
    <mergeCell ref="K56:K57"/>
    <mergeCell ref="K58:K59"/>
    <mergeCell ref="I53:K53"/>
    <mergeCell ref="I47:I50"/>
    <mergeCell ref="K45:K46"/>
    <mergeCell ref="K47:K48"/>
    <mergeCell ref="K49:K50"/>
    <mergeCell ref="K21:K22"/>
    <mergeCell ref="K25:K26"/>
    <mergeCell ref="I43:K43"/>
    <mergeCell ref="I44:K44"/>
    <mergeCell ref="I26:I34"/>
  </mergeCells>
  <phoneticPr fontId="25" type="noConversion"/>
  <pageMargins left="0.75" right="0.75" top="1" bottom="1" header="0.5" footer="0.5"/>
  <pageSetup paperSize="9" scale="73" orientation="portrait" r:id="rId1"/>
  <headerFooter alignWithMargins="0"/>
  <rowBreaks count="1" manualBreakCount="1">
    <brk id="75" max="10" man="1"/>
  </rowBreaks>
  <colBreaks count="1" manualBreakCount="1">
    <brk id="11"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M263"/>
  <sheetViews>
    <sheetView showGridLines="0" workbookViewId="0"/>
  </sheetViews>
  <sheetFormatPr defaultRowHeight="12.75"/>
  <cols>
    <col min="1" max="1" width="26.5703125" customWidth="1"/>
    <col min="2" max="2" width="28.8554687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c r="A1" s="1022" t="s">
        <v>844</v>
      </c>
      <c r="B1" s="305"/>
      <c r="C1" s="305"/>
      <c r="D1" s="305"/>
      <c r="E1" s="305"/>
      <c r="F1" s="5"/>
    </row>
    <row r="2" spans="1:11">
      <c r="A2" s="1023" t="s">
        <v>845</v>
      </c>
      <c r="B2" s="283"/>
      <c r="C2" s="283"/>
      <c r="D2" s="283"/>
      <c r="E2" s="283"/>
      <c r="F2" s="9"/>
    </row>
    <row r="3" spans="1:11">
      <c r="A3" s="1055" t="s">
        <v>156</v>
      </c>
      <c r="B3" s="283"/>
      <c r="C3" s="283"/>
      <c r="D3" s="283"/>
      <c r="E3" s="283"/>
      <c r="F3" s="9"/>
    </row>
    <row r="4" spans="1:11">
      <c r="A4" s="1056" t="s">
        <v>1080</v>
      </c>
      <c r="B4" s="283"/>
      <c r="C4" s="283"/>
      <c r="D4" s="283"/>
      <c r="E4" s="283"/>
      <c r="F4" s="9"/>
    </row>
    <row r="5" spans="1:11">
      <c r="A5" s="495"/>
      <c r="B5" s="283"/>
      <c r="C5" s="283"/>
      <c r="D5" s="283"/>
      <c r="E5" s="283"/>
      <c r="F5" s="9"/>
    </row>
    <row r="6" spans="1:11">
      <c r="A6" s="306"/>
      <c r="B6" s="283"/>
      <c r="C6" s="283"/>
      <c r="D6" s="283"/>
      <c r="E6" s="1300" t="str">
        <f>Naslovnica!$A$20</f>
        <v>Prosinac 2011.</v>
      </c>
      <c r="F6" s="1301"/>
      <c r="G6" s="1300" t="s">
        <v>656</v>
      </c>
      <c r="H6" s="1301"/>
    </row>
    <row r="7" spans="1:11">
      <c r="A7" s="306"/>
      <c r="B7" s="283"/>
      <c r="C7" s="283"/>
      <c r="D7" s="283"/>
      <c r="E7" s="1302" t="str">
        <f>Naslovnica!$A$24</f>
        <v>December 2011</v>
      </c>
      <c r="F7" s="1303"/>
      <c r="G7" s="1302" t="s">
        <v>659</v>
      </c>
      <c r="H7" s="1303"/>
    </row>
    <row r="8" spans="1:11">
      <c r="A8" s="364"/>
      <c r="B8" s="365"/>
      <c r="C8" s="365"/>
      <c r="D8" s="365"/>
      <c r="E8" s="1304" t="s">
        <v>923</v>
      </c>
      <c r="F8" s="1299"/>
      <c r="G8" s="1304" t="s">
        <v>923</v>
      </c>
      <c r="H8" s="1299"/>
      <c r="I8" s="1299" t="s">
        <v>219</v>
      </c>
      <c r="J8" s="1299"/>
    </row>
    <row r="9" spans="1:11">
      <c r="A9" s="366" t="s">
        <v>214</v>
      </c>
      <c r="B9" s="366" t="s">
        <v>384</v>
      </c>
      <c r="C9" s="367" t="s">
        <v>924</v>
      </c>
      <c r="D9" s="367" t="s">
        <v>55</v>
      </c>
      <c r="E9" s="367" t="s">
        <v>385</v>
      </c>
      <c r="F9" s="367" t="s">
        <v>911</v>
      </c>
      <c r="G9" s="367" t="s">
        <v>385</v>
      </c>
      <c r="H9" s="367" t="s">
        <v>911</v>
      </c>
      <c r="I9" s="367" t="s">
        <v>385</v>
      </c>
      <c r="J9" s="367" t="s">
        <v>911</v>
      </c>
    </row>
    <row r="10" spans="1:11">
      <c r="A10" s="369" t="s">
        <v>83</v>
      </c>
      <c r="B10" s="369" t="s">
        <v>84</v>
      </c>
      <c r="C10" s="368" t="s">
        <v>54</v>
      </c>
      <c r="D10" s="368" t="s">
        <v>56</v>
      </c>
      <c r="E10" s="368" t="s">
        <v>424</v>
      </c>
      <c r="F10" s="368" t="s">
        <v>425</v>
      </c>
      <c r="G10" s="368" t="s">
        <v>424</v>
      </c>
      <c r="H10" s="368" t="s">
        <v>425</v>
      </c>
      <c r="I10" s="368" t="s">
        <v>424</v>
      </c>
      <c r="J10" s="368" t="s">
        <v>425</v>
      </c>
      <c r="K10" s="342"/>
    </row>
    <row r="11" spans="1:11" ht="11.25" customHeight="1">
      <c r="A11" s="496" t="s">
        <v>1373</v>
      </c>
      <c r="B11" s="496" t="s">
        <v>195</v>
      </c>
      <c r="C11" s="501" t="s">
        <v>668</v>
      </c>
      <c r="D11" s="501" t="s">
        <v>196</v>
      </c>
      <c r="E11" s="498">
        <v>25244565.460000001</v>
      </c>
      <c r="F11" s="499">
        <v>11.707452500021688</v>
      </c>
      <c r="G11" s="498">
        <v>132332606.56</v>
      </c>
      <c r="H11" s="499">
        <v>11.489602097921532</v>
      </c>
      <c r="I11" s="500">
        <v>-0.80923397402775377</v>
      </c>
      <c r="J11" s="500">
        <v>1.8960656795901087E-2</v>
      </c>
      <c r="K11" s="342"/>
    </row>
    <row r="12" spans="1:11" ht="11.25" customHeight="1">
      <c r="A12" s="496" t="s">
        <v>145</v>
      </c>
      <c r="B12" s="496" t="s">
        <v>195</v>
      </c>
      <c r="C12" s="501" t="s">
        <v>668</v>
      </c>
      <c r="D12" s="501" t="s">
        <v>196</v>
      </c>
      <c r="E12" s="498">
        <v>71729119.200000003</v>
      </c>
      <c r="F12" s="499">
        <v>82.960922321020888</v>
      </c>
      <c r="G12" s="498">
        <v>31602893.18</v>
      </c>
      <c r="H12" s="499">
        <v>82.29352907953637</v>
      </c>
      <c r="I12" s="500">
        <v>1.2697010299485498</v>
      </c>
      <c r="J12" s="500">
        <v>8.1099115440714797E-3</v>
      </c>
      <c r="K12" s="386"/>
    </row>
    <row r="13" spans="1:11" ht="11.25" customHeight="1">
      <c r="A13" s="496" t="s">
        <v>977</v>
      </c>
      <c r="B13" s="496" t="s">
        <v>26</v>
      </c>
      <c r="C13" s="501" t="s">
        <v>668</v>
      </c>
      <c r="D13" s="501" t="s">
        <v>196</v>
      </c>
      <c r="E13" s="498">
        <v>190182632.08000001</v>
      </c>
      <c r="F13" s="499">
        <v>111.479866971815</v>
      </c>
      <c r="G13" s="498">
        <v>178260898.90000001</v>
      </c>
      <c r="H13" s="499">
        <v>111.18841831656816</v>
      </c>
      <c r="I13" s="500">
        <v>6.687800439449032E-2</v>
      </c>
      <c r="J13" s="500">
        <v>2.6212141485550955E-3</v>
      </c>
      <c r="K13" s="34"/>
    </row>
    <row r="14" spans="1:11" ht="11.25" customHeight="1">
      <c r="A14" s="496" t="s">
        <v>788</v>
      </c>
      <c r="B14" s="496" t="s">
        <v>1006</v>
      </c>
      <c r="C14" s="501" t="s">
        <v>668</v>
      </c>
      <c r="D14" s="501" t="s">
        <v>196</v>
      </c>
      <c r="E14" s="498">
        <v>5113052.3499999996</v>
      </c>
      <c r="F14" s="499">
        <v>101.66091496717985</v>
      </c>
      <c r="G14" s="498">
        <v>8052865.6399999997</v>
      </c>
      <c r="H14" s="499">
        <v>101.40141728555628</v>
      </c>
      <c r="I14" s="500">
        <v>-0.36506424190134634</v>
      </c>
      <c r="J14" s="500">
        <v>2.5591129647901667E-3</v>
      </c>
      <c r="K14" s="34"/>
    </row>
    <row r="15" spans="1:11" ht="11.25" customHeight="1">
      <c r="A15" s="496" t="s">
        <v>240</v>
      </c>
      <c r="B15" s="496" t="s">
        <v>445</v>
      </c>
      <c r="C15" s="501" t="s">
        <v>668</v>
      </c>
      <c r="D15" s="501" t="s">
        <v>196</v>
      </c>
      <c r="E15" s="498">
        <v>482403673.32999998</v>
      </c>
      <c r="F15" s="499">
        <v>817.83465878686025</v>
      </c>
      <c r="G15" s="498">
        <v>454682274.06999999</v>
      </c>
      <c r="H15" s="499">
        <v>812.73882012282593</v>
      </c>
      <c r="I15" s="500">
        <v>6.0968726605190149E-2</v>
      </c>
      <c r="J15" s="500">
        <v>6.2699584883421089E-3</v>
      </c>
      <c r="K15" s="386"/>
    </row>
    <row r="16" spans="1:11" ht="11.25" customHeight="1">
      <c r="A16" s="496" t="s">
        <v>25</v>
      </c>
      <c r="B16" s="496" t="s">
        <v>445</v>
      </c>
      <c r="C16" s="501" t="s">
        <v>668</v>
      </c>
      <c r="D16" s="501" t="s">
        <v>196</v>
      </c>
      <c r="E16" s="731">
        <v>691582118.02999997</v>
      </c>
      <c r="F16" s="502">
        <v>142.00979930828385</v>
      </c>
      <c r="G16" s="731">
        <v>707244813.45000005</v>
      </c>
      <c r="H16" s="502">
        <v>141.68184098925701</v>
      </c>
      <c r="I16" s="500">
        <v>-2.2146073215575934E-2</v>
      </c>
      <c r="J16" s="500">
        <v>2.3147519592980892E-3</v>
      </c>
      <c r="K16" s="386"/>
    </row>
    <row r="17" spans="1:13" ht="11.25" customHeight="1">
      <c r="A17" s="496" t="s">
        <v>438</v>
      </c>
      <c r="B17" s="496" t="s">
        <v>1058</v>
      </c>
      <c r="C17" s="501" t="s">
        <v>668</v>
      </c>
      <c r="D17" s="501" t="s">
        <v>196</v>
      </c>
      <c r="E17" s="731">
        <v>156520807.19</v>
      </c>
      <c r="F17" s="502">
        <v>135.51359460171091</v>
      </c>
      <c r="G17" s="731">
        <v>271041612.31999999</v>
      </c>
      <c r="H17" s="502">
        <v>135.23631140472079</v>
      </c>
      <c r="I17" s="500">
        <v>-0.42252111825099847</v>
      </c>
      <c r="J17" s="500">
        <v>2.0503605437764971E-3</v>
      </c>
      <c r="K17" s="360"/>
    </row>
    <row r="18" spans="1:13" ht="11.25" customHeight="1">
      <c r="A18" s="496" t="s">
        <v>742</v>
      </c>
      <c r="B18" s="496" t="s">
        <v>442</v>
      </c>
      <c r="C18" s="501" t="s">
        <v>668</v>
      </c>
      <c r="D18" s="501" t="s">
        <v>196</v>
      </c>
      <c r="E18" s="731">
        <v>159159885.43000001</v>
      </c>
      <c r="F18" s="502">
        <v>142.47244476806051</v>
      </c>
      <c r="G18" s="731">
        <v>156578257.50999999</v>
      </c>
      <c r="H18" s="502">
        <v>142.25792127967821</v>
      </c>
      <c r="I18" s="500">
        <v>1.6487780366537308E-2</v>
      </c>
      <c r="J18" s="500">
        <v>1.5079897586900426E-3</v>
      </c>
      <c r="K18" s="360"/>
    </row>
    <row r="19" spans="1:13" ht="11.25" customHeight="1">
      <c r="A19" s="496" t="s">
        <v>179</v>
      </c>
      <c r="B19" s="496" t="s">
        <v>555</v>
      </c>
      <c r="C19" s="501" t="s">
        <v>668</v>
      </c>
      <c r="D19" s="501" t="s">
        <v>196</v>
      </c>
      <c r="E19" s="731">
        <v>116775618.39</v>
      </c>
      <c r="F19" s="502">
        <v>1217.3889791905888</v>
      </c>
      <c r="G19" s="731">
        <v>105956311.3</v>
      </c>
      <c r="H19" s="502">
        <v>1213.0605681230595</v>
      </c>
      <c r="I19" s="500">
        <v>0.10211102063912647</v>
      </c>
      <c r="J19" s="500">
        <v>3.5681739076116603E-3</v>
      </c>
      <c r="K19" s="360"/>
    </row>
    <row r="20" spans="1:13" ht="11.25" customHeight="1">
      <c r="A20" s="496" t="s">
        <v>43</v>
      </c>
      <c r="B20" s="496" t="s">
        <v>631</v>
      </c>
      <c r="C20" s="501" t="s">
        <v>668</v>
      </c>
      <c r="D20" s="501" t="s">
        <v>196</v>
      </c>
      <c r="E20" s="731">
        <v>216083535.16</v>
      </c>
      <c r="F20" s="502">
        <v>125.512591121913</v>
      </c>
      <c r="G20" s="731">
        <v>206355908.03</v>
      </c>
      <c r="H20" s="502">
        <v>125.28938839975947</v>
      </c>
      <c r="I20" s="500">
        <v>4.7140046644973177E-2</v>
      </c>
      <c r="J20" s="500">
        <v>1.7814974197285505E-3</v>
      </c>
    </row>
    <row r="21" spans="1:13" ht="11.25" customHeight="1">
      <c r="A21" s="496" t="s">
        <v>172</v>
      </c>
      <c r="B21" s="496" t="s">
        <v>44</v>
      </c>
      <c r="C21" s="501" t="s">
        <v>668</v>
      </c>
      <c r="D21" s="501" t="s">
        <v>196</v>
      </c>
      <c r="E21" s="731">
        <v>42592383.530000001</v>
      </c>
      <c r="F21" s="502">
        <v>733.72321749831156</v>
      </c>
      <c r="G21" s="731">
        <v>38777682.280000001</v>
      </c>
      <c r="H21" s="502">
        <v>703.02844775581889</v>
      </c>
      <c r="I21" s="500">
        <v>9.8373626934569858E-2</v>
      </c>
      <c r="J21" s="500">
        <v>4.3660779077255407E-2</v>
      </c>
    </row>
    <row r="22" spans="1:13" ht="11.25" customHeight="1">
      <c r="A22" s="496" t="s">
        <v>645</v>
      </c>
      <c r="B22" s="496" t="s">
        <v>44</v>
      </c>
      <c r="C22" s="501" t="s">
        <v>668</v>
      </c>
      <c r="D22" s="501" t="s">
        <v>196</v>
      </c>
      <c r="E22" s="731">
        <v>296293927.24000001</v>
      </c>
      <c r="F22" s="502">
        <v>972.07781762953459</v>
      </c>
      <c r="G22" s="731">
        <v>363437620.01999998</v>
      </c>
      <c r="H22" s="502">
        <v>965.32026782670664</v>
      </c>
      <c r="I22" s="500">
        <v>-0.18474612720693318</v>
      </c>
      <c r="J22" s="500">
        <v>7.0003189905478713E-3</v>
      </c>
    </row>
    <row r="23" spans="1:13" ht="11.25" customHeight="1">
      <c r="A23" s="496" t="s">
        <v>173</v>
      </c>
      <c r="B23" s="496" t="s">
        <v>44</v>
      </c>
      <c r="C23" s="501" t="s">
        <v>668</v>
      </c>
      <c r="D23" s="501" t="s">
        <v>196</v>
      </c>
      <c r="E23" s="731">
        <v>951326788.14999998</v>
      </c>
      <c r="F23" s="502">
        <v>135.36244479993158</v>
      </c>
      <c r="G23" s="731">
        <v>961824930.17999995</v>
      </c>
      <c r="H23" s="502">
        <v>135.05909303943528</v>
      </c>
      <c r="I23" s="500">
        <v>-1.0914815888620533E-2</v>
      </c>
      <c r="J23" s="500">
        <v>2.2460669153741009E-3</v>
      </c>
    </row>
    <row r="24" spans="1:13" ht="11.25" customHeight="1">
      <c r="A24" s="496" t="s">
        <v>337</v>
      </c>
      <c r="B24" s="496" t="s">
        <v>336</v>
      </c>
      <c r="C24" s="506" t="s">
        <v>668</v>
      </c>
      <c r="D24" s="506" t="s">
        <v>196</v>
      </c>
      <c r="E24" s="731">
        <v>5209558.46</v>
      </c>
      <c r="F24" s="502">
        <v>82.602370440872619</v>
      </c>
      <c r="G24" s="731">
        <v>5203178.08</v>
      </c>
      <c r="H24" s="502">
        <v>82.501203611407092</v>
      </c>
      <c r="I24" s="500">
        <v>1.2262467095878193E-3</v>
      </c>
      <c r="J24" s="500">
        <v>1.2262467095878193E-3</v>
      </c>
      <c r="K24" s="396"/>
      <c r="L24" s="396"/>
      <c r="M24" s="396"/>
    </row>
    <row r="25" spans="1:13" ht="11.25" customHeight="1">
      <c r="A25" s="496" t="s">
        <v>879</v>
      </c>
      <c r="B25" s="496" t="s">
        <v>877</v>
      </c>
      <c r="C25" s="506" t="s">
        <v>668</v>
      </c>
      <c r="D25" s="506" t="s">
        <v>196</v>
      </c>
      <c r="E25" s="731">
        <v>857212935.10000002</v>
      </c>
      <c r="F25" s="502">
        <v>148.84434001282142</v>
      </c>
      <c r="G25" s="731">
        <v>822366521.09000003</v>
      </c>
      <c r="H25" s="502">
        <v>148.44565977403559</v>
      </c>
      <c r="I25" s="500">
        <v>4.2373337333593053E-2</v>
      </c>
      <c r="J25" s="500">
        <v>2.6856981833802696E-3</v>
      </c>
      <c r="K25" s="396"/>
      <c r="L25" s="396"/>
      <c r="M25" s="396"/>
    </row>
    <row r="26" spans="1:13" ht="11.25" customHeight="1">
      <c r="A26" s="496" t="s">
        <v>1207</v>
      </c>
      <c r="B26" s="496" t="s">
        <v>877</v>
      </c>
      <c r="C26" s="506" t="s">
        <v>668</v>
      </c>
      <c r="D26" s="506" t="s">
        <v>196</v>
      </c>
      <c r="E26" s="731">
        <v>110368879.45999999</v>
      </c>
      <c r="F26" s="502">
        <v>758.64355695374365</v>
      </c>
      <c r="G26" s="731">
        <v>97171901.599999994</v>
      </c>
      <c r="H26" s="502">
        <v>753.98486042305524</v>
      </c>
      <c r="I26" s="500">
        <v>0.13581063705354102</v>
      </c>
      <c r="J26" s="500">
        <v>6.1787666771908611E-3</v>
      </c>
      <c r="K26" s="396"/>
      <c r="L26" s="396"/>
      <c r="M26" s="396"/>
    </row>
    <row r="27" spans="1:13" ht="11.25" customHeight="1">
      <c r="A27" s="496" t="s">
        <v>905</v>
      </c>
      <c r="B27" s="496" t="s">
        <v>903</v>
      </c>
      <c r="C27" s="506" t="s">
        <v>668</v>
      </c>
      <c r="D27" s="506" t="s">
        <v>196</v>
      </c>
      <c r="E27" s="731">
        <v>29385886.82</v>
      </c>
      <c r="F27" s="502">
        <v>139.43587169264754</v>
      </c>
      <c r="G27" s="731">
        <v>34140933.719999999</v>
      </c>
      <c r="H27" s="502">
        <v>139.00796299262655</v>
      </c>
      <c r="I27" s="500">
        <v>-0.13927700217567451</v>
      </c>
      <c r="J27" s="500">
        <v>3.0783035072867726E-3</v>
      </c>
      <c r="K27" s="397"/>
      <c r="L27" s="396"/>
      <c r="M27" s="396"/>
    </row>
    <row r="28" spans="1:13" ht="11.25" customHeight="1">
      <c r="A28" s="496" t="s">
        <v>1016</v>
      </c>
      <c r="B28" s="496" t="s">
        <v>876</v>
      </c>
      <c r="C28" s="506" t="s">
        <v>668</v>
      </c>
      <c r="D28" s="506" t="s">
        <v>196</v>
      </c>
      <c r="E28" s="731">
        <v>211751005.49000001</v>
      </c>
      <c r="F28" s="502">
        <v>119.00570444439157</v>
      </c>
      <c r="G28" s="731">
        <v>220818504.31</v>
      </c>
      <c r="H28" s="502">
        <v>118.68322231300394</v>
      </c>
      <c r="I28" s="500">
        <v>-4.1063129416321065E-2</v>
      </c>
      <c r="J28" s="500">
        <v>2.7171669685301936E-3</v>
      </c>
      <c r="K28" s="396"/>
      <c r="L28" s="396"/>
      <c r="M28" s="396"/>
    </row>
    <row r="29" spans="1:13" ht="11.25" customHeight="1">
      <c r="A29" s="496" t="s">
        <v>574</v>
      </c>
      <c r="B29" s="496" t="s">
        <v>697</v>
      </c>
      <c r="C29" s="506" t="s">
        <v>668</v>
      </c>
      <c r="D29" s="506" t="s">
        <v>196</v>
      </c>
      <c r="E29" s="731">
        <v>136408784.34999999</v>
      </c>
      <c r="F29" s="502">
        <v>1074.9391719945338</v>
      </c>
      <c r="G29" s="731">
        <v>138209118.21000001</v>
      </c>
      <c r="H29" s="502">
        <v>1067.925917448503</v>
      </c>
      <c r="I29" s="500">
        <v>-1.3026158355663009E-2</v>
      </c>
      <c r="J29" s="500">
        <v>6.5671732762015989E-3</v>
      </c>
    </row>
    <row r="30" spans="1:13" ht="11.25" customHeight="1">
      <c r="A30" s="496" t="s">
        <v>576</v>
      </c>
      <c r="B30" s="496" t="s">
        <v>697</v>
      </c>
      <c r="C30" s="506" t="s">
        <v>668</v>
      </c>
      <c r="D30" s="506" t="s">
        <v>196</v>
      </c>
      <c r="E30" s="731">
        <v>2478163989.5300002</v>
      </c>
      <c r="F30" s="502">
        <v>166.81072408322422</v>
      </c>
      <c r="G30" s="731">
        <v>2463783683.4000001</v>
      </c>
      <c r="H30" s="502">
        <v>166.31229904071111</v>
      </c>
      <c r="I30" s="500">
        <v>5.8366756086944971E-3</v>
      </c>
      <c r="J30" s="500">
        <v>2.9969223285830626E-3</v>
      </c>
    </row>
    <row r="31" spans="1:13" ht="11.25" customHeight="1"/>
    <row r="32" spans="1:13" ht="11.25" customHeight="1"/>
    <row r="33" spans="1:11" ht="24.75" customHeight="1">
      <c r="B33" s="1309"/>
      <c r="C33" s="1200" t="s">
        <v>928</v>
      </c>
      <c r="D33" s="1208" t="s">
        <v>75</v>
      </c>
      <c r="E33" s="1308"/>
      <c r="F33" s="1309"/>
      <c r="G33" s="1309"/>
      <c r="H33" s="1309"/>
      <c r="I33" s="1208" t="s">
        <v>76</v>
      </c>
      <c r="J33" s="1308"/>
    </row>
    <row r="34" spans="1:11" ht="30" customHeight="1">
      <c r="B34" s="1309"/>
      <c r="C34" s="1310"/>
      <c r="D34" s="525" t="s">
        <v>313</v>
      </c>
      <c r="E34" s="525" t="s">
        <v>927</v>
      </c>
      <c r="F34" s="1309"/>
      <c r="G34" s="1309"/>
      <c r="H34" s="1309"/>
      <c r="I34" s="525" t="s">
        <v>313</v>
      </c>
      <c r="J34" s="525" t="s">
        <v>927</v>
      </c>
    </row>
    <row r="35" spans="1:11" ht="22.5" customHeight="1">
      <c r="B35" s="524" t="s">
        <v>763</v>
      </c>
      <c r="C35" s="1108">
        <v>11</v>
      </c>
      <c r="D35" s="802">
        <v>0.16790064838535032</v>
      </c>
      <c r="E35" s="802">
        <v>7.3279234766360328E-3</v>
      </c>
      <c r="F35" s="1305" t="s">
        <v>967</v>
      </c>
      <c r="G35" s="1306"/>
      <c r="H35" s="1306"/>
      <c r="I35" s="802">
        <v>-0.80923397402775377</v>
      </c>
      <c r="J35" s="1109">
        <v>0</v>
      </c>
    </row>
    <row r="36" spans="1:11" ht="22.5" customHeight="1">
      <c r="B36" s="524" t="s">
        <v>939</v>
      </c>
      <c r="C36" s="1108">
        <v>0</v>
      </c>
      <c r="D36" s="802">
        <v>0</v>
      </c>
      <c r="E36" s="802">
        <v>0</v>
      </c>
      <c r="F36" s="1305" t="s">
        <v>177</v>
      </c>
      <c r="G36" s="1306"/>
      <c r="H36" s="1306"/>
      <c r="I36" s="802">
        <v>1.2697010299485498</v>
      </c>
      <c r="J36" s="1109">
        <v>0</v>
      </c>
      <c r="K36" s="34"/>
    </row>
    <row r="37" spans="1:11" ht="22.5" customHeight="1">
      <c r="B37" s="524" t="s">
        <v>940</v>
      </c>
      <c r="C37" s="1108">
        <v>0</v>
      </c>
      <c r="D37" s="802">
        <v>0</v>
      </c>
      <c r="E37" s="802">
        <v>0</v>
      </c>
      <c r="F37" s="1366" t="s">
        <v>1273</v>
      </c>
      <c r="G37" s="1306"/>
      <c r="H37" s="1306"/>
      <c r="I37" s="802">
        <v>-8.0542754100016659E-3</v>
      </c>
      <c r="J37" s="802">
        <v>6.4050535082351371E-3</v>
      </c>
    </row>
    <row r="38" spans="1:11" ht="22.5" customHeight="1">
      <c r="B38" s="524" t="s">
        <v>779</v>
      </c>
      <c r="C38" s="1108">
        <v>9</v>
      </c>
      <c r="D38" s="802">
        <v>-0.22311029338209851</v>
      </c>
      <c r="E38" s="802">
        <v>5.2771013246340421E-3</v>
      </c>
      <c r="F38" s="1366" t="s">
        <v>1390</v>
      </c>
      <c r="G38" s="1306"/>
      <c r="H38" s="1306"/>
      <c r="I38" s="1109">
        <v>0</v>
      </c>
      <c r="J38" s="802">
        <v>1.2262467095878193E-3</v>
      </c>
    </row>
    <row r="39" spans="1:11" ht="21" customHeight="1">
      <c r="B39" s="526" t="s">
        <v>816</v>
      </c>
      <c r="C39" s="1108">
        <v>20</v>
      </c>
      <c r="D39" s="802">
        <v>-8.0542754100016659E-3</v>
      </c>
      <c r="E39" s="802">
        <v>6.4050535082351371E-3</v>
      </c>
      <c r="F39" s="1305" t="s">
        <v>4</v>
      </c>
      <c r="G39" s="1306"/>
      <c r="H39" s="1306"/>
      <c r="I39" s="1109">
        <v>0</v>
      </c>
      <c r="J39" s="802">
        <v>4.3660779077255407E-2</v>
      </c>
    </row>
    <row r="40" spans="1:11" ht="11.25" customHeight="1"/>
    <row r="41" spans="1:11" ht="11.25" customHeight="1"/>
    <row r="42" spans="1:11" ht="11.25" customHeight="1">
      <c r="E42" s="1300" t="str">
        <f>'5 Tablice 3,4'!$A$8</f>
        <v>Studeni 2011.</v>
      </c>
      <c r="F42" s="1301"/>
      <c r="G42" s="1300" t="s">
        <v>656</v>
      </c>
      <c r="H42" s="1301"/>
    </row>
    <row r="43" spans="1:11" ht="11.25" customHeight="1">
      <c r="E43" s="1302" t="str">
        <f>'5 Tablice 3,4'!$B$8</f>
        <v>November 2011</v>
      </c>
      <c r="F43" s="1303"/>
      <c r="G43" s="1302" t="s">
        <v>659</v>
      </c>
      <c r="H43" s="1303"/>
    </row>
    <row r="44" spans="1:11" ht="11.25" customHeight="1">
      <c r="A44" s="364"/>
      <c r="B44" s="365"/>
      <c r="C44" s="365"/>
      <c r="D44" s="365"/>
      <c r="E44" s="1304" t="s">
        <v>923</v>
      </c>
      <c r="F44" s="1299"/>
      <c r="G44" s="1304" t="s">
        <v>923</v>
      </c>
      <c r="H44" s="1299"/>
      <c r="I44" s="1299" t="s">
        <v>219</v>
      </c>
      <c r="J44" s="1299"/>
    </row>
    <row r="45" spans="1:11" ht="11.25" customHeight="1">
      <c r="A45" s="366" t="s">
        <v>214</v>
      </c>
      <c r="B45" s="366" t="s">
        <v>384</v>
      </c>
      <c r="C45" s="367" t="s">
        <v>924</v>
      </c>
      <c r="D45" s="367" t="s">
        <v>55</v>
      </c>
      <c r="E45" s="367" t="s">
        <v>385</v>
      </c>
      <c r="F45" s="367" t="s">
        <v>911</v>
      </c>
      <c r="G45" s="367" t="s">
        <v>385</v>
      </c>
      <c r="H45" s="367" t="s">
        <v>911</v>
      </c>
      <c r="I45" s="367" t="s">
        <v>385</v>
      </c>
      <c r="J45" s="367" t="s">
        <v>911</v>
      </c>
    </row>
    <row r="46" spans="1:11" ht="11.25" customHeight="1">
      <c r="A46" s="369" t="s">
        <v>83</v>
      </c>
      <c r="B46" s="369" t="s">
        <v>84</v>
      </c>
      <c r="C46" s="368" t="s">
        <v>54</v>
      </c>
      <c r="D46" s="368" t="s">
        <v>56</v>
      </c>
      <c r="E46" s="368" t="s">
        <v>424</v>
      </c>
      <c r="F46" s="368" t="s">
        <v>425</v>
      </c>
      <c r="G46" s="368" t="s">
        <v>424</v>
      </c>
      <c r="H46" s="368" t="s">
        <v>425</v>
      </c>
      <c r="I46" s="368" t="s">
        <v>424</v>
      </c>
      <c r="J46" s="368" t="s">
        <v>425</v>
      </c>
    </row>
    <row r="47" spans="1:11" ht="11.25" customHeight="1">
      <c r="A47" s="496" t="s">
        <v>1373</v>
      </c>
      <c r="B47" s="496" t="s">
        <v>195</v>
      </c>
      <c r="C47" s="501" t="s">
        <v>668</v>
      </c>
      <c r="D47" s="501" t="s">
        <v>196</v>
      </c>
      <c r="E47" s="498">
        <v>132332606.56</v>
      </c>
      <c r="F47" s="499">
        <v>11.489602097921532</v>
      </c>
      <c r="G47" s="498">
        <v>149392474.19</v>
      </c>
      <c r="H47" s="499">
        <v>11.619381657764064</v>
      </c>
      <c r="I47" s="500">
        <v>-0.11419496010423491</v>
      </c>
      <c r="J47" s="500">
        <v>-1.1169231174691152E-2</v>
      </c>
    </row>
    <row r="48" spans="1:11" ht="11.25" customHeight="1">
      <c r="A48" s="496" t="s">
        <v>145</v>
      </c>
      <c r="B48" s="496" t="s">
        <v>195</v>
      </c>
      <c r="C48" s="501" t="s">
        <v>668</v>
      </c>
      <c r="D48" s="501" t="s">
        <v>196</v>
      </c>
      <c r="E48" s="498">
        <v>31602893.18</v>
      </c>
      <c r="F48" s="499">
        <v>82.29352907953637</v>
      </c>
      <c r="G48" s="498">
        <v>24443523.66</v>
      </c>
      <c r="H48" s="499">
        <v>81.923498251362076</v>
      </c>
      <c r="I48" s="500">
        <v>0.29289433142226429</v>
      </c>
      <c r="J48" s="500">
        <v>4.5167850015259692E-3</v>
      </c>
    </row>
    <row r="49" spans="1:10" ht="11.25" customHeight="1">
      <c r="A49" s="496" t="s">
        <v>977</v>
      </c>
      <c r="B49" s="496" t="s">
        <v>26</v>
      </c>
      <c r="C49" s="501" t="s">
        <v>668</v>
      </c>
      <c r="D49" s="501" t="s">
        <v>196</v>
      </c>
      <c r="E49" s="498">
        <v>178260898.90000001</v>
      </c>
      <c r="F49" s="499">
        <v>111.18841831656816</v>
      </c>
      <c r="G49" s="498">
        <v>178306491.53</v>
      </c>
      <c r="H49" s="499">
        <v>110.9226144826163</v>
      </c>
      <c r="I49" s="500">
        <v>-2.5569809382020026E-4</v>
      </c>
      <c r="J49" s="500">
        <v>2.3962997553894638E-3</v>
      </c>
    </row>
    <row r="50" spans="1:10" ht="11.25" customHeight="1">
      <c r="A50" s="496" t="s">
        <v>788</v>
      </c>
      <c r="B50" s="496" t="s">
        <v>1006</v>
      </c>
      <c r="C50" s="501" t="s">
        <v>668</v>
      </c>
      <c r="D50" s="501" t="s">
        <v>196</v>
      </c>
      <c r="E50" s="498">
        <v>8052865.6399999997</v>
      </c>
      <c r="F50" s="499">
        <v>101.40141728555628</v>
      </c>
      <c r="G50" s="498">
        <v>2952477.52</v>
      </c>
      <c r="H50" s="499">
        <v>101.38811917178492</v>
      </c>
      <c r="I50" s="500">
        <v>1.7274943112860686</v>
      </c>
      <c r="J50" s="500">
        <v>1.3116047402772502E-4</v>
      </c>
    </row>
    <row r="51" spans="1:10" ht="11.25" customHeight="1">
      <c r="A51" s="496" t="s">
        <v>240</v>
      </c>
      <c r="B51" s="496" t="s">
        <v>445</v>
      </c>
      <c r="C51" s="501" t="s">
        <v>668</v>
      </c>
      <c r="D51" s="501" t="s">
        <v>196</v>
      </c>
      <c r="E51" s="498">
        <v>454682274.06999999</v>
      </c>
      <c r="F51" s="499">
        <v>812.73882012282593</v>
      </c>
      <c r="G51" s="498">
        <v>541844101.53999996</v>
      </c>
      <c r="H51" s="499">
        <v>810.48324151063036</v>
      </c>
      <c r="I51" s="500">
        <v>-0.16086144930298829</v>
      </c>
      <c r="J51" s="500">
        <v>2.7830046281913656E-3</v>
      </c>
    </row>
    <row r="52" spans="1:10" ht="11.25" customHeight="1">
      <c r="A52" s="496" t="s">
        <v>25</v>
      </c>
      <c r="B52" s="496" t="s">
        <v>445</v>
      </c>
      <c r="C52" s="501" t="s">
        <v>668</v>
      </c>
      <c r="D52" s="501" t="s">
        <v>196</v>
      </c>
      <c r="E52" s="731">
        <v>707244813.45000005</v>
      </c>
      <c r="F52" s="502">
        <v>141.68184098925701</v>
      </c>
      <c r="G52" s="731">
        <v>734153368.71000004</v>
      </c>
      <c r="H52" s="502">
        <v>141.32666470368721</v>
      </c>
      <c r="I52" s="500">
        <v>-3.6652498519868848E-2</v>
      </c>
      <c r="J52" s="500">
        <v>2.5131583364998988E-3</v>
      </c>
    </row>
    <row r="53" spans="1:10" ht="11.25" customHeight="1">
      <c r="A53" s="496" t="s">
        <v>438</v>
      </c>
      <c r="B53" s="496" t="s">
        <v>1058</v>
      </c>
      <c r="C53" s="501" t="s">
        <v>668</v>
      </c>
      <c r="D53" s="501" t="s">
        <v>196</v>
      </c>
      <c r="E53" s="731">
        <v>271041612.31999999</v>
      </c>
      <c r="F53" s="502">
        <v>135.23631140472079</v>
      </c>
      <c r="G53" s="731">
        <v>165714812.91999999</v>
      </c>
      <c r="H53" s="502">
        <v>134.91185018361736</v>
      </c>
      <c r="I53" s="500">
        <v>0.6355907329228756</v>
      </c>
      <c r="J53" s="500">
        <v>2.4049868166646782E-3</v>
      </c>
    </row>
    <row r="54" spans="1:10" ht="11.25" customHeight="1">
      <c r="A54" s="496" t="s">
        <v>742</v>
      </c>
      <c r="B54" s="496" t="s">
        <v>442</v>
      </c>
      <c r="C54" s="501" t="s">
        <v>668</v>
      </c>
      <c r="D54" s="501" t="s">
        <v>196</v>
      </c>
      <c r="E54" s="731">
        <v>156578257.50999999</v>
      </c>
      <c r="F54" s="502">
        <v>142.25792127967821</v>
      </c>
      <c r="G54" s="731">
        <v>170649426.43000001</v>
      </c>
      <c r="H54" s="502">
        <v>141.98178066777072</v>
      </c>
      <c r="I54" s="500">
        <v>-8.2456584908429109E-2</v>
      </c>
      <c r="J54" s="500">
        <v>1.9449017374535416E-3</v>
      </c>
    </row>
    <row r="55" spans="1:10" ht="11.25" customHeight="1">
      <c r="A55" s="496" t="s">
        <v>179</v>
      </c>
      <c r="B55" s="496" t="s">
        <v>555</v>
      </c>
      <c r="C55" s="501" t="s">
        <v>668</v>
      </c>
      <c r="D55" s="501" t="s">
        <v>196</v>
      </c>
      <c r="E55" s="731">
        <v>105956311.3</v>
      </c>
      <c r="F55" s="502">
        <v>1213.0605681230595</v>
      </c>
      <c r="G55" s="731">
        <v>132026185.29000001</v>
      </c>
      <c r="H55" s="502">
        <v>1209.4598030571722</v>
      </c>
      <c r="I55" s="500">
        <v>-0.19745987459030678</v>
      </c>
      <c r="J55" s="500">
        <v>2.9771680355028529E-3</v>
      </c>
    </row>
    <row r="56" spans="1:10" ht="11.25" customHeight="1">
      <c r="A56" s="496" t="s">
        <v>43</v>
      </c>
      <c r="B56" s="496" t="s">
        <v>631</v>
      </c>
      <c r="C56" s="501" t="s">
        <v>668</v>
      </c>
      <c r="D56" s="501" t="s">
        <v>196</v>
      </c>
      <c r="E56" s="731">
        <v>206355908.03</v>
      </c>
      <c r="F56" s="502">
        <v>125.28938839975947</v>
      </c>
      <c r="G56" s="731">
        <v>226059301.31</v>
      </c>
      <c r="H56" s="502">
        <v>125.00875032712885</v>
      </c>
      <c r="I56" s="500">
        <v>-8.716028566761036E-2</v>
      </c>
      <c r="J56" s="500">
        <v>2.2449474288499527E-3</v>
      </c>
    </row>
    <row r="57" spans="1:10" ht="11.25" customHeight="1">
      <c r="A57" s="496" t="s">
        <v>172</v>
      </c>
      <c r="B57" s="496" t="s">
        <v>44</v>
      </c>
      <c r="C57" s="501" t="s">
        <v>668</v>
      </c>
      <c r="D57" s="501" t="s">
        <v>196</v>
      </c>
      <c r="E57" s="731">
        <v>38777682.280000001</v>
      </c>
      <c r="F57" s="502">
        <v>703.02844775581889</v>
      </c>
      <c r="G57" s="731">
        <v>37302778.719999999</v>
      </c>
      <c r="H57" s="502">
        <v>663.84193340590707</v>
      </c>
      <c r="I57" s="500">
        <v>3.9538704906431743E-2</v>
      </c>
      <c r="J57" s="500">
        <v>5.9029887052873375E-2</v>
      </c>
    </row>
    <row r="58" spans="1:10" ht="11.25" customHeight="1">
      <c r="A58" s="496" t="s">
        <v>645</v>
      </c>
      <c r="B58" s="496" t="s">
        <v>44</v>
      </c>
      <c r="C58" s="501" t="s">
        <v>668</v>
      </c>
      <c r="D58" s="501" t="s">
        <v>196</v>
      </c>
      <c r="E58" s="731">
        <v>363437620.01999998</v>
      </c>
      <c r="F58" s="502">
        <v>965.32026782670664</v>
      </c>
      <c r="G58" s="731">
        <v>395446984.17000002</v>
      </c>
      <c r="H58" s="502">
        <v>961.36699922174046</v>
      </c>
      <c r="I58" s="500">
        <v>-8.0944767393242856E-2</v>
      </c>
      <c r="J58" s="500">
        <v>4.1121326279833781E-3</v>
      </c>
    </row>
    <row r="59" spans="1:10" ht="11.25" customHeight="1">
      <c r="A59" s="496" t="s">
        <v>173</v>
      </c>
      <c r="B59" s="496" t="s">
        <v>44</v>
      </c>
      <c r="C59" s="501" t="s">
        <v>668</v>
      </c>
      <c r="D59" s="501" t="s">
        <v>196</v>
      </c>
      <c r="E59" s="731">
        <v>961824930.17999995</v>
      </c>
      <c r="F59" s="502">
        <v>135.05909303943528</v>
      </c>
      <c r="G59" s="731">
        <v>1043102709.48</v>
      </c>
      <c r="H59" s="502">
        <v>134.78791168445315</v>
      </c>
      <c r="I59" s="500">
        <v>-7.7919248566153287E-2</v>
      </c>
      <c r="J59" s="500">
        <v>2.0119115400867305E-3</v>
      </c>
    </row>
    <row r="60" spans="1:10" ht="11.25" customHeight="1">
      <c r="A60" s="496" t="s">
        <v>337</v>
      </c>
      <c r="B60" s="496" t="s">
        <v>336</v>
      </c>
      <c r="C60" s="501" t="s">
        <v>668</v>
      </c>
      <c r="D60" s="501" t="s">
        <v>196</v>
      </c>
      <c r="E60" s="731">
        <v>5203178.08</v>
      </c>
      <c r="F60" s="502">
        <v>82.501203611407092</v>
      </c>
      <c r="G60" s="731">
        <v>6612803.0599999996</v>
      </c>
      <c r="H60" s="502">
        <v>105.23922248920275</v>
      </c>
      <c r="I60" s="500">
        <v>-0.21316603068472439</v>
      </c>
      <c r="J60" s="500">
        <v>-0.2160603085045455</v>
      </c>
    </row>
    <row r="61" spans="1:10" ht="11.25" customHeight="1">
      <c r="A61" s="496" t="s">
        <v>879</v>
      </c>
      <c r="B61" s="496" t="s">
        <v>877</v>
      </c>
      <c r="C61" s="506" t="s">
        <v>668</v>
      </c>
      <c r="D61" s="506" t="s">
        <v>196</v>
      </c>
      <c r="E61" s="731">
        <v>822366521.09000003</v>
      </c>
      <c r="F61" s="502">
        <v>148.44565977403559</v>
      </c>
      <c r="G61" s="731">
        <v>956426537.80999994</v>
      </c>
      <c r="H61" s="502">
        <v>148.06595782718725</v>
      </c>
      <c r="I61" s="500">
        <v>-0.14016760453653554</v>
      </c>
      <c r="J61" s="500">
        <v>2.5644108370372898E-3</v>
      </c>
    </row>
    <row r="62" spans="1:10" ht="11.25" customHeight="1">
      <c r="A62" s="496" t="s">
        <v>1207</v>
      </c>
      <c r="B62" s="496" t="s">
        <v>877</v>
      </c>
      <c r="C62" s="506" t="s">
        <v>668</v>
      </c>
      <c r="D62" s="506" t="s">
        <v>196</v>
      </c>
      <c r="E62" s="731">
        <v>97171901.599999994</v>
      </c>
      <c r="F62" s="502">
        <v>753.98486042305524</v>
      </c>
      <c r="G62" s="731">
        <v>89244630.239999995</v>
      </c>
      <c r="H62" s="502">
        <v>751.20634660134249</v>
      </c>
      <c r="I62" s="500">
        <v>8.8826311887692189E-2</v>
      </c>
      <c r="J62" s="500">
        <v>3.6987358191040709E-3</v>
      </c>
    </row>
    <row r="63" spans="1:10" ht="11.25" customHeight="1">
      <c r="A63" s="496" t="s">
        <v>905</v>
      </c>
      <c r="B63" s="496" t="s">
        <v>903</v>
      </c>
      <c r="C63" s="506" t="s">
        <v>668</v>
      </c>
      <c r="D63" s="506" t="s">
        <v>196</v>
      </c>
      <c r="E63" s="731">
        <v>34140933.719999999</v>
      </c>
      <c r="F63" s="502">
        <v>139.00796299262655</v>
      </c>
      <c r="G63" s="731">
        <v>42684434.369999997</v>
      </c>
      <c r="H63" s="502">
        <v>138.59743867701528</v>
      </c>
      <c r="I63" s="500">
        <v>-0.20015494585081461</v>
      </c>
      <c r="J63" s="500">
        <v>2.961990636551004E-3</v>
      </c>
    </row>
    <row r="64" spans="1:10" ht="11.25" customHeight="1">
      <c r="A64" s="496" t="s">
        <v>1016</v>
      </c>
      <c r="B64" s="496" t="s">
        <v>876</v>
      </c>
      <c r="C64" s="506" t="s">
        <v>668</v>
      </c>
      <c r="D64" s="506" t="s">
        <v>196</v>
      </c>
      <c r="E64" s="731">
        <v>220818504.31</v>
      </c>
      <c r="F64" s="502">
        <v>118.68322231300394</v>
      </c>
      <c r="G64" s="731">
        <v>220387938.02000001</v>
      </c>
      <c r="H64" s="502">
        <v>118.39670172426896</v>
      </c>
      <c r="I64" s="500">
        <v>1.9536744790493721E-3</v>
      </c>
      <c r="J64" s="500">
        <v>2.4200048190721191E-3</v>
      </c>
    </row>
    <row r="65" spans="1:10" ht="11.25" customHeight="1">
      <c r="A65" s="496" t="s">
        <v>574</v>
      </c>
      <c r="B65" s="496" t="s">
        <v>697</v>
      </c>
      <c r="C65" s="506" t="s">
        <v>668</v>
      </c>
      <c r="D65" s="506" t="s">
        <v>196</v>
      </c>
      <c r="E65" s="731">
        <v>138209118.21000001</v>
      </c>
      <c r="F65" s="502">
        <v>1067.925917448503</v>
      </c>
      <c r="G65" s="731">
        <v>149006229.41</v>
      </c>
      <c r="H65" s="502">
        <v>1063.8482981907227</v>
      </c>
      <c r="I65" s="500">
        <v>-7.246080410699518E-2</v>
      </c>
      <c r="J65" s="500">
        <v>3.8328954087862854E-3</v>
      </c>
    </row>
    <row r="66" spans="1:10" ht="11.25" customHeight="1">
      <c r="A66" s="496" t="s">
        <v>576</v>
      </c>
      <c r="B66" s="496" t="s">
        <v>697</v>
      </c>
      <c r="C66" s="506" t="s">
        <v>668</v>
      </c>
      <c r="D66" s="506" t="s">
        <v>196</v>
      </c>
      <c r="E66" s="731">
        <v>2463783683.4000001</v>
      </c>
      <c r="F66" s="502">
        <v>166.31229904071111</v>
      </c>
      <c r="G66" s="731">
        <v>2398646902.3200002</v>
      </c>
      <c r="H66" s="502">
        <v>165.88514796440177</v>
      </c>
      <c r="I66" s="500">
        <v>2.7155635544772627E-2</v>
      </c>
      <c r="J66" s="500">
        <v>2.5749808319248668E-3</v>
      </c>
    </row>
    <row r="67" spans="1:10" ht="11.25" customHeight="1"/>
    <row r="68" spans="1:10" ht="24" customHeight="1">
      <c r="B68" s="44"/>
      <c r="C68" s="1200" t="s">
        <v>928</v>
      </c>
      <c r="D68" s="1208" t="s">
        <v>75</v>
      </c>
      <c r="E68" s="1308"/>
      <c r="F68" s="44"/>
      <c r="G68" s="44"/>
      <c r="H68" s="44"/>
      <c r="I68" s="1200" t="s">
        <v>76</v>
      </c>
      <c r="J68" s="1200"/>
    </row>
    <row r="69" spans="1:10" ht="38.25">
      <c r="B69" s="44"/>
      <c r="C69" s="1310"/>
      <c r="D69" s="525" t="s">
        <v>313</v>
      </c>
      <c r="E69" s="525" t="s">
        <v>927</v>
      </c>
      <c r="F69" s="44"/>
      <c r="G69" s="44"/>
      <c r="H69" s="44"/>
      <c r="I69" s="525" t="s">
        <v>313</v>
      </c>
      <c r="J69" s="525" t="s">
        <v>927</v>
      </c>
    </row>
    <row r="70" spans="1:10" ht="22.5" customHeight="1">
      <c r="B70" s="524" t="s">
        <v>763</v>
      </c>
      <c r="C70" s="1108">
        <v>7</v>
      </c>
      <c r="D70" s="802">
        <v>0.40192195749273629</v>
      </c>
      <c r="E70" s="802">
        <v>1.0682362973598971E-2</v>
      </c>
      <c r="F70" s="1305" t="s">
        <v>967</v>
      </c>
      <c r="G70" s="1306"/>
      <c r="H70" s="1306"/>
      <c r="I70" s="802">
        <v>-0.21316603068472439</v>
      </c>
      <c r="J70" s="1109">
        <v>0</v>
      </c>
    </row>
    <row r="71" spans="1:10" ht="22.5" customHeight="1">
      <c r="B71" s="524" t="s">
        <v>939</v>
      </c>
      <c r="C71" s="1108">
        <v>0</v>
      </c>
      <c r="D71" s="802">
        <v>0</v>
      </c>
      <c r="E71" s="802">
        <v>0</v>
      </c>
      <c r="F71" s="1305" t="s">
        <v>177</v>
      </c>
      <c r="G71" s="1306"/>
      <c r="H71" s="1306"/>
      <c r="I71" s="802">
        <v>1.7274943112860686</v>
      </c>
      <c r="J71" s="1109">
        <v>0</v>
      </c>
    </row>
    <row r="72" spans="1:10" ht="22.5" customHeight="1">
      <c r="B72" s="524" t="s">
        <v>940</v>
      </c>
      <c r="C72" s="1108">
        <v>2</v>
      </c>
      <c r="D72" s="802">
        <v>-0.16368049539447965</v>
      </c>
      <c r="E72" s="802">
        <v>-0.11361476983961832</v>
      </c>
      <c r="F72" s="1366" t="s">
        <v>1273</v>
      </c>
      <c r="G72" s="1306"/>
      <c r="H72" s="1306"/>
      <c r="I72" s="802">
        <v>6.7479947506171506E-2</v>
      </c>
      <c r="J72" s="802">
        <v>-6.1055088945856043E-3</v>
      </c>
    </row>
    <row r="73" spans="1:10" ht="22.5" customHeight="1">
      <c r="B73" s="524" t="s">
        <v>779</v>
      </c>
      <c r="C73" s="1108">
        <v>11</v>
      </c>
      <c r="D73" s="802">
        <v>-0.10331761468516044</v>
      </c>
      <c r="E73" s="802">
        <v>2.7584382702119784E-3</v>
      </c>
      <c r="F73" s="1305" t="s">
        <v>319</v>
      </c>
      <c r="G73" s="1306"/>
      <c r="H73" s="1306"/>
      <c r="I73" s="1109">
        <v>0</v>
      </c>
      <c r="J73" s="802">
        <v>-0.2160603085045455</v>
      </c>
    </row>
    <row r="74" spans="1:10" ht="21.75" customHeight="1">
      <c r="B74" s="526" t="s">
        <v>816</v>
      </c>
      <c r="C74" s="1108">
        <v>20</v>
      </c>
      <c r="D74" s="802">
        <v>6.7479947506171506E-2</v>
      </c>
      <c r="E74" s="802">
        <v>-6.1055088945856043E-3</v>
      </c>
      <c r="F74" s="1305" t="s">
        <v>4</v>
      </c>
      <c r="G74" s="1306"/>
      <c r="H74" s="1306"/>
      <c r="I74" s="1109">
        <v>0</v>
      </c>
      <c r="J74" s="802">
        <v>5.9029887052873375E-2</v>
      </c>
    </row>
    <row r="75" spans="1:10" ht="11.25" customHeight="1"/>
    <row r="76" spans="1:10" ht="11.25" customHeight="1">
      <c r="A76" s="1019" t="s">
        <v>1092</v>
      </c>
    </row>
    <row r="77" spans="1:10" ht="11.25" customHeight="1"/>
    <row r="78" spans="1:10" ht="11.25" customHeight="1"/>
    <row r="79" spans="1:10" ht="11.25" customHeight="1"/>
    <row r="80" spans="1:10" ht="11.25" customHeight="1"/>
    <row r="81" spans="10:10" ht="11.25" customHeight="1"/>
    <row r="82" spans="10:10" ht="11.25" customHeight="1"/>
    <row r="83" spans="10:10" ht="11.25" customHeight="1"/>
    <row r="84" spans="10:10" ht="11.25" customHeight="1"/>
    <row r="85" spans="10:10" ht="11.25" customHeight="1"/>
    <row r="86" spans="10:10" ht="11.25" customHeight="1"/>
    <row r="87" spans="10:10" ht="11.25" customHeight="1"/>
    <row r="88" spans="10:10" ht="11.25" customHeight="1"/>
    <row r="89" spans="10:10" ht="11.25" customHeight="1"/>
    <row r="90" spans="10:10" ht="11.25" customHeight="1"/>
    <row r="91" spans="10:10" ht="11.25" customHeight="1"/>
    <row r="92" spans="10:10" ht="11.25" customHeight="1"/>
    <row r="93" spans="10:10" ht="11.25" customHeight="1"/>
    <row r="94" spans="10:10" ht="11.25" customHeight="1">
      <c r="J94" s="1018" t="s">
        <v>833</v>
      </c>
    </row>
    <row r="95" spans="10:10" ht="11.25" customHeight="1"/>
    <row r="96" spans="10:10"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63" spans="10:10">
      <c r="J263" s="292"/>
    </row>
  </sheetData>
  <mergeCells count="32">
    <mergeCell ref="E6:F6"/>
    <mergeCell ref="G6:H6"/>
    <mergeCell ref="E7:F7"/>
    <mergeCell ref="G7:H7"/>
    <mergeCell ref="C68:C69"/>
    <mergeCell ref="D68:E68"/>
    <mergeCell ref="E43:F43"/>
    <mergeCell ref="G42:H42"/>
    <mergeCell ref="F38:H38"/>
    <mergeCell ref="F39:H39"/>
    <mergeCell ref="I8:J8"/>
    <mergeCell ref="I33:J33"/>
    <mergeCell ref="E8:F8"/>
    <mergeCell ref="G8:H8"/>
    <mergeCell ref="B33:B34"/>
    <mergeCell ref="D33:E33"/>
    <mergeCell ref="C33:C34"/>
    <mergeCell ref="F74:H74"/>
    <mergeCell ref="F33:H34"/>
    <mergeCell ref="F73:H73"/>
    <mergeCell ref="F35:H35"/>
    <mergeCell ref="F36:H36"/>
    <mergeCell ref="F71:H71"/>
    <mergeCell ref="F72:H72"/>
    <mergeCell ref="F70:H70"/>
    <mergeCell ref="F37:H37"/>
    <mergeCell ref="E42:F42"/>
    <mergeCell ref="I44:J44"/>
    <mergeCell ref="G43:H43"/>
    <mergeCell ref="E44:F44"/>
    <mergeCell ref="G44:H44"/>
    <mergeCell ref="I68:J68"/>
  </mergeCells>
  <phoneticPr fontId="25" type="noConversion"/>
  <pageMargins left="0.74803149606299213" right="0.74803149606299213" top="0.78740157480314965" bottom="0.55118110236220474" header="0.51181102362204722" footer="0.94488188976377963"/>
  <pageSetup paperSize="9" scale="59" orientation="portrait" r:id="rId1"/>
  <headerFooter alignWithMargins="0"/>
  <rowBreaks count="1" manualBreakCount="1">
    <brk id="167" max="9" man="1"/>
  </rowBreaks>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4"/>
  <sheetViews>
    <sheetView showGridLines="0" workbookViewId="0"/>
  </sheetViews>
  <sheetFormatPr defaultRowHeight="12.75"/>
  <cols>
    <col min="1" max="10" width="11.42578125" customWidth="1"/>
    <col min="11" max="13" width="10" customWidth="1"/>
  </cols>
  <sheetData>
    <row r="1" spans="1:11">
      <c r="A1" s="1001" t="s">
        <v>846</v>
      </c>
      <c r="J1" s="998" t="str">
        <f>Naslovnica!$A$20</f>
        <v>Prosinac 2011.</v>
      </c>
    </row>
    <row r="2" spans="1:11">
      <c r="A2" s="1007" t="s">
        <v>847</v>
      </c>
      <c r="J2" s="999" t="str">
        <f>Naslovnica!$A$24</f>
        <v>December 2011</v>
      </c>
    </row>
    <row r="3" spans="1:11">
      <c r="A3" s="346"/>
      <c r="J3" s="9"/>
    </row>
    <row r="8" spans="1:11">
      <c r="K8" s="386"/>
    </row>
    <row r="10" spans="1:11">
      <c r="K10" s="705"/>
    </row>
    <row r="11" spans="1:11">
      <c r="K11" s="34"/>
    </row>
    <row r="13" spans="1:11">
      <c r="K13" s="34"/>
    </row>
    <row r="34" spans="1:10">
      <c r="A34" s="1055" t="s">
        <v>654</v>
      </c>
    </row>
    <row r="35" spans="1:10">
      <c r="A35" s="1056" t="s">
        <v>768</v>
      </c>
    </row>
    <row r="36" spans="1:10">
      <c r="J36" s="1057" t="str">
        <f>'5 Tablice 3,4'!$A$8</f>
        <v>Studeni 2011.</v>
      </c>
    </row>
    <row r="37" spans="1:10">
      <c r="J37" s="1058" t="str">
        <f>'5 Tablice 3,4'!$B$8</f>
        <v>November 2011</v>
      </c>
    </row>
    <row r="38" spans="1:10">
      <c r="J38" s="325"/>
    </row>
    <row r="70" spans="1:10">
      <c r="A70" s="1055" t="s">
        <v>654</v>
      </c>
    </row>
    <row r="71" spans="1:10">
      <c r="A71" s="1056" t="s">
        <v>768</v>
      </c>
    </row>
    <row r="74" spans="1:10">
      <c r="J74" s="1018" t="s">
        <v>769</v>
      </c>
    </row>
  </sheetData>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2"/>
  <sheetViews>
    <sheetView showGridLines="0" workbookViewId="0"/>
  </sheetViews>
  <sheetFormatPr defaultRowHeight="12.75"/>
  <cols>
    <col min="1" max="10" width="11.42578125" customWidth="1"/>
    <col min="11" max="17" width="10" customWidth="1"/>
  </cols>
  <sheetData>
    <row r="1" spans="1:11">
      <c r="A1" s="1001" t="s">
        <v>551</v>
      </c>
      <c r="J1" s="998" t="str">
        <f>Naslovnica!$A$20</f>
        <v>Prosinac 2011.</v>
      </c>
    </row>
    <row r="2" spans="1:11">
      <c r="A2" s="1007" t="s">
        <v>552</v>
      </c>
      <c r="J2" s="999" t="str">
        <f>Naslovnica!$A$24</f>
        <v>December 2011</v>
      </c>
    </row>
    <row r="3" spans="1:11" ht="13.5" thickBot="1"/>
    <row r="4" spans="1:11">
      <c r="A4" s="639"/>
      <c r="B4" s="542"/>
      <c r="C4" s="542"/>
      <c r="D4" s="542"/>
      <c r="E4" s="542"/>
      <c r="F4" s="542"/>
      <c r="G4" s="542"/>
      <c r="H4" s="542"/>
      <c r="I4" s="542"/>
      <c r="J4" s="543"/>
    </row>
    <row r="5" spans="1:11" ht="18.75" customHeight="1">
      <c r="A5" s="1327" t="s">
        <v>71</v>
      </c>
      <c r="B5" s="1328"/>
      <c r="C5" s="1328"/>
      <c r="D5" s="1328"/>
      <c r="E5" s="1328"/>
      <c r="F5" s="1328"/>
      <c r="G5" s="1328"/>
      <c r="H5" s="1328"/>
      <c r="I5" s="528"/>
      <c r="J5" s="537"/>
    </row>
    <row r="6" spans="1:11" ht="18.75" customHeight="1">
      <c r="A6" s="1321" t="s">
        <v>151</v>
      </c>
      <c r="B6" s="1322"/>
      <c r="C6" s="1322"/>
      <c r="D6" s="1322"/>
      <c r="E6" s="1322"/>
      <c r="F6" s="1322"/>
      <c r="G6" s="1322"/>
      <c r="H6" s="1322"/>
      <c r="I6" s="528"/>
      <c r="J6" s="537"/>
    </row>
    <row r="7" spans="1:11">
      <c r="A7" s="538"/>
      <c r="B7" s="528"/>
      <c r="C7" s="528"/>
      <c r="D7" s="528"/>
      <c r="E7" s="528"/>
      <c r="F7" s="528"/>
      <c r="G7" s="528"/>
      <c r="H7" s="528"/>
      <c r="I7" s="528"/>
      <c r="J7" s="537"/>
    </row>
    <row r="8" spans="1:11">
      <c r="A8" s="538"/>
      <c r="B8" s="528"/>
      <c r="C8" s="528"/>
      <c r="D8" s="528"/>
      <c r="E8" s="528"/>
      <c r="F8" s="528"/>
      <c r="G8" s="528"/>
      <c r="H8" s="528"/>
      <c r="I8" s="528"/>
      <c r="J8" s="537"/>
    </row>
    <row r="9" spans="1:11">
      <c r="A9" s="538"/>
      <c r="B9" s="528"/>
      <c r="C9" s="528"/>
      <c r="D9" s="528"/>
      <c r="E9" s="528"/>
      <c r="F9" s="528"/>
      <c r="G9" s="528"/>
      <c r="H9" s="528"/>
      <c r="I9" s="528"/>
      <c r="J9" s="537"/>
      <c r="K9" s="34"/>
    </row>
    <row r="10" spans="1:11">
      <c r="A10" s="538"/>
      <c r="B10" s="528"/>
      <c r="C10" s="528"/>
      <c r="D10" s="528"/>
      <c r="E10" s="528"/>
      <c r="F10" s="528"/>
      <c r="G10" s="528"/>
      <c r="H10" s="528"/>
      <c r="I10" s="528"/>
      <c r="J10" s="537"/>
    </row>
    <row r="11" spans="1:11">
      <c r="A11" s="538"/>
      <c r="B11" s="528"/>
      <c r="C11" s="528"/>
      <c r="D11" s="528"/>
      <c r="E11" s="528"/>
      <c r="F11" s="528"/>
      <c r="G11" s="528"/>
      <c r="H11" s="528"/>
      <c r="I11" s="1315" t="s">
        <v>907</v>
      </c>
      <c r="J11" s="1316"/>
    </row>
    <row r="12" spans="1:11">
      <c r="A12" s="538"/>
      <c r="B12" s="528"/>
      <c r="C12" s="528"/>
      <c r="D12" s="528"/>
      <c r="E12" s="528"/>
      <c r="F12" s="528"/>
      <c r="G12" s="528"/>
      <c r="H12" s="528"/>
      <c r="I12" s="1317" t="s">
        <v>908</v>
      </c>
      <c r="J12" s="1316"/>
      <c r="K12" s="34"/>
    </row>
    <row r="13" spans="1:11">
      <c r="A13" s="538"/>
      <c r="B13" s="528"/>
      <c r="C13" s="528"/>
      <c r="D13" s="528"/>
      <c r="E13" s="528"/>
      <c r="F13" s="528"/>
      <c r="G13" s="528"/>
      <c r="H13" s="528"/>
      <c r="I13" s="528"/>
      <c r="J13" s="1325">
        <f>'55 Tablica 27.3'!I36</f>
        <v>1.2697010299485498</v>
      </c>
    </row>
    <row r="14" spans="1:11">
      <c r="A14" s="538"/>
      <c r="B14" s="528"/>
      <c r="C14" s="528"/>
      <c r="D14" s="528"/>
      <c r="E14" s="528"/>
      <c r="F14" s="528"/>
      <c r="G14" s="528"/>
      <c r="H14" s="528"/>
      <c r="I14" s="528"/>
      <c r="J14" s="1368"/>
    </row>
    <row r="15" spans="1:11">
      <c r="A15" s="538"/>
      <c r="B15" s="528"/>
      <c r="C15" s="528"/>
      <c r="D15" s="528"/>
      <c r="E15" s="528"/>
      <c r="F15" s="528"/>
      <c r="G15" s="528"/>
      <c r="H15" s="528"/>
      <c r="I15" s="528"/>
      <c r="J15" s="537"/>
    </row>
    <row r="16" spans="1:11">
      <c r="A16" s="538"/>
      <c r="B16" s="528"/>
      <c r="C16" s="528"/>
      <c r="D16" s="528"/>
      <c r="E16" s="528"/>
      <c r="F16" s="528"/>
      <c r="G16" s="528"/>
      <c r="H16" s="528"/>
      <c r="I16" s="528"/>
      <c r="J16" s="537"/>
    </row>
    <row r="17" spans="1:10">
      <c r="A17" s="538"/>
      <c r="B17" s="528"/>
      <c r="C17" s="528"/>
      <c r="D17" s="528"/>
      <c r="E17" s="528"/>
      <c r="F17" s="528"/>
      <c r="G17" s="528"/>
      <c r="H17" s="528"/>
      <c r="I17" s="528"/>
      <c r="J17" s="537"/>
    </row>
    <row r="18" spans="1:10">
      <c r="A18" s="538"/>
      <c r="B18" s="528"/>
      <c r="C18" s="528"/>
      <c r="D18" s="528"/>
      <c r="E18" s="528"/>
      <c r="F18" s="528"/>
      <c r="G18" s="528"/>
      <c r="H18" s="528"/>
      <c r="I18" s="528"/>
      <c r="J18" s="537"/>
    </row>
    <row r="19" spans="1:10">
      <c r="A19" s="538"/>
      <c r="B19" s="528"/>
      <c r="C19" s="528"/>
      <c r="D19" s="528"/>
      <c r="E19" s="528"/>
      <c r="F19" s="528"/>
      <c r="G19" s="528"/>
      <c r="H19" s="528"/>
      <c r="I19" s="1315" t="s">
        <v>917</v>
      </c>
      <c r="J19" s="1316"/>
    </row>
    <row r="20" spans="1:10">
      <c r="A20" s="538"/>
      <c r="B20" s="528"/>
      <c r="C20" s="528"/>
      <c r="D20" s="528"/>
      <c r="E20" s="528"/>
      <c r="F20" s="528"/>
      <c r="G20" s="528"/>
      <c r="H20" s="528"/>
      <c r="I20" s="1317" t="s">
        <v>881</v>
      </c>
      <c r="J20" s="1316"/>
    </row>
    <row r="21" spans="1:10">
      <c r="A21" s="538"/>
      <c r="B21" s="528"/>
      <c r="C21" s="528"/>
      <c r="D21" s="528"/>
      <c r="E21" s="528"/>
      <c r="F21" s="528"/>
      <c r="G21" s="528"/>
      <c r="H21" s="528"/>
      <c r="I21" s="528"/>
      <c r="J21" s="1323">
        <f>'55 Tablica 27.3'!I35</f>
        <v>-0.80923397402775377</v>
      </c>
    </row>
    <row r="22" spans="1:10">
      <c r="A22" s="538"/>
      <c r="B22" s="528"/>
      <c r="C22" s="528"/>
      <c r="D22" s="528"/>
      <c r="E22" s="528"/>
      <c r="F22" s="528"/>
      <c r="G22" s="528"/>
      <c r="H22" s="528"/>
      <c r="I22" s="528"/>
      <c r="J22" s="1367"/>
    </row>
    <row r="23" spans="1:10">
      <c r="A23" s="538"/>
      <c r="B23" s="528"/>
      <c r="C23" s="528"/>
      <c r="D23" s="528"/>
      <c r="E23" s="528"/>
      <c r="F23" s="528"/>
      <c r="G23" s="528"/>
      <c r="H23" s="528"/>
      <c r="I23" s="528"/>
      <c r="J23" s="537"/>
    </row>
    <row r="24" spans="1:10">
      <c r="A24" s="538"/>
      <c r="B24" s="528"/>
      <c r="C24" s="528"/>
      <c r="D24" s="528"/>
      <c r="E24" s="528"/>
      <c r="F24" s="528"/>
      <c r="G24" s="528"/>
      <c r="H24" s="528"/>
      <c r="I24" s="528"/>
      <c r="J24" s="537"/>
    </row>
    <row r="25" spans="1:10">
      <c r="A25" s="538"/>
      <c r="B25" s="528"/>
      <c r="C25" s="528"/>
      <c r="D25" s="528"/>
      <c r="E25" s="528"/>
      <c r="F25" s="528"/>
      <c r="G25" s="528"/>
      <c r="H25" s="528"/>
      <c r="I25" s="528"/>
      <c r="J25" s="537"/>
    </row>
    <row r="26" spans="1:10">
      <c r="A26" s="538"/>
      <c r="B26" s="528"/>
      <c r="C26" s="528"/>
      <c r="D26" s="528"/>
      <c r="E26" s="528"/>
      <c r="F26" s="528"/>
      <c r="G26" s="528"/>
      <c r="H26" s="528"/>
      <c r="I26" s="528"/>
      <c r="J26" s="537"/>
    </row>
    <row r="27" spans="1:10">
      <c r="A27" s="538"/>
      <c r="B27" s="528"/>
      <c r="C27" s="528"/>
      <c r="D27" s="528"/>
      <c r="E27" s="528"/>
      <c r="F27" s="528"/>
      <c r="G27" s="528"/>
      <c r="H27" s="528"/>
      <c r="I27" s="1315" t="s">
        <v>187</v>
      </c>
      <c r="J27" s="1316"/>
    </row>
    <row r="28" spans="1:10">
      <c r="A28" s="538"/>
      <c r="B28" s="528"/>
      <c r="C28" s="528"/>
      <c r="D28" s="528"/>
      <c r="E28" s="528"/>
      <c r="F28" s="528"/>
      <c r="G28" s="528"/>
      <c r="H28" s="528"/>
      <c r="I28" s="1318" t="s">
        <v>1253</v>
      </c>
      <c r="J28" s="1316"/>
    </row>
    <row r="29" spans="1:10">
      <c r="A29" s="538"/>
      <c r="B29" s="528"/>
      <c r="C29" s="528"/>
      <c r="D29" s="528"/>
      <c r="E29" s="528"/>
      <c r="F29" s="528"/>
      <c r="G29" s="528"/>
      <c r="H29" s="528"/>
      <c r="I29" s="531" t="s">
        <v>580</v>
      </c>
      <c r="J29" s="1323">
        <f>'55 Tablica 27.3'!I37</f>
        <v>-8.0542754100016659E-3</v>
      </c>
    </row>
    <row r="30" spans="1:10">
      <c r="A30" s="538"/>
      <c r="B30" s="528"/>
      <c r="C30" s="528"/>
      <c r="D30" s="528"/>
      <c r="E30" s="528"/>
      <c r="F30" s="528"/>
      <c r="G30" s="528"/>
      <c r="H30" s="528"/>
      <c r="I30" s="533" t="s">
        <v>581</v>
      </c>
      <c r="J30" s="1324"/>
    </row>
    <row r="31" spans="1:10">
      <c r="A31" s="538"/>
      <c r="B31" s="546"/>
      <c r="C31" s="547" t="s">
        <v>1251</v>
      </c>
      <c r="D31" s="1313">
        <f>'55 Tablica 27.3'!J38</f>
        <v>1.2262467095878193E-3</v>
      </c>
      <c r="E31" s="528"/>
      <c r="F31" s="546"/>
      <c r="G31" s="547" t="s">
        <v>900</v>
      </c>
      <c r="H31" s="1319">
        <f>'55 Tablica 27.3'!J39</f>
        <v>4.3660779077255407E-2</v>
      </c>
      <c r="I31" s="531" t="s">
        <v>582</v>
      </c>
      <c r="J31" s="1323">
        <f>'55 Tablica 27.3'!J37</f>
        <v>6.4050535082351371E-3</v>
      </c>
    </row>
    <row r="32" spans="1:10">
      <c r="A32" s="538"/>
      <c r="B32" s="548"/>
      <c r="C32" s="872" t="s">
        <v>1252</v>
      </c>
      <c r="D32" s="1329"/>
      <c r="E32" s="528"/>
      <c r="F32" s="548"/>
      <c r="G32" s="533" t="s">
        <v>798</v>
      </c>
      <c r="H32" s="1320"/>
      <c r="I32" s="533" t="s">
        <v>770</v>
      </c>
      <c r="J32" s="1324"/>
    </row>
    <row r="33" spans="1:10" ht="13.5" thickBot="1">
      <c r="A33" s="539"/>
      <c r="B33" s="540"/>
      <c r="C33" s="540"/>
      <c r="D33" s="540"/>
      <c r="E33" s="540"/>
      <c r="F33" s="540"/>
      <c r="G33" s="540"/>
      <c r="H33" s="540"/>
      <c r="I33" s="540"/>
      <c r="J33" s="545"/>
    </row>
    <row r="34" spans="1:10">
      <c r="A34" s="1055" t="s">
        <v>654</v>
      </c>
    </row>
    <row r="35" spans="1:10">
      <c r="A35" s="1056" t="s">
        <v>768</v>
      </c>
    </row>
    <row r="36" spans="1:10">
      <c r="J36" s="1057" t="str">
        <f>'5 Tablice 3,4'!$A$8</f>
        <v>Studeni 2011.</v>
      </c>
    </row>
    <row r="37" spans="1:10">
      <c r="J37" s="1058" t="str">
        <f>'5 Tablice 3,4'!$B$8</f>
        <v>November 2011</v>
      </c>
    </row>
    <row r="38" spans="1:10" ht="13.5" thickBot="1">
      <c r="J38" s="325"/>
    </row>
    <row r="39" spans="1:10">
      <c r="A39" s="639"/>
      <c r="B39" s="542"/>
      <c r="C39" s="542"/>
      <c r="D39" s="542"/>
      <c r="E39" s="542"/>
      <c r="F39" s="542"/>
      <c r="G39" s="542"/>
      <c r="H39" s="542"/>
      <c r="I39" s="542"/>
      <c r="J39" s="543"/>
    </row>
    <row r="40" spans="1:10" ht="18.75" customHeight="1">
      <c r="A40" s="1327" t="s">
        <v>71</v>
      </c>
      <c r="B40" s="1328"/>
      <c r="C40" s="1328"/>
      <c r="D40" s="1328"/>
      <c r="E40" s="1328"/>
      <c r="F40" s="1328"/>
      <c r="G40" s="1328"/>
      <c r="H40" s="1328"/>
      <c r="I40" s="528"/>
      <c r="J40" s="537"/>
    </row>
    <row r="41" spans="1:10" ht="18.75" customHeight="1">
      <c r="A41" s="1321" t="s">
        <v>151</v>
      </c>
      <c r="B41" s="1322"/>
      <c r="C41" s="1322"/>
      <c r="D41" s="1322"/>
      <c r="E41" s="1322"/>
      <c r="F41" s="1322"/>
      <c r="G41" s="1322"/>
      <c r="H41" s="1322"/>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1315" t="s">
        <v>907</v>
      </c>
      <c r="J46" s="1316"/>
    </row>
    <row r="47" spans="1:10">
      <c r="A47" s="538"/>
      <c r="B47" s="528"/>
      <c r="C47" s="528"/>
      <c r="D47" s="528"/>
      <c r="E47" s="528"/>
      <c r="F47" s="528"/>
      <c r="G47" s="528"/>
      <c r="H47" s="528"/>
      <c r="I47" s="1317" t="s">
        <v>908</v>
      </c>
      <c r="J47" s="1316"/>
    </row>
    <row r="48" spans="1:10">
      <c r="A48" s="538"/>
      <c r="B48" s="528"/>
      <c r="C48" s="528"/>
      <c r="D48" s="528"/>
      <c r="E48" s="528"/>
      <c r="F48" s="528"/>
      <c r="G48" s="528"/>
      <c r="H48" s="528"/>
      <c r="I48" s="544"/>
      <c r="J48" s="1325">
        <f>'55 Tablica 27.3'!I71</f>
        <v>1.7274943112860686</v>
      </c>
    </row>
    <row r="49" spans="1:10">
      <c r="A49" s="538"/>
      <c r="B49" s="528"/>
      <c r="C49" s="528"/>
      <c r="D49" s="528"/>
      <c r="E49" s="528"/>
      <c r="F49" s="528"/>
      <c r="G49" s="528"/>
      <c r="H49" s="528"/>
      <c r="I49" s="528"/>
      <c r="J49" s="1326"/>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44"/>
      <c r="J53" s="537"/>
    </row>
    <row r="54" spans="1:10">
      <c r="A54" s="538"/>
      <c r="B54" s="528"/>
      <c r="C54" s="528"/>
      <c r="D54" s="528"/>
      <c r="E54" s="528"/>
      <c r="F54" s="528"/>
      <c r="G54" s="528"/>
      <c r="H54" s="528"/>
      <c r="I54" s="1315" t="s">
        <v>917</v>
      </c>
      <c r="J54" s="1316"/>
    </row>
    <row r="55" spans="1:10">
      <c r="A55" s="538"/>
      <c r="B55" s="528"/>
      <c r="C55" s="528"/>
      <c r="D55" s="528"/>
      <c r="E55" s="528"/>
      <c r="F55" s="528"/>
      <c r="G55" s="528"/>
      <c r="H55" s="528"/>
      <c r="I55" s="1317" t="s">
        <v>881</v>
      </c>
      <c r="J55" s="1316"/>
    </row>
    <row r="56" spans="1:10">
      <c r="A56" s="538"/>
      <c r="B56" s="528"/>
      <c r="C56" s="528"/>
      <c r="D56" s="528"/>
      <c r="E56" s="528"/>
      <c r="F56" s="528"/>
      <c r="G56" s="528"/>
      <c r="H56" s="528"/>
      <c r="I56" s="528"/>
      <c r="J56" s="1323">
        <f>'55 Tablica 27.3'!I70</f>
        <v>-0.21316603068472439</v>
      </c>
    </row>
    <row r="57" spans="1:10">
      <c r="A57" s="538"/>
      <c r="B57" s="528"/>
      <c r="C57" s="528"/>
      <c r="D57" s="528"/>
      <c r="E57" s="528"/>
      <c r="F57" s="528"/>
      <c r="G57" s="528"/>
      <c r="H57" s="528"/>
      <c r="I57" s="528"/>
      <c r="J57" s="1324"/>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44"/>
      <c r="J61" s="537"/>
    </row>
    <row r="62" spans="1:10">
      <c r="A62" s="538"/>
      <c r="B62" s="528"/>
      <c r="C62" s="528"/>
      <c r="D62" s="528"/>
      <c r="E62" s="528"/>
      <c r="F62" s="528"/>
      <c r="G62" s="528"/>
      <c r="H62" s="528"/>
      <c r="I62" s="1315" t="s">
        <v>187</v>
      </c>
      <c r="J62" s="1316"/>
    </row>
    <row r="63" spans="1:10">
      <c r="A63" s="538"/>
      <c r="B63" s="528"/>
      <c r="C63" s="528"/>
      <c r="D63" s="528"/>
      <c r="E63" s="528"/>
      <c r="F63" s="528"/>
      <c r="G63" s="528"/>
      <c r="H63" s="528"/>
      <c r="I63" s="1318" t="s">
        <v>1253</v>
      </c>
      <c r="J63" s="1316"/>
    </row>
    <row r="64" spans="1:10">
      <c r="A64" s="538"/>
      <c r="B64" s="528"/>
      <c r="C64" s="528"/>
      <c r="D64" s="528"/>
      <c r="E64" s="528"/>
      <c r="F64" s="528"/>
      <c r="G64" s="528"/>
      <c r="H64" s="528"/>
      <c r="I64" s="531" t="s">
        <v>580</v>
      </c>
      <c r="J64" s="1325">
        <f>'55 Tablica 27.3'!I72</f>
        <v>6.7479947506171506E-2</v>
      </c>
    </row>
    <row r="65" spans="1:10">
      <c r="A65" s="538"/>
      <c r="B65" s="528"/>
      <c r="C65" s="528"/>
      <c r="D65" s="528"/>
      <c r="E65" s="528"/>
      <c r="F65" s="528"/>
      <c r="G65" s="528"/>
      <c r="H65" s="528"/>
      <c r="I65" s="533" t="s">
        <v>581</v>
      </c>
      <c r="J65" s="1326"/>
    </row>
    <row r="66" spans="1:10">
      <c r="A66" s="538"/>
      <c r="B66" s="546"/>
      <c r="C66" s="547" t="s">
        <v>1251</v>
      </c>
      <c r="D66" s="1313">
        <f>'55 Tablica 27.3'!J73</f>
        <v>-0.2160603085045455</v>
      </c>
      <c r="E66" s="528"/>
      <c r="F66" s="546"/>
      <c r="G66" s="547" t="s">
        <v>900</v>
      </c>
      <c r="H66" s="1319">
        <f>'55 Tablica 27.3'!J74</f>
        <v>5.9029887052873375E-2</v>
      </c>
      <c r="I66" s="531" t="s">
        <v>582</v>
      </c>
      <c r="J66" s="1325">
        <f>'55 Tablica 27.3'!J72</f>
        <v>-6.1055088945856043E-3</v>
      </c>
    </row>
    <row r="67" spans="1:10">
      <c r="A67" s="538"/>
      <c r="B67" s="548"/>
      <c r="C67" s="872" t="s">
        <v>1252</v>
      </c>
      <c r="D67" s="1329"/>
      <c r="E67" s="528"/>
      <c r="F67" s="548"/>
      <c r="G67" s="872" t="s">
        <v>678</v>
      </c>
      <c r="H67" s="1320"/>
      <c r="I67" s="533" t="s">
        <v>770</v>
      </c>
      <c r="J67" s="1326"/>
    </row>
    <row r="68" spans="1:10" ht="13.5" thickBot="1">
      <c r="A68" s="539"/>
      <c r="B68" s="540"/>
      <c r="C68" s="540"/>
      <c r="D68" s="540"/>
      <c r="E68" s="540"/>
      <c r="F68" s="540"/>
      <c r="G68" s="540"/>
      <c r="H68" s="540"/>
      <c r="I68" s="540"/>
      <c r="J68" s="545"/>
    </row>
    <row r="69" spans="1:10">
      <c r="A69" s="1055" t="s">
        <v>654</v>
      </c>
    </row>
    <row r="70" spans="1:10">
      <c r="A70" s="1056" t="s">
        <v>768</v>
      </c>
    </row>
    <row r="72" spans="1:10">
      <c r="J72" s="1018" t="s">
        <v>897</v>
      </c>
    </row>
  </sheetData>
  <mergeCells count="28">
    <mergeCell ref="A5:H5"/>
    <mergeCell ref="A6:H6"/>
    <mergeCell ref="I11:J11"/>
    <mergeCell ref="I12:J12"/>
    <mergeCell ref="I55:J55"/>
    <mergeCell ref="I47:J47"/>
    <mergeCell ref="J13:J14"/>
    <mergeCell ref="J29:J30"/>
    <mergeCell ref="J31:J32"/>
    <mergeCell ref="I62:J62"/>
    <mergeCell ref="I54:J54"/>
    <mergeCell ref="J48:J49"/>
    <mergeCell ref="D66:D67"/>
    <mergeCell ref="I19:J19"/>
    <mergeCell ref="I20:J20"/>
    <mergeCell ref="I63:J63"/>
    <mergeCell ref="H66:H67"/>
    <mergeCell ref="A41:H41"/>
    <mergeCell ref="I46:J46"/>
    <mergeCell ref="J56:J57"/>
    <mergeCell ref="J64:J65"/>
    <mergeCell ref="J66:J67"/>
    <mergeCell ref="A40:H40"/>
    <mergeCell ref="D31:D32"/>
    <mergeCell ref="H31:H32"/>
    <mergeCell ref="J21:J22"/>
    <mergeCell ref="I27:J27"/>
    <mergeCell ref="I28:J28"/>
  </mergeCells>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Q77"/>
  <sheetViews>
    <sheetView showGridLines="0" zoomScaleNormal="100" workbookViewId="0"/>
  </sheetViews>
  <sheetFormatPr defaultRowHeight="12.75"/>
  <cols>
    <col min="1" max="7" width="11.42578125" customWidth="1"/>
    <col min="8" max="8" width="2.85546875" customWidth="1"/>
    <col min="9" max="9" width="12.140625" customWidth="1"/>
    <col min="10" max="10" width="11.42578125" customWidth="1"/>
    <col min="11" max="11" width="8.5703125" customWidth="1"/>
    <col min="12" max="19" width="10" customWidth="1"/>
  </cols>
  <sheetData>
    <row r="1" spans="1:12">
      <c r="A1" s="1001" t="s">
        <v>368</v>
      </c>
      <c r="K1" s="998" t="str">
        <f>Naslovnica!$A$20</f>
        <v>Prosinac 2011.</v>
      </c>
    </row>
    <row r="2" spans="1:12">
      <c r="A2" s="1007" t="s">
        <v>1130</v>
      </c>
      <c r="K2" s="999" t="str">
        <f>Naslovnica!$A$24</f>
        <v>December 2011</v>
      </c>
    </row>
    <row r="3" spans="1:12" ht="13.5" thickBot="1"/>
    <row r="4" spans="1:12" ht="18.75" customHeight="1">
      <c r="A4" s="1347" t="s">
        <v>49</v>
      </c>
      <c r="B4" s="1348"/>
      <c r="C4" s="1348"/>
      <c r="D4" s="1348"/>
      <c r="E4" s="1348"/>
      <c r="F4" s="1348"/>
      <c r="G4" s="1348"/>
      <c r="H4" s="1348"/>
      <c r="I4" s="551"/>
      <c r="J4" s="534"/>
      <c r="K4" s="535"/>
    </row>
    <row r="5" spans="1:12" ht="18.75" customHeight="1">
      <c r="A5" s="1321" t="s">
        <v>68</v>
      </c>
      <c r="B5" s="1349"/>
      <c r="C5" s="1349"/>
      <c r="D5" s="1349"/>
      <c r="E5" s="1349"/>
      <c r="F5" s="1349"/>
      <c r="G5" s="1349"/>
      <c r="H5" s="1349"/>
      <c r="I5" s="552"/>
      <c r="J5" s="527"/>
      <c r="K5" s="536"/>
    </row>
    <row r="6" spans="1:12">
      <c r="A6" s="538"/>
      <c r="B6" s="528"/>
      <c r="C6" s="528"/>
      <c r="D6" s="528"/>
      <c r="E6" s="528"/>
      <c r="F6" s="528"/>
      <c r="G6" s="528"/>
      <c r="H6" s="528"/>
      <c r="I6" s="1335" t="s">
        <v>215</v>
      </c>
      <c r="J6" s="1335"/>
      <c r="K6" s="1350"/>
    </row>
    <row r="7" spans="1:12">
      <c r="A7" s="538"/>
      <c r="B7" s="528"/>
      <c r="C7" s="528"/>
      <c r="D7" s="528"/>
      <c r="E7" s="528"/>
      <c r="F7" s="528"/>
      <c r="G7" s="528"/>
      <c r="H7" s="528"/>
      <c r="I7" s="1344" t="s">
        <v>315</v>
      </c>
      <c r="J7" s="1351"/>
      <c r="K7" s="1352"/>
      <c r="L7" s="386"/>
    </row>
    <row r="8" spans="1:12">
      <c r="A8" s="538"/>
      <c r="B8" s="528"/>
      <c r="C8" s="528"/>
      <c r="D8" s="528"/>
      <c r="E8" s="528"/>
      <c r="F8" s="528"/>
      <c r="G8" s="528"/>
      <c r="H8" s="528"/>
      <c r="I8" s="586"/>
      <c r="J8" s="578" t="s">
        <v>273</v>
      </c>
      <c r="K8" s="1331">
        <f>'55 Tablica 27.3'!C35</f>
        <v>11</v>
      </c>
      <c r="L8" s="34"/>
    </row>
    <row r="9" spans="1:12">
      <c r="A9" s="538"/>
      <c r="B9" s="528"/>
      <c r="C9" s="528"/>
      <c r="D9" s="528"/>
      <c r="E9" s="528"/>
      <c r="F9" s="528"/>
      <c r="G9" s="528"/>
      <c r="H9" s="528"/>
      <c r="I9" s="586"/>
      <c r="J9" s="587" t="s">
        <v>274</v>
      </c>
      <c r="K9" s="1369"/>
      <c r="L9" s="705"/>
    </row>
    <row r="10" spans="1:12">
      <c r="A10" s="538"/>
      <c r="B10" s="528"/>
      <c r="C10" s="528"/>
      <c r="D10" s="528"/>
      <c r="E10" s="528"/>
      <c r="F10" s="528"/>
      <c r="G10" s="528"/>
      <c r="H10" s="528"/>
      <c r="I10" s="1343" t="s">
        <v>998</v>
      </c>
      <c r="J10" s="578" t="s">
        <v>29</v>
      </c>
      <c r="K10" s="1330">
        <f>'55 Tablica 27.3'!D35</f>
        <v>0.16790064838535032</v>
      </c>
    </row>
    <row r="11" spans="1:12">
      <c r="A11" s="538"/>
      <c r="B11" s="528"/>
      <c r="C11" s="528"/>
      <c r="D11" s="528"/>
      <c r="E11" s="528"/>
      <c r="F11" s="528"/>
      <c r="G11" s="528"/>
      <c r="H11" s="528"/>
      <c r="I11" s="1343"/>
      <c r="J11" s="587" t="s">
        <v>30</v>
      </c>
      <c r="K11" s="1369"/>
      <c r="L11" s="34"/>
    </row>
    <row r="12" spans="1:12">
      <c r="A12" s="538"/>
      <c r="B12" s="528"/>
      <c r="C12" s="528"/>
      <c r="D12" s="528"/>
      <c r="E12" s="528"/>
      <c r="F12" s="528"/>
      <c r="G12" s="528"/>
      <c r="H12" s="528"/>
      <c r="I12" s="1343"/>
      <c r="J12" s="578" t="s">
        <v>975</v>
      </c>
      <c r="K12" s="1330">
        <f>'55 Tablica 27.3'!E35</f>
        <v>7.3279234766360328E-3</v>
      </c>
    </row>
    <row r="13" spans="1:12">
      <c r="A13" s="538"/>
      <c r="B13" s="528"/>
      <c r="C13" s="528"/>
      <c r="D13" s="528"/>
      <c r="E13" s="528"/>
      <c r="F13" s="528"/>
      <c r="G13" s="528"/>
      <c r="H13" s="528"/>
      <c r="I13" s="1343"/>
      <c r="J13" s="587" t="s">
        <v>976</v>
      </c>
      <c r="K13" s="1369"/>
    </row>
    <row r="14" spans="1:12">
      <c r="A14" s="538"/>
      <c r="B14" s="528"/>
      <c r="C14" s="528"/>
      <c r="D14" s="528"/>
      <c r="E14" s="528"/>
      <c r="F14" s="528"/>
      <c r="G14" s="528"/>
      <c r="H14" s="528"/>
      <c r="I14" s="528"/>
      <c r="J14" s="532"/>
      <c r="K14" s="573"/>
    </row>
    <row r="15" spans="1:12">
      <c r="A15" s="538"/>
      <c r="B15" s="528"/>
      <c r="C15" s="528"/>
      <c r="D15" s="528"/>
      <c r="E15" s="528"/>
      <c r="F15" s="528"/>
      <c r="G15" s="528"/>
      <c r="H15" s="528"/>
      <c r="I15" s="1335" t="s">
        <v>316</v>
      </c>
      <c r="J15" s="1339"/>
      <c r="K15" s="1346"/>
    </row>
    <row r="16" spans="1:12">
      <c r="A16" s="538"/>
      <c r="B16" s="528"/>
      <c r="C16" s="528"/>
      <c r="D16" s="528"/>
      <c r="E16" s="528"/>
      <c r="F16" s="528"/>
      <c r="G16" s="528"/>
      <c r="H16" s="528"/>
      <c r="I16" s="1344" t="s">
        <v>63</v>
      </c>
      <c r="J16" s="1334"/>
      <c r="K16" s="1345"/>
    </row>
    <row r="17" spans="1:11">
      <c r="A17" s="538"/>
      <c r="B17" s="528"/>
      <c r="C17" s="528"/>
      <c r="D17" s="528"/>
      <c r="E17" s="528"/>
      <c r="F17" s="528"/>
      <c r="G17" s="528"/>
      <c r="H17" s="528"/>
      <c r="I17" s="586"/>
      <c r="J17" s="578" t="s">
        <v>273</v>
      </c>
      <c r="K17" s="1331">
        <f>'55 Tablica 27.3'!C36</f>
        <v>0</v>
      </c>
    </row>
    <row r="18" spans="1:11" ht="12.75" customHeight="1">
      <c r="A18" s="538"/>
      <c r="B18" s="528"/>
      <c r="C18" s="528"/>
      <c r="D18" s="528"/>
      <c r="E18" s="528"/>
      <c r="F18" s="528"/>
      <c r="G18" s="528"/>
      <c r="H18" s="528"/>
      <c r="I18" s="588"/>
      <c r="J18" s="587" t="s">
        <v>274</v>
      </c>
      <c r="K18" s="1361"/>
    </row>
    <row r="19" spans="1:11">
      <c r="A19" s="538"/>
      <c r="B19" s="528"/>
      <c r="C19" s="528"/>
      <c r="D19" s="528"/>
      <c r="E19" s="528"/>
      <c r="F19" s="528"/>
      <c r="G19" s="528"/>
      <c r="H19" s="528"/>
      <c r="I19" s="1343" t="s">
        <v>998</v>
      </c>
      <c r="J19" s="578" t="s">
        <v>29</v>
      </c>
      <c r="K19" s="1330">
        <f>'55 Tablica 27.3'!D36</f>
        <v>0</v>
      </c>
    </row>
    <row r="20" spans="1:11">
      <c r="A20" s="538"/>
      <c r="B20" s="528"/>
      <c r="C20" s="528"/>
      <c r="D20" s="528"/>
      <c r="E20" s="528"/>
      <c r="F20" s="528"/>
      <c r="G20" s="528"/>
      <c r="H20" s="528"/>
      <c r="I20" s="1343"/>
      <c r="J20" s="587" t="s">
        <v>30</v>
      </c>
      <c r="K20" s="1330"/>
    </row>
    <row r="21" spans="1:11">
      <c r="A21" s="538"/>
      <c r="B21" s="528"/>
      <c r="C21" s="528"/>
      <c r="D21" s="528"/>
      <c r="E21" s="528"/>
      <c r="F21" s="528"/>
      <c r="G21" s="528"/>
      <c r="H21" s="528"/>
      <c r="I21" s="1343"/>
      <c r="J21" s="578" t="s">
        <v>971</v>
      </c>
      <c r="K21" s="1330">
        <f>'55 Tablica 27.3'!E36</f>
        <v>0</v>
      </c>
    </row>
    <row r="22" spans="1:11">
      <c r="A22" s="538"/>
      <c r="B22" s="528"/>
      <c r="C22" s="528"/>
      <c r="D22" s="528"/>
      <c r="E22" s="528"/>
      <c r="F22" s="528"/>
      <c r="G22" s="528"/>
      <c r="H22" s="528"/>
      <c r="I22" s="1343"/>
      <c r="J22" s="587" t="s">
        <v>972</v>
      </c>
      <c r="K22" s="1342"/>
    </row>
    <row r="23" spans="1:11" ht="12.75" customHeight="1">
      <c r="A23" s="538"/>
      <c r="B23" s="528"/>
      <c r="C23" s="528"/>
      <c r="D23" s="528"/>
      <c r="E23" s="528"/>
      <c r="F23" s="528"/>
      <c r="G23" s="528"/>
      <c r="H23" s="528"/>
      <c r="I23" s="562"/>
      <c r="J23" s="554"/>
      <c r="K23" s="549"/>
    </row>
    <row r="24" spans="1:11" ht="12.75" customHeight="1">
      <c r="A24" s="538"/>
      <c r="B24" s="528"/>
      <c r="C24" s="528"/>
      <c r="D24" s="528"/>
      <c r="E24" s="528"/>
      <c r="F24" s="528"/>
      <c r="G24" s="528"/>
      <c r="H24" s="528"/>
      <c r="I24" s="561"/>
      <c r="J24" s="554"/>
      <c r="K24" s="541"/>
    </row>
    <row r="25" spans="1:11">
      <c r="A25" s="538"/>
      <c r="B25" s="528"/>
      <c r="C25" s="528"/>
      <c r="D25" s="528"/>
      <c r="E25" s="528"/>
      <c r="F25" s="528"/>
      <c r="G25" s="528"/>
      <c r="H25" s="528"/>
      <c r="I25" s="574"/>
      <c r="J25" s="575" t="s">
        <v>728</v>
      </c>
      <c r="K25" s="1331">
        <f>'55 Tablica 27.3'!C39</f>
        <v>20</v>
      </c>
    </row>
    <row r="26" spans="1:11">
      <c r="A26" s="538"/>
      <c r="B26" s="528"/>
      <c r="C26" s="528"/>
      <c r="D26" s="528"/>
      <c r="E26" s="528"/>
      <c r="F26" s="528"/>
      <c r="G26" s="528"/>
      <c r="H26" s="528"/>
      <c r="I26" s="1336" t="s">
        <v>301</v>
      </c>
      <c r="J26" s="577" t="s">
        <v>1011</v>
      </c>
      <c r="K26" s="1369"/>
    </row>
    <row r="27" spans="1:11">
      <c r="A27" s="538"/>
      <c r="B27" s="528"/>
      <c r="C27" s="635" t="s">
        <v>946</v>
      </c>
      <c r="D27" s="528"/>
      <c r="E27" s="528"/>
      <c r="F27" s="528"/>
      <c r="G27" s="528"/>
      <c r="H27" s="528"/>
      <c r="I27" s="1337"/>
      <c r="J27" s="577"/>
      <c r="K27" s="598"/>
    </row>
    <row r="28" spans="1:11">
      <c r="A28" s="538"/>
      <c r="B28" s="528"/>
      <c r="C28" s="528"/>
      <c r="D28" s="528"/>
      <c r="E28" s="528"/>
      <c r="F28" s="528"/>
      <c r="G28" s="528"/>
      <c r="H28" s="528"/>
      <c r="I28" s="1337"/>
      <c r="J28" s="578"/>
      <c r="K28" s="580"/>
    </row>
    <row r="29" spans="1:11">
      <c r="A29" s="1338" t="s">
        <v>178</v>
      </c>
      <c r="B29" s="1339"/>
      <c r="C29" s="1339"/>
      <c r="D29" s="528"/>
      <c r="E29" s="1335" t="s">
        <v>1077</v>
      </c>
      <c r="F29" s="1335"/>
      <c r="G29" s="1335"/>
      <c r="H29" s="528"/>
      <c r="I29" s="1337"/>
      <c r="J29" s="578" t="s">
        <v>580</v>
      </c>
      <c r="K29" s="1330">
        <f>'55 Tablica 27.3'!D39</f>
        <v>-8.0542754100016659E-3</v>
      </c>
    </row>
    <row r="30" spans="1:11">
      <c r="A30" s="1333" t="s">
        <v>1076</v>
      </c>
      <c r="B30" s="1334"/>
      <c r="C30" s="1334"/>
      <c r="D30" s="528"/>
      <c r="E30" s="1344" t="s">
        <v>889</v>
      </c>
      <c r="F30" s="1334"/>
      <c r="G30" s="1334"/>
      <c r="H30" s="528"/>
      <c r="I30" s="1337"/>
      <c r="J30" s="577" t="s">
        <v>581</v>
      </c>
      <c r="K30" s="1369"/>
    </row>
    <row r="31" spans="1:11">
      <c r="A31" s="592"/>
      <c r="B31" s="1332" t="s">
        <v>999</v>
      </c>
      <c r="C31" s="1332"/>
      <c r="D31" s="529"/>
      <c r="E31" s="585"/>
      <c r="F31" s="1332" t="s">
        <v>999</v>
      </c>
      <c r="G31" s="1332"/>
      <c r="H31" s="531"/>
      <c r="I31" s="1337"/>
      <c r="J31" s="577"/>
      <c r="K31" s="580"/>
    </row>
    <row r="32" spans="1:11">
      <c r="A32" s="593" t="s">
        <v>273</v>
      </c>
      <c r="B32" s="589" t="s">
        <v>973</v>
      </c>
      <c r="C32" s="589" t="s">
        <v>971</v>
      </c>
      <c r="D32" s="529"/>
      <c r="E32" s="578" t="s">
        <v>273</v>
      </c>
      <c r="F32" s="589" t="s">
        <v>973</v>
      </c>
      <c r="G32" s="578" t="s">
        <v>975</v>
      </c>
      <c r="H32" s="531"/>
      <c r="I32" s="1337"/>
      <c r="J32" s="578" t="s">
        <v>582</v>
      </c>
      <c r="K32" s="1330">
        <f>'55 Tablica 27.3'!E39</f>
        <v>6.4050535082351371E-3</v>
      </c>
    </row>
    <row r="33" spans="1:11">
      <c r="A33" s="594" t="s">
        <v>274</v>
      </c>
      <c r="B33" s="590" t="s">
        <v>974</v>
      </c>
      <c r="C33" s="590" t="s">
        <v>972</v>
      </c>
      <c r="D33" s="530"/>
      <c r="E33" s="587" t="s">
        <v>274</v>
      </c>
      <c r="F33" s="590" t="s">
        <v>974</v>
      </c>
      <c r="G33" s="587" t="s">
        <v>976</v>
      </c>
      <c r="H33" s="532"/>
      <c r="I33" s="1337"/>
      <c r="J33" s="577" t="s">
        <v>770</v>
      </c>
      <c r="K33" s="1369"/>
    </row>
    <row r="34" spans="1:11">
      <c r="A34" s="1340">
        <f>'55 Tablica 27.3'!C37</f>
        <v>0</v>
      </c>
      <c r="B34" s="1355">
        <f>'55 Tablica 27.3'!D37</f>
        <v>0</v>
      </c>
      <c r="C34" s="1355">
        <f>'55 Tablica 27.3'!E37</f>
        <v>0</v>
      </c>
      <c r="D34" s="1320"/>
      <c r="E34" s="1372">
        <f>'55 Tablica 27.3'!C38</f>
        <v>9</v>
      </c>
      <c r="F34" s="1355">
        <f>'55 Tablica 27.3'!D38</f>
        <v>-0.22311029338209851</v>
      </c>
      <c r="G34" s="1355">
        <f>'55 Tablica 27.3'!E38</f>
        <v>5.2771013246340421E-3</v>
      </c>
      <c r="H34" s="1320"/>
      <c r="I34" s="1337"/>
      <c r="J34" s="577"/>
      <c r="K34" s="602"/>
    </row>
    <row r="35" spans="1:11" ht="13.5" thickBot="1">
      <c r="A35" s="1341"/>
      <c r="B35" s="1371"/>
      <c r="C35" s="1371"/>
      <c r="D35" s="1370"/>
      <c r="E35" s="1356"/>
      <c r="F35" s="1356"/>
      <c r="G35" s="1356"/>
      <c r="H35" s="1370"/>
      <c r="I35" s="603"/>
      <c r="J35" s="604"/>
      <c r="K35" s="605"/>
    </row>
    <row r="36" spans="1:11">
      <c r="A36" s="1055" t="s">
        <v>654</v>
      </c>
      <c r="B36" s="147"/>
    </row>
    <row r="37" spans="1:11">
      <c r="A37" s="1056" t="s">
        <v>768</v>
      </c>
      <c r="B37" s="147"/>
    </row>
    <row r="38" spans="1:11">
      <c r="K38" s="1057" t="str">
        <f>'5 Tablice 3,4'!$A$8</f>
        <v>Studeni 2011.</v>
      </c>
    </row>
    <row r="39" spans="1:11">
      <c r="K39" s="1058" t="str">
        <f>'5 Tablice 3,4'!$B$8</f>
        <v>November 2011</v>
      </c>
    </row>
    <row r="40" spans="1:11" ht="13.5" thickBot="1"/>
    <row r="41" spans="1:11" ht="18.75" customHeight="1">
      <c r="A41" s="1347" t="s">
        <v>49</v>
      </c>
      <c r="B41" s="1348"/>
      <c r="C41" s="1348"/>
      <c r="D41" s="1348"/>
      <c r="E41" s="1348"/>
      <c r="F41" s="1348"/>
      <c r="G41" s="1348"/>
      <c r="H41" s="1348"/>
      <c r="I41" s="551"/>
      <c r="J41" s="534"/>
      <c r="K41" s="535"/>
    </row>
    <row r="42" spans="1:11" ht="18.75" customHeight="1">
      <c r="A42" s="1321" t="s">
        <v>68</v>
      </c>
      <c r="B42" s="1349"/>
      <c r="C42" s="1349"/>
      <c r="D42" s="1349"/>
      <c r="E42" s="1349"/>
      <c r="F42" s="1349"/>
      <c r="G42" s="1349"/>
      <c r="H42" s="1349"/>
      <c r="I42" s="552"/>
      <c r="J42" s="527"/>
      <c r="K42" s="536"/>
    </row>
    <row r="43" spans="1:11" ht="12.75" customHeight="1">
      <c r="A43" s="567"/>
      <c r="B43" s="552"/>
      <c r="C43" s="552"/>
      <c r="D43" s="552"/>
      <c r="E43" s="552"/>
      <c r="F43" s="552"/>
      <c r="G43" s="552"/>
      <c r="H43" s="552"/>
      <c r="I43" s="1335" t="s">
        <v>215</v>
      </c>
      <c r="J43" s="1335"/>
      <c r="K43" s="1350"/>
    </row>
    <row r="44" spans="1:11">
      <c r="A44" s="538"/>
      <c r="B44" s="528"/>
      <c r="C44" s="528"/>
      <c r="D44" s="528"/>
      <c r="E44" s="528"/>
      <c r="F44" s="528"/>
      <c r="G44" s="528"/>
      <c r="H44" s="528"/>
      <c r="I44" s="1344" t="s">
        <v>315</v>
      </c>
      <c r="J44" s="1351"/>
      <c r="K44" s="1352"/>
    </row>
    <row r="45" spans="1:11">
      <c r="A45" s="538"/>
      <c r="B45" s="528"/>
      <c r="C45" s="528"/>
      <c r="D45" s="528"/>
      <c r="E45" s="528"/>
      <c r="F45" s="528"/>
      <c r="G45" s="528"/>
      <c r="H45" s="528"/>
      <c r="I45" s="606"/>
      <c r="J45" s="578" t="s">
        <v>273</v>
      </c>
      <c r="K45" s="1331">
        <f>'55 Tablica 27.3'!C70</f>
        <v>7</v>
      </c>
    </row>
    <row r="46" spans="1:11">
      <c r="A46" s="538"/>
      <c r="B46" s="528"/>
      <c r="C46" s="528"/>
      <c r="D46" s="528"/>
      <c r="E46" s="528"/>
      <c r="F46" s="528"/>
      <c r="G46" s="528"/>
      <c r="H46" s="528"/>
      <c r="I46" s="586"/>
      <c r="J46" s="587" t="s">
        <v>274</v>
      </c>
      <c r="K46" s="1369"/>
    </row>
    <row r="47" spans="1:11">
      <c r="A47" s="538"/>
      <c r="B47" s="528"/>
      <c r="C47" s="528"/>
      <c r="D47" s="528"/>
      <c r="E47" s="528"/>
      <c r="F47" s="528"/>
      <c r="G47" s="528"/>
      <c r="H47" s="528"/>
      <c r="I47" s="1343" t="s">
        <v>998</v>
      </c>
      <c r="J47" s="578" t="s">
        <v>29</v>
      </c>
      <c r="K47" s="1330">
        <f>'55 Tablica 27.3'!D70</f>
        <v>0.40192195749273629</v>
      </c>
    </row>
    <row r="48" spans="1:11">
      <c r="A48" s="538"/>
      <c r="B48" s="528"/>
      <c r="C48" s="528"/>
      <c r="D48" s="528"/>
      <c r="E48" s="528"/>
      <c r="F48" s="528"/>
      <c r="G48" s="528"/>
      <c r="H48" s="528"/>
      <c r="I48" s="1343"/>
      <c r="J48" s="587" t="s">
        <v>30</v>
      </c>
      <c r="K48" s="1369"/>
    </row>
    <row r="49" spans="1:17">
      <c r="A49" s="538"/>
      <c r="B49" s="528"/>
      <c r="C49" s="528"/>
      <c r="D49" s="528"/>
      <c r="E49" s="528"/>
      <c r="F49" s="528"/>
      <c r="G49" s="528"/>
      <c r="H49" s="528"/>
      <c r="I49" s="1343"/>
      <c r="J49" s="578" t="s">
        <v>975</v>
      </c>
      <c r="K49" s="1330">
        <f>'55 Tablica 27.3'!E70</f>
        <v>1.0682362973598971E-2</v>
      </c>
    </row>
    <row r="50" spans="1:17">
      <c r="A50" s="538"/>
      <c r="B50" s="528"/>
      <c r="C50" s="528"/>
      <c r="D50" s="528"/>
      <c r="E50" s="528"/>
      <c r="F50" s="528"/>
      <c r="G50" s="528"/>
      <c r="H50" s="528"/>
      <c r="I50" s="1343"/>
      <c r="J50" s="587" t="s">
        <v>976</v>
      </c>
      <c r="K50" s="1369"/>
    </row>
    <row r="51" spans="1:17">
      <c r="A51" s="538"/>
      <c r="B51" s="528"/>
      <c r="C51" s="528"/>
      <c r="D51" s="528"/>
      <c r="E51" s="528"/>
      <c r="F51" s="528"/>
      <c r="G51" s="528"/>
      <c r="H51" s="528"/>
      <c r="I51" s="553"/>
      <c r="J51" s="532"/>
      <c r="K51" s="563"/>
    </row>
    <row r="52" spans="1:17">
      <c r="A52" s="538"/>
      <c r="B52" s="528"/>
      <c r="C52" s="528"/>
      <c r="D52" s="528"/>
      <c r="E52" s="528"/>
      <c r="F52" s="528"/>
      <c r="G52" s="528"/>
      <c r="H52" s="528"/>
      <c r="I52" s="1335" t="s">
        <v>316</v>
      </c>
      <c r="J52" s="1339"/>
      <c r="K52" s="1346"/>
    </row>
    <row r="53" spans="1:17">
      <c r="A53" s="538"/>
      <c r="B53" s="528"/>
      <c r="C53" s="528"/>
      <c r="D53" s="528"/>
      <c r="E53" s="528"/>
      <c r="F53" s="528"/>
      <c r="G53" s="528"/>
      <c r="H53" s="528"/>
      <c r="I53" s="1344" t="s">
        <v>63</v>
      </c>
      <c r="J53" s="1334"/>
      <c r="K53" s="1345"/>
    </row>
    <row r="54" spans="1:17">
      <c r="A54" s="538"/>
      <c r="B54" s="528"/>
      <c r="C54" s="528"/>
      <c r="D54" s="528"/>
      <c r="E54" s="528"/>
      <c r="F54" s="528"/>
      <c r="G54" s="528"/>
      <c r="H54" s="528"/>
      <c r="I54" s="586"/>
      <c r="J54" s="578" t="s">
        <v>273</v>
      </c>
      <c r="K54" s="1331">
        <f>'55 Tablica 27.3'!C71</f>
        <v>0</v>
      </c>
    </row>
    <row r="55" spans="1:17" ht="12.75" customHeight="1">
      <c r="A55" s="538"/>
      <c r="B55" s="528"/>
      <c r="C55" s="528"/>
      <c r="D55" s="528"/>
      <c r="E55" s="528"/>
      <c r="F55" s="528"/>
      <c r="G55" s="528"/>
      <c r="H55" s="528"/>
      <c r="I55" s="588"/>
      <c r="J55" s="587" t="s">
        <v>274</v>
      </c>
      <c r="K55" s="1361"/>
    </row>
    <row r="56" spans="1:17">
      <c r="A56" s="538"/>
      <c r="B56" s="528"/>
      <c r="C56" s="528"/>
      <c r="D56" s="528"/>
      <c r="E56" s="528"/>
      <c r="F56" s="528"/>
      <c r="G56" s="528"/>
      <c r="H56" s="528"/>
      <c r="I56" s="1343" t="s">
        <v>998</v>
      </c>
      <c r="J56" s="578" t="s">
        <v>29</v>
      </c>
      <c r="K56" s="1330">
        <f>'55 Tablica 27.3'!D71</f>
        <v>0</v>
      </c>
    </row>
    <row r="57" spans="1:17">
      <c r="A57" s="538"/>
      <c r="B57" s="528"/>
      <c r="C57" s="528"/>
      <c r="D57" s="528"/>
      <c r="E57" s="528"/>
      <c r="F57" s="528"/>
      <c r="G57" s="528"/>
      <c r="H57" s="528"/>
      <c r="I57" s="1343"/>
      <c r="J57" s="587" t="s">
        <v>30</v>
      </c>
      <c r="K57" s="1330"/>
    </row>
    <row r="58" spans="1:17">
      <c r="A58" s="538"/>
      <c r="B58" s="528"/>
      <c r="C58" s="528"/>
      <c r="D58" s="528"/>
      <c r="E58" s="528"/>
      <c r="F58" s="528"/>
      <c r="G58" s="528"/>
      <c r="H58" s="528"/>
      <c r="I58" s="1343"/>
      <c r="J58" s="578" t="s">
        <v>971</v>
      </c>
      <c r="K58" s="1330">
        <f>'55 Tablica 27.3'!E71</f>
        <v>0</v>
      </c>
    </row>
    <row r="59" spans="1:17">
      <c r="A59" s="538"/>
      <c r="B59" s="528"/>
      <c r="C59" s="528"/>
      <c r="D59" s="528"/>
      <c r="E59" s="528"/>
      <c r="F59" s="528"/>
      <c r="G59" s="528"/>
      <c r="H59" s="528"/>
      <c r="I59" s="1343"/>
      <c r="J59" s="587" t="s">
        <v>972</v>
      </c>
      <c r="K59" s="1342"/>
      <c r="Q59" s="466"/>
    </row>
    <row r="60" spans="1:17">
      <c r="A60" s="538"/>
      <c r="B60" s="528"/>
      <c r="C60" s="528"/>
      <c r="D60" s="528"/>
      <c r="E60" s="528"/>
      <c r="F60" s="528"/>
      <c r="G60" s="528"/>
      <c r="H60" s="528"/>
      <c r="I60" s="553"/>
      <c r="J60" s="554"/>
      <c r="K60" s="549"/>
      <c r="Q60" s="466"/>
    </row>
    <row r="61" spans="1:17">
      <c r="A61" s="538"/>
      <c r="B61" s="528"/>
      <c r="C61" s="528"/>
      <c r="D61" s="528"/>
      <c r="E61" s="528"/>
      <c r="F61" s="528"/>
      <c r="G61" s="528"/>
      <c r="H61" s="528"/>
      <c r="I61" s="568"/>
      <c r="J61" s="554"/>
      <c r="K61" s="541"/>
    </row>
    <row r="62" spans="1:17" ht="12.75" customHeight="1">
      <c r="A62" s="538"/>
      <c r="B62" s="528"/>
      <c r="C62" s="528"/>
      <c r="D62" s="528"/>
      <c r="E62" s="528"/>
      <c r="F62" s="528"/>
      <c r="G62" s="528"/>
      <c r="H62" s="528"/>
      <c r="I62" s="574"/>
      <c r="J62" s="575" t="s">
        <v>728</v>
      </c>
      <c r="K62" s="1331">
        <f>'55 Tablica 27.3'!C74</f>
        <v>20</v>
      </c>
    </row>
    <row r="63" spans="1:17">
      <c r="A63" s="538"/>
      <c r="B63" s="528"/>
      <c r="C63" s="528"/>
      <c r="D63" s="528"/>
      <c r="E63" s="528"/>
      <c r="F63" s="528"/>
      <c r="G63" s="528"/>
      <c r="H63" s="528"/>
      <c r="I63" s="1336" t="s">
        <v>301</v>
      </c>
      <c r="J63" s="577" t="s">
        <v>1011</v>
      </c>
      <c r="K63" s="1369"/>
    </row>
    <row r="64" spans="1:17">
      <c r="A64" s="538"/>
      <c r="B64" s="528"/>
      <c r="C64" s="635" t="s">
        <v>946</v>
      </c>
      <c r="D64" s="528"/>
      <c r="E64" s="528"/>
      <c r="F64" s="528"/>
      <c r="G64" s="528"/>
      <c r="H64" s="528"/>
      <c r="I64" s="1337"/>
      <c r="J64" s="578"/>
      <c r="K64" s="598"/>
    </row>
    <row r="65" spans="1:11">
      <c r="A65" s="538"/>
      <c r="B65" s="528"/>
      <c r="C65" s="528"/>
      <c r="D65" s="528"/>
      <c r="E65" s="528"/>
      <c r="F65" s="528"/>
      <c r="G65" s="528"/>
      <c r="H65" s="528"/>
      <c r="I65" s="1337"/>
      <c r="J65" s="578"/>
      <c r="K65" s="580"/>
    </row>
    <row r="66" spans="1:11">
      <c r="A66" s="1338" t="s">
        <v>178</v>
      </c>
      <c r="B66" s="1339"/>
      <c r="C66" s="1339"/>
      <c r="D66" s="528"/>
      <c r="E66" s="1335" t="s">
        <v>1077</v>
      </c>
      <c r="F66" s="1335"/>
      <c r="G66" s="1335"/>
      <c r="H66" s="528"/>
      <c r="I66" s="1337"/>
      <c r="J66" s="578" t="s">
        <v>580</v>
      </c>
      <c r="K66" s="1330">
        <f>'55 Tablica 27.3'!D74</f>
        <v>6.7479947506171506E-2</v>
      </c>
    </row>
    <row r="67" spans="1:11">
      <c r="A67" s="1333" t="s">
        <v>1076</v>
      </c>
      <c r="B67" s="1334"/>
      <c r="C67" s="1334"/>
      <c r="D67" s="528"/>
      <c r="E67" s="1344" t="s">
        <v>889</v>
      </c>
      <c r="F67" s="1334"/>
      <c r="G67" s="1334"/>
      <c r="H67" s="528"/>
      <c r="I67" s="1337"/>
      <c r="J67" s="577" t="s">
        <v>581</v>
      </c>
      <c r="K67" s="1369"/>
    </row>
    <row r="68" spans="1:11">
      <c r="A68" s="592"/>
      <c r="B68" s="1332" t="s">
        <v>999</v>
      </c>
      <c r="C68" s="1332"/>
      <c r="D68" s="529"/>
      <c r="E68" s="585"/>
      <c r="F68" s="1332" t="s">
        <v>999</v>
      </c>
      <c r="G68" s="1332"/>
      <c r="H68" s="531"/>
      <c r="I68" s="1337"/>
      <c r="J68" s="577"/>
      <c r="K68" s="580"/>
    </row>
    <row r="69" spans="1:11">
      <c r="A69" s="593" t="s">
        <v>273</v>
      </c>
      <c r="B69" s="589" t="s">
        <v>973</v>
      </c>
      <c r="C69" s="589" t="s">
        <v>971</v>
      </c>
      <c r="D69" s="529"/>
      <c r="E69" s="578" t="s">
        <v>273</v>
      </c>
      <c r="F69" s="589" t="s">
        <v>973</v>
      </c>
      <c r="G69" s="578" t="s">
        <v>975</v>
      </c>
      <c r="H69" s="531"/>
      <c r="I69" s="1337"/>
      <c r="J69" s="578" t="s">
        <v>582</v>
      </c>
      <c r="K69" s="1330">
        <f>'55 Tablica 27.3'!E74</f>
        <v>-6.1055088945856043E-3</v>
      </c>
    </row>
    <row r="70" spans="1:11">
      <c r="A70" s="594" t="s">
        <v>274</v>
      </c>
      <c r="B70" s="590" t="s">
        <v>974</v>
      </c>
      <c r="C70" s="590" t="s">
        <v>972</v>
      </c>
      <c r="D70" s="530"/>
      <c r="E70" s="587" t="s">
        <v>274</v>
      </c>
      <c r="F70" s="590" t="s">
        <v>974</v>
      </c>
      <c r="G70" s="587" t="s">
        <v>976</v>
      </c>
      <c r="H70" s="532"/>
      <c r="I70" s="1337"/>
      <c r="J70" s="577" t="s">
        <v>770</v>
      </c>
      <c r="K70" s="1369"/>
    </row>
    <row r="71" spans="1:11">
      <c r="A71" s="1340">
        <f>'55 Tablica 27.3'!C72</f>
        <v>2</v>
      </c>
      <c r="B71" s="1355">
        <f>'55 Tablica 27.3'!D72</f>
        <v>-0.16368049539447965</v>
      </c>
      <c r="C71" s="1355">
        <f>'55 Tablica 27.3'!E72</f>
        <v>-0.11361476983961832</v>
      </c>
      <c r="D71" s="1320"/>
      <c r="E71" s="1372">
        <f>'55 Tablica 27.3'!C73</f>
        <v>11</v>
      </c>
      <c r="F71" s="1355">
        <f>'55 Tablica 27.3'!D73</f>
        <v>-0.10331761468516044</v>
      </c>
      <c r="G71" s="1355">
        <f>'55 Tablica 27.3'!E73</f>
        <v>2.7584382702119784E-3</v>
      </c>
      <c r="H71" s="1320"/>
      <c r="I71" s="1337"/>
      <c r="J71" s="577"/>
      <c r="K71" s="602"/>
    </row>
    <row r="72" spans="1:11" ht="13.5" thickBot="1">
      <c r="A72" s="1341"/>
      <c r="B72" s="1373"/>
      <c r="C72" s="1373"/>
      <c r="D72" s="1370"/>
      <c r="E72" s="1356"/>
      <c r="F72" s="1373"/>
      <c r="G72" s="1373"/>
      <c r="H72" s="1370"/>
      <c r="I72" s="603"/>
      <c r="J72" s="607"/>
      <c r="K72" s="608"/>
    </row>
    <row r="73" spans="1:11">
      <c r="A73" s="1055" t="s">
        <v>654</v>
      </c>
    </row>
    <row r="74" spans="1:11">
      <c r="A74" s="1056" t="s">
        <v>768</v>
      </c>
    </row>
    <row r="77" spans="1:11">
      <c r="K77" s="1018" t="s">
        <v>898</v>
      </c>
    </row>
  </sheetData>
  <mergeCells count="64">
    <mergeCell ref="B68:C68"/>
    <mergeCell ref="C71:C72"/>
    <mergeCell ref="G71:G72"/>
    <mergeCell ref="I52:K52"/>
    <mergeCell ref="I53:K53"/>
    <mergeCell ref="K58:K59"/>
    <mergeCell ref="H71:H72"/>
    <mergeCell ref="A41:H41"/>
    <mergeCell ref="A42:H42"/>
    <mergeCell ref="E66:G66"/>
    <mergeCell ref="E67:G67"/>
    <mergeCell ref="A66:C66"/>
    <mergeCell ref="A67:C67"/>
    <mergeCell ref="B71:B72"/>
    <mergeCell ref="F71:F72"/>
    <mergeCell ref="E71:E72"/>
    <mergeCell ref="F68:G68"/>
    <mergeCell ref="D71:D72"/>
    <mergeCell ref="A71:A72"/>
    <mergeCell ref="K69:K70"/>
    <mergeCell ref="K66:K67"/>
    <mergeCell ref="K62:K63"/>
    <mergeCell ref="I63:I71"/>
    <mergeCell ref="K54:K55"/>
    <mergeCell ref="I56:I59"/>
    <mergeCell ref="K56:K57"/>
    <mergeCell ref="K47:K48"/>
    <mergeCell ref="F34:F35"/>
    <mergeCell ref="E30:G30"/>
    <mergeCell ref="K45:K46"/>
    <mergeCell ref="E34:E35"/>
    <mergeCell ref="K29:K30"/>
    <mergeCell ref="K32:K33"/>
    <mergeCell ref="G34:G35"/>
    <mergeCell ref="I43:K43"/>
    <mergeCell ref="I44:K44"/>
    <mergeCell ref="I47:I50"/>
    <mergeCell ref="K49:K50"/>
    <mergeCell ref="A4:H4"/>
    <mergeCell ref="A5:H5"/>
    <mergeCell ref="H34:H35"/>
    <mergeCell ref="B31:C31"/>
    <mergeCell ref="F31:G31"/>
    <mergeCell ref="A34:A35"/>
    <mergeCell ref="C34:C35"/>
    <mergeCell ref="D34:D35"/>
    <mergeCell ref="B34:B35"/>
    <mergeCell ref="A29:C29"/>
    <mergeCell ref="E29:G29"/>
    <mergeCell ref="A30:C30"/>
    <mergeCell ref="I10:I13"/>
    <mergeCell ref="I15:K15"/>
    <mergeCell ref="I16:K16"/>
    <mergeCell ref="K25:K26"/>
    <mergeCell ref="I6:K6"/>
    <mergeCell ref="I7:K7"/>
    <mergeCell ref="I26:I34"/>
    <mergeCell ref="K17:K18"/>
    <mergeCell ref="I19:I22"/>
    <mergeCell ref="K8:K9"/>
    <mergeCell ref="K10:K11"/>
    <mergeCell ref="K12:K13"/>
    <mergeCell ref="K19:K20"/>
    <mergeCell ref="K21:K22"/>
  </mergeCells>
  <phoneticPr fontId="25" type="noConversion"/>
  <pageMargins left="0.75" right="0.75" top="1" bottom="1" header="0.5" footer="0.5"/>
  <pageSetup paperSize="9" scale="71"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M34"/>
  <sheetViews>
    <sheetView showGridLines="0" zoomScaleNormal="100" workbookViewId="0"/>
  </sheetViews>
  <sheetFormatPr defaultRowHeight="12.7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 min="12" max="12" width="19" bestFit="1" customWidth="1"/>
  </cols>
  <sheetData>
    <row r="1" spans="1:12">
      <c r="A1" s="1015" t="s">
        <v>1061</v>
      </c>
      <c r="B1" s="48"/>
      <c r="C1" s="48"/>
      <c r="D1" s="48"/>
      <c r="E1" s="48"/>
      <c r="F1" s="78"/>
      <c r="G1" s="48"/>
      <c r="H1" s="79"/>
      <c r="I1" s="79"/>
      <c r="J1" s="79"/>
      <c r="K1" s="998" t="str">
        <f>Naslovnica!$A$20</f>
        <v>Prosinac 2011.</v>
      </c>
    </row>
    <row r="2" spans="1:12">
      <c r="A2" s="1016" t="s">
        <v>36</v>
      </c>
      <c r="B2" s="80"/>
      <c r="C2" s="80"/>
      <c r="D2" s="80"/>
      <c r="E2" s="80"/>
      <c r="F2" s="81"/>
      <c r="G2" s="80"/>
      <c r="H2" s="79"/>
      <c r="I2" s="79"/>
      <c r="J2" s="79"/>
      <c r="K2" s="999" t="str">
        <f>Naslovnica!$A$24</f>
        <v>December 2011</v>
      </c>
    </row>
    <row r="3" spans="1:12">
      <c r="A3" s="82"/>
      <c r="B3" s="83"/>
      <c r="C3" s="79"/>
      <c r="D3" s="1218" t="s">
        <v>828</v>
      </c>
      <c r="E3" s="1218"/>
      <c r="F3" s="1218"/>
      <c r="G3" s="79"/>
      <c r="H3" s="79"/>
      <c r="I3" s="79"/>
      <c r="J3" s="79"/>
      <c r="K3" s="79"/>
    </row>
    <row r="4" spans="1:12" ht="69.75" customHeight="1">
      <c r="A4" s="1211" t="s">
        <v>1054</v>
      </c>
      <c r="B4" s="1211"/>
      <c r="C4" s="62" t="s">
        <v>459</v>
      </c>
      <c r="D4" s="62" t="s">
        <v>501</v>
      </c>
      <c r="E4" s="62" t="s">
        <v>829</v>
      </c>
      <c r="F4" s="62" t="s">
        <v>371</v>
      </c>
      <c r="G4" s="79"/>
      <c r="H4" s="79"/>
      <c r="I4" s="79"/>
      <c r="J4" s="79"/>
      <c r="K4" s="79"/>
      <c r="L4" s="613"/>
    </row>
    <row r="5" spans="1:12" ht="17.25" customHeight="1">
      <c r="A5" s="66" t="str">
        <f>Naslovnica!$A$20</f>
        <v>Prosinac 2011.</v>
      </c>
      <c r="B5" s="75" t="str">
        <f>Naslovnica!$A$24</f>
        <v>December 2011</v>
      </c>
      <c r="C5" s="418">
        <v>43135.420909998953</v>
      </c>
      <c r="D5" s="418">
        <v>479617.50590000011</v>
      </c>
      <c r="E5" s="418">
        <v>476521.22902000003</v>
      </c>
      <c r="F5" s="418">
        <v>46231.697789999016</v>
      </c>
      <c r="H5" s="613"/>
      <c r="I5" s="613"/>
      <c r="J5" s="79"/>
      <c r="K5" s="79"/>
      <c r="L5" s="613"/>
    </row>
    <row r="6" spans="1:12" ht="16.5" customHeight="1">
      <c r="A6" s="66" t="str">
        <f>'5 Tablice 3,4'!$A$8</f>
        <v>Studeni 2011.</v>
      </c>
      <c r="B6" s="75" t="str">
        <f>'5 Tablice 3,4'!$B$8</f>
        <v>November 2011</v>
      </c>
      <c r="C6" s="418">
        <v>42361.075919999006</v>
      </c>
      <c r="D6" s="418">
        <v>485687.33218999993</v>
      </c>
      <c r="E6" s="418">
        <v>484912.98719999997</v>
      </c>
      <c r="F6" s="418">
        <v>43135.420909998938</v>
      </c>
      <c r="G6" s="342"/>
      <c r="H6" s="342"/>
      <c r="I6" s="85"/>
      <c r="J6" s="79"/>
      <c r="K6" s="79"/>
      <c r="L6" s="342"/>
    </row>
    <row r="7" spans="1:12" ht="22.5" customHeight="1">
      <c r="A7" s="1213" t="s">
        <v>986</v>
      </c>
      <c r="B7" s="1213"/>
      <c r="C7" s="420">
        <v>1.8279634621706394E-2</v>
      </c>
      <c r="D7" s="420">
        <v>-1.249739469759388E-2</v>
      </c>
      <c r="E7" s="420">
        <v>-1.7305698963552003E-2</v>
      </c>
      <c r="F7" s="420">
        <v>7.1780379434812705E-2</v>
      </c>
      <c r="G7" s="85"/>
      <c r="H7" s="350"/>
      <c r="I7" s="79"/>
      <c r="J7" s="79"/>
      <c r="K7" s="79"/>
      <c r="L7" s="342"/>
    </row>
    <row r="8" spans="1:12" ht="32.25" customHeight="1">
      <c r="A8" s="1213" t="s">
        <v>930</v>
      </c>
      <c r="B8" s="1213"/>
      <c r="C8" s="418">
        <v>35631.740619999291</v>
      </c>
      <c r="D8" s="418">
        <v>545072.75755999994</v>
      </c>
      <c r="E8" s="418">
        <v>488330.0687</v>
      </c>
      <c r="F8" s="418">
        <v>92374.429479999177</v>
      </c>
      <c r="G8" s="86"/>
      <c r="H8" s="342"/>
      <c r="I8" s="342"/>
      <c r="J8" s="79"/>
      <c r="K8" s="79"/>
      <c r="L8" s="342"/>
    </row>
    <row r="9" spans="1:12" ht="18" customHeight="1">
      <c r="A9" s="1213" t="s">
        <v>919</v>
      </c>
      <c r="B9" s="1213"/>
      <c r="C9" s="420">
        <v>0.21058977640255991</v>
      </c>
      <c r="D9" s="420">
        <v>-0.12008534778551049</v>
      </c>
      <c r="E9" s="420">
        <v>-2.4182085922819962E-2</v>
      </c>
      <c r="F9" s="420">
        <v>-0.49951844844672022</v>
      </c>
      <c r="G9" s="342"/>
      <c r="H9" s="86"/>
      <c r="I9" s="79"/>
      <c r="J9" s="79"/>
      <c r="K9" s="79"/>
    </row>
    <row r="10" spans="1:12" ht="21" customHeight="1">
      <c r="A10" s="1215" t="s">
        <v>147</v>
      </c>
      <c r="B10" s="1215"/>
      <c r="C10" s="378">
        <v>92374.429479999249</v>
      </c>
      <c r="D10" s="378">
        <v>5373633.4729000013</v>
      </c>
      <c r="E10" s="378">
        <v>5419776.2045900002</v>
      </c>
      <c r="F10" s="378">
        <v>46231.697790000588</v>
      </c>
      <c r="G10" s="85"/>
      <c r="H10" s="87"/>
      <c r="I10" s="88"/>
      <c r="J10" s="79"/>
      <c r="K10" s="79"/>
    </row>
    <row r="11" spans="1:12">
      <c r="A11" s="89"/>
      <c r="B11" s="89"/>
      <c r="C11" s="68"/>
      <c r="D11" s="68"/>
      <c r="E11" s="68"/>
      <c r="F11" s="68"/>
      <c r="G11" s="90"/>
      <c r="H11" s="90"/>
      <c r="I11" s="90"/>
      <c r="J11" s="90"/>
      <c r="K11" s="90"/>
    </row>
    <row r="12" spans="1:12" ht="14.25">
      <c r="A12" s="1015" t="s">
        <v>37</v>
      </c>
      <c r="B12" s="48"/>
      <c r="C12" s="48"/>
      <c r="D12" s="48"/>
      <c r="E12" s="48"/>
      <c r="F12" s="78"/>
      <c r="G12" s="48"/>
      <c r="H12" s="91"/>
      <c r="I12" s="79"/>
      <c r="J12" s="79"/>
      <c r="K12" s="998" t="str">
        <f>Naslovnica!$A$20</f>
        <v>Prosinac 2011.</v>
      </c>
    </row>
    <row r="13" spans="1:12" ht="13.5">
      <c r="A13" s="1016" t="s">
        <v>5</v>
      </c>
      <c r="B13" s="80"/>
      <c r="C13" s="80"/>
      <c r="D13" s="80"/>
      <c r="E13" s="80"/>
      <c r="F13" s="81"/>
      <c r="G13" s="80"/>
      <c r="H13" s="91"/>
      <c r="I13" s="91"/>
      <c r="J13" s="79"/>
      <c r="K13" s="999" t="str">
        <f>Naslovnica!$A$24</f>
        <v>December 2011</v>
      </c>
    </row>
    <row r="14" spans="1:12" ht="12" customHeight="1">
      <c r="A14" s="79"/>
      <c r="B14" s="79"/>
      <c r="C14" s="79"/>
      <c r="D14" s="79"/>
      <c r="E14" s="79"/>
      <c r="F14" s="79"/>
      <c r="G14" s="79"/>
      <c r="H14" s="1224" t="s">
        <v>828</v>
      </c>
      <c r="I14" s="1224"/>
      <c r="J14" s="1224"/>
      <c r="K14" s="1225"/>
    </row>
    <row r="15" spans="1:12" ht="21" customHeight="1">
      <c r="A15" s="1211" t="s">
        <v>372</v>
      </c>
      <c r="B15" s="1226"/>
      <c r="C15" s="1211" t="s">
        <v>303</v>
      </c>
      <c r="D15" s="1212" t="s">
        <v>504</v>
      </c>
      <c r="E15" s="1212"/>
      <c r="F15" s="1212"/>
      <c r="G15" s="1212"/>
      <c r="H15" s="1212" t="s">
        <v>275</v>
      </c>
      <c r="I15" s="1212"/>
      <c r="J15" s="1212"/>
      <c r="K15" s="61"/>
    </row>
    <row r="16" spans="1:12" ht="126.75">
      <c r="A16" s="1211"/>
      <c r="B16" s="1226"/>
      <c r="C16" s="1211"/>
      <c r="D16" s="62" t="s">
        <v>579</v>
      </c>
      <c r="E16" s="62" t="s">
        <v>390</v>
      </c>
      <c r="F16" s="62" t="s">
        <v>926</v>
      </c>
      <c r="G16" s="62" t="s">
        <v>169</v>
      </c>
      <c r="H16" s="62" t="s">
        <v>340</v>
      </c>
      <c r="I16" s="62" t="s">
        <v>642</v>
      </c>
      <c r="J16" s="62" t="s">
        <v>169</v>
      </c>
      <c r="K16" s="62" t="s">
        <v>705</v>
      </c>
    </row>
    <row r="17" spans="1:13" ht="16.5" customHeight="1">
      <c r="A17" s="66" t="str">
        <f>Naslovnica!$A$20</f>
        <v>Prosinac 2011.</v>
      </c>
      <c r="B17" s="75" t="str">
        <f>Naslovnica!$A$24</f>
        <v>December 2011</v>
      </c>
      <c r="C17" s="418">
        <v>176816.42004000008</v>
      </c>
      <c r="D17" s="418">
        <v>46298.154719999999</v>
      </c>
      <c r="E17" s="418">
        <v>1693.6423200000002</v>
      </c>
      <c r="F17" s="418">
        <v>177.56416000000002</v>
      </c>
      <c r="G17" s="418">
        <v>48169.361199999999</v>
      </c>
      <c r="H17" s="418">
        <v>44942.78026</v>
      </c>
      <c r="I17" s="418">
        <v>177.56416000000002</v>
      </c>
      <c r="J17" s="418">
        <v>45120.344420000001</v>
      </c>
      <c r="K17" s="418">
        <v>179865.43682000009</v>
      </c>
      <c r="L17" s="613"/>
      <c r="M17" s="342"/>
    </row>
    <row r="18" spans="1:13" ht="16.5" customHeight="1">
      <c r="A18" s="66" t="str">
        <f>'5 Tablice 3,4'!$A$8</f>
        <v>Studeni 2011.</v>
      </c>
      <c r="B18" s="75" t="str">
        <f>'5 Tablice 3,4'!$B$8</f>
        <v>November 2011</v>
      </c>
      <c r="C18" s="418">
        <v>171016.11202000006</v>
      </c>
      <c r="D18" s="418">
        <v>44294.230029999999</v>
      </c>
      <c r="E18" s="418">
        <v>1334.2395900000001</v>
      </c>
      <c r="F18" s="418">
        <v>147.25904</v>
      </c>
      <c r="G18" s="418">
        <v>45775.728659999993</v>
      </c>
      <c r="H18" s="418">
        <v>39828.161599999999</v>
      </c>
      <c r="I18" s="418">
        <v>147.25904</v>
      </c>
      <c r="J18" s="418">
        <v>39975.420639999997</v>
      </c>
      <c r="K18" s="418">
        <v>176816.42004000006</v>
      </c>
      <c r="L18" s="613"/>
      <c r="M18" s="350"/>
    </row>
    <row r="19" spans="1:13" ht="18.75" customHeight="1">
      <c r="A19" s="1213" t="s">
        <v>986</v>
      </c>
      <c r="B19" s="1213"/>
      <c r="C19" s="419">
        <v>3.3916734227484306E-2</v>
      </c>
      <c r="D19" s="419">
        <v>4.5241212876773421E-2</v>
      </c>
      <c r="E19" s="419">
        <v>0.26936895943853684</v>
      </c>
      <c r="F19" s="419">
        <v>0.20579463237027767</v>
      </c>
      <c r="G19" s="419">
        <v>5.2290430104974465E-2</v>
      </c>
      <c r="H19" s="419">
        <v>0.12841714140278068</v>
      </c>
      <c r="I19" s="419">
        <v>0.20579463237027767</v>
      </c>
      <c r="J19" s="419">
        <v>0.12870217993033245</v>
      </c>
      <c r="K19" s="419">
        <v>1.7243968514407626E-2</v>
      </c>
      <c r="L19" s="342"/>
    </row>
    <row r="20" spans="1:13" ht="27.75" customHeight="1">
      <c r="A20" s="1213" t="s">
        <v>930</v>
      </c>
      <c r="B20" s="1213"/>
      <c r="C20" s="418">
        <v>153036.74260000011</v>
      </c>
      <c r="D20" s="418">
        <v>39031.508689999995</v>
      </c>
      <c r="E20" s="418">
        <v>1588.0400400000001</v>
      </c>
      <c r="F20" s="418">
        <v>121.04892</v>
      </c>
      <c r="G20" s="418">
        <v>40740.597649999996</v>
      </c>
      <c r="H20" s="418">
        <v>33714.11146</v>
      </c>
      <c r="I20" s="418">
        <v>121.04892</v>
      </c>
      <c r="J20" s="418">
        <v>33835.160380000001</v>
      </c>
      <c r="K20" s="418">
        <v>159942.17987000011</v>
      </c>
      <c r="L20" s="613"/>
      <c r="M20" s="342"/>
    </row>
    <row r="21" spans="1:13" ht="20.25" customHeight="1">
      <c r="A21" s="1213" t="s">
        <v>342</v>
      </c>
      <c r="B21" s="1213"/>
      <c r="C21" s="419">
        <v>0.15538541291455815</v>
      </c>
      <c r="D21" s="419">
        <v>0.1861738445140283</v>
      </c>
      <c r="E21" s="419">
        <v>6.6498499622213589E-2</v>
      </c>
      <c r="F21" s="419">
        <v>0.46687934101353423</v>
      </c>
      <c r="G21" s="419">
        <v>0.18234301847557713</v>
      </c>
      <c r="H21" s="419">
        <v>0.33305545701010741</v>
      </c>
      <c r="I21" s="419">
        <v>0.46687934101353423</v>
      </c>
      <c r="J21" s="419">
        <v>0.33353422632719909</v>
      </c>
      <c r="K21" s="419">
        <v>0.12456537084959993</v>
      </c>
      <c r="L21" s="342"/>
    </row>
    <row r="22" spans="1:13" ht="24" customHeight="1">
      <c r="A22" s="1215" t="s">
        <v>233</v>
      </c>
      <c r="B22" s="1215"/>
      <c r="C22" s="378">
        <v>159942.17987000008</v>
      </c>
      <c r="D22" s="378">
        <v>465607.78377000004</v>
      </c>
      <c r="E22" s="378">
        <v>15663.631220000001</v>
      </c>
      <c r="F22" s="378">
        <v>1694.8105799999998</v>
      </c>
      <c r="G22" s="378">
        <v>482966.22557000001</v>
      </c>
      <c r="H22" s="378">
        <v>461348.15804000001</v>
      </c>
      <c r="I22" s="378">
        <v>1694.8105799999998</v>
      </c>
      <c r="J22" s="378">
        <v>463042.96862</v>
      </c>
      <c r="K22" s="378">
        <v>179865.43682000012</v>
      </c>
      <c r="L22" s="342"/>
    </row>
    <row r="23" spans="1:13" ht="12" customHeight="1"/>
    <row r="24" spans="1:13" ht="32.25" customHeight="1">
      <c r="A24" s="1223" t="s">
        <v>1075</v>
      </c>
      <c r="B24" s="1223"/>
      <c r="C24" s="1223"/>
      <c r="D24" s="1223"/>
      <c r="E24" s="1223"/>
      <c r="F24" s="1223"/>
      <c r="G24" s="1223"/>
      <c r="H24" s="1223"/>
      <c r="I24" s="1223"/>
      <c r="J24" s="1223"/>
      <c r="K24" s="1223"/>
    </row>
    <row r="25" spans="1:13" ht="30" customHeight="1">
      <c r="A25" s="1222" t="s">
        <v>493</v>
      </c>
      <c r="B25" s="1222"/>
      <c r="C25" s="1222"/>
      <c r="D25" s="1222"/>
      <c r="E25" s="1222"/>
      <c r="F25" s="1222"/>
      <c r="G25" s="1222"/>
      <c r="H25" s="1222"/>
      <c r="I25" s="1222"/>
      <c r="J25" s="1222"/>
      <c r="K25" s="1222"/>
    </row>
    <row r="26" spans="1:13" ht="15.75" customHeight="1">
      <c r="A26" s="1017" t="s">
        <v>1040</v>
      </c>
      <c r="B26" s="92"/>
      <c r="C26" s="93"/>
      <c r="D26" s="93"/>
      <c r="E26" s="93"/>
      <c r="F26" s="79"/>
      <c r="G26" s="79"/>
      <c r="H26" s="79"/>
      <c r="I26" s="79"/>
      <c r="J26" s="94"/>
    </row>
    <row r="34" spans="11:11">
      <c r="K34" s="1018" t="s">
        <v>1042</v>
      </c>
    </row>
  </sheetData>
  <sheetProtection formatCells="0" formatColumns="0" formatRows="0" insertColumns="0" insertRows="0"/>
  <mergeCells count="17">
    <mergeCell ref="H15:J15"/>
    <mergeCell ref="D3:F3"/>
    <mergeCell ref="A4:B4"/>
    <mergeCell ref="A7:B7"/>
    <mergeCell ref="A8:B8"/>
    <mergeCell ref="A25:K25"/>
    <mergeCell ref="A19:B19"/>
    <mergeCell ref="A20:B20"/>
    <mergeCell ref="A21:B21"/>
    <mergeCell ref="A22:B22"/>
    <mergeCell ref="A24:K24"/>
    <mergeCell ref="H14:K14"/>
    <mergeCell ref="A15:B16"/>
    <mergeCell ref="C15:C16"/>
    <mergeCell ref="A9:B9"/>
    <mergeCell ref="A10:B10"/>
    <mergeCell ref="D15:G15"/>
  </mergeCells>
  <phoneticPr fontId="25" type="noConversion"/>
  <pageMargins left="0.74803149606299213" right="0.74803149606299213" top="0.98425196850393704" bottom="0.98425196850393704" header="0.51181102362204722" footer="0.51181102362204722"/>
  <pageSetup paperSize="9" scale="95" orientation="portrait" r:id="rId1"/>
  <headerFooter alignWithMargins="0"/>
  <colBreaks count="1" manualBreakCount="1">
    <brk id="11"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K243"/>
  <sheetViews>
    <sheetView showGridLines="0" workbookViewId="0"/>
  </sheetViews>
  <sheetFormatPr defaultRowHeight="12.75"/>
  <cols>
    <col min="1" max="1" width="23" customWidth="1"/>
    <col min="2" max="2" width="28.85546875" customWidth="1"/>
    <col min="3" max="3" width="10" customWidth="1"/>
    <col min="4" max="4" width="13.28515625" customWidth="1"/>
    <col min="5" max="5" width="12.85546875" customWidth="1"/>
    <col min="6" max="6" width="10.28515625" customWidth="1"/>
    <col min="7" max="7" width="12.85546875" customWidth="1"/>
    <col min="8" max="8" width="10" customWidth="1"/>
    <col min="9" max="9" width="12.85546875" customWidth="1"/>
    <col min="10" max="10" width="11.42578125" customWidth="1"/>
  </cols>
  <sheetData>
    <row r="1" spans="1:11">
      <c r="A1" s="1022" t="s">
        <v>403</v>
      </c>
      <c r="B1" s="305"/>
      <c r="C1" s="305"/>
      <c r="D1" s="305"/>
      <c r="E1" s="305"/>
      <c r="F1" s="5"/>
    </row>
    <row r="2" spans="1:11">
      <c r="A2" s="1023" t="s">
        <v>935</v>
      </c>
      <c r="B2" s="283"/>
      <c r="C2" s="283"/>
      <c r="D2" s="283"/>
      <c r="E2" s="283"/>
      <c r="F2" s="9"/>
    </row>
    <row r="3" spans="1:11">
      <c r="A3" s="1055" t="s">
        <v>156</v>
      </c>
      <c r="B3" s="283"/>
      <c r="C3" s="283"/>
      <c r="D3" s="283"/>
      <c r="E3" s="283"/>
      <c r="F3" s="9"/>
    </row>
    <row r="4" spans="1:11">
      <c r="A4" s="1056" t="s">
        <v>1080</v>
      </c>
      <c r="B4" s="283"/>
      <c r="C4" s="283"/>
      <c r="D4" s="283"/>
      <c r="E4" s="283"/>
      <c r="F4" s="9"/>
    </row>
    <row r="5" spans="1:11">
      <c r="A5" s="495"/>
      <c r="B5" s="283"/>
      <c r="C5" s="283"/>
      <c r="D5" s="283"/>
      <c r="E5" s="283"/>
      <c r="F5" s="9"/>
    </row>
    <row r="6" spans="1:11">
      <c r="A6" s="306"/>
      <c r="B6" s="283"/>
      <c r="C6" s="283"/>
      <c r="D6" s="283"/>
      <c r="E6" s="1300" t="str">
        <f>Naslovnica!$A$20</f>
        <v>Prosinac 2011.</v>
      </c>
      <c r="F6" s="1301"/>
      <c r="G6" s="1300" t="s">
        <v>656</v>
      </c>
      <c r="H6" s="1301"/>
    </row>
    <row r="7" spans="1:11">
      <c r="A7" s="306"/>
      <c r="B7" s="283"/>
      <c r="C7" s="283"/>
      <c r="D7" s="283"/>
      <c r="E7" s="1302" t="str">
        <f>Naslovnica!$A$24</f>
        <v>December 2011</v>
      </c>
      <c r="F7" s="1303"/>
      <c r="G7" s="1302" t="s">
        <v>659</v>
      </c>
      <c r="H7" s="1303"/>
    </row>
    <row r="8" spans="1:11">
      <c r="A8" s="364"/>
      <c r="B8" s="365"/>
      <c r="C8" s="365"/>
      <c r="D8" s="365"/>
      <c r="E8" s="1304" t="s">
        <v>923</v>
      </c>
      <c r="F8" s="1299"/>
      <c r="G8" s="1304" t="s">
        <v>923</v>
      </c>
      <c r="H8" s="1299"/>
      <c r="I8" s="1299" t="s">
        <v>219</v>
      </c>
      <c r="J8" s="1299"/>
    </row>
    <row r="9" spans="1:11" ht="22.5">
      <c r="A9" s="366" t="s">
        <v>214</v>
      </c>
      <c r="B9" s="366" t="s">
        <v>384</v>
      </c>
      <c r="C9" s="367" t="s">
        <v>660</v>
      </c>
      <c r="D9" s="367" t="s">
        <v>662</v>
      </c>
      <c r="E9" s="367" t="s">
        <v>385</v>
      </c>
      <c r="F9" s="367" t="s">
        <v>911</v>
      </c>
      <c r="G9" s="367" t="s">
        <v>385</v>
      </c>
      <c r="H9" s="367" t="s">
        <v>911</v>
      </c>
      <c r="I9" s="367" t="s">
        <v>385</v>
      </c>
      <c r="J9" s="367" t="s">
        <v>911</v>
      </c>
    </row>
    <row r="10" spans="1:11">
      <c r="A10" s="369" t="s">
        <v>83</v>
      </c>
      <c r="B10" s="369" t="s">
        <v>84</v>
      </c>
      <c r="C10" s="368" t="s">
        <v>661</v>
      </c>
      <c r="D10" s="368" t="s">
        <v>663</v>
      </c>
      <c r="E10" s="368" t="s">
        <v>424</v>
      </c>
      <c r="F10" s="368" t="s">
        <v>425</v>
      </c>
      <c r="G10" s="368" t="s">
        <v>424</v>
      </c>
      <c r="H10" s="368" t="s">
        <v>425</v>
      </c>
      <c r="I10" s="368" t="s">
        <v>424</v>
      </c>
      <c r="J10" s="368" t="s">
        <v>425</v>
      </c>
      <c r="K10" s="342"/>
    </row>
    <row r="11" spans="1:11" ht="11.25" customHeight="1">
      <c r="A11" s="496" t="s">
        <v>446</v>
      </c>
      <c r="B11" s="496" t="s">
        <v>445</v>
      </c>
      <c r="C11" s="501" t="s">
        <v>668</v>
      </c>
      <c r="D11" s="501" t="s">
        <v>568</v>
      </c>
      <c r="E11" s="731">
        <v>272256359.45999998</v>
      </c>
      <c r="F11" s="502">
        <v>994.06135098046161</v>
      </c>
      <c r="G11" s="731">
        <v>353090291.73000002</v>
      </c>
      <c r="H11" s="502">
        <v>989.45737313046459</v>
      </c>
      <c r="I11" s="500">
        <v>-0.22893275222591469</v>
      </c>
      <c r="J11" s="500">
        <v>4.6530330411616028E-3</v>
      </c>
      <c r="K11" s="342"/>
    </row>
    <row r="12" spans="1:11" ht="11.25" customHeight="1">
      <c r="A12" s="496" t="s">
        <v>506</v>
      </c>
      <c r="B12" s="496" t="s">
        <v>1058</v>
      </c>
      <c r="C12" s="501" t="s">
        <v>668</v>
      </c>
      <c r="D12" s="501" t="s">
        <v>568</v>
      </c>
      <c r="E12" s="731">
        <v>19776543.73</v>
      </c>
      <c r="F12" s="502">
        <v>941.85353193412413</v>
      </c>
      <c r="G12" s="731">
        <v>19692459.699999999</v>
      </c>
      <c r="H12" s="502">
        <v>926.83043608471985</v>
      </c>
      <c r="I12" s="500">
        <v>4.2698591887939674E-3</v>
      </c>
      <c r="J12" s="500">
        <v>1.6209109308998881E-2</v>
      </c>
      <c r="K12" s="386"/>
    </row>
    <row r="13" spans="1:11" ht="11.25" customHeight="1">
      <c r="A13" s="496" t="s">
        <v>507</v>
      </c>
      <c r="B13" s="496" t="s">
        <v>442</v>
      </c>
      <c r="C13" s="501" t="s">
        <v>668</v>
      </c>
      <c r="D13" s="501" t="s">
        <v>568</v>
      </c>
      <c r="E13" s="731">
        <v>7716294.0800000001</v>
      </c>
      <c r="F13" s="502">
        <v>85.100681789185103</v>
      </c>
      <c r="G13" s="731">
        <v>8908197.0899999999</v>
      </c>
      <c r="H13" s="502">
        <v>84.468778502248313</v>
      </c>
      <c r="I13" s="500">
        <v>-0.13379845528316658</v>
      </c>
      <c r="J13" s="500">
        <v>7.48090949273017E-3</v>
      </c>
      <c r="K13" s="34"/>
    </row>
    <row r="14" spans="1:11" ht="11.25" customHeight="1">
      <c r="A14" s="496" t="s">
        <v>378</v>
      </c>
      <c r="B14" s="496" t="s">
        <v>107</v>
      </c>
      <c r="C14" s="501" t="s">
        <v>668</v>
      </c>
      <c r="D14" s="501" t="s">
        <v>568</v>
      </c>
      <c r="E14" s="731">
        <v>17709968.780000001</v>
      </c>
      <c r="F14" s="502">
        <v>16571.974598702051</v>
      </c>
      <c r="G14" s="731">
        <v>29120986.579999998</v>
      </c>
      <c r="H14" s="502">
        <v>16555.028186368283</v>
      </c>
      <c r="I14" s="500">
        <v>-0.39184859924481297</v>
      </c>
      <c r="J14" s="500">
        <v>1.0236414062840815E-3</v>
      </c>
      <c r="K14" s="386"/>
    </row>
    <row r="15" spans="1:11" ht="11.25" customHeight="1">
      <c r="A15" s="496" t="s">
        <v>109</v>
      </c>
      <c r="B15" s="496" t="s">
        <v>107</v>
      </c>
      <c r="C15" s="501" t="s">
        <v>666</v>
      </c>
      <c r="D15" s="501" t="s">
        <v>568</v>
      </c>
      <c r="E15" s="731">
        <v>90969228.200000003</v>
      </c>
      <c r="F15" s="502">
        <v>8.6476251547268888</v>
      </c>
      <c r="G15" s="731">
        <v>90757280.959999993</v>
      </c>
      <c r="H15" s="502">
        <v>8.6274772396531318</v>
      </c>
      <c r="I15" s="500">
        <v>2.3353194119315468E-3</v>
      </c>
      <c r="J15" s="500">
        <v>2.3353194119313248E-3</v>
      </c>
      <c r="K15" s="360"/>
    </row>
    <row r="16" spans="1:11" ht="11.25" customHeight="1">
      <c r="A16" s="503" t="s">
        <v>632</v>
      </c>
      <c r="B16" s="503" t="s">
        <v>631</v>
      </c>
      <c r="C16" s="801" t="s">
        <v>668</v>
      </c>
      <c r="D16" s="801" t="s">
        <v>568</v>
      </c>
      <c r="E16" s="732">
        <v>12655589.65</v>
      </c>
      <c r="F16" s="505">
        <v>816.38285616016537</v>
      </c>
      <c r="G16" s="732">
        <v>13348553.27</v>
      </c>
      <c r="H16" s="505">
        <v>812.19713711888915</v>
      </c>
      <c r="I16" s="500">
        <v>-5.1913013042199085E-2</v>
      </c>
      <c r="J16" s="500">
        <v>5.1535752220503994E-3</v>
      </c>
      <c r="K16" s="348"/>
    </row>
    <row r="17" spans="1:11" ht="11.25" customHeight="1">
      <c r="A17" s="496" t="s">
        <v>323</v>
      </c>
      <c r="B17" s="496" t="s">
        <v>44</v>
      </c>
      <c r="C17" s="501" t="s">
        <v>668</v>
      </c>
      <c r="D17" s="501" t="s">
        <v>568</v>
      </c>
      <c r="E17" s="731">
        <v>87502774.219999999</v>
      </c>
      <c r="F17" s="502">
        <v>982.48937994933328</v>
      </c>
      <c r="G17" s="731">
        <v>92280785.420000002</v>
      </c>
      <c r="H17" s="502">
        <v>963.80648077367346</v>
      </c>
      <c r="I17" s="736">
        <v>-5.1776880509346701E-2</v>
      </c>
      <c r="J17" s="736">
        <v>1.9384492165546163E-2</v>
      </c>
    </row>
    <row r="18" spans="1:11" ht="11.25" customHeight="1">
      <c r="A18" s="496" t="s">
        <v>878</v>
      </c>
      <c r="B18" s="496" t="s">
        <v>877</v>
      </c>
      <c r="C18" s="501" t="s">
        <v>668</v>
      </c>
      <c r="D18" s="501" t="s">
        <v>568</v>
      </c>
      <c r="E18" s="731">
        <v>175943406.71000001</v>
      </c>
      <c r="F18" s="502">
        <v>1323.7353383237394</v>
      </c>
      <c r="G18" s="731">
        <v>195255429.81999999</v>
      </c>
      <c r="H18" s="502">
        <v>1300.025323189825</v>
      </c>
      <c r="I18" s="500">
        <v>-9.8906458723340696E-2</v>
      </c>
      <c r="J18" s="500">
        <v>1.8238117912763308E-2</v>
      </c>
    </row>
    <row r="19" spans="1:11" ht="11.25" customHeight="1">
      <c r="A19" s="496" t="s">
        <v>572</v>
      </c>
      <c r="B19" s="496" t="s">
        <v>697</v>
      </c>
      <c r="C19" s="506" t="s">
        <v>668</v>
      </c>
      <c r="D19" s="506" t="s">
        <v>568</v>
      </c>
      <c r="E19" s="731">
        <v>129859970.95</v>
      </c>
      <c r="F19" s="502">
        <v>1224.8812135664728</v>
      </c>
      <c r="G19" s="731">
        <v>130224107.28</v>
      </c>
      <c r="H19" s="502">
        <v>1198.2937622688501</v>
      </c>
      <c r="I19" s="500">
        <v>-2.7962282683732242E-3</v>
      </c>
      <c r="J19" s="500">
        <v>2.2187757405397912E-2</v>
      </c>
    </row>
    <row r="20" spans="1:11" ht="11.25" customHeight="1"/>
    <row r="21" spans="1:11" ht="11.25" customHeight="1"/>
    <row r="22" spans="1:11" ht="24.75" customHeight="1">
      <c r="B22" s="1309"/>
      <c r="C22" s="1200" t="s">
        <v>928</v>
      </c>
      <c r="D22" s="1208" t="s">
        <v>75</v>
      </c>
      <c r="E22" s="1308"/>
      <c r="F22" s="1309"/>
      <c r="G22" s="1309"/>
      <c r="H22" s="1309"/>
      <c r="I22" s="1208" t="s">
        <v>76</v>
      </c>
      <c r="J22" s="1308"/>
    </row>
    <row r="23" spans="1:11" ht="30" customHeight="1">
      <c r="B23" s="1309"/>
      <c r="C23" s="1310"/>
      <c r="D23" s="525" t="s">
        <v>313</v>
      </c>
      <c r="E23" s="525" t="s">
        <v>927</v>
      </c>
      <c r="F23" s="1309"/>
      <c r="G23" s="1309"/>
      <c r="H23" s="1309"/>
      <c r="I23" s="525" t="s">
        <v>313</v>
      </c>
      <c r="J23" s="525" t="s">
        <v>927</v>
      </c>
    </row>
    <row r="24" spans="1:11" ht="22.5" customHeight="1">
      <c r="B24" s="524" t="s">
        <v>763</v>
      </c>
      <c r="C24" s="1108">
        <v>2</v>
      </c>
      <c r="D24" s="802">
        <v>3.3025893003627571E-3</v>
      </c>
      <c r="E24" s="802">
        <v>9.2722143604651031E-3</v>
      </c>
      <c r="F24" s="1366" t="s">
        <v>1306</v>
      </c>
      <c r="G24" s="1374"/>
      <c r="H24" s="1374"/>
      <c r="I24" s="802">
        <v>-0.39184859924481297</v>
      </c>
      <c r="J24" s="1109">
        <v>0</v>
      </c>
    </row>
    <row r="25" spans="1:11" ht="22.5" customHeight="1">
      <c r="B25" s="524" t="s">
        <v>939</v>
      </c>
      <c r="C25" s="1108">
        <v>0</v>
      </c>
      <c r="D25" s="802">
        <v>0</v>
      </c>
      <c r="E25" s="802">
        <v>0</v>
      </c>
      <c r="F25" s="1366" t="s">
        <v>1307</v>
      </c>
      <c r="G25" s="1374"/>
      <c r="H25" s="1374"/>
      <c r="I25" s="802">
        <v>4.2698591887939674E-3</v>
      </c>
      <c r="J25" s="1109">
        <v>0</v>
      </c>
      <c r="K25" s="34"/>
    </row>
    <row r="26" spans="1:11" ht="22.5" customHeight="1">
      <c r="B26" s="524" t="s">
        <v>940</v>
      </c>
      <c r="C26" s="1108">
        <v>0</v>
      </c>
      <c r="D26" s="802">
        <v>0</v>
      </c>
      <c r="E26" s="802">
        <v>0</v>
      </c>
      <c r="F26" s="1366" t="s">
        <v>1308</v>
      </c>
      <c r="G26" s="1374"/>
      <c r="H26" s="1374"/>
      <c r="I26" s="802">
        <v>-0.10592968985515872</v>
      </c>
      <c r="J26" s="802">
        <v>1.0740661707429315E-2</v>
      </c>
    </row>
    <row r="27" spans="1:11" ht="22.5" customHeight="1">
      <c r="B27" s="524" t="s">
        <v>779</v>
      </c>
      <c r="C27" s="1108">
        <v>7</v>
      </c>
      <c r="D27" s="802">
        <v>-0.137138912471022</v>
      </c>
      <c r="E27" s="802">
        <v>1.1160218092276233E-2</v>
      </c>
      <c r="F27" s="1366" t="s">
        <v>1390</v>
      </c>
      <c r="G27" s="1306"/>
      <c r="H27" s="1306"/>
      <c r="I27" s="1109">
        <v>0</v>
      </c>
      <c r="J27" s="802">
        <v>1.0236414062840815E-3</v>
      </c>
    </row>
    <row r="28" spans="1:11" ht="21" customHeight="1">
      <c r="B28" s="526" t="s">
        <v>816</v>
      </c>
      <c r="C28" s="1108">
        <v>9</v>
      </c>
      <c r="D28" s="802">
        <v>-0.10592968985515872</v>
      </c>
      <c r="E28" s="802">
        <v>1.0740661707429315E-2</v>
      </c>
      <c r="F28" s="1366" t="s">
        <v>1489</v>
      </c>
      <c r="G28" s="1374"/>
      <c r="H28" s="1374"/>
      <c r="I28" s="1109">
        <v>0</v>
      </c>
      <c r="J28" s="802">
        <v>2.2187757405397912E-2</v>
      </c>
    </row>
    <row r="29" spans="1:11" ht="11.25" customHeight="1"/>
    <row r="30" spans="1:11" ht="11.25" customHeight="1"/>
    <row r="31" spans="1:11" ht="11.25" customHeight="1"/>
    <row r="32" spans="1:11" ht="11.25" customHeight="1">
      <c r="E32" s="1300" t="str">
        <f>'5 Tablice 3,4'!$A$8</f>
        <v>Studeni 2011.</v>
      </c>
      <c r="F32" s="1301"/>
      <c r="G32" s="1300" t="s">
        <v>656</v>
      </c>
      <c r="H32" s="1301"/>
    </row>
    <row r="33" spans="1:10" ht="11.25" customHeight="1">
      <c r="E33" s="1302" t="str">
        <f>'5 Tablice 3,4'!$B$8</f>
        <v>November 2011</v>
      </c>
      <c r="F33" s="1303"/>
      <c r="G33" s="1302" t="s">
        <v>659</v>
      </c>
      <c r="H33" s="1303"/>
    </row>
    <row r="34" spans="1:10" ht="11.25" customHeight="1">
      <c r="A34" s="364"/>
      <c r="B34" s="365"/>
      <c r="C34" s="365"/>
      <c r="D34" s="365"/>
      <c r="E34" s="1304" t="s">
        <v>923</v>
      </c>
      <c r="F34" s="1299"/>
      <c r="G34" s="1304" t="s">
        <v>923</v>
      </c>
      <c r="H34" s="1299"/>
      <c r="I34" s="1299" t="s">
        <v>219</v>
      </c>
      <c r="J34" s="1299"/>
    </row>
    <row r="35" spans="1:10" ht="11.25" customHeight="1">
      <c r="A35" s="366" t="s">
        <v>214</v>
      </c>
      <c r="B35" s="366" t="s">
        <v>384</v>
      </c>
      <c r="C35" s="367" t="s">
        <v>660</v>
      </c>
      <c r="D35" s="367" t="s">
        <v>662</v>
      </c>
      <c r="E35" s="367" t="s">
        <v>385</v>
      </c>
      <c r="F35" s="367" t="s">
        <v>911</v>
      </c>
      <c r="G35" s="367" t="s">
        <v>385</v>
      </c>
      <c r="H35" s="367" t="s">
        <v>911</v>
      </c>
      <c r="I35" s="367" t="s">
        <v>385</v>
      </c>
      <c r="J35" s="367" t="s">
        <v>911</v>
      </c>
    </row>
    <row r="36" spans="1:10" ht="11.25" customHeight="1">
      <c r="A36" s="369" t="s">
        <v>83</v>
      </c>
      <c r="B36" s="369" t="s">
        <v>84</v>
      </c>
      <c r="C36" s="368" t="s">
        <v>661</v>
      </c>
      <c r="D36" s="368" t="s">
        <v>663</v>
      </c>
      <c r="E36" s="368" t="s">
        <v>424</v>
      </c>
      <c r="F36" s="368" t="s">
        <v>425</v>
      </c>
      <c r="G36" s="368" t="s">
        <v>424</v>
      </c>
      <c r="H36" s="368" t="s">
        <v>425</v>
      </c>
      <c r="I36" s="368" t="s">
        <v>424</v>
      </c>
      <c r="J36" s="368" t="s">
        <v>425</v>
      </c>
    </row>
    <row r="37" spans="1:10" ht="11.25" customHeight="1">
      <c r="A37" s="496" t="s">
        <v>446</v>
      </c>
      <c r="B37" s="496" t="s">
        <v>445</v>
      </c>
      <c r="C37" s="501" t="s">
        <v>668</v>
      </c>
      <c r="D37" s="501" t="s">
        <v>568</v>
      </c>
      <c r="E37" s="731">
        <v>353090291.73000002</v>
      </c>
      <c r="F37" s="502">
        <v>989.45737313046459</v>
      </c>
      <c r="G37" s="731">
        <v>486141754.63</v>
      </c>
      <c r="H37" s="502">
        <v>1003.1490724317171</v>
      </c>
      <c r="I37" s="500">
        <v>-0.27368861372803654</v>
      </c>
      <c r="J37" s="500">
        <v>-1.3648718498101786E-2</v>
      </c>
    </row>
    <row r="38" spans="1:10" ht="11.25" customHeight="1">
      <c r="A38" s="496" t="s">
        <v>506</v>
      </c>
      <c r="B38" s="496" t="s">
        <v>1058</v>
      </c>
      <c r="C38" s="501" t="s">
        <v>668</v>
      </c>
      <c r="D38" s="501" t="s">
        <v>568</v>
      </c>
      <c r="E38" s="731">
        <v>19692459.699999999</v>
      </c>
      <c r="F38" s="502">
        <v>926.83043608471985</v>
      </c>
      <c r="G38" s="731">
        <v>26949012.68</v>
      </c>
      <c r="H38" s="502">
        <v>960.07552889862313</v>
      </c>
      <c r="I38" s="500">
        <v>-0.26926971559835267</v>
      </c>
      <c r="J38" s="500">
        <v>-3.462758065716065E-2</v>
      </c>
    </row>
    <row r="39" spans="1:10" ht="11.25" customHeight="1">
      <c r="A39" s="496" t="s">
        <v>507</v>
      </c>
      <c r="B39" s="496" t="s">
        <v>442</v>
      </c>
      <c r="C39" s="501" t="s">
        <v>668</v>
      </c>
      <c r="D39" s="501" t="s">
        <v>568</v>
      </c>
      <c r="E39" s="731">
        <v>8908197.0899999999</v>
      </c>
      <c r="F39" s="502">
        <v>84.468778502248313</v>
      </c>
      <c r="G39" s="731">
        <v>9877646.2400000002</v>
      </c>
      <c r="H39" s="502">
        <v>85.831478242979998</v>
      </c>
      <c r="I39" s="500">
        <v>-9.8145765341764335E-2</v>
      </c>
      <c r="J39" s="500">
        <v>-1.5876456617396562E-2</v>
      </c>
    </row>
    <row r="40" spans="1:10" ht="11.25" customHeight="1">
      <c r="A40" s="496" t="s">
        <v>378</v>
      </c>
      <c r="B40" s="496" t="s">
        <v>107</v>
      </c>
      <c r="C40" s="501" t="s">
        <v>668</v>
      </c>
      <c r="D40" s="501" t="s">
        <v>568</v>
      </c>
      <c r="E40" s="731">
        <v>29120986.579999998</v>
      </c>
      <c r="F40" s="502">
        <v>16555.028186368283</v>
      </c>
      <c r="G40" s="731">
        <v>35280088.030000001</v>
      </c>
      <c r="H40" s="502">
        <v>16640.437147155106</v>
      </c>
      <c r="I40" s="500">
        <v>-0.17457726989690858</v>
      </c>
      <c r="J40" s="500">
        <v>-5.1326152090556132E-3</v>
      </c>
    </row>
    <row r="41" spans="1:10" ht="11.25" customHeight="1">
      <c r="A41" s="496" t="s">
        <v>109</v>
      </c>
      <c r="B41" s="496" t="s">
        <v>107</v>
      </c>
      <c r="C41" s="501" t="s">
        <v>666</v>
      </c>
      <c r="D41" s="501" t="s">
        <v>568</v>
      </c>
      <c r="E41" s="731">
        <v>90757280.959999993</v>
      </c>
      <c r="F41" s="502">
        <v>8.6274772396531318</v>
      </c>
      <c r="G41" s="731">
        <v>91569718.159999996</v>
      </c>
      <c r="H41" s="502">
        <v>8.7047083265423133</v>
      </c>
      <c r="I41" s="500">
        <v>-8.8723348321377848E-3</v>
      </c>
      <c r="J41" s="500">
        <v>-8.8723348321377848E-3</v>
      </c>
    </row>
    <row r="42" spans="1:10" ht="11.25" customHeight="1">
      <c r="A42" s="503" t="s">
        <v>632</v>
      </c>
      <c r="B42" s="503" t="s">
        <v>631</v>
      </c>
      <c r="C42" s="801" t="s">
        <v>668</v>
      </c>
      <c r="D42" s="801" t="s">
        <v>568</v>
      </c>
      <c r="E42" s="732">
        <v>13348553.27</v>
      </c>
      <c r="F42" s="505">
        <v>812.19713711888915</v>
      </c>
      <c r="G42" s="732">
        <v>15275787.41</v>
      </c>
      <c r="H42" s="505">
        <v>855.82947908241226</v>
      </c>
      <c r="I42" s="500">
        <v>-0.12616267091661504</v>
      </c>
      <c r="J42" s="500">
        <v>-5.0982518165071933E-2</v>
      </c>
    </row>
    <row r="43" spans="1:10" ht="11.25" customHeight="1">
      <c r="A43" s="496" t="s">
        <v>323</v>
      </c>
      <c r="B43" s="496" t="s">
        <v>44</v>
      </c>
      <c r="C43" s="501" t="s">
        <v>668</v>
      </c>
      <c r="D43" s="501" t="s">
        <v>568</v>
      </c>
      <c r="E43" s="731">
        <v>92280785.420000002</v>
      </c>
      <c r="F43" s="502">
        <v>963.80648077367346</v>
      </c>
      <c r="G43" s="732">
        <v>106477705.81</v>
      </c>
      <c r="H43" s="505">
        <v>981.4249637266347</v>
      </c>
      <c r="I43" s="736">
        <v>-0.13333232794603167</v>
      </c>
      <c r="J43" s="736">
        <v>-1.7951940906476338E-2</v>
      </c>
    </row>
    <row r="44" spans="1:10" ht="11.25" customHeight="1">
      <c r="A44" s="496" t="s">
        <v>878</v>
      </c>
      <c r="B44" s="496" t="s">
        <v>877</v>
      </c>
      <c r="C44" s="501" t="s">
        <v>668</v>
      </c>
      <c r="D44" s="501" t="s">
        <v>568</v>
      </c>
      <c r="E44" s="731">
        <v>195255429.81999999</v>
      </c>
      <c r="F44" s="502">
        <v>1300.025323189825</v>
      </c>
      <c r="G44" s="731">
        <v>226624755.46000001</v>
      </c>
      <c r="H44" s="502">
        <v>1314.7421806163238</v>
      </c>
      <c r="I44" s="500">
        <v>-0.13841967783407849</v>
      </c>
      <c r="J44" s="500">
        <v>-1.1193721205171814E-2</v>
      </c>
    </row>
    <row r="45" spans="1:10" ht="11.25" customHeight="1">
      <c r="A45" s="496" t="s">
        <v>572</v>
      </c>
      <c r="B45" s="496" t="s">
        <v>697</v>
      </c>
      <c r="C45" s="506" t="s">
        <v>668</v>
      </c>
      <c r="D45" s="506" t="s">
        <v>568</v>
      </c>
      <c r="E45" s="731">
        <v>130224107.28</v>
      </c>
      <c r="F45" s="502">
        <v>1198.2937622688501</v>
      </c>
      <c r="G45" s="731">
        <v>140075105.47999999</v>
      </c>
      <c r="H45" s="502">
        <v>1198.5994642566056</v>
      </c>
      <c r="I45" s="500">
        <v>-7.0326544936327173E-2</v>
      </c>
      <c r="J45" s="500">
        <v>-2.5504932787967505E-4</v>
      </c>
    </row>
    <row r="46" spans="1:10" ht="11.25" customHeight="1"/>
    <row r="47" spans="1:10" ht="11.25" customHeight="1"/>
    <row r="48" spans="1:10" ht="24" customHeight="1">
      <c r="B48" s="44"/>
      <c r="C48" s="1200" t="s">
        <v>928</v>
      </c>
      <c r="D48" s="1208" t="s">
        <v>75</v>
      </c>
      <c r="E48" s="1308"/>
      <c r="F48" s="44"/>
      <c r="G48" s="44"/>
      <c r="H48" s="44"/>
      <c r="I48" s="1200" t="s">
        <v>76</v>
      </c>
      <c r="J48" s="1200"/>
    </row>
    <row r="49" spans="1:10" ht="38.25">
      <c r="B49" s="44"/>
      <c r="C49" s="1310"/>
      <c r="D49" s="525" t="s">
        <v>313</v>
      </c>
      <c r="E49" s="525" t="s">
        <v>927</v>
      </c>
      <c r="F49" s="44"/>
      <c r="G49" s="44"/>
      <c r="H49" s="44"/>
      <c r="I49" s="525" t="s">
        <v>313</v>
      </c>
      <c r="J49" s="525" t="s">
        <v>927</v>
      </c>
    </row>
    <row r="50" spans="1:10" ht="22.5" customHeight="1">
      <c r="B50" s="524" t="s">
        <v>763</v>
      </c>
      <c r="C50" s="1108">
        <v>0</v>
      </c>
      <c r="D50" s="802">
        <v>0</v>
      </c>
      <c r="E50" s="802">
        <v>0</v>
      </c>
      <c r="F50" s="1366" t="s">
        <v>1306</v>
      </c>
      <c r="G50" s="1374"/>
      <c r="H50" s="1374"/>
      <c r="I50" s="802">
        <v>-0.27368861372803654</v>
      </c>
      <c r="J50" s="1109">
        <v>0</v>
      </c>
    </row>
    <row r="51" spans="1:10" ht="22.5" customHeight="1">
      <c r="B51" s="524" t="s">
        <v>939</v>
      </c>
      <c r="C51" s="1108">
        <v>0</v>
      </c>
      <c r="D51" s="802">
        <v>0</v>
      </c>
      <c r="E51" s="802">
        <v>0</v>
      </c>
      <c r="F51" s="1366" t="s">
        <v>1307</v>
      </c>
      <c r="G51" s="1374"/>
      <c r="H51" s="1374"/>
      <c r="I51" s="802">
        <v>-8.8723348321377848E-3</v>
      </c>
      <c r="J51" s="1109">
        <v>0</v>
      </c>
    </row>
    <row r="52" spans="1:10" ht="22.5" customHeight="1">
      <c r="B52" s="524" t="s">
        <v>940</v>
      </c>
      <c r="C52" s="1108">
        <v>9</v>
      </c>
      <c r="D52" s="802">
        <v>-0.14364388011447249</v>
      </c>
      <c r="E52" s="802">
        <v>-1.7615659490939128E-2</v>
      </c>
      <c r="F52" s="1366" t="s">
        <v>1308</v>
      </c>
      <c r="G52" s="1374"/>
      <c r="H52" s="1374"/>
      <c r="I52" s="802">
        <v>-0.14364388011447249</v>
      </c>
      <c r="J52" s="802">
        <v>-1.7615659490939128E-2</v>
      </c>
    </row>
    <row r="53" spans="1:10" ht="22.5" customHeight="1">
      <c r="B53" s="524" t="s">
        <v>779</v>
      </c>
      <c r="C53" s="1108">
        <v>0</v>
      </c>
      <c r="D53" s="802">
        <v>0</v>
      </c>
      <c r="E53" s="802">
        <v>0</v>
      </c>
      <c r="F53" s="1366" t="s">
        <v>1309</v>
      </c>
      <c r="G53" s="1374"/>
      <c r="H53" s="1374"/>
      <c r="I53" s="1109">
        <v>0</v>
      </c>
      <c r="J53" s="802">
        <v>-5.0982518165071933E-2</v>
      </c>
    </row>
    <row r="54" spans="1:10" ht="21.75" customHeight="1">
      <c r="B54" s="526" t="s">
        <v>816</v>
      </c>
      <c r="C54" s="1108">
        <v>9</v>
      </c>
      <c r="D54" s="802">
        <v>-0.14364388011447249</v>
      </c>
      <c r="E54" s="802">
        <v>-1.7615659490939128E-2</v>
      </c>
      <c r="F54" s="1366" t="s">
        <v>1310</v>
      </c>
      <c r="G54" s="1374"/>
      <c r="H54" s="1374"/>
      <c r="I54" s="1109">
        <v>0</v>
      </c>
      <c r="J54" s="802">
        <v>-2.5504932787967505E-4</v>
      </c>
    </row>
    <row r="55" spans="1:10" ht="11.25" customHeight="1"/>
    <row r="56" spans="1:10" ht="11.25" customHeight="1">
      <c r="A56" s="1019" t="s">
        <v>1092</v>
      </c>
    </row>
    <row r="57" spans="1:10" ht="11.25" customHeight="1"/>
    <row r="58" spans="1:10" ht="11.25" customHeight="1"/>
    <row r="59" spans="1:10" ht="11.25" customHeight="1">
      <c r="A59" s="735"/>
    </row>
    <row r="60" spans="1:10" ht="11.25" customHeight="1">
      <c r="A60" s="110"/>
    </row>
    <row r="61" spans="1:10" ht="11.25" customHeight="1"/>
    <row r="62" spans="1:10" ht="11.25" customHeight="1"/>
    <row r="63" spans="1:10" ht="11.25" customHeight="1"/>
    <row r="64" spans="1:10"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spans="10:10" ht="11.25" customHeight="1"/>
    <row r="82" spans="10:10" ht="11.25" customHeight="1"/>
    <row r="83" spans="10:10" ht="11.25" customHeight="1"/>
    <row r="84" spans="10:10" ht="11.25" customHeight="1"/>
    <row r="85" spans="10:10" ht="11.25" customHeight="1"/>
    <row r="86" spans="10:10" ht="11.25" customHeight="1"/>
    <row r="87" spans="10:10" ht="11.25" customHeight="1"/>
    <row r="88" spans="10:10" ht="11.25" customHeight="1"/>
    <row r="89" spans="10:10" ht="11.25" customHeight="1"/>
    <row r="90" spans="10:10" ht="11.25" customHeight="1"/>
    <row r="91" spans="10:10" ht="11.25" customHeight="1"/>
    <row r="92" spans="10:10" ht="11.25" customHeight="1">
      <c r="J92" s="1018" t="s">
        <v>578</v>
      </c>
    </row>
    <row r="93" spans="10:10" ht="11.25" customHeight="1"/>
    <row r="94" spans="10:10" ht="11.25" customHeight="1"/>
    <row r="95" spans="10:10" ht="11.25" customHeight="1"/>
    <row r="96" spans="10:10"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243" spans="10:10">
      <c r="J243" s="292"/>
    </row>
  </sheetData>
  <mergeCells count="32">
    <mergeCell ref="B22:B23"/>
    <mergeCell ref="I8:J8"/>
    <mergeCell ref="E8:F8"/>
    <mergeCell ref="D22:E22"/>
    <mergeCell ref="C22:C23"/>
    <mergeCell ref="G8:H8"/>
    <mergeCell ref="I48:J48"/>
    <mergeCell ref="I34:J34"/>
    <mergeCell ref="G33:H33"/>
    <mergeCell ref="F22:H23"/>
    <mergeCell ref="F24:H24"/>
    <mergeCell ref="E32:F32"/>
    <mergeCell ref="E33:F33"/>
    <mergeCell ref="I22:J22"/>
    <mergeCell ref="G32:H32"/>
    <mergeCell ref="F26:H26"/>
    <mergeCell ref="E34:F34"/>
    <mergeCell ref="G34:H34"/>
    <mergeCell ref="F28:H28"/>
    <mergeCell ref="F27:H27"/>
    <mergeCell ref="E6:F6"/>
    <mergeCell ref="G6:H6"/>
    <mergeCell ref="E7:F7"/>
    <mergeCell ref="G7:H7"/>
    <mergeCell ref="F25:H25"/>
    <mergeCell ref="C48:C49"/>
    <mergeCell ref="D48:E48"/>
    <mergeCell ref="F54:H54"/>
    <mergeCell ref="F53:H53"/>
    <mergeCell ref="F50:H50"/>
    <mergeCell ref="F51:H51"/>
    <mergeCell ref="F52:H52"/>
  </mergeCells>
  <phoneticPr fontId="25" type="noConversion"/>
  <pageMargins left="0.74803149606299213" right="0.74803149606299213" top="0.78740157480314965" bottom="0.55118110236220474" header="0.51181102362204722" footer="0.94488188976377963"/>
  <pageSetup paperSize="9" scale="59" orientation="portrait" r:id="rId1"/>
  <headerFooter alignWithMargins="0"/>
  <rowBreaks count="1" manualBreakCount="1">
    <brk id="147" max="9" man="1"/>
  </rowBreaks>
  <colBreaks count="1" manualBreakCount="1">
    <brk id="10"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4"/>
  <sheetViews>
    <sheetView showGridLines="0" workbookViewId="0"/>
  </sheetViews>
  <sheetFormatPr defaultRowHeight="12.75"/>
  <cols>
    <col min="1" max="10" width="11.42578125" customWidth="1"/>
    <col min="11" max="13" width="10" customWidth="1"/>
  </cols>
  <sheetData>
    <row r="1" spans="1:11">
      <c r="A1" s="1001" t="s">
        <v>7</v>
      </c>
      <c r="J1" s="998" t="str">
        <f>Naslovnica!$A$20</f>
        <v>Prosinac 2011.</v>
      </c>
    </row>
    <row r="2" spans="1:11">
      <c r="A2" s="1007" t="s">
        <v>8</v>
      </c>
      <c r="J2" s="999" t="str">
        <f>Naslovnica!$A$24</f>
        <v>December 2011</v>
      </c>
    </row>
    <row r="3" spans="1:11">
      <c r="A3" s="346"/>
      <c r="J3" s="9"/>
    </row>
    <row r="7" spans="1:11">
      <c r="K7" s="386"/>
    </row>
    <row r="11" spans="1:11">
      <c r="K11" s="34"/>
    </row>
    <row r="13" spans="1:11">
      <c r="K13" s="34"/>
    </row>
    <row r="34" spans="1:10">
      <c r="A34" s="1055" t="s">
        <v>654</v>
      </c>
    </row>
    <row r="35" spans="1:10">
      <c r="A35" s="1056" t="s">
        <v>768</v>
      </c>
    </row>
    <row r="36" spans="1:10">
      <c r="J36" s="1057" t="str">
        <f>'5 Tablice 3,4'!$A$8</f>
        <v>Studeni 2011.</v>
      </c>
    </row>
    <row r="37" spans="1:10">
      <c r="J37" s="1058" t="str">
        <f>'5 Tablice 3,4'!$B$8</f>
        <v>November 2011</v>
      </c>
    </row>
    <row r="38" spans="1:10">
      <c r="J38" s="325"/>
    </row>
    <row r="70" spans="1:10">
      <c r="A70" s="1055" t="s">
        <v>654</v>
      </c>
    </row>
    <row r="71" spans="1:10">
      <c r="A71" s="1056" t="s">
        <v>768</v>
      </c>
    </row>
    <row r="74" spans="1:10">
      <c r="J74" s="1018" t="s">
        <v>9</v>
      </c>
    </row>
  </sheetData>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K72"/>
  <sheetViews>
    <sheetView showGridLines="0" workbookViewId="0"/>
  </sheetViews>
  <sheetFormatPr defaultRowHeight="12.75"/>
  <cols>
    <col min="1" max="10" width="11.42578125" customWidth="1"/>
    <col min="11" max="17" width="10" customWidth="1"/>
  </cols>
  <sheetData>
    <row r="1" spans="1:11">
      <c r="A1" s="1001" t="s">
        <v>10</v>
      </c>
      <c r="J1" s="998" t="str">
        <f>Naslovnica!$A$20</f>
        <v>Prosinac 2011.</v>
      </c>
    </row>
    <row r="2" spans="1:11">
      <c r="A2" s="1007" t="s">
        <v>553</v>
      </c>
      <c r="J2" s="999" t="str">
        <f>Naslovnica!$A$24</f>
        <v>December 2011</v>
      </c>
    </row>
    <row r="3" spans="1:11" ht="13.5" thickBot="1"/>
    <row r="4" spans="1:11">
      <c r="A4" s="639"/>
      <c r="B4" s="542"/>
      <c r="C4" s="542"/>
      <c r="D4" s="542"/>
      <c r="E4" s="542"/>
      <c r="F4" s="542"/>
      <c r="G4" s="542"/>
      <c r="H4" s="542"/>
      <c r="I4" s="542"/>
      <c r="J4" s="543"/>
    </row>
    <row r="5" spans="1:11" ht="18.75" customHeight="1">
      <c r="A5" s="1327" t="s">
        <v>797</v>
      </c>
      <c r="B5" s="1328"/>
      <c r="C5" s="1328"/>
      <c r="D5" s="1328"/>
      <c r="E5" s="1328"/>
      <c r="F5" s="1328"/>
      <c r="G5" s="1328"/>
      <c r="H5" s="1328"/>
      <c r="I5" s="528"/>
      <c r="J5" s="537"/>
    </row>
    <row r="6" spans="1:11" ht="18.75" customHeight="1">
      <c r="A6" s="1321" t="s">
        <v>505</v>
      </c>
      <c r="B6" s="1322"/>
      <c r="C6" s="1322"/>
      <c r="D6" s="1322"/>
      <c r="E6" s="1322"/>
      <c r="F6" s="1322"/>
      <c r="G6" s="1322"/>
      <c r="H6" s="1322"/>
      <c r="I6" s="528"/>
      <c r="J6" s="537"/>
    </row>
    <row r="7" spans="1:11">
      <c r="A7" s="538"/>
      <c r="B7" s="528"/>
      <c r="C7" s="528"/>
      <c r="D7" s="528"/>
      <c r="E7" s="528"/>
      <c r="F7" s="528"/>
      <c r="G7" s="528"/>
      <c r="H7" s="528"/>
      <c r="I7" s="528"/>
      <c r="J7" s="537"/>
      <c r="K7" s="386"/>
    </row>
    <row r="8" spans="1:11">
      <c r="A8" s="538"/>
      <c r="B8" s="528"/>
      <c r="C8" s="528"/>
      <c r="D8" s="528"/>
      <c r="E8" s="528"/>
      <c r="F8" s="528"/>
      <c r="G8" s="528"/>
      <c r="H8" s="528"/>
      <c r="I8" s="528"/>
      <c r="J8" s="537"/>
      <c r="K8" s="34"/>
    </row>
    <row r="9" spans="1:11">
      <c r="A9" s="538"/>
      <c r="B9" s="528"/>
      <c r="C9" s="528"/>
      <c r="D9" s="528"/>
      <c r="E9" s="528"/>
      <c r="F9" s="528"/>
      <c r="G9" s="528"/>
      <c r="H9" s="528"/>
      <c r="I9" s="528"/>
      <c r="J9" s="537"/>
      <c r="K9" s="34"/>
    </row>
    <row r="10" spans="1:11">
      <c r="A10" s="538"/>
      <c r="B10" s="528"/>
      <c r="C10" s="528"/>
      <c r="D10" s="528"/>
      <c r="E10" s="528"/>
      <c r="F10" s="528"/>
      <c r="G10" s="528"/>
      <c r="H10" s="528"/>
      <c r="I10" s="528"/>
      <c r="J10" s="537"/>
    </row>
    <row r="11" spans="1:11">
      <c r="A11" s="538"/>
      <c r="B11" s="528"/>
      <c r="C11" s="528"/>
      <c r="D11" s="528"/>
      <c r="E11" s="528"/>
      <c r="F11" s="528"/>
      <c r="G11" s="528"/>
      <c r="H11" s="528"/>
      <c r="I11" s="1315" t="s">
        <v>907</v>
      </c>
      <c r="J11" s="1316"/>
    </row>
    <row r="12" spans="1:11">
      <c r="A12" s="538"/>
      <c r="B12" s="528"/>
      <c r="C12" s="528"/>
      <c r="D12" s="528"/>
      <c r="E12" s="528"/>
      <c r="F12" s="528"/>
      <c r="G12" s="528"/>
      <c r="H12" s="528"/>
      <c r="I12" s="1318" t="s">
        <v>908</v>
      </c>
      <c r="J12" s="1316"/>
    </row>
    <row r="13" spans="1:11">
      <c r="A13" s="538"/>
      <c r="B13" s="528"/>
      <c r="C13" s="528"/>
      <c r="D13" s="528"/>
      <c r="E13" s="528"/>
      <c r="F13" s="528"/>
      <c r="G13" s="528"/>
      <c r="H13" s="528"/>
      <c r="I13" s="528"/>
      <c r="J13" s="1325">
        <f>'59 Tablica 27.4'!I25</f>
        <v>4.2698591887939674E-3</v>
      </c>
    </row>
    <row r="14" spans="1:11">
      <c r="A14" s="538"/>
      <c r="B14" s="528"/>
      <c r="C14" s="528"/>
      <c r="D14" s="528"/>
      <c r="E14" s="528"/>
      <c r="F14" s="528"/>
      <c r="G14" s="528"/>
      <c r="H14" s="528"/>
      <c r="I14" s="528"/>
      <c r="J14" s="1326"/>
    </row>
    <row r="15" spans="1:11">
      <c r="A15" s="538"/>
      <c r="B15" s="528"/>
      <c r="C15" s="528"/>
      <c r="D15" s="528"/>
      <c r="E15" s="528"/>
      <c r="F15" s="528"/>
      <c r="G15" s="528"/>
      <c r="H15" s="528"/>
      <c r="I15" s="528"/>
      <c r="J15" s="537"/>
    </row>
    <row r="16" spans="1:11">
      <c r="A16" s="538"/>
      <c r="B16" s="528"/>
      <c r="C16" s="528"/>
      <c r="D16" s="528"/>
      <c r="E16" s="528"/>
      <c r="F16" s="528"/>
      <c r="G16" s="528"/>
      <c r="H16" s="528"/>
      <c r="I16" s="528"/>
      <c r="J16" s="537"/>
    </row>
    <row r="17" spans="1:10">
      <c r="A17" s="538"/>
      <c r="B17" s="528"/>
      <c r="C17" s="528"/>
      <c r="D17" s="528"/>
      <c r="E17" s="528"/>
      <c r="F17" s="528"/>
      <c r="G17" s="528"/>
      <c r="H17" s="528"/>
      <c r="I17" s="528"/>
      <c r="J17" s="537"/>
    </row>
    <row r="18" spans="1:10">
      <c r="A18" s="538"/>
      <c r="B18" s="528"/>
      <c r="C18" s="528"/>
      <c r="D18" s="528"/>
      <c r="E18" s="528"/>
      <c r="F18" s="528"/>
      <c r="G18" s="528"/>
      <c r="H18" s="528"/>
      <c r="I18" s="528"/>
      <c r="J18" s="537"/>
    </row>
    <row r="19" spans="1:10">
      <c r="A19" s="538"/>
      <c r="B19" s="528"/>
      <c r="C19" s="528"/>
      <c r="D19" s="528"/>
      <c r="E19" s="528"/>
      <c r="F19" s="528"/>
      <c r="G19" s="528"/>
      <c r="H19" s="528"/>
      <c r="I19" s="1315" t="s">
        <v>917</v>
      </c>
      <c r="J19" s="1316"/>
    </row>
    <row r="20" spans="1:10">
      <c r="A20" s="538"/>
      <c r="B20" s="528"/>
      <c r="C20" s="528"/>
      <c r="D20" s="528"/>
      <c r="E20" s="528"/>
      <c r="F20" s="528"/>
      <c r="G20" s="528"/>
      <c r="H20" s="528"/>
      <c r="I20" s="1317" t="s">
        <v>881</v>
      </c>
      <c r="J20" s="1316"/>
    </row>
    <row r="21" spans="1:10">
      <c r="A21" s="538"/>
      <c r="B21" s="528"/>
      <c r="C21" s="528"/>
      <c r="D21" s="528"/>
      <c r="E21" s="528"/>
      <c r="F21" s="528"/>
      <c r="G21" s="528"/>
      <c r="H21" s="528"/>
      <c r="I21" s="528"/>
      <c r="J21" s="1323">
        <f>'59 Tablica 27.4'!I24</f>
        <v>-0.39184859924481297</v>
      </c>
    </row>
    <row r="22" spans="1:10">
      <c r="A22" s="538"/>
      <c r="B22" s="528"/>
      <c r="C22" s="528"/>
      <c r="D22" s="528"/>
      <c r="E22" s="528"/>
      <c r="F22" s="528"/>
      <c r="G22" s="528"/>
      <c r="H22" s="528"/>
      <c r="I22" s="528"/>
      <c r="J22" s="1324"/>
    </row>
    <row r="23" spans="1:10">
      <c r="A23" s="538"/>
      <c r="B23" s="528"/>
      <c r="C23" s="528"/>
      <c r="D23" s="528"/>
      <c r="E23" s="528"/>
      <c r="F23" s="528"/>
      <c r="G23" s="528"/>
      <c r="H23" s="528"/>
      <c r="I23" s="528"/>
      <c r="J23" s="537"/>
    </row>
    <row r="24" spans="1:10">
      <c r="A24" s="538"/>
      <c r="B24" s="528"/>
      <c r="C24" s="528"/>
      <c r="D24" s="528"/>
      <c r="E24" s="528"/>
      <c r="F24" s="528"/>
      <c r="G24" s="528"/>
      <c r="H24" s="528"/>
      <c r="I24" s="528"/>
      <c r="J24" s="537"/>
    </row>
    <row r="25" spans="1:10">
      <c r="A25" s="538"/>
      <c r="B25" s="528"/>
      <c r="C25" s="528"/>
      <c r="D25" s="528"/>
      <c r="E25" s="528"/>
      <c r="F25" s="528"/>
      <c r="G25" s="528"/>
      <c r="H25" s="528"/>
      <c r="I25" s="528"/>
      <c r="J25" s="537"/>
    </row>
    <row r="26" spans="1:10">
      <c r="A26" s="538"/>
      <c r="B26" s="528"/>
      <c r="C26" s="528"/>
      <c r="D26" s="528"/>
      <c r="E26" s="528"/>
      <c r="F26" s="528"/>
      <c r="G26" s="528"/>
      <c r="H26" s="528"/>
      <c r="I26" s="528"/>
      <c r="J26" s="537"/>
    </row>
    <row r="27" spans="1:10">
      <c r="A27" s="538"/>
      <c r="B27" s="528"/>
      <c r="C27" s="528"/>
      <c r="D27" s="528"/>
      <c r="E27" s="528"/>
      <c r="F27" s="528"/>
      <c r="G27" s="528"/>
      <c r="H27" s="528"/>
      <c r="I27" s="1315" t="s">
        <v>187</v>
      </c>
      <c r="J27" s="1316"/>
    </row>
    <row r="28" spans="1:10">
      <c r="A28" s="538"/>
      <c r="B28" s="528"/>
      <c r="C28" s="528"/>
      <c r="D28" s="528"/>
      <c r="E28" s="528"/>
      <c r="F28" s="528"/>
      <c r="G28" s="528"/>
      <c r="H28" s="528"/>
      <c r="I28" s="1318" t="s">
        <v>1253</v>
      </c>
      <c r="J28" s="1316"/>
    </row>
    <row r="29" spans="1:10">
      <c r="A29" s="538"/>
      <c r="B29" s="528"/>
      <c r="C29" s="528"/>
      <c r="D29" s="528"/>
      <c r="E29" s="528"/>
      <c r="F29" s="528"/>
      <c r="G29" s="528"/>
      <c r="H29" s="528"/>
      <c r="I29" s="531" t="s">
        <v>580</v>
      </c>
      <c r="J29" s="1323">
        <f>'59 Tablica 27.4'!I26</f>
        <v>-0.10592968985515872</v>
      </c>
    </row>
    <row r="30" spans="1:10">
      <c r="A30" s="538"/>
      <c r="B30" s="528"/>
      <c r="C30" s="528"/>
      <c r="D30" s="528"/>
      <c r="E30" s="528"/>
      <c r="F30" s="528"/>
      <c r="G30" s="528"/>
      <c r="H30" s="528"/>
      <c r="I30" s="533" t="s">
        <v>581</v>
      </c>
      <c r="J30" s="1324"/>
    </row>
    <row r="31" spans="1:10">
      <c r="A31" s="538"/>
      <c r="B31" s="546"/>
      <c r="C31" s="547" t="s">
        <v>1251</v>
      </c>
      <c r="D31" s="1313">
        <f>'59 Tablica 27.4'!J27</f>
        <v>1.0236414062840815E-3</v>
      </c>
      <c r="E31" s="528"/>
      <c r="F31" s="546"/>
      <c r="G31" s="547" t="s">
        <v>900</v>
      </c>
      <c r="H31" s="1319">
        <f>'59 Tablica 27.4'!J28</f>
        <v>2.2187757405397912E-2</v>
      </c>
      <c r="I31" s="531" t="s">
        <v>582</v>
      </c>
      <c r="J31" s="1323">
        <f>'59 Tablica 27.4'!J26</f>
        <v>1.0740661707429315E-2</v>
      </c>
    </row>
    <row r="32" spans="1:10">
      <c r="A32" s="538"/>
      <c r="B32" s="548"/>
      <c r="C32" s="872" t="s">
        <v>1252</v>
      </c>
      <c r="D32" s="1329"/>
      <c r="E32" s="528"/>
      <c r="F32" s="548"/>
      <c r="G32" s="872" t="s">
        <v>678</v>
      </c>
      <c r="H32" s="1320"/>
      <c r="I32" s="533" t="s">
        <v>770</v>
      </c>
      <c r="J32" s="1324"/>
    </row>
    <row r="33" spans="1:10" ht="13.5" thickBot="1">
      <c r="A33" s="539"/>
      <c r="B33" s="540"/>
      <c r="C33" s="540"/>
      <c r="D33" s="540"/>
      <c r="E33" s="540"/>
      <c r="F33" s="540"/>
      <c r="G33" s="540"/>
      <c r="H33" s="540"/>
      <c r="I33" s="540"/>
      <c r="J33" s="545"/>
    </row>
    <row r="34" spans="1:10">
      <c r="A34" s="1055" t="s">
        <v>654</v>
      </c>
    </row>
    <row r="35" spans="1:10">
      <c r="A35" s="1056" t="s">
        <v>768</v>
      </c>
    </row>
    <row r="36" spans="1:10">
      <c r="J36" s="1057" t="str">
        <f>'5 Tablice 3,4'!$A$8</f>
        <v>Studeni 2011.</v>
      </c>
    </row>
    <row r="37" spans="1:10">
      <c r="J37" s="1058" t="str">
        <f>'5 Tablice 3,4'!$B$8</f>
        <v>November 2011</v>
      </c>
    </row>
    <row r="38" spans="1:10" ht="13.5" thickBot="1">
      <c r="J38" s="325"/>
    </row>
    <row r="39" spans="1:10">
      <c r="A39" s="639"/>
      <c r="B39" s="542"/>
      <c r="C39" s="542"/>
      <c r="D39" s="542"/>
      <c r="E39" s="542"/>
      <c r="F39" s="542"/>
      <c r="G39" s="542"/>
      <c r="H39" s="542"/>
      <c r="I39" s="542"/>
      <c r="J39" s="543"/>
    </row>
    <row r="40" spans="1:10" ht="18.75" customHeight="1">
      <c r="A40" s="1327" t="s">
        <v>797</v>
      </c>
      <c r="B40" s="1328"/>
      <c r="C40" s="1328"/>
      <c r="D40" s="1328"/>
      <c r="E40" s="1328"/>
      <c r="F40" s="1328"/>
      <c r="G40" s="1328"/>
      <c r="H40" s="1328"/>
      <c r="I40" s="528"/>
      <c r="J40" s="537"/>
    </row>
    <row r="41" spans="1:10" ht="18.75" customHeight="1">
      <c r="A41" s="1321" t="s">
        <v>505</v>
      </c>
      <c r="B41" s="1322"/>
      <c r="C41" s="1322"/>
      <c r="D41" s="1322"/>
      <c r="E41" s="1322"/>
      <c r="F41" s="1322"/>
      <c r="G41" s="1322"/>
      <c r="H41" s="1322"/>
      <c r="I41" s="528"/>
      <c r="J41" s="537"/>
    </row>
    <row r="42" spans="1:10">
      <c r="A42" s="538"/>
      <c r="B42" s="528"/>
      <c r="C42" s="528"/>
      <c r="D42" s="528"/>
      <c r="E42" s="528"/>
      <c r="F42" s="528"/>
      <c r="G42" s="528"/>
      <c r="H42" s="528"/>
      <c r="I42" s="528"/>
      <c r="J42" s="537"/>
    </row>
    <row r="43" spans="1:10">
      <c r="A43" s="538"/>
      <c r="B43" s="528"/>
      <c r="C43" s="528"/>
      <c r="D43" s="528"/>
      <c r="E43" s="528"/>
      <c r="F43" s="528"/>
      <c r="G43" s="528"/>
      <c r="H43" s="528"/>
      <c r="I43" s="528"/>
      <c r="J43" s="537"/>
    </row>
    <row r="44" spans="1:10">
      <c r="A44" s="538"/>
      <c r="B44" s="528"/>
      <c r="C44" s="528"/>
      <c r="D44" s="528"/>
      <c r="E44" s="528"/>
      <c r="F44" s="528"/>
      <c r="G44" s="528"/>
      <c r="H44" s="528"/>
      <c r="I44" s="528"/>
      <c r="J44" s="537"/>
    </row>
    <row r="45" spans="1:10">
      <c r="A45" s="538"/>
      <c r="B45" s="528"/>
      <c r="C45" s="528"/>
      <c r="D45" s="528"/>
      <c r="E45" s="528"/>
      <c r="F45" s="528"/>
      <c r="G45" s="528"/>
      <c r="H45" s="528"/>
      <c r="I45" s="528"/>
      <c r="J45" s="537"/>
    </row>
    <row r="46" spans="1:10">
      <c r="A46" s="538"/>
      <c r="B46" s="528"/>
      <c r="C46" s="528"/>
      <c r="D46" s="528"/>
      <c r="E46" s="528"/>
      <c r="F46" s="528"/>
      <c r="G46" s="528"/>
      <c r="H46" s="528"/>
      <c r="I46" s="1315" t="s">
        <v>1208</v>
      </c>
      <c r="J46" s="1316"/>
    </row>
    <row r="47" spans="1:10">
      <c r="A47" s="538"/>
      <c r="B47" s="528"/>
      <c r="C47" s="528"/>
      <c r="D47" s="528"/>
      <c r="E47" s="528"/>
      <c r="F47" s="528"/>
      <c r="G47" s="528"/>
      <c r="H47" s="528"/>
      <c r="I47" s="1318" t="s">
        <v>1209</v>
      </c>
      <c r="J47" s="1316"/>
    </row>
    <row r="48" spans="1:10">
      <c r="A48" s="538"/>
      <c r="B48" s="528"/>
      <c r="C48" s="528"/>
      <c r="D48" s="528"/>
      <c r="E48" s="528"/>
      <c r="F48" s="528"/>
      <c r="G48" s="528"/>
      <c r="H48" s="528"/>
      <c r="I48" s="544"/>
      <c r="J48" s="1325">
        <f>'59 Tablica 27.4'!I51</f>
        <v>-8.8723348321377848E-3</v>
      </c>
    </row>
    <row r="49" spans="1:10">
      <c r="A49" s="538"/>
      <c r="B49" s="528"/>
      <c r="C49" s="528"/>
      <c r="D49" s="528"/>
      <c r="E49" s="528"/>
      <c r="F49" s="528"/>
      <c r="G49" s="528"/>
      <c r="H49" s="528"/>
      <c r="I49" s="528"/>
      <c r="J49" s="1326"/>
    </row>
    <row r="50" spans="1:10">
      <c r="A50" s="538"/>
      <c r="B50" s="528"/>
      <c r="C50" s="528"/>
      <c r="D50" s="528"/>
      <c r="E50" s="528"/>
      <c r="F50" s="528"/>
      <c r="G50" s="528"/>
      <c r="H50" s="528"/>
      <c r="I50" s="528"/>
      <c r="J50" s="537"/>
    </row>
    <row r="51" spans="1:10">
      <c r="A51" s="538"/>
      <c r="B51" s="528"/>
      <c r="C51" s="528"/>
      <c r="D51" s="528"/>
      <c r="E51" s="528"/>
      <c r="F51" s="528"/>
      <c r="G51" s="528"/>
      <c r="H51" s="528"/>
      <c r="I51" s="528"/>
      <c r="J51" s="537"/>
    </row>
    <row r="52" spans="1:10">
      <c r="A52" s="538"/>
      <c r="B52" s="528"/>
      <c r="C52" s="528"/>
      <c r="D52" s="528"/>
      <c r="E52" s="528"/>
      <c r="F52" s="528"/>
      <c r="G52" s="528"/>
      <c r="H52" s="528"/>
      <c r="I52" s="528"/>
      <c r="J52" s="537"/>
    </row>
    <row r="53" spans="1:10">
      <c r="A53" s="538"/>
      <c r="B53" s="528"/>
      <c r="C53" s="528"/>
      <c r="D53" s="528"/>
      <c r="E53" s="528"/>
      <c r="F53" s="528"/>
      <c r="G53" s="528"/>
      <c r="H53" s="528"/>
      <c r="I53" s="544"/>
      <c r="J53" s="537"/>
    </row>
    <row r="54" spans="1:10">
      <c r="A54" s="538"/>
      <c r="B54" s="528"/>
      <c r="C54" s="528"/>
      <c r="D54" s="528"/>
      <c r="E54" s="528"/>
      <c r="F54" s="528"/>
      <c r="G54" s="528"/>
      <c r="H54" s="528"/>
      <c r="I54" s="1315" t="s">
        <v>917</v>
      </c>
      <c r="J54" s="1316"/>
    </row>
    <row r="55" spans="1:10">
      <c r="A55" s="538"/>
      <c r="B55" s="528"/>
      <c r="C55" s="528"/>
      <c r="D55" s="528"/>
      <c r="E55" s="528"/>
      <c r="F55" s="528"/>
      <c r="G55" s="528"/>
      <c r="H55" s="528"/>
      <c r="I55" s="1317" t="s">
        <v>881</v>
      </c>
      <c r="J55" s="1316"/>
    </row>
    <row r="56" spans="1:10">
      <c r="A56" s="538"/>
      <c r="B56" s="528"/>
      <c r="C56" s="528"/>
      <c r="D56" s="528"/>
      <c r="E56" s="528"/>
      <c r="F56" s="528"/>
      <c r="G56" s="528"/>
      <c r="H56" s="528"/>
      <c r="I56" s="528"/>
      <c r="J56" s="1323">
        <f>'59 Tablica 27.4'!I50</f>
        <v>-0.27368861372803654</v>
      </c>
    </row>
    <row r="57" spans="1:10">
      <c r="A57" s="538"/>
      <c r="B57" s="528"/>
      <c r="C57" s="528"/>
      <c r="D57" s="528"/>
      <c r="E57" s="528"/>
      <c r="F57" s="528"/>
      <c r="G57" s="528"/>
      <c r="H57" s="528"/>
      <c r="I57" s="528"/>
      <c r="J57" s="1324"/>
    </row>
    <row r="58" spans="1:10">
      <c r="A58" s="538"/>
      <c r="B58" s="528"/>
      <c r="C58" s="528"/>
      <c r="D58" s="528"/>
      <c r="E58" s="528"/>
      <c r="F58" s="528"/>
      <c r="G58" s="528"/>
      <c r="H58" s="528"/>
      <c r="I58" s="528"/>
      <c r="J58" s="537"/>
    </row>
    <row r="59" spans="1:10">
      <c r="A59" s="538"/>
      <c r="B59" s="528"/>
      <c r="C59" s="528"/>
      <c r="D59" s="528"/>
      <c r="E59" s="528"/>
      <c r="F59" s="528"/>
      <c r="G59" s="528"/>
      <c r="H59" s="528"/>
      <c r="I59" s="528"/>
      <c r="J59" s="537"/>
    </row>
    <row r="60" spans="1:10">
      <c r="A60" s="538"/>
      <c r="B60" s="528"/>
      <c r="C60" s="528"/>
      <c r="D60" s="528"/>
      <c r="E60" s="528"/>
      <c r="F60" s="528"/>
      <c r="G60" s="528"/>
      <c r="H60" s="528"/>
      <c r="I60" s="528"/>
      <c r="J60" s="537"/>
    </row>
    <row r="61" spans="1:10">
      <c r="A61" s="538"/>
      <c r="B61" s="528"/>
      <c r="C61" s="528"/>
      <c r="D61" s="528"/>
      <c r="E61" s="528"/>
      <c r="F61" s="528"/>
      <c r="G61" s="528"/>
      <c r="H61" s="528"/>
      <c r="I61" s="544"/>
      <c r="J61" s="537"/>
    </row>
    <row r="62" spans="1:10">
      <c r="A62" s="538"/>
      <c r="B62" s="528"/>
      <c r="C62" s="528"/>
      <c r="D62" s="528"/>
      <c r="E62" s="528"/>
      <c r="F62" s="528"/>
      <c r="G62" s="528"/>
      <c r="H62" s="528"/>
      <c r="I62" s="1315" t="s">
        <v>187</v>
      </c>
      <c r="J62" s="1316"/>
    </row>
    <row r="63" spans="1:10">
      <c r="A63" s="538"/>
      <c r="B63" s="528"/>
      <c r="C63" s="528"/>
      <c r="D63" s="528"/>
      <c r="E63" s="528"/>
      <c r="F63" s="528"/>
      <c r="G63" s="528"/>
      <c r="H63" s="528"/>
      <c r="I63" s="1318" t="s">
        <v>1253</v>
      </c>
      <c r="J63" s="1316"/>
    </row>
    <row r="64" spans="1:10">
      <c r="A64" s="538"/>
      <c r="B64" s="528"/>
      <c r="C64" s="528"/>
      <c r="D64" s="528"/>
      <c r="E64" s="528"/>
      <c r="F64" s="528"/>
      <c r="G64" s="528"/>
      <c r="H64" s="528"/>
      <c r="I64" s="531" t="s">
        <v>580</v>
      </c>
      <c r="J64" s="1325">
        <f>'59 Tablica 27.4'!I52</f>
        <v>-0.14364388011447249</v>
      </c>
    </row>
    <row r="65" spans="1:10">
      <c r="A65" s="538"/>
      <c r="B65" s="528"/>
      <c r="C65" s="528"/>
      <c r="D65" s="528"/>
      <c r="E65" s="528"/>
      <c r="F65" s="528"/>
      <c r="G65" s="528"/>
      <c r="H65" s="528"/>
      <c r="I65" s="533" t="s">
        <v>581</v>
      </c>
      <c r="J65" s="1326"/>
    </row>
    <row r="66" spans="1:10">
      <c r="A66" s="538"/>
      <c r="B66" s="546"/>
      <c r="C66" s="547" t="s">
        <v>343</v>
      </c>
      <c r="D66" s="1313">
        <f>'59 Tablica 27.4'!J53</f>
        <v>-5.0982518165071933E-2</v>
      </c>
      <c r="E66" s="528"/>
      <c r="F66" s="546"/>
      <c r="G66" s="547" t="s">
        <v>1311</v>
      </c>
      <c r="H66" s="1319">
        <f>'59 Tablica 27.4'!J54</f>
        <v>-2.5504932787967505E-4</v>
      </c>
      <c r="I66" s="531" t="s">
        <v>582</v>
      </c>
      <c r="J66" s="1325">
        <f>'59 Tablica 27.4'!J52</f>
        <v>-1.7615659490939128E-2</v>
      </c>
    </row>
    <row r="67" spans="1:10">
      <c r="A67" s="538"/>
      <c r="B67" s="548"/>
      <c r="C67" s="872" t="s">
        <v>899</v>
      </c>
      <c r="D67" s="1329"/>
      <c r="E67" s="528"/>
      <c r="F67" s="548"/>
      <c r="G67" s="872" t="s">
        <v>1312</v>
      </c>
      <c r="H67" s="1320"/>
      <c r="I67" s="533" t="s">
        <v>770</v>
      </c>
      <c r="J67" s="1326"/>
    </row>
    <row r="68" spans="1:10" ht="13.5" thickBot="1">
      <c r="A68" s="539"/>
      <c r="B68" s="540"/>
      <c r="C68" s="540"/>
      <c r="D68" s="540"/>
      <c r="E68" s="540"/>
      <c r="F68" s="540"/>
      <c r="G68" s="540"/>
      <c r="H68" s="540"/>
      <c r="I68" s="540"/>
      <c r="J68" s="545"/>
    </row>
    <row r="69" spans="1:10">
      <c r="A69" s="1055" t="s">
        <v>654</v>
      </c>
    </row>
    <row r="70" spans="1:10">
      <c r="A70" s="1056" t="s">
        <v>768</v>
      </c>
    </row>
    <row r="72" spans="1:10">
      <c r="J72" s="1018" t="s">
        <v>554</v>
      </c>
    </row>
  </sheetData>
  <mergeCells count="28">
    <mergeCell ref="J56:J57"/>
    <mergeCell ref="A40:H40"/>
    <mergeCell ref="A41:H41"/>
    <mergeCell ref="I27:J27"/>
    <mergeCell ref="I20:J20"/>
    <mergeCell ref="I28:J28"/>
    <mergeCell ref="D31:D32"/>
    <mergeCell ref="J29:J30"/>
    <mergeCell ref="J31:J32"/>
    <mergeCell ref="J48:J49"/>
    <mergeCell ref="I54:J54"/>
    <mergeCell ref="I46:J46"/>
    <mergeCell ref="I47:J47"/>
    <mergeCell ref="I55:J55"/>
    <mergeCell ref="A5:H5"/>
    <mergeCell ref="A6:H6"/>
    <mergeCell ref="I11:J11"/>
    <mergeCell ref="I12:J12"/>
    <mergeCell ref="H31:H32"/>
    <mergeCell ref="J13:J14"/>
    <mergeCell ref="J21:J22"/>
    <mergeCell ref="I19:J19"/>
    <mergeCell ref="D66:D67"/>
    <mergeCell ref="H66:H67"/>
    <mergeCell ref="J66:J67"/>
    <mergeCell ref="I62:J62"/>
    <mergeCell ref="I63:J63"/>
    <mergeCell ref="J64:J65"/>
  </mergeCells>
  <phoneticPr fontId="25" type="noConversion"/>
  <pageMargins left="0.75" right="0.75" top="1" bottom="1" header="0.5" footer="0.5"/>
  <pageSetup paperSize="9" scale="76" orientation="portrait" r:id="rId1"/>
  <headerFooter alignWithMargins="0"/>
  <colBreaks count="1" manualBreakCount="1">
    <brk id="10"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L75"/>
  <sheetViews>
    <sheetView showGridLines="0" workbookViewId="0"/>
  </sheetViews>
  <sheetFormatPr defaultRowHeight="12.75"/>
  <cols>
    <col min="1" max="7" width="11.42578125" customWidth="1"/>
    <col min="8" max="8" width="2.85546875" customWidth="1"/>
    <col min="9" max="9" width="12.140625" customWidth="1"/>
    <col min="10" max="10" width="11.42578125" customWidth="1"/>
    <col min="11" max="11" width="8.5703125" customWidth="1"/>
    <col min="12" max="19" width="10" customWidth="1"/>
  </cols>
  <sheetData>
    <row r="1" spans="1:12">
      <c r="A1" s="1001" t="s">
        <v>11</v>
      </c>
      <c r="K1" s="998" t="str">
        <f>Naslovnica!$A$20</f>
        <v>Prosinac 2011.</v>
      </c>
    </row>
    <row r="2" spans="1:12">
      <c r="A2" s="1007" t="s">
        <v>1131</v>
      </c>
      <c r="K2" s="999" t="str">
        <f>Naslovnica!$A$24</f>
        <v>December 2011</v>
      </c>
    </row>
    <row r="3" spans="1:12" ht="13.5" thickBot="1">
      <c r="B3" s="21"/>
      <c r="C3" s="21"/>
      <c r="D3" s="21"/>
      <c r="E3" s="21"/>
      <c r="F3" s="21"/>
      <c r="G3" s="21"/>
      <c r="H3" s="21"/>
      <c r="I3" s="21"/>
      <c r="J3" s="21"/>
      <c r="K3" s="21"/>
    </row>
    <row r="4" spans="1:12" ht="18.75" customHeight="1">
      <c r="A4" s="1347" t="s">
        <v>941</v>
      </c>
      <c r="B4" s="1348"/>
      <c r="C4" s="1348"/>
      <c r="D4" s="1348"/>
      <c r="E4" s="1348"/>
      <c r="F4" s="1348"/>
      <c r="G4" s="1348"/>
      <c r="H4" s="1348"/>
      <c r="I4" s="551"/>
      <c r="J4" s="534"/>
      <c r="K4" s="535"/>
    </row>
    <row r="5" spans="1:12" ht="18.75" customHeight="1">
      <c r="A5" s="1321" t="s">
        <v>70</v>
      </c>
      <c r="B5" s="1349"/>
      <c r="C5" s="1349"/>
      <c r="D5" s="1349"/>
      <c r="E5" s="1349"/>
      <c r="F5" s="1349"/>
      <c r="G5" s="1349"/>
      <c r="H5" s="1349"/>
      <c r="I5" s="552"/>
      <c r="J5" s="527"/>
      <c r="K5" s="536"/>
    </row>
    <row r="6" spans="1:12" ht="12.75" customHeight="1">
      <c r="A6" s="567"/>
      <c r="B6" s="569"/>
      <c r="C6" s="569"/>
      <c r="D6" s="569"/>
      <c r="E6" s="569"/>
      <c r="F6" s="569"/>
      <c r="G6" s="569"/>
      <c r="H6" s="569"/>
      <c r="I6" s="1335" t="s">
        <v>215</v>
      </c>
      <c r="J6" s="1335"/>
      <c r="K6" s="1350"/>
    </row>
    <row r="7" spans="1:12">
      <c r="A7" s="538"/>
      <c r="B7" s="528"/>
      <c r="C7" s="528"/>
      <c r="D7" s="528"/>
      <c r="E7" s="528"/>
      <c r="F7" s="528"/>
      <c r="G7" s="528"/>
      <c r="H7" s="528"/>
      <c r="I7" s="1344" t="s">
        <v>315</v>
      </c>
      <c r="J7" s="1351"/>
      <c r="K7" s="1352"/>
      <c r="L7" s="386"/>
    </row>
    <row r="8" spans="1:12">
      <c r="A8" s="538"/>
      <c r="B8" s="528"/>
      <c r="C8" s="528"/>
      <c r="D8" s="528"/>
      <c r="E8" s="528"/>
      <c r="F8" s="528"/>
      <c r="G8" s="528"/>
      <c r="H8" s="528"/>
      <c r="I8" s="585"/>
      <c r="J8" s="578" t="s">
        <v>273</v>
      </c>
      <c r="K8" s="1331">
        <f>'59 Tablica 27.4'!C24</f>
        <v>2</v>
      </c>
      <c r="L8" s="34"/>
    </row>
    <row r="9" spans="1:12">
      <c r="A9" s="538"/>
      <c r="B9" s="528"/>
      <c r="C9" s="528"/>
      <c r="D9" s="528"/>
      <c r="E9" s="528"/>
      <c r="F9" s="528"/>
      <c r="G9" s="528"/>
      <c r="H9" s="528"/>
      <c r="I9" s="586"/>
      <c r="J9" s="587" t="s">
        <v>274</v>
      </c>
      <c r="K9" s="1375"/>
      <c r="L9" s="34"/>
    </row>
    <row r="10" spans="1:12">
      <c r="A10" s="538"/>
      <c r="B10" s="528"/>
      <c r="C10" s="528"/>
      <c r="D10" s="528"/>
      <c r="E10" s="528"/>
      <c r="F10" s="528"/>
      <c r="G10" s="528"/>
      <c r="H10" s="528"/>
      <c r="I10" s="1343" t="s">
        <v>998</v>
      </c>
      <c r="J10" s="578" t="s">
        <v>29</v>
      </c>
      <c r="K10" s="1330">
        <f>'59 Tablica 27.4'!D24</f>
        <v>3.3025893003627571E-3</v>
      </c>
    </row>
    <row r="11" spans="1:12">
      <c r="A11" s="538"/>
      <c r="B11" s="528"/>
      <c r="C11" s="528"/>
      <c r="D11" s="528"/>
      <c r="E11" s="528"/>
      <c r="F11" s="528"/>
      <c r="G11" s="528"/>
      <c r="H11" s="528"/>
      <c r="I11" s="1343"/>
      <c r="J11" s="587" t="s">
        <v>30</v>
      </c>
      <c r="K11" s="1375"/>
    </row>
    <row r="12" spans="1:12">
      <c r="A12" s="538"/>
      <c r="B12" s="528"/>
      <c r="C12" s="528"/>
      <c r="D12" s="528"/>
      <c r="E12" s="528"/>
      <c r="F12" s="528"/>
      <c r="G12" s="528"/>
      <c r="H12" s="528"/>
      <c r="I12" s="1343"/>
      <c r="J12" s="578" t="s">
        <v>975</v>
      </c>
      <c r="K12" s="1330">
        <f>'59 Tablica 27.4'!E24</f>
        <v>9.2722143604651031E-3</v>
      </c>
    </row>
    <row r="13" spans="1:12">
      <c r="A13" s="538"/>
      <c r="B13" s="528"/>
      <c r="C13" s="528"/>
      <c r="D13" s="528"/>
      <c r="E13" s="528"/>
      <c r="F13" s="528"/>
      <c r="G13" s="528"/>
      <c r="H13" s="528"/>
      <c r="I13" s="1343"/>
      <c r="J13" s="587" t="s">
        <v>976</v>
      </c>
      <c r="K13" s="1375"/>
    </row>
    <row r="14" spans="1:12">
      <c r="A14" s="538"/>
      <c r="B14" s="528"/>
      <c r="C14" s="528"/>
      <c r="D14" s="528"/>
      <c r="E14" s="528"/>
      <c r="F14" s="528"/>
      <c r="G14" s="528"/>
      <c r="H14" s="528"/>
      <c r="I14" s="528"/>
      <c r="J14" s="532"/>
      <c r="K14" s="563"/>
    </row>
    <row r="15" spans="1:12">
      <c r="A15" s="538"/>
      <c r="B15" s="528"/>
      <c r="C15" s="528"/>
      <c r="D15" s="528"/>
      <c r="E15" s="528"/>
      <c r="F15" s="528"/>
      <c r="G15" s="528"/>
      <c r="H15" s="528"/>
      <c r="I15" s="1335" t="s">
        <v>316</v>
      </c>
      <c r="J15" s="1339"/>
      <c r="K15" s="1346"/>
    </row>
    <row r="16" spans="1:12">
      <c r="A16" s="538"/>
      <c r="B16" s="528"/>
      <c r="C16" s="528"/>
      <c r="D16" s="528"/>
      <c r="E16" s="528"/>
      <c r="F16" s="528"/>
      <c r="G16" s="528"/>
      <c r="H16" s="528"/>
      <c r="I16" s="1344" t="s">
        <v>63</v>
      </c>
      <c r="J16" s="1334"/>
      <c r="K16" s="1345"/>
    </row>
    <row r="17" spans="1:11">
      <c r="A17" s="538"/>
      <c r="B17" s="528"/>
      <c r="C17" s="528"/>
      <c r="D17" s="528"/>
      <c r="E17" s="528"/>
      <c r="F17" s="528"/>
      <c r="G17" s="528"/>
      <c r="H17" s="528"/>
      <c r="I17" s="586"/>
      <c r="J17" s="578" t="s">
        <v>273</v>
      </c>
      <c r="K17" s="1331">
        <f>'59 Tablica 27.4'!C25</f>
        <v>0</v>
      </c>
    </row>
    <row r="18" spans="1:11" ht="12.75" customHeight="1">
      <c r="A18" s="538"/>
      <c r="B18" s="528"/>
      <c r="C18" s="528"/>
      <c r="D18" s="528"/>
      <c r="E18" s="528"/>
      <c r="F18" s="528"/>
      <c r="G18" s="528"/>
      <c r="H18" s="528"/>
      <c r="I18" s="588"/>
      <c r="J18" s="587" t="s">
        <v>274</v>
      </c>
      <c r="K18" s="1361"/>
    </row>
    <row r="19" spans="1:11">
      <c r="A19" s="538"/>
      <c r="B19" s="528"/>
      <c r="C19" s="528"/>
      <c r="D19" s="528"/>
      <c r="E19" s="528"/>
      <c r="F19" s="528"/>
      <c r="G19" s="528"/>
      <c r="H19" s="528"/>
      <c r="I19" s="1343" t="s">
        <v>998</v>
      </c>
      <c r="J19" s="578" t="s">
        <v>29</v>
      </c>
      <c r="K19" s="1330">
        <f>'59 Tablica 27.4'!D25</f>
        <v>0</v>
      </c>
    </row>
    <row r="20" spans="1:11">
      <c r="A20" s="538"/>
      <c r="B20" s="528"/>
      <c r="C20" s="528"/>
      <c r="D20" s="528"/>
      <c r="E20" s="528"/>
      <c r="F20" s="528"/>
      <c r="G20" s="528"/>
      <c r="H20" s="528"/>
      <c r="I20" s="1343"/>
      <c r="J20" s="587" t="s">
        <v>30</v>
      </c>
      <c r="K20" s="1330"/>
    </row>
    <row r="21" spans="1:11">
      <c r="A21" s="538"/>
      <c r="B21" s="528"/>
      <c r="C21" s="528"/>
      <c r="D21" s="528"/>
      <c r="E21" s="528"/>
      <c r="F21" s="528"/>
      <c r="G21" s="528"/>
      <c r="H21" s="528"/>
      <c r="I21" s="1343"/>
      <c r="J21" s="578" t="s">
        <v>971</v>
      </c>
      <c r="K21" s="1330">
        <f>'59 Tablica 27.4'!E25</f>
        <v>0</v>
      </c>
    </row>
    <row r="22" spans="1:11">
      <c r="A22" s="538"/>
      <c r="B22" s="528"/>
      <c r="C22" s="528"/>
      <c r="D22" s="528"/>
      <c r="E22" s="528"/>
      <c r="F22" s="528"/>
      <c r="G22" s="528"/>
      <c r="H22" s="528"/>
      <c r="I22" s="1343"/>
      <c r="J22" s="587" t="s">
        <v>972</v>
      </c>
      <c r="K22" s="1342"/>
    </row>
    <row r="23" spans="1:11">
      <c r="A23" s="538"/>
      <c r="B23" s="528"/>
      <c r="C23" s="528"/>
      <c r="D23" s="528"/>
      <c r="E23" s="528"/>
      <c r="F23" s="528"/>
      <c r="G23" s="528"/>
      <c r="H23" s="528"/>
      <c r="I23" s="528"/>
      <c r="J23" s="554"/>
      <c r="K23" s="550"/>
    </row>
    <row r="24" spans="1:11">
      <c r="A24" s="538"/>
      <c r="B24" s="528"/>
      <c r="C24" s="528"/>
      <c r="D24" s="528"/>
      <c r="E24" s="528"/>
      <c r="F24" s="528"/>
      <c r="G24" s="528"/>
      <c r="H24" s="528"/>
      <c r="I24" s="528"/>
      <c r="J24" s="554"/>
      <c r="K24" s="564"/>
    </row>
    <row r="25" spans="1:11">
      <c r="A25" s="538"/>
      <c r="B25" s="528"/>
      <c r="C25" s="528"/>
      <c r="D25" s="528"/>
      <c r="E25" s="528"/>
      <c r="F25" s="528"/>
      <c r="G25" s="528"/>
      <c r="H25" s="528"/>
      <c r="I25" s="574"/>
      <c r="J25" s="575" t="s">
        <v>728</v>
      </c>
      <c r="K25" s="1331">
        <f>'59 Tablica 27.4'!C28</f>
        <v>9</v>
      </c>
    </row>
    <row r="26" spans="1:11">
      <c r="A26" s="538"/>
      <c r="B26" s="528"/>
      <c r="C26" s="528"/>
      <c r="D26" s="528"/>
      <c r="E26" s="528"/>
      <c r="F26" s="528"/>
      <c r="G26" s="528"/>
      <c r="H26" s="528"/>
      <c r="I26" s="1336" t="s">
        <v>301</v>
      </c>
      <c r="J26" s="577" t="s">
        <v>1011</v>
      </c>
      <c r="K26" s="1375"/>
    </row>
    <row r="27" spans="1:11">
      <c r="A27" s="538"/>
      <c r="B27" s="528"/>
      <c r="C27" s="635" t="s">
        <v>946</v>
      </c>
      <c r="D27" s="528"/>
      <c r="E27" s="528"/>
      <c r="F27" s="528"/>
      <c r="G27" s="528"/>
      <c r="H27" s="528"/>
      <c r="I27" s="1376"/>
      <c r="J27" s="610"/>
      <c r="K27" s="601"/>
    </row>
    <row r="28" spans="1:11">
      <c r="A28" s="538"/>
      <c r="B28" s="528"/>
      <c r="C28" s="528"/>
      <c r="D28" s="528"/>
      <c r="E28" s="528"/>
      <c r="F28" s="528"/>
      <c r="G28" s="528"/>
      <c r="H28" s="528"/>
      <c r="I28" s="1376"/>
      <c r="J28" s="578"/>
      <c r="K28" s="579"/>
    </row>
    <row r="29" spans="1:11">
      <c r="A29" s="1338" t="s">
        <v>178</v>
      </c>
      <c r="B29" s="1339"/>
      <c r="C29" s="1339"/>
      <c r="D29" s="528"/>
      <c r="E29" s="1335" t="s">
        <v>1077</v>
      </c>
      <c r="F29" s="1335"/>
      <c r="G29" s="1335"/>
      <c r="H29" s="528"/>
      <c r="I29" s="1376"/>
      <c r="J29" s="578" t="s">
        <v>580</v>
      </c>
      <c r="K29" s="1330">
        <f>'59 Tablica 27.4'!D28</f>
        <v>-0.10592968985515872</v>
      </c>
    </row>
    <row r="30" spans="1:11">
      <c r="A30" s="1333" t="s">
        <v>1076</v>
      </c>
      <c r="B30" s="1334"/>
      <c r="C30" s="1334"/>
      <c r="D30" s="528"/>
      <c r="E30" s="1344" t="s">
        <v>889</v>
      </c>
      <c r="F30" s="1334"/>
      <c r="G30" s="1334"/>
      <c r="H30" s="528"/>
      <c r="I30" s="1376"/>
      <c r="J30" s="577" t="s">
        <v>581</v>
      </c>
      <c r="K30" s="1375"/>
    </row>
    <row r="31" spans="1:11">
      <c r="A31" s="592"/>
      <c r="B31" s="1332" t="s">
        <v>999</v>
      </c>
      <c r="C31" s="1332"/>
      <c r="D31" s="528"/>
      <c r="E31" s="585"/>
      <c r="F31" s="1332" t="s">
        <v>999</v>
      </c>
      <c r="G31" s="1332"/>
      <c r="H31" s="528"/>
      <c r="I31" s="1376"/>
      <c r="J31" s="577"/>
      <c r="K31" s="579"/>
    </row>
    <row r="32" spans="1:11">
      <c r="A32" s="593" t="s">
        <v>273</v>
      </c>
      <c r="B32" s="589" t="s">
        <v>973</v>
      </c>
      <c r="C32" s="589" t="s">
        <v>971</v>
      </c>
      <c r="D32" s="529"/>
      <c r="E32" s="578" t="s">
        <v>273</v>
      </c>
      <c r="F32" s="589" t="s">
        <v>973</v>
      </c>
      <c r="G32" s="578" t="s">
        <v>975</v>
      </c>
      <c r="H32" s="531"/>
      <c r="I32" s="1376"/>
      <c r="J32" s="578" t="s">
        <v>582</v>
      </c>
      <c r="K32" s="1330">
        <f>'59 Tablica 27.4'!E28</f>
        <v>1.0740661707429315E-2</v>
      </c>
    </row>
    <row r="33" spans="1:11">
      <c r="A33" s="594" t="s">
        <v>274</v>
      </c>
      <c r="B33" s="590" t="s">
        <v>974</v>
      </c>
      <c r="C33" s="590" t="s">
        <v>972</v>
      </c>
      <c r="D33" s="530"/>
      <c r="E33" s="587" t="s">
        <v>274</v>
      </c>
      <c r="F33" s="590" t="s">
        <v>974</v>
      </c>
      <c r="G33" s="587" t="s">
        <v>976</v>
      </c>
      <c r="H33" s="532"/>
      <c r="I33" s="1376"/>
      <c r="J33" s="577" t="s">
        <v>770</v>
      </c>
      <c r="K33" s="1375"/>
    </row>
    <row r="34" spans="1:11">
      <c r="A34" s="1377">
        <f>'59 Tablica 27.4'!C26</f>
        <v>0</v>
      </c>
      <c r="B34" s="1355">
        <f>'59 Tablica 27.4'!D26</f>
        <v>0</v>
      </c>
      <c r="C34" s="1353">
        <f>'59 Tablica 27.4'!E26</f>
        <v>0</v>
      </c>
      <c r="D34" s="1359"/>
      <c r="E34" s="1357">
        <f>'59 Tablica 27.4'!C27</f>
        <v>7</v>
      </c>
      <c r="F34" s="1353">
        <f>'59 Tablica 27.4'!D27</f>
        <v>-0.137138912471022</v>
      </c>
      <c r="G34" s="1353">
        <f>'59 Tablica 27.4'!E27</f>
        <v>1.1160218092276233E-2</v>
      </c>
      <c r="H34" s="1359"/>
      <c r="I34" s="1376"/>
      <c r="J34" s="578"/>
      <c r="K34" s="601"/>
    </row>
    <row r="35" spans="1:11" ht="13.5" thickBot="1">
      <c r="A35" s="1378"/>
      <c r="B35" s="1356"/>
      <c r="C35" s="1354"/>
      <c r="D35" s="1360"/>
      <c r="E35" s="1358"/>
      <c r="F35" s="1354"/>
      <c r="G35" s="1354"/>
      <c r="H35" s="1360"/>
      <c r="I35" s="591"/>
      <c r="J35" s="583"/>
      <c r="K35" s="584"/>
    </row>
    <row r="36" spans="1:11">
      <c r="A36" s="1055" t="s">
        <v>654</v>
      </c>
      <c r="B36" s="147"/>
    </row>
    <row r="37" spans="1:11">
      <c r="A37" s="1056" t="s">
        <v>768</v>
      </c>
      <c r="B37" s="147"/>
    </row>
    <row r="38" spans="1:11">
      <c r="K38" s="1057" t="str">
        <f>'5 Tablice 3,4'!$A$8</f>
        <v>Studeni 2011.</v>
      </c>
    </row>
    <row r="39" spans="1:11">
      <c r="K39" s="1058" t="str">
        <f>'5 Tablice 3,4'!$B$8</f>
        <v>November 2011</v>
      </c>
    </row>
    <row r="40" spans="1:11" ht="13.5" thickBot="1">
      <c r="K40" s="325"/>
    </row>
    <row r="41" spans="1:11" ht="18.75" customHeight="1">
      <c r="A41" s="1347" t="s">
        <v>941</v>
      </c>
      <c r="B41" s="1348"/>
      <c r="C41" s="1348"/>
      <c r="D41" s="1348"/>
      <c r="E41" s="1348"/>
      <c r="F41" s="1348"/>
      <c r="G41" s="1348"/>
      <c r="H41" s="1348"/>
      <c r="I41" s="551"/>
      <c r="J41" s="534"/>
      <c r="K41" s="535"/>
    </row>
    <row r="42" spans="1:11" ht="18.75" customHeight="1">
      <c r="A42" s="1321" t="s">
        <v>70</v>
      </c>
      <c r="B42" s="1349"/>
      <c r="C42" s="1349"/>
      <c r="D42" s="1349"/>
      <c r="E42" s="1349"/>
      <c r="F42" s="1349"/>
      <c r="G42" s="1349"/>
      <c r="H42" s="1349"/>
      <c r="I42" s="552"/>
      <c r="J42" s="527"/>
      <c r="K42" s="536"/>
    </row>
    <row r="43" spans="1:11" ht="12.75" customHeight="1">
      <c r="A43" s="567"/>
      <c r="B43" s="552"/>
      <c r="C43" s="552"/>
      <c r="D43" s="552"/>
      <c r="E43" s="552"/>
      <c r="F43" s="552"/>
      <c r="G43" s="552"/>
      <c r="H43" s="552"/>
      <c r="I43" s="1335" t="s">
        <v>215</v>
      </c>
      <c r="J43" s="1335"/>
      <c r="K43" s="1350"/>
    </row>
    <row r="44" spans="1:11">
      <c r="A44" s="538"/>
      <c r="B44" s="528"/>
      <c r="C44" s="528"/>
      <c r="D44" s="528"/>
      <c r="E44" s="528"/>
      <c r="F44" s="528"/>
      <c r="G44" s="528"/>
      <c r="H44" s="528"/>
      <c r="I44" s="1344" t="s">
        <v>315</v>
      </c>
      <c r="J44" s="1351"/>
      <c r="K44" s="1352"/>
    </row>
    <row r="45" spans="1:11">
      <c r="A45" s="538"/>
      <c r="B45" s="528"/>
      <c r="C45" s="528"/>
      <c r="D45" s="528"/>
      <c r="E45" s="528"/>
      <c r="F45" s="528"/>
      <c r="G45" s="528"/>
      <c r="H45" s="528"/>
      <c r="I45" s="588"/>
      <c r="J45" s="578" t="s">
        <v>273</v>
      </c>
      <c r="K45" s="1331">
        <f>'59 Tablica 27.4'!C50</f>
        <v>0</v>
      </c>
    </row>
    <row r="46" spans="1:11">
      <c r="A46" s="538"/>
      <c r="B46" s="528"/>
      <c r="C46" s="528"/>
      <c r="D46" s="528"/>
      <c r="E46" s="528"/>
      <c r="F46" s="528"/>
      <c r="G46" s="528"/>
      <c r="H46" s="528"/>
      <c r="I46" s="586"/>
      <c r="J46" s="587" t="s">
        <v>274</v>
      </c>
      <c r="K46" s="1375"/>
    </row>
    <row r="47" spans="1:11">
      <c r="A47" s="538"/>
      <c r="B47" s="528"/>
      <c r="C47" s="528"/>
      <c r="D47" s="528"/>
      <c r="E47" s="528"/>
      <c r="F47" s="528"/>
      <c r="G47" s="528"/>
      <c r="H47" s="528"/>
      <c r="I47" s="1343" t="s">
        <v>998</v>
      </c>
      <c r="J47" s="578" t="s">
        <v>29</v>
      </c>
      <c r="K47" s="1330">
        <f>'59 Tablica 27.4'!D50</f>
        <v>0</v>
      </c>
    </row>
    <row r="48" spans="1:11">
      <c r="A48" s="538"/>
      <c r="B48" s="528"/>
      <c r="C48" s="528"/>
      <c r="D48" s="528"/>
      <c r="E48" s="528"/>
      <c r="F48" s="528"/>
      <c r="G48" s="528"/>
      <c r="H48" s="528"/>
      <c r="I48" s="1343"/>
      <c r="J48" s="587" t="s">
        <v>30</v>
      </c>
      <c r="K48" s="1375"/>
    </row>
    <row r="49" spans="1:11">
      <c r="A49" s="538"/>
      <c r="B49" s="528"/>
      <c r="C49" s="528"/>
      <c r="D49" s="528"/>
      <c r="E49" s="528"/>
      <c r="F49" s="528"/>
      <c r="G49" s="528"/>
      <c r="H49" s="528"/>
      <c r="I49" s="1343"/>
      <c r="J49" s="578" t="s">
        <v>975</v>
      </c>
      <c r="K49" s="1330">
        <f>'59 Tablica 27.4'!E50</f>
        <v>0</v>
      </c>
    </row>
    <row r="50" spans="1:11">
      <c r="A50" s="538"/>
      <c r="B50" s="528"/>
      <c r="C50" s="528"/>
      <c r="D50" s="528"/>
      <c r="E50" s="528"/>
      <c r="F50" s="528"/>
      <c r="G50" s="528"/>
      <c r="H50" s="528"/>
      <c r="I50" s="1343"/>
      <c r="J50" s="587" t="s">
        <v>976</v>
      </c>
      <c r="K50" s="1375"/>
    </row>
    <row r="51" spans="1:11">
      <c r="A51" s="538"/>
      <c r="B51" s="528"/>
      <c r="C51" s="528"/>
      <c r="D51" s="528"/>
      <c r="E51" s="528"/>
      <c r="F51" s="528"/>
      <c r="G51" s="528"/>
      <c r="H51" s="528"/>
      <c r="I51" s="528"/>
      <c r="J51" s="532"/>
      <c r="K51" s="564"/>
    </row>
    <row r="52" spans="1:11">
      <c r="A52" s="538"/>
      <c r="B52" s="528"/>
      <c r="C52" s="528"/>
      <c r="D52" s="528"/>
      <c r="E52" s="528"/>
      <c r="F52" s="528"/>
      <c r="G52" s="528"/>
      <c r="H52" s="528"/>
      <c r="I52" s="1335" t="s">
        <v>316</v>
      </c>
      <c r="J52" s="1339"/>
      <c r="K52" s="1346"/>
    </row>
    <row r="53" spans="1:11">
      <c r="A53" s="538"/>
      <c r="B53" s="528"/>
      <c r="C53" s="528"/>
      <c r="D53" s="528"/>
      <c r="E53" s="528"/>
      <c r="F53" s="528"/>
      <c r="G53" s="528"/>
      <c r="H53" s="528"/>
      <c r="I53" s="1344" t="s">
        <v>63</v>
      </c>
      <c r="J53" s="1334"/>
      <c r="K53" s="1345"/>
    </row>
    <row r="54" spans="1:11">
      <c r="A54" s="538"/>
      <c r="B54" s="528"/>
      <c r="C54" s="528"/>
      <c r="D54" s="528"/>
      <c r="E54" s="528"/>
      <c r="F54" s="528"/>
      <c r="G54" s="528"/>
      <c r="H54" s="528"/>
      <c r="I54" s="586"/>
      <c r="J54" s="578" t="s">
        <v>273</v>
      </c>
      <c r="K54" s="1331">
        <f>'59 Tablica 27.4'!C51</f>
        <v>0</v>
      </c>
    </row>
    <row r="55" spans="1:11" ht="12.75" customHeight="1">
      <c r="A55" s="538"/>
      <c r="B55" s="528"/>
      <c r="C55" s="528"/>
      <c r="D55" s="528"/>
      <c r="E55" s="528"/>
      <c r="F55" s="528"/>
      <c r="G55" s="528"/>
      <c r="H55" s="528"/>
      <c r="I55" s="588"/>
      <c r="J55" s="587" t="s">
        <v>274</v>
      </c>
      <c r="K55" s="1361"/>
    </row>
    <row r="56" spans="1:11">
      <c r="A56" s="538"/>
      <c r="B56" s="528"/>
      <c r="C56" s="528"/>
      <c r="D56" s="528"/>
      <c r="E56" s="528"/>
      <c r="F56" s="528"/>
      <c r="G56" s="528"/>
      <c r="H56" s="528"/>
      <c r="I56" s="1343" t="s">
        <v>998</v>
      </c>
      <c r="J56" s="578" t="s">
        <v>29</v>
      </c>
      <c r="K56" s="1330">
        <f>'59 Tablica 27.4'!D51</f>
        <v>0</v>
      </c>
    </row>
    <row r="57" spans="1:11">
      <c r="A57" s="538"/>
      <c r="B57" s="528"/>
      <c r="C57" s="528"/>
      <c r="D57" s="528"/>
      <c r="E57" s="528"/>
      <c r="F57" s="528"/>
      <c r="G57" s="528"/>
      <c r="H57" s="528"/>
      <c r="I57" s="1343"/>
      <c r="J57" s="587" t="s">
        <v>30</v>
      </c>
      <c r="K57" s="1330"/>
    </row>
    <row r="58" spans="1:11">
      <c r="A58" s="538"/>
      <c r="B58" s="528"/>
      <c r="C58" s="528"/>
      <c r="D58" s="528"/>
      <c r="E58" s="528"/>
      <c r="F58" s="528"/>
      <c r="G58" s="528"/>
      <c r="H58" s="528"/>
      <c r="I58" s="1343"/>
      <c r="J58" s="578" t="s">
        <v>971</v>
      </c>
      <c r="K58" s="1330">
        <f>'59 Tablica 27.4'!E51</f>
        <v>0</v>
      </c>
    </row>
    <row r="59" spans="1:11">
      <c r="A59" s="538"/>
      <c r="B59" s="528"/>
      <c r="C59" s="528"/>
      <c r="D59" s="528"/>
      <c r="E59" s="528"/>
      <c r="F59" s="528"/>
      <c r="G59" s="528"/>
      <c r="H59" s="528"/>
      <c r="I59" s="1343"/>
      <c r="J59" s="587" t="s">
        <v>972</v>
      </c>
      <c r="K59" s="1342"/>
    </row>
    <row r="60" spans="1:11">
      <c r="A60" s="538"/>
      <c r="B60" s="528"/>
      <c r="C60" s="528"/>
      <c r="D60" s="528"/>
      <c r="E60" s="528"/>
      <c r="F60" s="528"/>
      <c r="G60" s="528"/>
      <c r="H60" s="528"/>
      <c r="I60" s="528"/>
      <c r="J60" s="554"/>
      <c r="K60" s="570"/>
    </row>
    <row r="61" spans="1:11">
      <c r="A61" s="538"/>
      <c r="B61" s="528"/>
      <c r="C61" s="528"/>
      <c r="D61" s="528"/>
      <c r="E61" s="528"/>
      <c r="F61" s="528"/>
      <c r="G61" s="528"/>
      <c r="H61" s="528"/>
      <c r="I61" s="568"/>
      <c r="J61" s="554"/>
      <c r="K61" s="564"/>
    </row>
    <row r="62" spans="1:11">
      <c r="A62" s="538"/>
      <c r="B62" s="528"/>
      <c r="C62" s="528"/>
      <c r="D62" s="528"/>
      <c r="E62" s="528"/>
      <c r="F62" s="528"/>
      <c r="G62" s="528"/>
      <c r="H62" s="528"/>
      <c r="I62" s="574"/>
      <c r="J62" s="575" t="s">
        <v>728</v>
      </c>
      <c r="K62" s="1331">
        <f>'59 Tablica 27.4'!C54</f>
        <v>9</v>
      </c>
    </row>
    <row r="63" spans="1:11">
      <c r="A63" s="538"/>
      <c r="B63" s="528"/>
      <c r="C63" s="528"/>
      <c r="D63" s="528"/>
      <c r="E63" s="528"/>
      <c r="F63" s="528"/>
      <c r="G63" s="528"/>
      <c r="H63" s="528"/>
      <c r="I63" s="1336" t="s">
        <v>301</v>
      </c>
      <c r="J63" s="577" t="s">
        <v>1011</v>
      </c>
      <c r="K63" s="1375"/>
    </row>
    <row r="64" spans="1:11">
      <c r="A64" s="538"/>
      <c r="B64" s="528"/>
      <c r="C64" s="635" t="s">
        <v>946</v>
      </c>
      <c r="D64" s="528"/>
      <c r="E64" s="528"/>
      <c r="F64" s="528"/>
      <c r="G64" s="528"/>
      <c r="H64" s="528"/>
      <c r="I64" s="1376"/>
      <c r="J64" s="578"/>
      <c r="K64" s="609"/>
    </row>
    <row r="65" spans="1:11">
      <c r="A65" s="538"/>
      <c r="B65" s="528"/>
      <c r="C65" s="528"/>
      <c r="D65" s="528"/>
      <c r="E65" s="528"/>
      <c r="F65" s="528"/>
      <c r="G65" s="528"/>
      <c r="H65" s="528"/>
      <c r="I65" s="1376"/>
      <c r="J65" s="577"/>
      <c r="K65" s="579"/>
    </row>
    <row r="66" spans="1:11">
      <c r="A66" s="1338" t="s">
        <v>178</v>
      </c>
      <c r="B66" s="1339"/>
      <c r="C66" s="1339"/>
      <c r="D66" s="528"/>
      <c r="E66" s="1335" t="s">
        <v>1077</v>
      </c>
      <c r="F66" s="1335"/>
      <c r="G66" s="1335"/>
      <c r="H66" s="528"/>
      <c r="I66" s="1376"/>
      <c r="J66" s="578" t="s">
        <v>580</v>
      </c>
      <c r="K66" s="1330">
        <f>'59 Tablica 27.4'!D54</f>
        <v>-0.14364388011447249</v>
      </c>
    </row>
    <row r="67" spans="1:11">
      <c r="A67" s="1333" t="s">
        <v>1076</v>
      </c>
      <c r="B67" s="1334"/>
      <c r="C67" s="1334"/>
      <c r="D67" s="528"/>
      <c r="E67" s="1344" t="s">
        <v>889</v>
      </c>
      <c r="F67" s="1334"/>
      <c r="G67" s="1334"/>
      <c r="H67" s="528"/>
      <c r="I67" s="1376"/>
      <c r="J67" s="577" t="s">
        <v>581</v>
      </c>
      <c r="K67" s="1375"/>
    </row>
    <row r="68" spans="1:11">
      <c r="A68" s="592"/>
      <c r="B68" s="1332" t="s">
        <v>999</v>
      </c>
      <c r="C68" s="1332"/>
      <c r="D68" s="529"/>
      <c r="E68" s="585"/>
      <c r="F68" s="1332" t="s">
        <v>999</v>
      </c>
      <c r="G68" s="1332"/>
      <c r="H68" s="531"/>
      <c r="I68" s="1376"/>
      <c r="J68" s="578"/>
      <c r="K68" s="579"/>
    </row>
    <row r="69" spans="1:11">
      <c r="A69" s="593" t="s">
        <v>273</v>
      </c>
      <c r="B69" s="589" t="s">
        <v>973</v>
      </c>
      <c r="C69" s="589" t="s">
        <v>971</v>
      </c>
      <c r="D69" s="529"/>
      <c r="E69" s="589" t="s">
        <v>273</v>
      </c>
      <c r="F69" s="589" t="s">
        <v>973</v>
      </c>
      <c r="G69" s="589" t="s">
        <v>971</v>
      </c>
      <c r="H69" s="531"/>
      <c r="I69" s="1376"/>
      <c r="J69" s="578" t="s">
        <v>582</v>
      </c>
      <c r="K69" s="1330">
        <f>'59 Tablica 27.4'!E54</f>
        <v>-1.7615659490939128E-2</v>
      </c>
    </row>
    <row r="70" spans="1:11">
      <c r="A70" s="594" t="s">
        <v>274</v>
      </c>
      <c r="B70" s="590" t="s">
        <v>974</v>
      </c>
      <c r="C70" s="590" t="s">
        <v>972</v>
      </c>
      <c r="D70" s="530"/>
      <c r="E70" s="590" t="s">
        <v>274</v>
      </c>
      <c r="F70" s="590" t="s">
        <v>974</v>
      </c>
      <c r="G70" s="590" t="s">
        <v>972</v>
      </c>
      <c r="H70" s="532"/>
      <c r="I70" s="1376"/>
      <c r="J70" s="577" t="s">
        <v>770</v>
      </c>
      <c r="K70" s="1375"/>
    </row>
    <row r="71" spans="1:11">
      <c r="A71" s="1340">
        <f>'59 Tablica 27.4'!C52</f>
        <v>9</v>
      </c>
      <c r="B71" s="1355">
        <f>'59 Tablica 27.4'!D52</f>
        <v>-0.14364388011447249</v>
      </c>
      <c r="C71" s="1353">
        <f>'59 Tablica 27.4'!E52</f>
        <v>-1.7615659490939128E-2</v>
      </c>
      <c r="D71" s="1359"/>
      <c r="E71" s="1372">
        <f>'59 Tablica 27.4'!C53</f>
        <v>0</v>
      </c>
      <c r="F71" s="1353">
        <f>'59 Tablica 27.4'!D53</f>
        <v>0</v>
      </c>
      <c r="G71" s="1353">
        <f>'59 Tablica 27.4'!E53</f>
        <v>0</v>
      </c>
      <c r="H71" s="1359"/>
      <c r="I71" s="1376"/>
      <c r="J71" s="578"/>
      <c r="K71" s="601"/>
    </row>
    <row r="72" spans="1:11" ht="13.5" thickBot="1">
      <c r="A72" s="1341"/>
      <c r="B72" s="1356"/>
      <c r="C72" s="1354"/>
      <c r="D72" s="1360"/>
      <c r="E72" s="1356"/>
      <c r="F72" s="1354"/>
      <c r="G72" s="1354"/>
      <c r="H72" s="1360"/>
      <c r="I72" s="591"/>
      <c r="J72" s="583"/>
      <c r="K72" s="584"/>
    </row>
    <row r="73" spans="1:11">
      <c r="A73" s="1055" t="s">
        <v>654</v>
      </c>
    </row>
    <row r="74" spans="1:11">
      <c r="A74" s="1056" t="s">
        <v>768</v>
      </c>
    </row>
    <row r="75" spans="1:11">
      <c r="K75" s="1018" t="s">
        <v>947</v>
      </c>
    </row>
  </sheetData>
  <mergeCells count="64">
    <mergeCell ref="A41:H41"/>
    <mergeCell ref="A42:H42"/>
    <mergeCell ref="H71:H72"/>
    <mergeCell ref="F68:G68"/>
    <mergeCell ref="B68:C68"/>
    <mergeCell ref="E67:G67"/>
    <mergeCell ref="E66:G66"/>
    <mergeCell ref="B71:B72"/>
    <mergeCell ref="K21:K22"/>
    <mergeCell ref="I19:I22"/>
    <mergeCell ref="B31:C31"/>
    <mergeCell ref="F31:G31"/>
    <mergeCell ref="A30:C30"/>
    <mergeCell ref="E29:G29"/>
    <mergeCell ref="E30:G30"/>
    <mergeCell ref="A29:C29"/>
    <mergeCell ref="K19:K20"/>
    <mergeCell ref="I10:I13"/>
    <mergeCell ref="K17:K18"/>
    <mergeCell ref="A4:H4"/>
    <mergeCell ref="A5:H5"/>
    <mergeCell ref="I6:K6"/>
    <mergeCell ref="I7:K7"/>
    <mergeCell ref="K8:K9"/>
    <mergeCell ref="K10:K11"/>
    <mergeCell ref="K12:K13"/>
    <mergeCell ref="I15:K15"/>
    <mergeCell ref="I16:K16"/>
    <mergeCell ref="I26:I34"/>
    <mergeCell ref="I43:K43"/>
    <mergeCell ref="I56:I59"/>
    <mergeCell ref="K25:K26"/>
    <mergeCell ref="K29:K30"/>
    <mergeCell ref="I44:K44"/>
    <mergeCell ref="I47:I50"/>
    <mergeCell ref="K58:K59"/>
    <mergeCell ref="I53:K53"/>
    <mergeCell ref="I52:K52"/>
    <mergeCell ref="K32:K33"/>
    <mergeCell ref="K45:K46"/>
    <mergeCell ref="K47:K48"/>
    <mergeCell ref="K49:K50"/>
    <mergeCell ref="H34:H35"/>
    <mergeCell ref="A34:A35"/>
    <mergeCell ref="E34:E35"/>
    <mergeCell ref="B34:B35"/>
    <mergeCell ref="C34:C35"/>
    <mergeCell ref="D34:D35"/>
    <mergeCell ref="F34:F35"/>
    <mergeCell ref="G34:G35"/>
    <mergeCell ref="K54:K55"/>
    <mergeCell ref="A67:C67"/>
    <mergeCell ref="K56:K57"/>
    <mergeCell ref="A71:A72"/>
    <mergeCell ref="F71:F72"/>
    <mergeCell ref="G71:G72"/>
    <mergeCell ref="A66:C66"/>
    <mergeCell ref="E71:E72"/>
    <mergeCell ref="K69:K70"/>
    <mergeCell ref="I63:I71"/>
    <mergeCell ref="K66:K67"/>
    <mergeCell ref="K62:K63"/>
    <mergeCell ref="C71:C72"/>
    <mergeCell ref="D71:D72"/>
  </mergeCells>
  <phoneticPr fontId="25" type="noConversion"/>
  <pageMargins left="0.75" right="0.75" top="1" bottom="1" header="0.5" footer="0.5"/>
  <pageSetup paperSize="9" scale="72" orientation="portrait" r:id="rId1"/>
  <headerFooter alignWithMargins="0"/>
  <rowBreaks count="1" manualBreakCount="1">
    <brk id="75" max="10" man="1"/>
  </rowBreaks>
  <colBreaks count="1" manualBreakCount="1">
    <brk id="11"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S119"/>
  <sheetViews>
    <sheetView showGridLines="0" zoomScaleNormal="100" workbookViewId="0"/>
  </sheetViews>
  <sheetFormatPr defaultRowHeight="12.75"/>
  <cols>
    <col min="1" max="1" width="29" customWidth="1"/>
    <col min="2" max="2" width="20.7109375" customWidth="1"/>
    <col min="3" max="6" width="10" customWidth="1"/>
    <col min="7" max="7" width="14.42578125" customWidth="1"/>
    <col min="8" max="8" width="19.140625" customWidth="1"/>
    <col min="9" max="9" width="7" customWidth="1"/>
    <col min="10" max="10" width="8.7109375" bestFit="1" customWidth="1"/>
    <col min="11" max="11" width="7.5703125" customWidth="1"/>
  </cols>
  <sheetData>
    <row r="1" spans="1:19">
      <c r="A1" s="1032" t="s">
        <v>1176</v>
      </c>
      <c r="B1" s="217"/>
      <c r="C1" s="217"/>
      <c r="D1" s="217"/>
      <c r="E1" s="217"/>
      <c r="F1" s="309"/>
      <c r="G1" s="998" t="str">
        <f>Naslovnica!$A$20</f>
        <v>Prosinac 2011.</v>
      </c>
      <c r="J1" s="261"/>
    </row>
    <row r="2" spans="1:19">
      <c r="A2" s="10" t="s">
        <v>698</v>
      </c>
      <c r="B2" s="222"/>
      <c r="C2" s="222"/>
      <c r="D2" s="222"/>
      <c r="E2" s="222"/>
      <c r="F2" s="310"/>
      <c r="G2" s="999" t="str">
        <f>Naslovnica!$A$24</f>
        <v>December 2011</v>
      </c>
      <c r="H2" s="9"/>
      <c r="J2" s="228"/>
    </row>
    <row r="3" spans="1:19">
      <c r="A3" s="346"/>
      <c r="B3" s="222"/>
      <c r="C3" s="222"/>
      <c r="D3" s="222"/>
      <c r="E3" s="222"/>
      <c r="F3" s="310"/>
      <c r="H3" s="9"/>
      <c r="I3" s="9"/>
      <c r="J3" s="228"/>
    </row>
    <row r="4" spans="1:19" ht="57.75" customHeight="1">
      <c r="A4" s="1212" t="s">
        <v>341</v>
      </c>
      <c r="B4" s="1212" t="s">
        <v>694</v>
      </c>
      <c r="C4" s="1212" t="s">
        <v>517</v>
      </c>
      <c r="D4" s="1212"/>
      <c r="E4" s="1212" t="s">
        <v>1050</v>
      </c>
      <c r="F4" s="1379"/>
      <c r="G4" s="1212" t="s">
        <v>1375</v>
      </c>
      <c r="H4" s="700"/>
      <c r="I4" s="700"/>
      <c r="J4" s="700"/>
      <c r="K4" s="700"/>
    </row>
    <row r="5" spans="1:19" ht="32.25" customHeight="1">
      <c r="A5" s="1212"/>
      <c r="B5" s="1280"/>
      <c r="C5" s="659" t="s">
        <v>1051</v>
      </c>
      <c r="D5" s="659" t="s">
        <v>408</v>
      </c>
      <c r="E5" s="659" t="s">
        <v>1051</v>
      </c>
      <c r="F5" s="659" t="s">
        <v>408</v>
      </c>
      <c r="G5" s="1212"/>
      <c r="H5" s="681"/>
      <c r="I5" s="681"/>
      <c r="J5" s="681"/>
      <c r="K5" s="681"/>
    </row>
    <row r="6" spans="1:19" ht="15" customHeight="1">
      <c r="A6" s="701" t="s">
        <v>805</v>
      </c>
      <c r="B6" s="701" t="s">
        <v>665</v>
      </c>
      <c r="C6" s="818">
        <v>399.81759845152993</v>
      </c>
      <c r="D6" s="694">
        <v>40557</v>
      </c>
      <c r="E6" s="818">
        <v>289.28039782391596</v>
      </c>
      <c r="F6" s="694">
        <v>40821</v>
      </c>
      <c r="G6" s="818">
        <v>303.78765407737677</v>
      </c>
      <c r="H6" s="698"/>
      <c r="I6" s="682"/>
      <c r="J6" s="682"/>
      <c r="K6" s="682"/>
    </row>
    <row r="7" spans="1:19" ht="15" customHeight="1">
      <c r="A7" s="701" t="s">
        <v>806</v>
      </c>
      <c r="B7" s="701" t="s">
        <v>665</v>
      </c>
      <c r="C7" s="818">
        <v>84.547257148971923</v>
      </c>
      <c r="D7" s="694">
        <v>40556</v>
      </c>
      <c r="E7" s="818">
        <v>69.64924439930283</v>
      </c>
      <c r="F7" s="694">
        <v>40906</v>
      </c>
      <c r="G7" s="818">
        <v>69.816999233506849</v>
      </c>
      <c r="H7" s="683"/>
      <c r="I7" s="684"/>
      <c r="J7" s="683"/>
      <c r="K7" s="684"/>
      <c r="L7" s="615"/>
    </row>
    <row r="8" spans="1:19" ht="15" customHeight="1">
      <c r="A8" s="701" t="s">
        <v>1391</v>
      </c>
      <c r="B8" s="701" t="s">
        <v>665</v>
      </c>
      <c r="C8" s="818">
        <v>84.840247021541686</v>
      </c>
      <c r="D8" s="694">
        <v>40556</v>
      </c>
      <c r="E8" s="818">
        <v>69.833501537288711</v>
      </c>
      <c r="F8" s="694">
        <v>40821</v>
      </c>
      <c r="G8" s="818">
        <v>70.707047878742614</v>
      </c>
      <c r="H8" s="683"/>
      <c r="I8" s="684"/>
      <c r="J8" s="683"/>
      <c r="K8" s="684"/>
      <c r="L8" s="386"/>
    </row>
    <row r="9" spans="1:19" ht="15" customHeight="1">
      <c r="A9" s="701" t="s">
        <v>584</v>
      </c>
      <c r="B9" s="701" t="s">
        <v>665</v>
      </c>
      <c r="C9" s="818">
        <v>438.70527306563423</v>
      </c>
      <c r="D9" s="695">
        <v>40906</v>
      </c>
      <c r="E9" s="818">
        <v>384.57889241228833</v>
      </c>
      <c r="F9" s="694">
        <v>40763</v>
      </c>
      <c r="G9" s="818">
        <v>438.62122916108194</v>
      </c>
      <c r="H9" s="683"/>
      <c r="I9" s="684"/>
      <c r="J9" s="683"/>
      <c r="K9" s="684"/>
      <c r="L9" s="342"/>
    </row>
    <row r="10" spans="1:19" ht="15" customHeight="1">
      <c r="A10" s="701" t="s">
        <v>671</v>
      </c>
      <c r="B10" s="701" t="s">
        <v>665</v>
      </c>
      <c r="C10" s="818">
        <v>363.25023374181455</v>
      </c>
      <c r="D10" s="695">
        <v>40581</v>
      </c>
      <c r="E10" s="818">
        <v>219.73992807832545</v>
      </c>
      <c r="F10" s="694">
        <v>40820</v>
      </c>
      <c r="G10" s="818">
        <v>234.47916264868152</v>
      </c>
      <c r="H10" s="685"/>
      <c r="I10" s="686"/>
      <c r="J10" s="685"/>
      <c r="K10" s="686"/>
    </row>
    <row r="11" spans="1:19" ht="15" customHeight="1">
      <c r="A11" s="701" t="s">
        <v>1392</v>
      </c>
      <c r="B11" s="701" t="s">
        <v>665</v>
      </c>
      <c r="C11" s="818">
        <v>66.622631339572905</v>
      </c>
      <c r="D11" s="695">
        <v>40561</v>
      </c>
      <c r="E11" s="818">
        <v>42.907639439989772</v>
      </c>
      <c r="F11" s="694">
        <v>40906</v>
      </c>
      <c r="G11" s="818">
        <v>43.260010076836458</v>
      </c>
      <c r="H11" s="685"/>
      <c r="I11" s="686"/>
      <c r="J11" s="685"/>
      <c r="K11" s="686"/>
      <c r="L11" s="342"/>
      <c r="M11" s="342"/>
      <c r="N11" s="342"/>
      <c r="O11" s="342"/>
      <c r="P11" s="342"/>
      <c r="Q11" s="342"/>
      <c r="R11" s="342"/>
      <c r="S11" s="342"/>
    </row>
    <row r="12" spans="1:19" ht="15" customHeight="1">
      <c r="A12" s="701" t="s">
        <v>1393</v>
      </c>
      <c r="B12" s="701" t="s">
        <v>195</v>
      </c>
      <c r="C12" s="818">
        <v>11.707452500021679</v>
      </c>
      <c r="D12" s="695">
        <v>40908</v>
      </c>
      <c r="E12" s="818">
        <v>11.33297708156735</v>
      </c>
      <c r="F12" s="694">
        <v>40544</v>
      </c>
      <c r="G12" s="818">
        <v>11.707452500021679</v>
      </c>
      <c r="H12" s="685"/>
      <c r="I12" s="686"/>
      <c r="J12" s="685"/>
      <c r="K12" s="686"/>
    </row>
    <row r="13" spans="1:19" ht="15" customHeight="1">
      <c r="A13" s="701" t="s">
        <v>1394</v>
      </c>
      <c r="B13" s="701" t="s">
        <v>195</v>
      </c>
      <c r="C13" s="818">
        <v>82.960922321020874</v>
      </c>
      <c r="D13" s="695">
        <v>40908</v>
      </c>
      <c r="E13" s="818">
        <v>78.920091010567035</v>
      </c>
      <c r="F13" s="694">
        <v>40544</v>
      </c>
      <c r="G13" s="818">
        <v>82.960922321020874</v>
      </c>
      <c r="H13" s="685"/>
      <c r="I13" s="686"/>
      <c r="J13" s="685"/>
      <c r="K13" s="686"/>
    </row>
    <row r="14" spans="1:19" ht="15" customHeight="1">
      <c r="A14" s="701" t="s">
        <v>120</v>
      </c>
      <c r="B14" s="701" t="s">
        <v>195</v>
      </c>
      <c r="C14" s="818">
        <v>7835.2298245268712</v>
      </c>
      <c r="D14" s="695">
        <v>40816</v>
      </c>
      <c r="E14" s="818">
        <v>6095.5580071321256</v>
      </c>
      <c r="F14" s="694">
        <v>40867</v>
      </c>
      <c r="G14" s="818">
        <v>7175.8319013913706</v>
      </c>
      <c r="H14" s="685"/>
      <c r="I14" s="686"/>
      <c r="J14" s="685"/>
      <c r="K14" s="686"/>
      <c r="L14" s="342"/>
    </row>
    <row r="15" spans="1:19" ht="15" customHeight="1">
      <c r="A15" s="701" t="s">
        <v>1395</v>
      </c>
      <c r="B15" s="701" t="s">
        <v>195</v>
      </c>
      <c r="C15" s="818">
        <v>74.038333891878423</v>
      </c>
      <c r="D15" s="695">
        <v>40588</v>
      </c>
      <c r="E15" s="818">
        <v>59.16514871981493</v>
      </c>
      <c r="F15" s="694">
        <v>40871</v>
      </c>
      <c r="G15" s="818">
        <v>62.299430447633362</v>
      </c>
      <c r="H15" s="685"/>
      <c r="I15" s="686"/>
      <c r="J15" s="685"/>
      <c r="K15" s="686"/>
    </row>
    <row r="16" spans="1:19" ht="15" customHeight="1">
      <c r="A16" s="701" t="s">
        <v>1396</v>
      </c>
      <c r="B16" s="701" t="s">
        <v>26</v>
      </c>
      <c r="C16" s="818">
        <v>111.479866971815</v>
      </c>
      <c r="D16" s="695">
        <v>40908</v>
      </c>
      <c r="E16" s="818">
        <v>108.56272523765853</v>
      </c>
      <c r="F16" s="694">
        <v>40544</v>
      </c>
      <c r="G16" s="818">
        <v>111.479866971815</v>
      </c>
      <c r="H16" s="685"/>
      <c r="I16" s="686"/>
      <c r="J16" s="685"/>
      <c r="K16" s="686"/>
    </row>
    <row r="17" spans="1:11" ht="15" customHeight="1">
      <c r="A17" s="701" t="s">
        <v>1397</v>
      </c>
      <c r="B17" s="701" t="s">
        <v>26</v>
      </c>
      <c r="C17" s="818">
        <v>119.5757387282989</v>
      </c>
      <c r="D17" s="695">
        <v>40715</v>
      </c>
      <c r="E17" s="818">
        <v>109.48995851071147</v>
      </c>
      <c r="F17" s="694">
        <v>40872</v>
      </c>
      <c r="G17" s="818">
        <v>110.12806695496556</v>
      </c>
      <c r="H17" s="685"/>
      <c r="I17" s="686"/>
      <c r="J17" s="685"/>
      <c r="K17" s="686"/>
    </row>
    <row r="18" spans="1:11" ht="15" customHeight="1">
      <c r="A18" s="701" t="s">
        <v>1398</v>
      </c>
      <c r="B18" s="701" t="s">
        <v>914</v>
      </c>
      <c r="C18" s="818">
        <v>93.072886472010595</v>
      </c>
      <c r="D18" s="695">
        <v>40694</v>
      </c>
      <c r="E18" s="818">
        <v>70.531935312178078</v>
      </c>
      <c r="F18" s="694">
        <v>40905</v>
      </c>
      <c r="G18" s="818">
        <v>70.973168443472872</v>
      </c>
      <c r="H18" s="685"/>
      <c r="I18" s="686"/>
      <c r="J18" s="685"/>
      <c r="K18" s="686"/>
    </row>
    <row r="19" spans="1:11" ht="15" customHeight="1">
      <c r="A19" s="701" t="s">
        <v>915</v>
      </c>
      <c r="B19" s="701" t="s">
        <v>914</v>
      </c>
      <c r="C19" s="818">
        <v>99.066273975074637</v>
      </c>
      <c r="D19" s="695">
        <v>40690</v>
      </c>
      <c r="E19" s="818">
        <v>92.735777269766459</v>
      </c>
      <c r="F19" s="694">
        <v>40903</v>
      </c>
      <c r="G19" s="818">
        <v>93.364895919339958</v>
      </c>
      <c r="H19" s="685"/>
      <c r="I19" s="686"/>
      <c r="J19" s="685"/>
      <c r="K19" s="686"/>
    </row>
    <row r="20" spans="1:11" ht="15" customHeight="1">
      <c r="A20" s="701" t="s">
        <v>1000</v>
      </c>
      <c r="B20" s="701" t="s">
        <v>914</v>
      </c>
      <c r="C20" s="818">
        <v>124.40437574115047</v>
      </c>
      <c r="D20" s="695">
        <v>40694</v>
      </c>
      <c r="E20" s="818">
        <v>84.634322673964775</v>
      </c>
      <c r="F20" s="694">
        <v>40903</v>
      </c>
      <c r="G20" s="818">
        <v>86.590115822509574</v>
      </c>
      <c r="H20" s="685"/>
      <c r="I20" s="686"/>
      <c r="J20" s="685"/>
      <c r="K20" s="686"/>
    </row>
    <row r="21" spans="1:11" ht="15" customHeight="1">
      <c r="A21" s="701" t="s">
        <v>1399</v>
      </c>
      <c r="B21" s="701" t="s">
        <v>569</v>
      </c>
      <c r="C21" s="818">
        <v>5.79838359496837</v>
      </c>
      <c r="D21" s="695">
        <v>40591</v>
      </c>
      <c r="E21" s="818">
        <v>5.0834391352916102</v>
      </c>
      <c r="F21" s="694">
        <v>40903</v>
      </c>
      <c r="G21" s="818">
        <v>5.1264422200639199</v>
      </c>
      <c r="H21" s="685"/>
      <c r="I21" s="686"/>
      <c r="J21" s="685"/>
      <c r="K21" s="686"/>
    </row>
    <row r="22" spans="1:11" ht="15" customHeight="1">
      <c r="A22" s="701" t="s">
        <v>1400</v>
      </c>
      <c r="B22" s="701" t="s">
        <v>569</v>
      </c>
      <c r="C22" s="818">
        <v>53.064604843636729</v>
      </c>
      <c r="D22" s="695">
        <v>40694</v>
      </c>
      <c r="E22" s="818">
        <v>44.195279225882743</v>
      </c>
      <c r="F22" s="694">
        <v>40891</v>
      </c>
      <c r="G22" s="818">
        <v>44.752853826131158</v>
      </c>
      <c r="H22" s="685"/>
      <c r="I22" s="686"/>
      <c r="J22" s="685"/>
      <c r="K22" s="686"/>
    </row>
    <row r="23" spans="1:11" ht="15" customHeight="1">
      <c r="A23" s="701" t="s">
        <v>1481</v>
      </c>
      <c r="B23" s="701" t="s">
        <v>1401</v>
      </c>
      <c r="C23" s="818">
        <v>101.67103721281065</v>
      </c>
      <c r="D23" s="695">
        <v>40907</v>
      </c>
      <c r="E23" s="818">
        <v>99.962506599999998</v>
      </c>
      <c r="F23" s="694">
        <v>40589</v>
      </c>
      <c r="G23" s="818">
        <v>101.66091496717986</v>
      </c>
      <c r="H23" s="685"/>
      <c r="I23" s="686"/>
      <c r="J23" s="685"/>
      <c r="K23" s="686"/>
    </row>
    <row r="24" spans="1:11" ht="15" customHeight="1">
      <c r="A24" s="701" t="s">
        <v>1402</v>
      </c>
      <c r="B24" s="701" t="s">
        <v>445</v>
      </c>
      <c r="C24" s="818">
        <v>725.26810467095572</v>
      </c>
      <c r="D24" s="695">
        <v>40694</v>
      </c>
      <c r="E24" s="818">
        <v>551.03215472337524</v>
      </c>
      <c r="F24" s="694">
        <v>40877</v>
      </c>
      <c r="G24" s="818">
        <v>555.55710599862448</v>
      </c>
      <c r="H24" s="685"/>
      <c r="I24" s="686"/>
      <c r="J24" s="685"/>
      <c r="K24" s="686"/>
    </row>
    <row r="25" spans="1:11" ht="15" customHeight="1">
      <c r="A25" s="701" t="s">
        <v>1403</v>
      </c>
      <c r="B25" s="701" t="s">
        <v>445</v>
      </c>
      <c r="C25" s="818">
        <v>974.56563894761791</v>
      </c>
      <c r="D25" s="695">
        <v>40694</v>
      </c>
      <c r="E25" s="818">
        <v>805.409443357295</v>
      </c>
      <c r="F25" s="694">
        <v>40872</v>
      </c>
      <c r="G25" s="818">
        <v>817.58923267821967</v>
      </c>
      <c r="H25" s="685"/>
      <c r="I25" s="686"/>
      <c r="J25" s="685"/>
      <c r="K25" s="686"/>
    </row>
    <row r="26" spans="1:11" ht="15" customHeight="1">
      <c r="A26" s="701" t="s">
        <v>1404</v>
      </c>
      <c r="B26" s="701" t="s">
        <v>445</v>
      </c>
      <c r="C26" s="818">
        <v>1008.1611851516253</v>
      </c>
      <c r="D26" s="695">
        <v>40806</v>
      </c>
      <c r="E26" s="818">
        <v>962.4616646764282</v>
      </c>
      <c r="F26" s="694">
        <v>40544</v>
      </c>
      <c r="G26" s="818">
        <v>994.06135098046161</v>
      </c>
      <c r="H26" s="685"/>
      <c r="I26" s="686"/>
      <c r="J26" s="685"/>
      <c r="K26" s="686"/>
    </row>
    <row r="27" spans="1:11" ht="15" customHeight="1">
      <c r="A27" s="701" t="s">
        <v>1405</v>
      </c>
      <c r="B27" s="701" t="s">
        <v>445</v>
      </c>
      <c r="C27" s="818">
        <v>989.16022186225723</v>
      </c>
      <c r="D27" s="695">
        <v>40694</v>
      </c>
      <c r="E27" s="818">
        <v>817.35558129901563</v>
      </c>
      <c r="F27" s="694">
        <v>40877</v>
      </c>
      <c r="G27" s="818">
        <v>829.93831351573283</v>
      </c>
      <c r="H27" s="685"/>
      <c r="I27" s="686"/>
      <c r="J27" s="685"/>
      <c r="K27" s="686"/>
    </row>
    <row r="28" spans="1:11" ht="15" customHeight="1">
      <c r="A28" s="701" t="s">
        <v>1406</v>
      </c>
      <c r="B28" s="701" t="s">
        <v>445</v>
      </c>
      <c r="C28" s="818">
        <v>817.83465878686036</v>
      </c>
      <c r="D28" s="695">
        <v>40908</v>
      </c>
      <c r="E28" s="818">
        <v>779.73137364238028</v>
      </c>
      <c r="F28" s="694">
        <v>40544</v>
      </c>
      <c r="G28" s="818">
        <v>817.83465878686036</v>
      </c>
      <c r="H28" s="683"/>
      <c r="I28" s="684"/>
      <c r="J28" s="683"/>
      <c r="K28" s="684"/>
    </row>
    <row r="29" spans="1:11" ht="15" customHeight="1">
      <c r="A29" s="701" t="s">
        <v>1407</v>
      </c>
      <c r="B29" s="701" t="s">
        <v>445</v>
      </c>
      <c r="C29" s="818">
        <v>977.22795540090817</v>
      </c>
      <c r="D29" s="695">
        <v>40694</v>
      </c>
      <c r="E29" s="818">
        <v>831.51323284520788</v>
      </c>
      <c r="F29" s="694">
        <v>40877</v>
      </c>
      <c r="G29" s="818">
        <v>846.50285306350577</v>
      </c>
      <c r="H29" s="683"/>
      <c r="I29" s="684"/>
      <c r="J29" s="683"/>
      <c r="K29" s="684"/>
    </row>
    <row r="30" spans="1:11" ht="15" customHeight="1">
      <c r="A30" s="701" t="s">
        <v>1408</v>
      </c>
      <c r="B30" s="701" t="s">
        <v>445</v>
      </c>
      <c r="C30" s="818">
        <v>142.00979930828387</v>
      </c>
      <c r="D30" s="695">
        <v>40908</v>
      </c>
      <c r="E30" s="818">
        <v>138.69074498830145</v>
      </c>
      <c r="F30" s="694">
        <v>40544</v>
      </c>
      <c r="G30" s="818">
        <v>142.00979930828387</v>
      </c>
      <c r="H30" s="687"/>
      <c r="I30" s="688"/>
      <c r="J30" s="687"/>
      <c r="K30" s="688"/>
    </row>
    <row r="31" spans="1:11" ht="15" customHeight="1">
      <c r="A31" s="701" t="s">
        <v>1409</v>
      </c>
      <c r="B31" s="701" t="s">
        <v>445</v>
      </c>
      <c r="C31" s="818">
        <v>278.53441043700894</v>
      </c>
      <c r="D31" s="695">
        <v>40694</v>
      </c>
      <c r="E31" s="818">
        <v>204.20298420230796</v>
      </c>
      <c r="F31" s="694">
        <v>40906</v>
      </c>
      <c r="G31" s="818">
        <v>204.58869886631231</v>
      </c>
      <c r="H31" s="683"/>
      <c r="I31" s="684"/>
      <c r="J31" s="683"/>
      <c r="K31" s="684"/>
    </row>
    <row r="32" spans="1:11" ht="15" customHeight="1">
      <c r="A32" s="701" t="s">
        <v>1410</v>
      </c>
      <c r="B32" s="701" t="s">
        <v>937</v>
      </c>
      <c r="C32" s="818">
        <v>80.104126723272728</v>
      </c>
      <c r="D32" s="695">
        <v>40554</v>
      </c>
      <c r="E32" s="818">
        <v>67.019894371142016</v>
      </c>
      <c r="F32" s="694">
        <v>40908</v>
      </c>
      <c r="G32" s="818">
        <v>67.019894371142016</v>
      </c>
      <c r="H32" s="689"/>
      <c r="I32" s="690"/>
      <c r="J32" s="689"/>
      <c r="K32" s="690"/>
    </row>
    <row r="33" spans="1:11" ht="15" customHeight="1">
      <c r="A33" s="701" t="s">
        <v>1411</v>
      </c>
      <c r="B33" s="701" t="s">
        <v>1058</v>
      </c>
      <c r="C33" s="818">
        <v>96.082559469127375</v>
      </c>
      <c r="D33" s="695">
        <v>40694</v>
      </c>
      <c r="E33" s="818">
        <v>79.037979435303754</v>
      </c>
      <c r="F33" s="694">
        <v>40906</v>
      </c>
      <c r="G33" s="818">
        <v>79.212762772762972</v>
      </c>
      <c r="H33" s="691"/>
      <c r="I33" s="692"/>
      <c r="J33" s="691"/>
      <c r="K33" s="692"/>
    </row>
    <row r="34" spans="1:11" ht="15" customHeight="1">
      <c r="A34" s="701" t="s">
        <v>1412</v>
      </c>
      <c r="B34" s="701" t="s">
        <v>1058</v>
      </c>
      <c r="C34" s="818">
        <v>53.423316042081993</v>
      </c>
      <c r="D34" s="695">
        <v>40683</v>
      </c>
      <c r="E34" s="818">
        <v>42.909493825700409</v>
      </c>
      <c r="F34" s="694">
        <v>40907</v>
      </c>
      <c r="G34" s="818">
        <v>42.91303494471579</v>
      </c>
      <c r="H34" s="693"/>
      <c r="I34" s="693"/>
      <c r="J34" s="693"/>
      <c r="K34" s="693"/>
    </row>
    <row r="35" spans="1:11" ht="15" customHeight="1">
      <c r="A35" s="701" t="s">
        <v>1413</v>
      </c>
      <c r="B35" s="701" t="s">
        <v>1058</v>
      </c>
      <c r="C35" s="818">
        <v>754.66846707816762</v>
      </c>
      <c r="D35" s="695">
        <v>40908</v>
      </c>
      <c r="E35" s="818">
        <v>749.80861357479807</v>
      </c>
      <c r="F35" s="694">
        <v>40891</v>
      </c>
      <c r="G35" s="818">
        <v>754.66846707816762</v>
      </c>
      <c r="H35" s="683"/>
      <c r="I35" s="684"/>
      <c r="J35" s="683"/>
      <c r="K35" s="684"/>
    </row>
    <row r="36" spans="1:11" ht="15" customHeight="1">
      <c r="A36" s="701" t="s">
        <v>1414</v>
      </c>
      <c r="B36" s="701" t="s">
        <v>1058</v>
      </c>
      <c r="C36" s="818">
        <v>105.17598118490366</v>
      </c>
      <c r="D36" s="695">
        <v>40696</v>
      </c>
      <c r="E36" s="818">
        <v>90.035285010034912</v>
      </c>
      <c r="F36" s="694">
        <v>40907</v>
      </c>
      <c r="G36" s="818">
        <v>90.059466888385913</v>
      </c>
      <c r="H36" s="683"/>
      <c r="I36" s="684"/>
      <c r="J36" s="683"/>
      <c r="K36" s="684"/>
    </row>
    <row r="37" spans="1:11" ht="15" customHeight="1">
      <c r="A37" s="701" t="s">
        <v>1415</v>
      </c>
      <c r="B37" s="701" t="s">
        <v>1058</v>
      </c>
      <c r="C37" s="818">
        <v>135.51359460171091</v>
      </c>
      <c r="D37" s="695">
        <v>40908</v>
      </c>
      <c r="E37" s="818">
        <v>132.26824259234286</v>
      </c>
      <c r="F37" s="694">
        <v>40544</v>
      </c>
      <c r="G37" s="818">
        <v>135.51359460171091</v>
      </c>
      <c r="H37" s="142"/>
      <c r="I37" s="142"/>
      <c r="J37" s="144"/>
      <c r="K37" s="144"/>
    </row>
    <row r="38" spans="1:11" ht="15" customHeight="1">
      <c r="A38" s="701" t="s">
        <v>1416</v>
      </c>
      <c r="B38" s="701" t="s">
        <v>1058</v>
      </c>
      <c r="C38" s="818">
        <v>965.23241871632786</v>
      </c>
      <c r="D38" s="695">
        <v>40751</v>
      </c>
      <c r="E38" s="818">
        <v>919.62787039763361</v>
      </c>
      <c r="F38" s="694">
        <v>40544</v>
      </c>
      <c r="G38" s="818">
        <v>941.85353193412436</v>
      </c>
      <c r="H38" s="142"/>
      <c r="I38" s="142"/>
      <c r="J38" s="144"/>
      <c r="K38" s="144"/>
    </row>
    <row r="39" spans="1:11" ht="15" customHeight="1">
      <c r="A39" s="701" t="s">
        <v>1417</v>
      </c>
      <c r="B39" s="701" t="s">
        <v>1058</v>
      </c>
      <c r="C39" s="818">
        <v>563.21574378545517</v>
      </c>
      <c r="D39" s="695">
        <v>40588</v>
      </c>
      <c r="E39" s="818">
        <v>463.87988567981199</v>
      </c>
      <c r="F39" s="694">
        <v>40872</v>
      </c>
      <c r="G39" s="818">
        <v>476.69147672524286</v>
      </c>
      <c r="H39" s="219"/>
      <c r="I39" s="142"/>
      <c r="J39" s="144"/>
      <c r="K39" s="144"/>
    </row>
    <row r="40" spans="1:11" ht="15" customHeight="1">
      <c r="A40" s="738" t="s">
        <v>1418</v>
      </c>
      <c r="B40" s="701" t="s">
        <v>1058</v>
      </c>
      <c r="C40" s="818">
        <v>745.08552740052289</v>
      </c>
      <c r="D40" s="695">
        <v>40694</v>
      </c>
      <c r="E40" s="818">
        <v>589.99619316029725</v>
      </c>
      <c r="F40" s="694">
        <v>40820</v>
      </c>
      <c r="G40" s="818">
        <v>655.44423908505291</v>
      </c>
      <c r="H40" s="142"/>
      <c r="I40" s="142"/>
    </row>
    <row r="41" spans="1:11" ht="15" customHeight="1">
      <c r="A41" s="701" t="s">
        <v>1419</v>
      </c>
      <c r="B41" s="701" t="s">
        <v>442</v>
      </c>
      <c r="C41" s="818">
        <v>77.542171282503517</v>
      </c>
      <c r="D41" s="695">
        <v>40555</v>
      </c>
      <c r="E41" s="818">
        <v>69.023012881686483</v>
      </c>
      <c r="F41" s="694">
        <v>40819</v>
      </c>
      <c r="G41" s="819">
        <v>72.901175463415498</v>
      </c>
    </row>
    <row r="42" spans="1:11" ht="15" customHeight="1">
      <c r="A42" s="701" t="s">
        <v>1420</v>
      </c>
      <c r="B42" s="701" t="s">
        <v>442</v>
      </c>
      <c r="C42" s="818">
        <v>142.47244476806051</v>
      </c>
      <c r="D42" s="695">
        <v>40908</v>
      </c>
      <c r="E42" s="818">
        <v>138.66179307623261</v>
      </c>
      <c r="F42" s="694">
        <v>40544</v>
      </c>
      <c r="G42" s="818">
        <v>142.47244476806051</v>
      </c>
    </row>
    <row r="43" spans="1:11" ht="15" customHeight="1">
      <c r="A43" s="701" t="s">
        <v>1421</v>
      </c>
      <c r="B43" s="701" t="s">
        <v>442</v>
      </c>
      <c r="C43" s="818">
        <v>87.397663580828393</v>
      </c>
      <c r="D43" s="695">
        <v>40699</v>
      </c>
      <c r="E43" s="818">
        <v>83.952668275016947</v>
      </c>
      <c r="F43" s="694">
        <v>40872</v>
      </c>
      <c r="G43" s="818">
        <v>85.100681789185117</v>
      </c>
    </row>
    <row r="44" spans="1:11" ht="15" customHeight="1">
      <c r="A44" s="701" t="s">
        <v>1422</v>
      </c>
      <c r="B44" s="701" t="s">
        <v>442</v>
      </c>
      <c r="C44" s="818">
        <v>65.961976761946545</v>
      </c>
      <c r="D44" s="695">
        <v>40555</v>
      </c>
      <c r="E44" s="818">
        <v>53.24857491625761</v>
      </c>
      <c r="F44" s="694">
        <v>40819</v>
      </c>
      <c r="G44" s="818">
        <v>59.612128229100058</v>
      </c>
    </row>
    <row r="45" spans="1:11" ht="15" customHeight="1">
      <c r="A45" s="701" t="s">
        <v>1423</v>
      </c>
      <c r="B45" s="701" t="s">
        <v>107</v>
      </c>
      <c r="C45" s="818">
        <v>16714.774845890875</v>
      </c>
      <c r="D45" s="695">
        <v>40751</v>
      </c>
      <c r="E45" s="818">
        <v>16190.080402687843</v>
      </c>
      <c r="F45" s="694">
        <v>40560</v>
      </c>
      <c r="G45" s="818">
        <v>16571.974598702051</v>
      </c>
    </row>
    <row r="46" spans="1:11" ht="15" customHeight="1">
      <c r="A46" s="701" t="s">
        <v>1424</v>
      </c>
      <c r="B46" s="701" t="s">
        <v>107</v>
      </c>
      <c r="C46" s="818">
        <v>8059.153895326499</v>
      </c>
      <c r="D46" s="695">
        <v>40704</v>
      </c>
      <c r="E46" s="818">
        <v>6179.6084721769821</v>
      </c>
      <c r="F46" s="694">
        <v>40905</v>
      </c>
      <c r="G46" s="818">
        <v>6224.5090708452581</v>
      </c>
    </row>
    <row r="47" spans="1:11" ht="15" customHeight="1">
      <c r="A47" s="701" t="s">
        <v>1425</v>
      </c>
      <c r="B47" s="701" t="s">
        <v>107</v>
      </c>
      <c r="C47" s="818">
        <v>1.0198710599980401</v>
      </c>
      <c r="D47" s="695">
        <v>40662</v>
      </c>
      <c r="E47" s="818">
        <v>0.85535292319266998</v>
      </c>
      <c r="F47" s="694">
        <v>40547</v>
      </c>
      <c r="G47" s="818">
        <v>1.0018959412558801</v>
      </c>
    </row>
    <row r="48" spans="1:11" ht="15" customHeight="1">
      <c r="A48" s="701" t="s">
        <v>1426</v>
      </c>
      <c r="B48" s="701" t="s">
        <v>107</v>
      </c>
      <c r="C48" s="818">
        <v>0.81475042684781995</v>
      </c>
      <c r="D48" s="695">
        <v>40585</v>
      </c>
      <c r="E48" s="818">
        <v>0.64797693834666004</v>
      </c>
      <c r="F48" s="694">
        <v>40900</v>
      </c>
      <c r="G48" s="818">
        <v>0.65280788424824998</v>
      </c>
    </row>
    <row r="49" spans="1:7" ht="15" customHeight="1">
      <c r="A49" s="701" t="s">
        <v>1427</v>
      </c>
      <c r="B49" s="701" t="s">
        <v>107</v>
      </c>
      <c r="C49" s="818">
        <v>0.96255875456314</v>
      </c>
      <c r="D49" s="695">
        <v>40893</v>
      </c>
      <c r="E49" s="818">
        <v>0.94245794536629002</v>
      </c>
      <c r="F49" s="694">
        <v>40851</v>
      </c>
      <c r="G49" s="818">
        <v>0.94829018696973999</v>
      </c>
    </row>
    <row r="50" spans="1:7" ht="15" customHeight="1">
      <c r="A50" s="701" t="s">
        <v>1428</v>
      </c>
      <c r="B50" s="701" t="s">
        <v>107</v>
      </c>
      <c r="C50" s="818">
        <v>8.7991463372110097</v>
      </c>
      <c r="D50" s="695">
        <v>40755</v>
      </c>
      <c r="E50" s="818">
        <v>8.4919501471720107</v>
      </c>
      <c r="F50" s="694">
        <v>40550</v>
      </c>
      <c r="G50" s="818">
        <v>8.6476251547268905</v>
      </c>
    </row>
    <row r="51" spans="1:7" ht="15" customHeight="1">
      <c r="A51" s="701" t="s">
        <v>1429</v>
      </c>
      <c r="B51" s="701" t="s">
        <v>107</v>
      </c>
      <c r="C51" s="818">
        <v>0.98596287029232998</v>
      </c>
      <c r="D51" s="695">
        <v>40795</v>
      </c>
      <c r="E51" s="818">
        <v>0.95769716329066001</v>
      </c>
      <c r="F51" s="694">
        <v>40550</v>
      </c>
      <c r="G51" s="818">
        <v>0.98073112188976996</v>
      </c>
    </row>
    <row r="52" spans="1:7" ht="15" customHeight="1">
      <c r="A52" s="701" t="s">
        <v>1430</v>
      </c>
      <c r="B52" s="701" t="s">
        <v>957</v>
      </c>
      <c r="C52" s="818">
        <v>464.66121684159208</v>
      </c>
      <c r="D52" s="695">
        <v>40549</v>
      </c>
      <c r="E52" s="818">
        <v>313.10157037674259</v>
      </c>
      <c r="F52" s="694">
        <v>40812</v>
      </c>
      <c r="G52" s="818">
        <v>338.81550593957456</v>
      </c>
    </row>
    <row r="53" spans="1:7" ht="15" customHeight="1">
      <c r="A53" s="701" t="s">
        <v>325</v>
      </c>
      <c r="B53" s="701" t="s">
        <v>957</v>
      </c>
      <c r="C53" s="818">
        <v>912.09304151868469</v>
      </c>
      <c r="D53" s="695">
        <v>40555</v>
      </c>
      <c r="E53" s="818">
        <v>582.59376912904543</v>
      </c>
      <c r="F53" s="694">
        <v>40820</v>
      </c>
      <c r="G53" s="818">
        <v>625.47882389921915</v>
      </c>
    </row>
    <row r="54" spans="1:7" ht="15" customHeight="1">
      <c r="A54" s="701" t="s">
        <v>587</v>
      </c>
      <c r="B54" s="701" t="s">
        <v>957</v>
      </c>
      <c r="C54" s="818">
        <v>808.9068941540155</v>
      </c>
      <c r="D54" s="695">
        <v>40796</v>
      </c>
      <c r="E54" s="818">
        <v>630.86079090688236</v>
      </c>
      <c r="F54" s="694">
        <v>40710</v>
      </c>
      <c r="G54" s="818">
        <v>660.14932038533766</v>
      </c>
    </row>
    <row r="55" spans="1:7" ht="15" customHeight="1">
      <c r="A55" s="701" t="s">
        <v>1431</v>
      </c>
      <c r="B55" s="701" t="s">
        <v>957</v>
      </c>
      <c r="C55" s="818">
        <v>1324.77664707945</v>
      </c>
      <c r="D55" s="695">
        <v>40555</v>
      </c>
      <c r="E55" s="818">
        <v>887.95201212097982</v>
      </c>
      <c r="F55" s="694">
        <v>40896</v>
      </c>
      <c r="G55" s="818">
        <v>901.71880157263217</v>
      </c>
    </row>
    <row r="56" spans="1:7" ht="15" customHeight="1">
      <c r="A56" s="701" t="s">
        <v>1432</v>
      </c>
      <c r="B56" s="701" t="s">
        <v>722</v>
      </c>
      <c r="C56" s="818">
        <v>9.0901577287922901</v>
      </c>
      <c r="D56" s="695">
        <v>40661</v>
      </c>
      <c r="E56" s="818">
        <v>7.2899973655694996</v>
      </c>
      <c r="F56" s="694">
        <v>40810</v>
      </c>
      <c r="G56" s="818">
        <v>7.4494414854585003</v>
      </c>
    </row>
    <row r="57" spans="1:7" ht="15" customHeight="1">
      <c r="A57" s="701" t="s">
        <v>1433</v>
      </c>
      <c r="B57" s="701" t="s">
        <v>722</v>
      </c>
      <c r="C57" s="818">
        <v>11.59192834807318</v>
      </c>
      <c r="D57" s="695">
        <v>40588</v>
      </c>
      <c r="E57" s="818">
        <v>8.2233958897007593</v>
      </c>
      <c r="F57" s="694">
        <v>40819</v>
      </c>
      <c r="G57" s="818">
        <v>9.3745973803837597</v>
      </c>
    </row>
    <row r="58" spans="1:7" ht="15" customHeight="1">
      <c r="A58" s="701" t="s">
        <v>1434</v>
      </c>
      <c r="B58" s="701" t="s">
        <v>722</v>
      </c>
      <c r="C58" s="818">
        <v>7.8147159362509599</v>
      </c>
      <c r="D58" s="695">
        <v>40639</v>
      </c>
      <c r="E58" s="818">
        <v>5.2704757088023699</v>
      </c>
      <c r="F58" s="694">
        <v>40820</v>
      </c>
      <c r="G58" s="818">
        <v>5.68778890217646</v>
      </c>
    </row>
    <row r="59" spans="1:7" ht="15" customHeight="1">
      <c r="A59" s="701" t="s">
        <v>949</v>
      </c>
      <c r="B59" s="701" t="s">
        <v>722</v>
      </c>
      <c r="C59" s="818">
        <v>13.460020374982401</v>
      </c>
      <c r="D59" s="695">
        <v>40555</v>
      </c>
      <c r="E59" s="818">
        <v>9.8701064456705296</v>
      </c>
      <c r="F59" s="694">
        <v>40820</v>
      </c>
      <c r="G59" s="818">
        <v>10.755922808895731</v>
      </c>
    </row>
    <row r="60" spans="1:7" ht="15" customHeight="1">
      <c r="A60" s="701" t="s">
        <v>1435</v>
      </c>
      <c r="B60" s="701" t="s">
        <v>722</v>
      </c>
      <c r="C60" s="818">
        <v>15.174503587219499</v>
      </c>
      <c r="D60" s="695">
        <v>40583</v>
      </c>
      <c r="E60" s="818">
        <v>11.39906741278797</v>
      </c>
      <c r="F60" s="694">
        <v>40906</v>
      </c>
      <c r="G60" s="818">
        <v>11.47565767768095</v>
      </c>
    </row>
    <row r="61" spans="1:7" ht="15" customHeight="1">
      <c r="A61" s="701" t="s">
        <v>1436</v>
      </c>
      <c r="B61" s="701" t="s">
        <v>555</v>
      </c>
      <c r="C61" s="818">
        <v>126.46428691500304</v>
      </c>
      <c r="D61" s="695">
        <v>40694</v>
      </c>
      <c r="E61" s="818">
        <v>108.7687724825014</v>
      </c>
      <c r="F61" s="694">
        <v>40907</v>
      </c>
      <c r="G61" s="818">
        <v>108.79818179177052</v>
      </c>
    </row>
    <row r="62" spans="1:7" ht="15" customHeight="1">
      <c r="A62" s="701" t="s">
        <v>1305</v>
      </c>
      <c r="B62" s="701" t="s">
        <v>555</v>
      </c>
      <c r="C62" s="818">
        <v>1217.388979190589</v>
      </c>
      <c r="D62" s="695">
        <v>40908</v>
      </c>
      <c r="E62" s="818">
        <v>100.00356151916937</v>
      </c>
      <c r="F62" s="694">
        <v>40703</v>
      </c>
      <c r="G62" s="818">
        <v>1217.388979190589</v>
      </c>
    </row>
    <row r="63" spans="1:7" ht="15" customHeight="1">
      <c r="A63" s="701" t="s">
        <v>1437</v>
      </c>
      <c r="B63" s="701" t="s">
        <v>555</v>
      </c>
      <c r="C63" s="818">
        <v>1029.0765508706045</v>
      </c>
      <c r="D63" s="695">
        <v>40574</v>
      </c>
      <c r="E63" s="818">
        <v>874.77026386224077</v>
      </c>
      <c r="F63" s="694">
        <v>40908</v>
      </c>
      <c r="G63" s="818">
        <v>874.77026386224077</v>
      </c>
    </row>
    <row r="64" spans="1:7" ht="15" customHeight="1">
      <c r="A64" s="701" t="s">
        <v>1438</v>
      </c>
      <c r="B64" s="701" t="s">
        <v>555</v>
      </c>
      <c r="C64" s="818">
        <v>1095.5336627588017</v>
      </c>
      <c r="D64" s="695">
        <v>40574</v>
      </c>
      <c r="E64" s="818">
        <v>914.32157355413858</v>
      </c>
      <c r="F64" s="694">
        <v>40908</v>
      </c>
      <c r="G64" s="818">
        <v>914.32157355413858</v>
      </c>
    </row>
    <row r="65" spans="1:7" ht="15" customHeight="1">
      <c r="A65" s="701" t="s">
        <v>1439</v>
      </c>
      <c r="B65" s="701" t="s">
        <v>555</v>
      </c>
      <c r="C65" s="818">
        <v>1042.1023198684397</v>
      </c>
      <c r="D65" s="695">
        <v>40574</v>
      </c>
      <c r="E65" s="818">
        <v>585.05780815102298</v>
      </c>
      <c r="F65" s="694">
        <v>40816</v>
      </c>
      <c r="G65" s="818">
        <v>587.32645461888751</v>
      </c>
    </row>
    <row r="66" spans="1:7" ht="15" customHeight="1">
      <c r="A66" s="701" t="s">
        <v>1440</v>
      </c>
      <c r="B66" s="701" t="s">
        <v>854</v>
      </c>
      <c r="C66" s="818">
        <v>519.03318482267196</v>
      </c>
      <c r="D66" s="695">
        <v>40556</v>
      </c>
      <c r="E66" s="818">
        <v>421.82049545637057</v>
      </c>
      <c r="F66" s="694">
        <v>40819</v>
      </c>
      <c r="G66" s="818">
        <v>449.00817690547763</v>
      </c>
    </row>
    <row r="67" spans="1:7" ht="15" customHeight="1">
      <c r="A67" s="701" t="s">
        <v>1177</v>
      </c>
      <c r="B67" s="701" t="s">
        <v>854</v>
      </c>
      <c r="C67" s="818">
        <v>224.99294469588003</v>
      </c>
      <c r="D67" s="695">
        <v>40555</v>
      </c>
      <c r="E67" s="818">
        <v>142.86698995617601</v>
      </c>
      <c r="F67" s="694">
        <v>40820</v>
      </c>
      <c r="G67" s="818">
        <v>165.12526486181602</v>
      </c>
    </row>
    <row r="68" spans="1:7" ht="15" customHeight="1">
      <c r="A68" s="701" t="s">
        <v>1178</v>
      </c>
      <c r="B68" s="701" t="s">
        <v>854</v>
      </c>
      <c r="C68" s="818">
        <v>88.518040218638603</v>
      </c>
      <c r="D68" s="695">
        <v>40555</v>
      </c>
      <c r="E68" s="818">
        <v>73.742909745479196</v>
      </c>
      <c r="F68" s="694">
        <v>40892</v>
      </c>
      <c r="G68" s="818">
        <v>76.047017562819676</v>
      </c>
    </row>
    <row r="69" spans="1:7" ht="15" customHeight="1">
      <c r="A69" s="701" t="s">
        <v>1179</v>
      </c>
      <c r="B69" s="701" t="s">
        <v>854</v>
      </c>
      <c r="C69" s="818">
        <v>102.8690062879915</v>
      </c>
      <c r="D69" s="695">
        <v>40591</v>
      </c>
      <c r="E69" s="818">
        <v>80.389495838253467</v>
      </c>
      <c r="F69" s="694">
        <v>40774</v>
      </c>
      <c r="G69" s="818">
        <v>86.568928350369447</v>
      </c>
    </row>
    <row r="70" spans="1:7" ht="15" customHeight="1">
      <c r="A70" s="701" t="s">
        <v>1441</v>
      </c>
      <c r="B70" s="701" t="s">
        <v>854</v>
      </c>
      <c r="C70" s="818">
        <v>99.997011999999998</v>
      </c>
      <c r="D70" s="695">
        <v>40907</v>
      </c>
      <c r="E70" s="818">
        <v>99.955371999999997</v>
      </c>
      <c r="F70" s="694">
        <v>40908</v>
      </c>
      <c r="G70" s="818">
        <v>99.955371999999997</v>
      </c>
    </row>
    <row r="71" spans="1:7" ht="15" customHeight="1">
      <c r="A71" s="701" t="s">
        <v>1180</v>
      </c>
      <c r="B71" s="701" t="s">
        <v>854</v>
      </c>
      <c r="C71" s="818">
        <v>124.54429962194079</v>
      </c>
      <c r="D71" s="695">
        <v>40562</v>
      </c>
      <c r="E71" s="818">
        <v>78.277277942422444</v>
      </c>
      <c r="F71" s="694">
        <v>40871</v>
      </c>
      <c r="G71" s="818">
        <v>81.370542023510538</v>
      </c>
    </row>
    <row r="72" spans="1:7" ht="15" customHeight="1">
      <c r="A72" s="701" t="s">
        <v>1442</v>
      </c>
      <c r="B72" s="701" t="s">
        <v>854</v>
      </c>
      <c r="C72" s="818">
        <v>79.680593141626417</v>
      </c>
      <c r="D72" s="695">
        <v>40585</v>
      </c>
      <c r="E72" s="818">
        <v>55.745063741347828</v>
      </c>
      <c r="F72" s="694">
        <v>40907</v>
      </c>
      <c r="G72" s="818">
        <v>55.819826651745032</v>
      </c>
    </row>
    <row r="73" spans="1:7" ht="15" customHeight="1">
      <c r="A73" s="701" t="s">
        <v>1182</v>
      </c>
      <c r="B73" s="701" t="s">
        <v>854</v>
      </c>
      <c r="C73" s="818">
        <v>158.83637725462546</v>
      </c>
      <c r="D73" s="695">
        <v>40591</v>
      </c>
      <c r="E73" s="818">
        <v>98.60828329200416</v>
      </c>
      <c r="F73" s="694">
        <v>40819</v>
      </c>
      <c r="G73" s="818">
        <v>119.95512881715236</v>
      </c>
    </row>
    <row r="74" spans="1:7" ht="15" customHeight="1">
      <c r="A74" s="701" t="s">
        <v>1443</v>
      </c>
      <c r="B74" s="701" t="s">
        <v>631</v>
      </c>
      <c r="C74" s="818">
        <v>959.75529020956139</v>
      </c>
      <c r="D74" s="695">
        <v>40602</v>
      </c>
      <c r="E74" s="818">
        <v>808.45736657673763</v>
      </c>
      <c r="F74" s="694">
        <v>40891</v>
      </c>
      <c r="G74" s="818">
        <v>816.38285616016549</v>
      </c>
    </row>
    <row r="75" spans="1:7" ht="15" customHeight="1">
      <c r="A75" s="701" t="s">
        <v>633</v>
      </c>
      <c r="B75" s="701" t="s">
        <v>631</v>
      </c>
      <c r="C75" s="818">
        <v>878.01937211348752</v>
      </c>
      <c r="D75" s="695">
        <v>40593</v>
      </c>
      <c r="E75" s="818">
        <v>660.6526202211777</v>
      </c>
      <c r="F75" s="694">
        <v>40870</v>
      </c>
      <c r="G75" s="818">
        <v>734.00865552413313</v>
      </c>
    </row>
    <row r="76" spans="1:7" ht="15" customHeight="1">
      <c r="A76" s="701" t="s">
        <v>1444</v>
      </c>
      <c r="B76" s="701" t="s">
        <v>631</v>
      </c>
      <c r="C76" s="818">
        <v>46.383036904686797</v>
      </c>
      <c r="D76" s="695">
        <v>40585</v>
      </c>
      <c r="E76" s="818">
        <v>34.955685584518093</v>
      </c>
      <c r="F76" s="694">
        <v>40906</v>
      </c>
      <c r="G76" s="818">
        <v>35.212604709258699</v>
      </c>
    </row>
    <row r="77" spans="1:7" ht="15" customHeight="1">
      <c r="A77" s="701" t="s">
        <v>1445</v>
      </c>
      <c r="B77" s="701" t="s">
        <v>631</v>
      </c>
      <c r="C77" s="818">
        <v>711.64460590438398</v>
      </c>
      <c r="D77" s="695">
        <v>40694</v>
      </c>
      <c r="E77" s="818">
        <v>523.58482157773381</v>
      </c>
      <c r="F77" s="694">
        <v>40876</v>
      </c>
      <c r="G77" s="818">
        <v>528.4791638237848</v>
      </c>
    </row>
    <row r="78" spans="1:7" ht="15" customHeight="1">
      <c r="A78" s="701" t="s">
        <v>1446</v>
      </c>
      <c r="B78" s="701" t="s">
        <v>631</v>
      </c>
      <c r="C78" s="818">
        <v>125.79173790064316</v>
      </c>
      <c r="D78" s="695">
        <v>40748</v>
      </c>
      <c r="E78" s="818">
        <v>122.46510494064648</v>
      </c>
      <c r="F78" s="694">
        <v>40544</v>
      </c>
      <c r="G78" s="818">
        <v>125.512591121913</v>
      </c>
    </row>
    <row r="79" spans="1:7" ht="15" customHeight="1">
      <c r="A79" s="701" t="s">
        <v>1447</v>
      </c>
      <c r="B79" s="701" t="s">
        <v>631</v>
      </c>
      <c r="C79" s="818">
        <v>118.30997067973649</v>
      </c>
      <c r="D79" s="695">
        <v>40597</v>
      </c>
      <c r="E79" s="818">
        <v>88.641293113103558</v>
      </c>
      <c r="F79" s="694">
        <v>40892</v>
      </c>
      <c r="G79" s="818">
        <v>89.901827367799143</v>
      </c>
    </row>
    <row r="80" spans="1:7" ht="15" customHeight="1">
      <c r="A80" s="701" t="s">
        <v>1448</v>
      </c>
      <c r="B80" s="701" t="s">
        <v>44</v>
      </c>
      <c r="C80" s="818">
        <v>982.48937994933328</v>
      </c>
      <c r="D80" s="695">
        <v>40908</v>
      </c>
      <c r="E80" s="818">
        <v>956.80102045096226</v>
      </c>
      <c r="F80" s="694">
        <v>40544</v>
      </c>
      <c r="G80" s="818">
        <v>982.48937994933328</v>
      </c>
    </row>
    <row r="81" spans="1:7" ht="15" customHeight="1">
      <c r="A81" s="701" t="s">
        <v>1449</v>
      </c>
      <c r="B81" s="701" t="s">
        <v>44</v>
      </c>
      <c r="C81" s="818">
        <v>734.38342136172673</v>
      </c>
      <c r="D81" s="695">
        <v>40907</v>
      </c>
      <c r="E81" s="818">
        <v>619.19409085418192</v>
      </c>
      <c r="F81" s="694">
        <v>40663</v>
      </c>
      <c r="G81" s="818">
        <v>733.72321749831156</v>
      </c>
    </row>
    <row r="82" spans="1:7" ht="15" customHeight="1">
      <c r="A82" s="701" t="s">
        <v>1450</v>
      </c>
      <c r="B82" s="701" t="s">
        <v>44</v>
      </c>
      <c r="C82" s="818">
        <v>93.202145932662518</v>
      </c>
      <c r="D82" s="695">
        <v>40584</v>
      </c>
      <c r="E82" s="818">
        <v>65.939409770041379</v>
      </c>
      <c r="F82" s="694">
        <v>40906</v>
      </c>
      <c r="G82" s="818">
        <v>66.247133013713864</v>
      </c>
    </row>
    <row r="83" spans="1:7" ht="15" customHeight="1">
      <c r="A83" s="701" t="s">
        <v>1451</v>
      </c>
      <c r="B83" s="701" t="s">
        <v>44</v>
      </c>
      <c r="C83" s="818">
        <v>972.07781762953471</v>
      </c>
      <c r="D83" s="695">
        <v>40908</v>
      </c>
      <c r="E83" s="818">
        <v>929.9831879780138</v>
      </c>
      <c r="F83" s="694">
        <v>40544</v>
      </c>
      <c r="G83" s="818">
        <v>972.07781762953471</v>
      </c>
    </row>
    <row r="84" spans="1:7" ht="15" customHeight="1">
      <c r="A84" s="701" t="s">
        <v>1452</v>
      </c>
      <c r="B84" s="701" t="s">
        <v>44</v>
      </c>
      <c r="C84" s="818">
        <v>112.86174738506948</v>
      </c>
      <c r="D84" s="695">
        <v>40584</v>
      </c>
      <c r="E84" s="818">
        <v>93.086994969048277</v>
      </c>
      <c r="F84" s="694">
        <v>40877</v>
      </c>
      <c r="G84" s="818">
        <v>94.231208134426794</v>
      </c>
    </row>
    <row r="85" spans="1:7" ht="15" customHeight="1">
      <c r="A85" s="701" t="s">
        <v>1453</v>
      </c>
      <c r="B85" s="701" t="s">
        <v>44</v>
      </c>
      <c r="C85" s="818">
        <v>73.052452364851348</v>
      </c>
      <c r="D85" s="695">
        <v>40641</v>
      </c>
      <c r="E85" s="818">
        <v>53.61996684411266</v>
      </c>
      <c r="F85" s="694">
        <v>40820</v>
      </c>
      <c r="G85" s="818">
        <v>57.312132401483829</v>
      </c>
    </row>
    <row r="86" spans="1:7" ht="15" customHeight="1">
      <c r="A86" s="701" t="s">
        <v>1454</v>
      </c>
      <c r="B86" s="701" t="s">
        <v>44</v>
      </c>
      <c r="C86" s="818">
        <v>135.36244479993161</v>
      </c>
      <c r="D86" s="695">
        <v>40908</v>
      </c>
      <c r="E86" s="818">
        <v>132.55427261525813</v>
      </c>
      <c r="F86" s="694">
        <v>40544</v>
      </c>
      <c r="G86" s="818">
        <v>135.36244479993161</v>
      </c>
    </row>
    <row r="87" spans="1:7" ht="15" customHeight="1">
      <c r="A87" s="701" t="s">
        <v>1455</v>
      </c>
      <c r="B87" s="701" t="s">
        <v>336</v>
      </c>
      <c r="C87" s="818">
        <v>646.75110627543393</v>
      </c>
      <c r="D87" s="695">
        <v>40555</v>
      </c>
      <c r="E87" s="818">
        <v>544.47638120817203</v>
      </c>
      <c r="F87" s="694">
        <v>40819</v>
      </c>
      <c r="G87" s="818">
        <v>616.24019363756429</v>
      </c>
    </row>
    <row r="88" spans="1:7" ht="15" customHeight="1">
      <c r="A88" s="701" t="s">
        <v>1456</v>
      </c>
      <c r="B88" s="701" t="s">
        <v>336</v>
      </c>
      <c r="C88" s="818">
        <v>105.41629152670238</v>
      </c>
      <c r="D88" s="695">
        <v>40869</v>
      </c>
      <c r="E88" s="818">
        <v>82.448650256499477</v>
      </c>
      <c r="F88" s="694">
        <v>40871</v>
      </c>
      <c r="G88" s="818">
        <v>82.602370440872619</v>
      </c>
    </row>
    <row r="89" spans="1:7" ht="15" customHeight="1">
      <c r="A89" s="701" t="s">
        <v>588</v>
      </c>
      <c r="B89" s="701" t="s">
        <v>336</v>
      </c>
      <c r="C89" s="818">
        <v>84.879835444775864</v>
      </c>
      <c r="D89" s="695">
        <v>40589</v>
      </c>
      <c r="E89" s="818">
        <v>57.249841426219447</v>
      </c>
      <c r="F89" s="694">
        <v>40819</v>
      </c>
      <c r="G89" s="818">
        <v>64.156247869771846</v>
      </c>
    </row>
    <row r="90" spans="1:7" ht="15" customHeight="1">
      <c r="A90" s="701" t="s">
        <v>1457</v>
      </c>
      <c r="B90" s="701" t="s">
        <v>339</v>
      </c>
      <c r="C90" s="818">
        <v>5787.2504475050573</v>
      </c>
      <c r="D90" s="695">
        <v>40561</v>
      </c>
      <c r="E90" s="818">
        <v>4466.7368126277142</v>
      </c>
      <c r="F90" s="694">
        <v>40837</v>
      </c>
      <c r="G90" s="818">
        <v>4852.0212389891276</v>
      </c>
    </row>
    <row r="91" spans="1:7" ht="15" customHeight="1">
      <c r="A91" s="701" t="s">
        <v>1458</v>
      </c>
      <c r="B91" s="701" t="s">
        <v>877</v>
      </c>
      <c r="C91" s="818">
        <v>1207.2407866085262</v>
      </c>
      <c r="D91" s="695">
        <v>40587</v>
      </c>
      <c r="E91" s="818">
        <v>925.72267902748865</v>
      </c>
      <c r="F91" s="694">
        <v>40892</v>
      </c>
      <c r="G91" s="818">
        <v>944.37037650065361</v>
      </c>
    </row>
    <row r="92" spans="1:7" ht="15" customHeight="1">
      <c r="A92" s="701" t="s">
        <v>1459</v>
      </c>
      <c r="B92" s="701" t="s">
        <v>877</v>
      </c>
      <c r="C92" s="818">
        <v>1325.3348219670604</v>
      </c>
      <c r="D92" s="695">
        <v>40756</v>
      </c>
      <c r="E92" s="818">
        <v>1288.056340380374</v>
      </c>
      <c r="F92" s="694">
        <v>40544</v>
      </c>
      <c r="G92" s="818">
        <v>1323.7353383237396</v>
      </c>
    </row>
    <row r="93" spans="1:7" ht="15" customHeight="1">
      <c r="A93" s="701" t="s">
        <v>1460</v>
      </c>
      <c r="B93" s="701" t="s">
        <v>877</v>
      </c>
      <c r="C93" s="818">
        <v>148.84434001282142</v>
      </c>
      <c r="D93" s="695">
        <v>40908</v>
      </c>
      <c r="E93" s="818">
        <v>144.98163557726923</v>
      </c>
      <c r="F93" s="694">
        <v>40544</v>
      </c>
      <c r="G93" s="818">
        <v>148.84434001282142</v>
      </c>
    </row>
    <row r="94" spans="1:7" ht="15" customHeight="1">
      <c r="A94" s="701" t="s">
        <v>1461</v>
      </c>
      <c r="B94" s="701" t="s">
        <v>877</v>
      </c>
      <c r="C94" s="818">
        <v>514.79756733295733</v>
      </c>
      <c r="D94" s="695">
        <v>40583</v>
      </c>
      <c r="E94" s="818">
        <v>324.55214377885579</v>
      </c>
      <c r="F94" s="694">
        <v>40892</v>
      </c>
      <c r="G94" s="818">
        <v>332.72005277307693</v>
      </c>
    </row>
    <row r="95" spans="1:7" ht="15" customHeight="1">
      <c r="A95" s="701" t="s">
        <v>1207</v>
      </c>
      <c r="B95" s="701" t="s">
        <v>877</v>
      </c>
      <c r="C95" s="818">
        <v>758.64355695374365</v>
      </c>
      <c r="D95" s="695">
        <v>40908</v>
      </c>
      <c r="E95" s="818">
        <v>748.44208555105797</v>
      </c>
      <c r="F95" s="694">
        <v>40836</v>
      </c>
      <c r="G95" s="818">
        <v>758.64355695374365</v>
      </c>
    </row>
    <row r="96" spans="1:7" ht="15" customHeight="1">
      <c r="A96" s="701" t="s">
        <v>1462</v>
      </c>
      <c r="B96" s="701" t="s">
        <v>877</v>
      </c>
      <c r="C96" s="818">
        <v>818.42120761184242</v>
      </c>
      <c r="D96" s="695">
        <v>40582</v>
      </c>
      <c r="E96" s="818">
        <v>736.33851712790306</v>
      </c>
      <c r="F96" s="694">
        <v>40812</v>
      </c>
      <c r="G96" s="818">
        <v>750.89950327063104</v>
      </c>
    </row>
    <row r="97" spans="1:8" ht="15" customHeight="1">
      <c r="A97" s="701" t="s">
        <v>1463</v>
      </c>
      <c r="B97" s="701" t="s">
        <v>877</v>
      </c>
      <c r="C97" s="818">
        <v>751.61916333990575</v>
      </c>
      <c r="D97" s="695">
        <v>40908</v>
      </c>
      <c r="E97" s="818">
        <v>751.57102498189317</v>
      </c>
      <c r="F97" s="694">
        <v>40907</v>
      </c>
      <c r="G97" s="818">
        <v>751.61916333990575</v>
      </c>
    </row>
    <row r="98" spans="1:8" ht="15" customHeight="1">
      <c r="A98" s="701" t="s">
        <v>1464</v>
      </c>
      <c r="B98" s="701" t="s">
        <v>877</v>
      </c>
      <c r="C98" s="818">
        <v>836.63182890738653</v>
      </c>
      <c r="D98" s="695">
        <v>40593</v>
      </c>
      <c r="E98" s="818">
        <v>659.59493999915856</v>
      </c>
      <c r="F98" s="694">
        <v>40765</v>
      </c>
      <c r="G98" s="818">
        <v>778.27994461038099</v>
      </c>
    </row>
    <row r="99" spans="1:8" ht="15" customHeight="1">
      <c r="A99" s="701" t="s">
        <v>1465</v>
      </c>
      <c r="B99" s="701" t="s">
        <v>877</v>
      </c>
      <c r="C99" s="818">
        <v>369.997284582178</v>
      </c>
      <c r="D99" s="695">
        <v>40694</v>
      </c>
      <c r="E99" s="818">
        <v>347.84368899073905</v>
      </c>
      <c r="F99" s="694">
        <v>40872</v>
      </c>
      <c r="G99" s="818">
        <v>359.91743442993277</v>
      </c>
    </row>
    <row r="100" spans="1:8" ht="15" customHeight="1">
      <c r="A100" s="701" t="s">
        <v>1466</v>
      </c>
      <c r="B100" s="701" t="s">
        <v>903</v>
      </c>
      <c r="C100" s="818">
        <v>176.11437324305095</v>
      </c>
      <c r="D100" s="695">
        <v>40579</v>
      </c>
      <c r="E100" s="818">
        <v>125.34197157047463</v>
      </c>
      <c r="F100" s="694">
        <v>40872</v>
      </c>
      <c r="G100" s="818">
        <v>127.58106181710504</v>
      </c>
    </row>
    <row r="101" spans="1:8" ht="15" customHeight="1">
      <c r="A101" s="701" t="s">
        <v>1467</v>
      </c>
      <c r="B101" s="701" t="s">
        <v>903</v>
      </c>
      <c r="C101" s="818">
        <v>139.43587169264754</v>
      </c>
      <c r="D101" s="695">
        <v>40908</v>
      </c>
      <c r="E101" s="818">
        <v>135.43071427589692</v>
      </c>
      <c r="F101" s="694">
        <v>40544</v>
      </c>
      <c r="G101" s="818">
        <v>139.43587169264754</v>
      </c>
    </row>
    <row r="102" spans="1:8" ht="15" customHeight="1">
      <c r="A102" s="701" t="s">
        <v>1468</v>
      </c>
      <c r="B102" s="701" t="s">
        <v>903</v>
      </c>
      <c r="C102" s="818">
        <v>46.52645702064536</v>
      </c>
      <c r="D102" s="695">
        <v>40556</v>
      </c>
      <c r="E102" s="818">
        <v>25.86804055396345</v>
      </c>
      <c r="F102" s="694">
        <v>40870</v>
      </c>
      <c r="G102" s="818">
        <v>27.149068721090138</v>
      </c>
    </row>
    <row r="103" spans="1:8" ht="15" customHeight="1">
      <c r="A103" s="701" t="s">
        <v>1469</v>
      </c>
      <c r="B103" s="701" t="s">
        <v>876</v>
      </c>
      <c r="C103" s="818">
        <v>121.15138914814372</v>
      </c>
      <c r="D103" s="695">
        <v>40550</v>
      </c>
      <c r="E103" s="818">
        <v>116.36061040703341</v>
      </c>
      <c r="F103" s="694">
        <v>40569</v>
      </c>
      <c r="G103" s="818">
        <v>119.00570444439155</v>
      </c>
    </row>
    <row r="104" spans="1:8" ht="15" customHeight="1">
      <c r="A104" s="701" t="s">
        <v>1470</v>
      </c>
      <c r="B104" s="701" t="s">
        <v>876</v>
      </c>
      <c r="C104" s="818">
        <v>113.60034258868303</v>
      </c>
      <c r="D104" s="695">
        <v>40585</v>
      </c>
      <c r="E104" s="818">
        <v>87.916886653351995</v>
      </c>
      <c r="F104" s="694">
        <v>40906</v>
      </c>
      <c r="G104" s="818">
        <v>89.003608403616454</v>
      </c>
    </row>
    <row r="105" spans="1:8" ht="15" customHeight="1">
      <c r="A105" s="701" t="s">
        <v>1471</v>
      </c>
      <c r="B105" s="701" t="s">
        <v>876</v>
      </c>
      <c r="C105" s="818">
        <v>75.114678344100625</v>
      </c>
      <c r="D105" s="695">
        <v>40561</v>
      </c>
      <c r="E105" s="818">
        <v>40.860548642795081</v>
      </c>
      <c r="F105" s="694">
        <v>40808</v>
      </c>
      <c r="G105" s="818">
        <v>44.461643270670798</v>
      </c>
    </row>
    <row r="106" spans="1:8" ht="15" customHeight="1">
      <c r="A106" s="701" t="s">
        <v>1015</v>
      </c>
      <c r="B106" s="701" t="s">
        <v>876</v>
      </c>
      <c r="C106" s="818">
        <v>768.25326359078826</v>
      </c>
      <c r="D106" s="695">
        <v>40554</v>
      </c>
      <c r="E106" s="818">
        <v>666.21098945461517</v>
      </c>
      <c r="F106" s="694">
        <v>40612</v>
      </c>
      <c r="G106" s="818">
        <v>699.81204232206414</v>
      </c>
    </row>
    <row r="107" spans="1:8" ht="15" customHeight="1">
      <c r="A107" s="701" t="s">
        <v>1472</v>
      </c>
      <c r="B107" s="701" t="s">
        <v>697</v>
      </c>
      <c r="C107" s="818">
        <v>110.38920548396288</v>
      </c>
      <c r="D107" s="695">
        <v>40595</v>
      </c>
      <c r="E107" s="818">
        <v>88.136340140314147</v>
      </c>
      <c r="F107" s="694">
        <v>40905</v>
      </c>
      <c r="G107" s="818">
        <v>88.414429757437318</v>
      </c>
    </row>
    <row r="108" spans="1:8" ht="15" customHeight="1">
      <c r="A108" s="701" t="s">
        <v>1473</v>
      </c>
      <c r="B108" s="701" t="s">
        <v>697</v>
      </c>
      <c r="C108" s="818">
        <v>1224.8812135664728</v>
      </c>
      <c r="D108" s="695">
        <v>40908</v>
      </c>
      <c r="E108" s="818">
        <v>1173.222722927879</v>
      </c>
      <c r="F108" s="694">
        <v>40812</v>
      </c>
      <c r="G108" s="818">
        <v>1224.8812135664728</v>
      </c>
      <c r="H108" s="71"/>
    </row>
    <row r="109" spans="1:8" ht="15" customHeight="1">
      <c r="A109" s="701" t="s">
        <v>1474</v>
      </c>
      <c r="B109" s="701" t="s">
        <v>697</v>
      </c>
      <c r="C109" s="818">
        <v>828.43103971285359</v>
      </c>
      <c r="D109" s="695">
        <v>40555</v>
      </c>
      <c r="E109" s="818">
        <v>610.61639552425197</v>
      </c>
      <c r="F109" s="694">
        <v>40820</v>
      </c>
      <c r="G109" s="818">
        <v>673.07337707787428</v>
      </c>
    </row>
    <row r="110" spans="1:8" ht="15" customHeight="1">
      <c r="A110" s="701" t="s">
        <v>1475</v>
      </c>
      <c r="B110" s="701" t="s">
        <v>697</v>
      </c>
      <c r="C110" s="818">
        <v>817.55922776834143</v>
      </c>
      <c r="D110" s="695">
        <v>40593</v>
      </c>
      <c r="E110" s="818">
        <v>652.28796195840141</v>
      </c>
      <c r="F110" s="694">
        <v>40808</v>
      </c>
      <c r="G110" s="818">
        <v>745.00605705082853</v>
      </c>
    </row>
    <row r="111" spans="1:8" ht="15" customHeight="1">
      <c r="A111" s="701" t="s">
        <v>1476</v>
      </c>
      <c r="B111" s="701" t="s">
        <v>697</v>
      </c>
      <c r="C111" s="818">
        <v>1074.9391719945338</v>
      </c>
      <c r="D111" s="695">
        <v>40908</v>
      </c>
      <c r="E111" s="818">
        <v>1033.5688355872503</v>
      </c>
      <c r="F111" s="694">
        <v>40544</v>
      </c>
      <c r="G111" s="818">
        <v>1074.9391719945338</v>
      </c>
    </row>
    <row r="112" spans="1:8" ht="15" customHeight="1">
      <c r="A112" s="701" t="s">
        <v>1477</v>
      </c>
      <c r="B112" s="701" t="s">
        <v>697</v>
      </c>
      <c r="C112" s="818">
        <v>1133.6932267793172</v>
      </c>
      <c r="D112" s="695">
        <v>40595</v>
      </c>
      <c r="E112" s="818">
        <v>945.93449632441298</v>
      </c>
      <c r="F112" s="694">
        <v>40872</v>
      </c>
      <c r="G112" s="818">
        <v>954.49947019783872</v>
      </c>
    </row>
    <row r="113" spans="1:7" ht="15" customHeight="1">
      <c r="A113" s="701" t="s">
        <v>1478</v>
      </c>
      <c r="B113" s="701" t="s">
        <v>697</v>
      </c>
      <c r="C113" s="818">
        <v>166.81072408322424</v>
      </c>
      <c r="D113" s="695">
        <v>40908</v>
      </c>
      <c r="E113" s="819">
        <v>162.79174164753181</v>
      </c>
      <c r="F113" s="694">
        <v>40544</v>
      </c>
      <c r="G113" s="818">
        <v>166.81072408322424</v>
      </c>
    </row>
    <row r="114" spans="1:7" ht="15" customHeight="1">
      <c r="A114" s="701" t="s">
        <v>1479</v>
      </c>
      <c r="B114" s="701" t="s">
        <v>697</v>
      </c>
      <c r="C114" s="818">
        <v>67.47160793484133</v>
      </c>
      <c r="D114" s="695">
        <v>40556</v>
      </c>
      <c r="E114" s="819">
        <v>55.41946123435342</v>
      </c>
      <c r="F114" s="694">
        <v>40836</v>
      </c>
      <c r="G114" s="818">
        <v>55.689931029481869</v>
      </c>
    </row>
    <row r="115" spans="1:7" ht="15" customHeight="1">
      <c r="A115" s="701" t="s">
        <v>1480</v>
      </c>
      <c r="B115" s="701" t="s">
        <v>697</v>
      </c>
      <c r="C115" s="818">
        <v>1036.4596668773695</v>
      </c>
      <c r="D115" s="695">
        <v>40555</v>
      </c>
      <c r="E115" s="819">
        <v>868.17005028467986</v>
      </c>
      <c r="F115" s="694">
        <v>40819</v>
      </c>
      <c r="G115" s="818">
        <v>949.16945227848703</v>
      </c>
    </row>
    <row r="116" spans="1:7" ht="13.5" customHeight="1">
      <c r="A116" s="1161"/>
      <c r="B116" s="1161"/>
      <c r="C116" s="1162"/>
      <c r="D116" s="1163"/>
      <c r="E116" s="1164"/>
      <c r="F116" s="1166"/>
      <c r="G116" s="1162"/>
    </row>
    <row r="117" spans="1:7">
      <c r="A117" s="1060" t="s">
        <v>727</v>
      </c>
      <c r="B117" s="913"/>
      <c r="C117" s="913"/>
      <c r="D117" s="913"/>
      <c r="E117" s="913"/>
      <c r="F117" s="913"/>
      <c r="G117" s="913"/>
    </row>
    <row r="118" spans="1:7">
      <c r="A118" s="1019" t="s">
        <v>1092</v>
      </c>
      <c r="B118" s="914"/>
      <c r="C118" s="914"/>
      <c r="D118" s="914"/>
      <c r="E118" s="914"/>
      <c r="F118" s="914"/>
      <c r="G118" s="914"/>
    </row>
    <row r="119" spans="1:7">
      <c r="G119" s="1018" t="s">
        <v>699</v>
      </c>
    </row>
  </sheetData>
  <mergeCells count="5">
    <mergeCell ref="G4:G5"/>
    <mergeCell ref="A4:A5"/>
    <mergeCell ref="B4:B5"/>
    <mergeCell ref="C4:D4"/>
    <mergeCell ref="E4:F4"/>
  </mergeCells>
  <phoneticPr fontId="25" type="noConversion"/>
  <pageMargins left="0.74803149606299213" right="0.74803149606299213" top="0.61" bottom="0.56000000000000005" header="0.51181102362204722" footer="0.65"/>
  <pageSetup paperSize="9" scale="78" orientation="portrait" r:id="rId1"/>
  <headerFooter alignWithMargins="0"/>
  <rowBreaks count="1" manualBreakCount="1">
    <brk id="59" max="6" man="1"/>
  </rowBreaks>
  <colBreaks count="1" manualBreakCount="1">
    <brk id="7" max="123"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S120"/>
  <sheetViews>
    <sheetView showGridLines="0" zoomScaleNormal="100" workbookViewId="0"/>
  </sheetViews>
  <sheetFormatPr defaultRowHeight="12.75"/>
  <cols>
    <col min="1" max="1" width="28.42578125" customWidth="1"/>
    <col min="2" max="2" width="20.7109375" customWidth="1"/>
    <col min="3" max="6" width="10" customWidth="1"/>
    <col min="7" max="7" width="14.28515625" customWidth="1"/>
    <col min="8" max="8" width="19.140625" customWidth="1"/>
    <col min="9" max="9" width="7" customWidth="1"/>
    <col min="10" max="10" width="8.7109375" bestFit="1" customWidth="1"/>
    <col min="11" max="11" width="7.5703125" customWidth="1"/>
  </cols>
  <sheetData>
    <row r="1" spans="1:19">
      <c r="A1" s="1032" t="s">
        <v>344</v>
      </c>
      <c r="B1" s="217"/>
      <c r="C1" s="217"/>
      <c r="D1" s="217"/>
      <c r="E1" s="217"/>
      <c r="F1" s="309"/>
      <c r="G1" s="998" t="str">
        <f>Naslovnica!$A$20</f>
        <v>Prosinac 2011.</v>
      </c>
      <c r="J1" s="261"/>
    </row>
    <row r="2" spans="1:19">
      <c r="A2" s="10" t="s">
        <v>494</v>
      </c>
      <c r="B2" s="222"/>
      <c r="C2" s="222"/>
      <c r="D2" s="222"/>
      <c r="E2" s="222"/>
      <c r="F2" s="310"/>
      <c r="G2" s="999" t="str">
        <f>Naslovnica!$A$24</f>
        <v>December 2011</v>
      </c>
      <c r="H2" s="9"/>
      <c r="J2" s="228"/>
    </row>
    <row r="3" spans="1:19">
      <c r="A3" s="346"/>
      <c r="B3" s="222"/>
      <c r="C3" s="222"/>
      <c r="D3" s="222"/>
      <c r="E3" s="222"/>
      <c r="F3" s="310"/>
      <c r="H3" s="9"/>
      <c r="I3" s="9"/>
      <c r="J3" s="228"/>
    </row>
    <row r="4" spans="1:19" ht="57.75" customHeight="1">
      <c r="A4" s="1212" t="s">
        <v>341</v>
      </c>
      <c r="B4" s="1212" t="s">
        <v>694</v>
      </c>
      <c r="C4" s="1212" t="s">
        <v>517</v>
      </c>
      <c r="D4" s="1212"/>
      <c r="E4" s="1212" t="s">
        <v>1050</v>
      </c>
      <c r="F4" s="1379"/>
      <c r="G4" s="1212" t="s">
        <v>1376</v>
      </c>
      <c r="H4" s="700"/>
      <c r="I4" s="700"/>
      <c r="J4" s="700"/>
      <c r="K4" s="700"/>
    </row>
    <row r="5" spans="1:19" ht="32.25" customHeight="1">
      <c r="A5" s="1212"/>
      <c r="B5" s="1280"/>
      <c r="C5" s="659" t="s">
        <v>1051</v>
      </c>
      <c r="D5" s="659" t="s">
        <v>408</v>
      </c>
      <c r="E5" s="659" t="s">
        <v>1051</v>
      </c>
      <c r="F5" s="659" t="s">
        <v>408</v>
      </c>
      <c r="G5" s="1212"/>
      <c r="H5" s="681"/>
      <c r="I5" s="681"/>
      <c r="J5" s="681"/>
      <c r="K5" s="681"/>
    </row>
    <row r="6" spans="1:19" ht="15" customHeight="1">
      <c r="A6" s="701" t="s">
        <v>805</v>
      </c>
      <c r="B6" s="701" t="s">
        <v>665</v>
      </c>
      <c r="C6" s="818">
        <v>314.18299243968335</v>
      </c>
      <c r="D6" s="703">
        <v>40878</v>
      </c>
      <c r="E6" s="818">
        <v>289.28039782391596</v>
      </c>
      <c r="F6" s="703">
        <v>40821</v>
      </c>
      <c r="G6" s="818">
        <v>303.78765407737677</v>
      </c>
      <c r="H6" s="698"/>
      <c r="I6" s="704"/>
      <c r="J6" s="704"/>
      <c r="K6" s="704"/>
    </row>
    <row r="7" spans="1:19" ht="15" customHeight="1">
      <c r="A7" s="701" t="s">
        <v>806</v>
      </c>
      <c r="B7" s="701" t="s">
        <v>665</v>
      </c>
      <c r="C7" s="818">
        <v>73.116028982272837</v>
      </c>
      <c r="D7" s="703">
        <v>40856</v>
      </c>
      <c r="E7" s="818">
        <v>69.64924439930283</v>
      </c>
      <c r="F7" s="703">
        <v>40906</v>
      </c>
      <c r="G7" s="818">
        <v>69.816999233506849</v>
      </c>
      <c r="H7" s="683"/>
      <c r="I7" s="684"/>
      <c r="J7" s="683"/>
      <c r="K7" s="684"/>
      <c r="L7" s="705"/>
    </row>
    <row r="8" spans="1:19" ht="15" customHeight="1">
      <c r="A8" s="701" t="s">
        <v>1391</v>
      </c>
      <c r="B8" s="701" t="s">
        <v>665</v>
      </c>
      <c r="C8" s="818">
        <v>73.418020794673453</v>
      </c>
      <c r="D8" s="703">
        <v>40856</v>
      </c>
      <c r="E8" s="818">
        <v>69.833501537288711</v>
      </c>
      <c r="F8" s="703">
        <v>40821</v>
      </c>
      <c r="G8" s="818">
        <v>70.707047878742614</v>
      </c>
      <c r="H8" s="683"/>
      <c r="I8" s="684"/>
      <c r="J8" s="683"/>
      <c r="K8" s="684"/>
      <c r="L8" s="386"/>
    </row>
    <row r="9" spans="1:19" ht="15" customHeight="1">
      <c r="A9" s="701" t="s">
        <v>584</v>
      </c>
      <c r="B9" s="701" t="s">
        <v>665</v>
      </c>
      <c r="C9" s="818">
        <v>438.70527306563423</v>
      </c>
      <c r="D9" s="695">
        <v>40906</v>
      </c>
      <c r="E9" s="818">
        <v>409.94684918458768</v>
      </c>
      <c r="F9" s="703">
        <v>40871</v>
      </c>
      <c r="G9" s="818">
        <v>438.62122916108194</v>
      </c>
      <c r="H9" s="683"/>
      <c r="I9" s="684"/>
      <c r="J9" s="683"/>
      <c r="K9" s="684"/>
      <c r="L9" s="34"/>
    </row>
    <row r="10" spans="1:19" ht="15" customHeight="1">
      <c r="A10" s="701" t="s">
        <v>671</v>
      </c>
      <c r="B10" s="701" t="s">
        <v>665</v>
      </c>
      <c r="C10" s="818">
        <v>265.94895903745822</v>
      </c>
      <c r="D10" s="695">
        <v>40844</v>
      </c>
      <c r="E10" s="818">
        <v>219.73992807832545</v>
      </c>
      <c r="F10" s="703">
        <v>40820</v>
      </c>
      <c r="G10" s="818">
        <v>234.47916264868152</v>
      </c>
      <c r="H10" s="706"/>
      <c r="I10" s="707"/>
      <c r="J10" s="706"/>
      <c r="K10" s="707"/>
    </row>
    <row r="11" spans="1:19" ht="15" customHeight="1">
      <c r="A11" s="701" t="s">
        <v>1392</v>
      </c>
      <c r="B11" s="701" t="s">
        <v>665</v>
      </c>
      <c r="C11" s="818">
        <v>48.119916581223372</v>
      </c>
      <c r="D11" s="695">
        <v>40843</v>
      </c>
      <c r="E11" s="818">
        <v>42.907639439989772</v>
      </c>
      <c r="F11" s="703">
        <v>40906</v>
      </c>
      <c r="G11" s="818">
        <v>43.260010076836458</v>
      </c>
      <c r="H11" s="706"/>
      <c r="I11" s="707"/>
      <c r="J11" s="706"/>
      <c r="K11" s="707"/>
      <c r="L11" s="34"/>
      <c r="M11" s="34"/>
      <c r="N11" s="34"/>
      <c r="O11" s="34"/>
      <c r="P11" s="34"/>
      <c r="Q11" s="34"/>
      <c r="R11" s="34"/>
      <c r="S11" s="34"/>
    </row>
    <row r="12" spans="1:19" ht="15" customHeight="1">
      <c r="A12" s="701" t="s">
        <v>1393</v>
      </c>
      <c r="B12" s="701" t="s">
        <v>195</v>
      </c>
      <c r="C12" s="818">
        <v>11.707452500021679</v>
      </c>
      <c r="D12" s="695">
        <v>40908</v>
      </c>
      <c r="E12" s="818">
        <v>11.479663646343351</v>
      </c>
      <c r="F12" s="703">
        <v>40870</v>
      </c>
      <c r="G12" s="818">
        <v>11.707452500021679</v>
      </c>
      <c r="H12" s="706"/>
      <c r="I12" s="707"/>
      <c r="J12" s="706"/>
      <c r="K12" s="707"/>
    </row>
    <row r="13" spans="1:19" ht="15" customHeight="1">
      <c r="A13" s="701" t="s">
        <v>1394</v>
      </c>
      <c r="B13" s="701" t="s">
        <v>195</v>
      </c>
      <c r="C13" s="818">
        <v>82.960922321020874</v>
      </c>
      <c r="D13" s="695">
        <v>40908</v>
      </c>
      <c r="E13" s="818">
        <v>81.590067489637775</v>
      </c>
      <c r="F13" s="703">
        <v>40836</v>
      </c>
      <c r="G13" s="818">
        <v>82.960922321020874</v>
      </c>
      <c r="H13" s="706"/>
      <c r="I13" s="707"/>
      <c r="J13" s="706"/>
      <c r="K13" s="707"/>
    </row>
    <row r="14" spans="1:19" ht="15" customHeight="1">
      <c r="A14" s="701" t="s">
        <v>120</v>
      </c>
      <c r="B14" s="701" t="s">
        <v>195</v>
      </c>
      <c r="C14" s="818">
        <v>7829.3188088257666</v>
      </c>
      <c r="D14" s="695">
        <v>40819</v>
      </c>
      <c r="E14" s="818">
        <v>6095.5580071321256</v>
      </c>
      <c r="F14" s="703">
        <v>40867</v>
      </c>
      <c r="G14" s="818">
        <v>7175.8319013913706</v>
      </c>
      <c r="H14" s="706"/>
      <c r="I14" s="707"/>
      <c r="J14" s="706"/>
      <c r="K14" s="707"/>
      <c r="L14" s="34"/>
    </row>
    <row r="15" spans="1:19" ht="15" customHeight="1">
      <c r="A15" s="701" t="s">
        <v>1395</v>
      </c>
      <c r="B15" s="701" t="s">
        <v>195</v>
      </c>
      <c r="C15" s="818">
        <v>67.888085620248035</v>
      </c>
      <c r="D15" s="695">
        <v>40819</v>
      </c>
      <c r="E15" s="818">
        <v>59.16514871981493</v>
      </c>
      <c r="F15" s="703">
        <v>40871</v>
      </c>
      <c r="G15" s="818">
        <v>62.299430447633362</v>
      </c>
      <c r="H15" s="706"/>
      <c r="I15" s="707"/>
      <c r="J15" s="706"/>
      <c r="K15" s="707"/>
    </row>
    <row r="16" spans="1:19" ht="15" customHeight="1">
      <c r="A16" s="701" t="s">
        <v>1396</v>
      </c>
      <c r="B16" s="701" t="s">
        <v>26</v>
      </c>
      <c r="C16" s="818">
        <v>111.479866971815</v>
      </c>
      <c r="D16" s="695">
        <v>40908</v>
      </c>
      <c r="E16" s="818">
        <v>110.68672497727781</v>
      </c>
      <c r="F16" s="703">
        <v>40819</v>
      </c>
      <c r="G16" s="818">
        <v>111.479866971815</v>
      </c>
      <c r="H16" s="706"/>
      <c r="I16" s="707"/>
      <c r="J16" s="706"/>
      <c r="K16" s="707"/>
    </row>
    <row r="17" spans="1:11" ht="15" customHeight="1">
      <c r="A17" s="701" t="s">
        <v>1397</v>
      </c>
      <c r="B17" s="701" t="s">
        <v>26</v>
      </c>
      <c r="C17" s="818">
        <v>112.75896362027808</v>
      </c>
      <c r="D17" s="695">
        <v>40846</v>
      </c>
      <c r="E17" s="818">
        <v>109.48995851071147</v>
      </c>
      <c r="F17" s="703">
        <v>40872</v>
      </c>
      <c r="G17" s="818">
        <v>110.12806695496556</v>
      </c>
      <c r="H17" s="706"/>
      <c r="I17" s="707"/>
      <c r="J17" s="706"/>
      <c r="K17" s="707"/>
    </row>
    <row r="18" spans="1:11" ht="15" customHeight="1">
      <c r="A18" s="701" t="s">
        <v>1398</v>
      </c>
      <c r="B18" s="701" t="s">
        <v>914</v>
      </c>
      <c r="C18" s="818">
        <v>77.557609709506167</v>
      </c>
      <c r="D18" s="695">
        <v>40843</v>
      </c>
      <c r="E18" s="818">
        <v>70.531935312178078</v>
      </c>
      <c r="F18" s="703">
        <v>40905</v>
      </c>
      <c r="G18" s="818">
        <v>70.973168443472872</v>
      </c>
      <c r="H18" s="706"/>
      <c r="I18" s="707"/>
      <c r="J18" s="706"/>
      <c r="K18" s="707"/>
    </row>
    <row r="19" spans="1:11" ht="15" customHeight="1">
      <c r="A19" s="701" t="s">
        <v>915</v>
      </c>
      <c r="B19" s="701" t="s">
        <v>914</v>
      </c>
      <c r="C19" s="818">
        <v>96.329282131351846</v>
      </c>
      <c r="D19" s="695">
        <v>40850</v>
      </c>
      <c r="E19" s="818">
        <v>92.735777269766459</v>
      </c>
      <c r="F19" s="703">
        <v>40903</v>
      </c>
      <c r="G19" s="818">
        <v>93.364895919339958</v>
      </c>
      <c r="H19" s="706"/>
      <c r="I19" s="707"/>
      <c r="J19" s="706"/>
      <c r="K19" s="707"/>
    </row>
    <row r="20" spans="1:11" ht="15" customHeight="1">
      <c r="A20" s="701" t="s">
        <v>1000</v>
      </c>
      <c r="B20" s="701" t="s">
        <v>914</v>
      </c>
      <c r="C20" s="818">
        <v>97.547658127296842</v>
      </c>
      <c r="D20" s="695">
        <v>40861</v>
      </c>
      <c r="E20" s="818">
        <v>84.634322673964775</v>
      </c>
      <c r="F20" s="703">
        <v>40903</v>
      </c>
      <c r="G20" s="818">
        <v>86.590115822509574</v>
      </c>
      <c r="H20" s="706"/>
      <c r="I20" s="707"/>
      <c r="J20" s="706"/>
      <c r="K20" s="707"/>
    </row>
    <row r="21" spans="1:11" ht="15" customHeight="1">
      <c r="A21" s="701" t="s">
        <v>1399</v>
      </c>
      <c r="B21" s="701" t="s">
        <v>569</v>
      </c>
      <c r="C21" s="818">
        <v>5.3206973311696402</v>
      </c>
      <c r="D21" s="695">
        <v>40844</v>
      </c>
      <c r="E21" s="818">
        <v>5.0834391352916102</v>
      </c>
      <c r="F21" s="703">
        <v>40903</v>
      </c>
      <c r="G21" s="818">
        <v>5.1264422200639199</v>
      </c>
      <c r="H21" s="706"/>
      <c r="I21" s="707"/>
      <c r="J21" s="706"/>
      <c r="K21" s="707"/>
    </row>
    <row r="22" spans="1:11" ht="15" customHeight="1">
      <c r="A22" s="701" t="s">
        <v>1400</v>
      </c>
      <c r="B22" s="701" t="s">
        <v>569</v>
      </c>
      <c r="C22" s="818">
        <v>46.566094526087632</v>
      </c>
      <c r="D22" s="695">
        <v>40843</v>
      </c>
      <c r="E22" s="818">
        <v>44.195279225882743</v>
      </c>
      <c r="F22" s="703">
        <v>40891</v>
      </c>
      <c r="G22" s="818">
        <v>44.752853826131158</v>
      </c>
      <c r="H22" s="706"/>
      <c r="I22" s="707"/>
      <c r="J22" s="706"/>
      <c r="K22" s="707"/>
    </row>
    <row r="23" spans="1:11" ht="15" customHeight="1">
      <c r="A23" s="701" t="s">
        <v>1481</v>
      </c>
      <c r="B23" s="701" t="s">
        <v>1401</v>
      </c>
      <c r="C23" s="818">
        <v>101.67103721281065</v>
      </c>
      <c r="D23" s="695">
        <v>40907</v>
      </c>
      <c r="E23" s="818">
        <v>101.32256511538849</v>
      </c>
      <c r="F23" s="703">
        <v>40819</v>
      </c>
      <c r="G23" s="818">
        <v>101.66091496717986</v>
      </c>
      <c r="H23" s="706"/>
      <c r="I23" s="707"/>
      <c r="J23" s="706"/>
      <c r="K23" s="707"/>
    </row>
    <row r="24" spans="1:11" ht="15" customHeight="1">
      <c r="A24" s="701" t="s">
        <v>1402</v>
      </c>
      <c r="B24" s="701" t="s">
        <v>445</v>
      </c>
      <c r="C24" s="818">
        <v>594.13620987479942</v>
      </c>
      <c r="D24" s="695">
        <v>40843</v>
      </c>
      <c r="E24" s="818">
        <v>551.03215472337524</v>
      </c>
      <c r="F24" s="703">
        <v>40877</v>
      </c>
      <c r="G24" s="818">
        <v>555.55710599862448</v>
      </c>
      <c r="H24" s="706"/>
      <c r="I24" s="707"/>
      <c r="J24" s="706"/>
      <c r="K24" s="707"/>
    </row>
    <row r="25" spans="1:11" ht="15" customHeight="1">
      <c r="A25" s="701" t="s">
        <v>1403</v>
      </c>
      <c r="B25" s="701" t="s">
        <v>445</v>
      </c>
      <c r="C25" s="818">
        <v>846.99732232543136</v>
      </c>
      <c r="D25" s="695">
        <v>40835</v>
      </c>
      <c r="E25" s="818">
        <v>805.409443357295</v>
      </c>
      <c r="F25" s="703">
        <v>40872</v>
      </c>
      <c r="G25" s="818">
        <v>817.58923267821967</v>
      </c>
      <c r="H25" s="706"/>
      <c r="I25" s="707"/>
      <c r="J25" s="706"/>
      <c r="K25" s="707"/>
    </row>
    <row r="26" spans="1:11" ht="15" customHeight="1">
      <c r="A26" s="701" t="s">
        <v>1404</v>
      </c>
      <c r="B26" s="701" t="s">
        <v>445</v>
      </c>
      <c r="C26" s="818">
        <v>1003.662696659247</v>
      </c>
      <c r="D26" s="695">
        <v>40843</v>
      </c>
      <c r="E26" s="818">
        <v>986.46195885827296</v>
      </c>
      <c r="F26" s="703">
        <v>40872</v>
      </c>
      <c r="G26" s="818">
        <v>994.06135098046161</v>
      </c>
      <c r="H26" s="706"/>
      <c r="I26" s="707"/>
      <c r="J26" s="706"/>
      <c r="K26" s="707"/>
    </row>
    <row r="27" spans="1:11" ht="15" customHeight="1">
      <c r="A27" s="701" t="s">
        <v>1405</v>
      </c>
      <c r="B27" s="701" t="s">
        <v>445</v>
      </c>
      <c r="C27" s="818">
        <v>869.72381163415844</v>
      </c>
      <c r="D27" s="695">
        <v>40847</v>
      </c>
      <c r="E27" s="818">
        <v>817.35558129901563</v>
      </c>
      <c r="F27" s="703">
        <v>40877</v>
      </c>
      <c r="G27" s="818">
        <v>829.93831351573283</v>
      </c>
      <c r="H27" s="706"/>
      <c r="I27" s="707"/>
      <c r="J27" s="706"/>
      <c r="K27" s="707"/>
    </row>
    <row r="28" spans="1:11" ht="15" customHeight="1">
      <c r="A28" s="701" t="s">
        <v>1406</v>
      </c>
      <c r="B28" s="701" t="s">
        <v>445</v>
      </c>
      <c r="C28" s="818">
        <v>817.83465878686036</v>
      </c>
      <c r="D28" s="695">
        <v>40908</v>
      </c>
      <c r="E28" s="818">
        <v>807.53692633691264</v>
      </c>
      <c r="F28" s="703">
        <v>40836</v>
      </c>
      <c r="G28" s="818">
        <v>817.83465878686036</v>
      </c>
      <c r="H28" s="683"/>
      <c r="I28" s="684"/>
      <c r="J28" s="683"/>
      <c r="K28" s="684"/>
    </row>
    <row r="29" spans="1:11" ht="15" customHeight="1">
      <c r="A29" s="701" t="s">
        <v>1407</v>
      </c>
      <c r="B29" s="701" t="s">
        <v>445</v>
      </c>
      <c r="C29" s="818">
        <v>871.58960718140906</v>
      </c>
      <c r="D29" s="695">
        <v>40847</v>
      </c>
      <c r="E29" s="818">
        <v>831.51323284520788</v>
      </c>
      <c r="F29" s="703">
        <v>40877</v>
      </c>
      <c r="G29" s="818">
        <v>846.50285306350577</v>
      </c>
      <c r="H29" s="683"/>
      <c r="I29" s="684"/>
      <c r="J29" s="683"/>
      <c r="K29" s="684"/>
    </row>
    <row r="30" spans="1:11" ht="15" customHeight="1">
      <c r="A30" s="701" t="s">
        <v>1408</v>
      </c>
      <c r="B30" s="701" t="s">
        <v>445</v>
      </c>
      <c r="C30" s="818">
        <v>142.00979930828387</v>
      </c>
      <c r="D30" s="695">
        <v>40908</v>
      </c>
      <c r="E30" s="818">
        <v>141.05102756922005</v>
      </c>
      <c r="F30" s="703">
        <v>40819</v>
      </c>
      <c r="G30" s="818">
        <v>142.00979930828387</v>
      </c>
      <c r="H30" s="687"/>
      <c r="I30" s="688"/>
      <c r="J30" s="687"/>
      <c r="K30" s="688"/>
    </row>
    <row r="31" spans="1:11" ht="15" customHeight="1">
      <c r="A31" s="701" t="s">
        <v>1409</v>
      </c>
      <c r="B31" s="701" t="s">
        <v>445</v>
      </c>
      <c r="C31" s="818">
        <v>223.53050033630419</v>
      </c>
      <c r="D31" s="695">
        <v>40835</v>
      </c>
      <c r="E31" s="818">
        <v>204.20298420230796</v>
      </c>
      <c r="F31" s="703">
        <v>40906</v>
      </c>
      <c r="G31" s="818">
        <v>204.58869886631231</v>
      </c>
      <c r="H31" s="683"/>
      <c r="I31" s="684"/>
      <c r="J31" s="683"/>
      <c r="K31" s="684"/>
    </row>
    <row r="32" spans="1:11" ht="15" customHeight="1">
      <c r="A32" s="701" t="s">
        <v>1410</v>
      </c>
      <c r="B32" s="701" t="s">
        <v>937</v>
      </c>
      <c r="C32" s="818">
        <v>70.04575281723173</v>
      </c>
      <c r="D32" s="695">
        <v>40843</v>
      </c>
      <c r="E32" s="818">
        <v>67.019894371142016</v>
      </c>
      <c r="F32" s="703">
        <v>40908</v>
      </c>
      <c r="G32" s="818">
        <v>67.019894371142016</v>
      </c>
      <c r="H32" s="689"/>
      <c r="I32" s="690"/>
      <c r="J32" s="689"/>
      <c r="K32" s="690"/>
    </row>
    <row r="33" spans="1:11" ht="15" customHeight="1">
      <c r="A33" s="701" t="s">
        <v>1411</v>
      </c>
      <c r="B33" s="701" t="s">
        <v>1058</v>
      </c>
      <c r="C33" s="818">
        <v>87.708643016307079</v>
      </c>
      <c r="D33" s="695">
        <v>40848</v>
      </c>
      <c r="E33" s="818">
        <v>79.037979435303754</v>
      </c>
      <c r="F33" s="703">
        <v>40906</v>
      </c>
      <c r="G33" s="818">
        <v>79.212762772762972</v>
      </c>
      <c r="H33" s="691"/>
      <c r="I33" s="692"/>
      <c r="J33" s="691"/>
      <c r="K33" s="692"/>
    </row>
    <row r="34" spans="1:11" ht="15" customHeight="1">
      <c r="A34" s="701" t="s">
        <v>1412</v>
      </c>
      <c r="B34" s="701" t="s">
        <v>1058</v>
      </c>
      <c r="C34" s="818">
        <v>50.138377153429559</v>
      </c>
      <c r="D34" s="695">
        <v>40843</v>
      </c>
      <c r="E34" s="818">
        <v>42.909493825700409</v>
      </c>
      <c r="F34" s="703">
        <v>40907</v>
      </c>
      <c r="G34" s="818">
        <v>42.91303494471579</v>
      </c>
      <c r="H34" s="693"/>
      <c r="I34" s="693"/>
      <c r="J34" s="693"/>
      <c r="K34" s="693"/>
    </row>
    <row r="35" spans="1:11" ht="15" customHeight="1">
      <c r="A35" s="701" t="s">
        <v>1413</v>
      </c>
      <c r="B35" s="701" t="s">
        <v>1058</v>
      </c>
      <c r="C35" s="818">
        <v>754.66846707816762</v>
      </c>
      <c r="D35" s="695">
        <v>40908</v>
      </c>
      <c r="E35" s="818">
        <v>749.80861357479807</v>
      </c>
      <c r="F35" s="703">
        <v>40891</v>
      </c>
      <c r="G35" s="818">
        <v>754.66846707816762</v>
      </c>
      <c r="H35" s="683"/>
      <c r="I35" s="684"/>
      <c r="J35" s="683"/>
      <c r="K35" s="684"/>
    </row>
    <row r="36" spans="1:11" ht="15" customHeight="1">
      <c r="A36" s="701" t="s">
        <v>1414</v>
      </c>
      <c r="B36" s="701" t="s">
        <v>1058</v>
      </c>
      <c r="C36" s="818">
        <v>98.517244548221697</v>
      </c>
      <c r="D36" s="695">
        <v>40843</v>
      </c>
      <c r="E36" s="818">
        <v>90.035285010034912</v>
      </c>
      <c r="F36" s="703">
        <v>40907</v>
      </c>
      <c r="G36" s="818">
        <v>90.059466888385913</v>
      </c>
      <c r="H36" s="683"/>
      <c r="I36" s="684"/>
      <c r="J36" s="683"/>
      <c r="K36" s="684"/>
    </row>
    <row r="37" spans="1:11" ht="15" customHeight="1">
      <c r="A37" s="701" t="s">
        <v>1415</v>
      </c>
      <c r="B37" s="701" t="s">
        <v>1058</v>
      </c>
      <c r="C37" s="818">
        <v>135.51359460171091</v>
      </c>
      <c r="D37" s="695">
        <v>40908</v>
      </c>
      <c r="E37" s="818">
        <v>134.62996088152593</v>
      </c>
      <c r="F37" s="703">
        <v>40819</v>
      </c>
      <c r="G37" s="818">
        <v>135.51359460171091</v>
      </c>
      <c r="H37" s="142"/>
      <c r="I37" s="142"/>
      <c r="J37" s="144"/>
      <c r="K37" s="144"/>
    </row>
    <row r="38" spans="1:11" ht="15" customHeight="1">
      <c r="A38" s="701" t="s">
        <v>1416</v>
      </c>
      <c r="B38" s="701" t="s">
        <v>1058</v>
      </c>
      <c r="C38" s="818">
        <v>960.62901152153506</v>
      </c>
      <c r="D38" s="695">
        <v>40846</v>
      </c>
      <c r="E38" s="818">
        <v>923.61176240078032</v>
      </c>
      <c r="F38" s="703">
        <v>40876</v>
      </c>
      <c r="G38" s="818">
        <v>941.85353193412436</v>
      </c>
      <c r="H38" s="142"/>
      <c r="I38" s="142"/>
      <c r="J38" s="144"/>
      <c r="K38" s="144"/>
    </row>
    <row r="39" spans="1:11" ht="15" customHeight="1">
      <c r="A39" s="701" t="s">
        <v>1417</v>
      </c>
      <c r="B39" s="701" t="s">
        <v>1058</v>
      </c>
      <c r="C39" s="818">
        <v>510.85450015219863</v>
      </c>
      <c r="D39" s="695">
        <v>40844</v>
      </c>
      <c r="E39" s="818">
        <v>463.87988567981199</v>
      </c>
      <c r="F39" s="703">
        <v>40872</v>
      </c>
      <c r="G39" s="818">
        <v>476.69147672524286</v>
      </c>
      <c r="H39" s="219"/>
      <c r="I39" s="142"/>
      <c r="J39" s="144"/>
      <c r="K39" s="144"/>
    </row>
    <row r="40" spans="1:11" ht="15" customHeight="1">
      <c r="A40" s="738" t="s">
        <v>1418</v>
      </c>
      <c r="B40" s="701" t="s">
        <v>1058</v>
      </c>
      <c r="C40" s="818">
        <v>667.67105771408717</v>
      </c>
      <c r="D40" s="695">
        <v>40843</v>
      </c>
      <c r="E40" s="818">
        <v>589.99619316029725</v>
      </c>
      <c r="F40" s="703">
        <v>40820</v>
      </c>
      <c r="G40" s="818">
        <v>655.44423908505291</v>
      </c>
      <c r="H40" s="142"/>
      <c r="I40" s="142"/>
    </row>
    <row r="41" spans="1:11" ht="15" customHeight="1">
      <c r="A41" s="701" t="s">
        <v>1419</v>
      </c>
      <c r="B41" s="701" t="s">
        <v>442</v>
      </c>
      <c r="C41" s="818">
        <v>72.901175463415498</v>
      </c>
      <c r="D41" s="695">
        <v>40908</v>
      </c>
      <c r="E41" s="818">
        <v>69.023012881686483</v>
      </c>
      <c r="F41" s="703">
        <v>40819</v>
      </c>
      <c r="G41" s="819">
        <v>72.901175463415498</v>
      </c>
    </row>
    <row r="42" spans="1:11" ht="15" customHeight="1">
      <c r="A42" s="701" t="s">
        <v>1420</v>
      </c>
      <c r="B42" s="701" t="s">
        <v>442</v>
      </c>
      <c r="C42" s="818">
        <v>142.47244476806051</v>
      </c>
      <c r="D42" s="695">
        <v>40908</v>
      </c>
      <c r="E42" s="818">
        <v>141.70369468720509</v>
      </c>
      <c r="F42" s="703">
        <v>40819</v>
      </c>
      <c r="G42" s="818">
        <v>142.47244476806051</v>
      </c>
    </row>
    <row r="43" spans="1:11" ht="15" customHeight="1">
      <c r="A43" s="701" t="s">
        <v>1421</v>
      </c>
      <c r="B43" s="701" t="s">
        <v>442</v>
      </c>
      <c r="C43" s="818">
        <v>85.839247857239116</v>
      </c>
      <c r="D43" s="695">
        <v>40853</v>
      </c>
      <c r="E43" s="818">
        <v>83.952668275016947</v>
      </c>
      <c r="F43" s="703">
        <v>40872</v>
      </c>
      <c r="G43" s="818">
        <v>85.100681789185117</v>
      </c>
    </row>
    <row r="44" spans="1:11" ht="15" customHeight="1">
      <c r="A44" s="701" t="s">
        <v>1422</v>
      </c>
      <c r="B44" s="701" t="s">
        <v>442</v>
      </c>
      <c r="C44" s="818">
        <v>59.612128229100058</v>
      </c>
      <c r="D44" s="695">
        <v>40908</v>
      </c>
      <c r="E44" s="818">
        <v>53.24857491625761</v>
      </c>
      <c r="F44" s="703">
        <v>40819</v>
      </c>
      <c r="G44" s="818">
        <v>59.612128229100058</v>
      </c>
    </row>
    <row r="45" spans="1:11" ht="15" customHeight="1">
      <c r="A45" s="701" t="s">
        <v>1423</v>
      </c>
      <c r="B45" s="701" t="s">
        <v>107</v>
      </c>
      <c r="C45" s="818">
        <v>16668.793336329873</v>
      </c>
      <c r="D45" s="695">
        <v>40867</v>
      </c>
      <c r="E45" s="818">
        <v>16508.55969457703</v>
      </c>
      <c r="F45" s="703">
        <v>40886</v>
      </c>
      <c r="G45" s="818">
        <v>16571.974598702051</v>
      </c>
    </row>
    <row r="46" spans="1:11" ht="15" customHeight="1">
      <c r="A46" s="701" t="s">
        <v>1424</v>
      </c>
      <c r="B46" s="701" t="s">
        <v>107</v>
      </c>
      <c r="C46" s="818">
        <v>6702.7456928372803</v>
      </c>
      <c r="D46" s="695">
        <v>40843</v>
      </c>
      <c r="E46" s="818">
        <v>6179.6084721769821</v>
      </c>
      <c r="F46" s="703">
        <v>40905</v>
      </c>
      <c r="G46" s="818">
        <v>6224.5090708452581</v>
      </c>
    </row>
    <row r="47" spans="1:11" ht="15" customHeight="1">
      <c r="A47" s="701" t="s">
        <v>1425</v>
      </c>
      <c r="B47" s="701" t="s">
        <v>107</v>
      </c>
      <c r="C47" s="818">
        <v>1.0018959412558801</v>
      </c>
      <c r="D47" s="695">
        <v>40908</v>
      </c>
      <c r="E47" s="818">
        <v>0.95274039183871995</v>
      </c>
      <c r="F47" s="703">
        <v>40823</v>
      </c>
      <c r="G47" s="818">
        <v>1.0018959412558801</v>
      </c>
    </row>
    <row r="48" spans="1:11" ht="15" customHeight="1">
      <c r="A48" s="701" t="s">
        <v>1426</v>
      </c>
      <c r="B48" s="701" t="s">
        <v>107</v>
      </c>
      <c r="C48" s="818">
        <v>0.74274153658158004</v>
      </c>
      <c r="D48" s="695">
        <v>40830</v>
      </c>
      <c r="E48" s="818">
        <v>0.64797693834666004</v>
      </c>
      <c r="F48" s="703">
        <v>40900</v>
      </c>
      <c r="G48" s="818">
        <v>0.65280788424824998</v>
      </c>
    </row>
    <row r="49" spans="1:7" ht="15" customHeight="1">
      <c r="A49" s="701" t="s">
        <v>1427</v>
      </c>
      <c r="B49" s="701" t="s">
        <v>107</v>
      </c>
      <c r="C49" s="818">
        <v>0.96255875456314</v>
      </c>
      <c r="D49" s="695">
        <v>40893</v>
      </c>
      <c r="E49" s="818">
        <v>0.94245794536629002</v>
      </c>
      <c r="F49" s="703">
        <v>40851</v>
      </c>
      <c r="G49" s="818">
        <v>0.94829018696973999</v>
      </c>
    </row>
    <row r="50" spans="1:7" ht="15" customHeight="1">
      <c r="A50" s="701" t="s">
        <v>1428</v>
      </c>
      <c r="B50" s="701" t="s">
        <v>107</v>
      </c>
      <c r="C50" s="818">
        <v>8.7058795017399095</v>
      </c>
      <c r="D50" s="695">
        <v>40851</v>
      </c>
      <c r="E50" s="818">
        <v>8.6138524393800804</v>
      </c>
      <c r="F50" s="703">
        <v>40872</v>
      </c>
      <c r="G50" s="818">
        <v>8.6476251547268905</v>
      </c>
    </row>
    <row r="51" spans="1:7" ht="15" customHeight="1">
      <c r="A51" s="701" t="s">
        <v>1429</v>
      </c>
      <c r="B51" s="701" t="s">
        <v>107</v>
      </c>
      <c r="C51" s="818">
        <v>0.98343094969002998</v>
      </c>
      <c r="D51" s="695">
        <v>40847</v>
      </c>
      <c r="E51" s="818">
        <v>0.97567133996112998</v>
      </c>
      <c r="F51" s="703">
        <v>40830</v>
      </c>
      <c r="G51" s="818">
        <v>0.98073112188976996</v>
      </c>
    </row>
    <row r="52" spans="1:7" ht="15" customHeight="1">
      <c r="A52" s="701" t="s">
        <v>1430</v>
      </c>
      <c r="B52" s="701" t="s">
        <v>957</v>
      </c>
      <c r="C52" s="818">
        <v>347.26338845070688</v>
      </c>
      <c r="D52" s="695">
        <v>40845</v>
      </c>
      <c r="E52" s="818">
        <v>316.29184870210202</v>
      </c>
      <c r="F52" s="703">
        <v>40820</v>
      </c>
      <c r="G52" s="818">
        <v>338.81550593957456</v>
      </c>
    </row>
    <row r="53" spans="1:7" ht="15" customHeight="1">
      <c r="A53" s="701" t="s">
        <v>325</v>
      </c>
      <c r="B53" s="701" t="s">
        <v>957</v>
      </c>
      <c r="C53" s="818">
        <v>674.90645457212179</v>
      </c>
      <c r="D53" s="695">
        <v>40845</v>
      </c>
      <c r="E53" s="818">
        <v>582.59376912904543</v>
      </c>
      <c r="F53" s="703">
        <v>40820</v>
      </c>
      <c r="G53" s="818">
        <v>625.47882389921915</v>
      </c>
    </row>
    <row r="54" spans="1:7" ht="15" customHeight="1">
      <c r="A54" s="701" t="s">
        <v>587</v>
      </c>
      <c r="B54" s="701" t="s">
        <v>957</v>
      </c>
      <c r="C54" s="818">
        <v>762.11416895928767</v>
      </c>
      <c r="D54" s="695">
        <v>40855</v>
      </c>
      <c r="E54" s="818">
        <v>636.44753585763897</v>
      </c>
      <c r="F54" s="703">
        <v>40905</v>
      </c>
      <c r="G54" s="818">
        <v>660.14932038533766</v>
      </c>
    </row>
    <row r="55" spans="1:7" ht="15" customHeight="1">
      <c r="A55" s="701" t="s">
        <v>1431</v>
      </c>
      <c r="B55" s="701" t="s">
        <v>957</v>
      </c>
      <c r="C55" s="818">
        <v>1027.0472541687241</v>
      </c>
      <c r="D55" s="695">
        <v>40844</v>
      </c>
      <c r="E55" s="818">
        <v>887.95201212097982</v>
      </c>
      <c r="F55" s="703">
        <v>40896</v>
      </c>
      <c r="G55" s="818">
        <v>901.71880157263217</v>
      </c>
    </row>
    <row r="56" spans="1:7" ht="15" customHeight="1">
      <c r="A56" s="701" t="s">
        <v>1432</v>
      </c>
      <c r="B56" s="701" t="s">
        <v>722</v>
      </c>
      <c r="C56" s="818">
        <v>7.7219833637969497</v>
      </c>
      <c r="D56" s="695">
        <v>40843</v>
      </c>
      <c r="E56" s="818">
        <v>7.2923207041245597</v>
      </c>
      <c r="F56" s="703">
        <v>40820</v>
      </c>
      <c r="G56" s="818">
        <v>7.4494414854585003</v>
      </c>
    </row>
    <row r="57" spans="1:7" ht="15" customHeight="1">
      <c r="A57" s="701" t="s">
        <v>1433</v>
      </c>
      <c r="B57" s="701" t="s">
        <v>722</v>
      </c>
      <c r="C57" s="818">
        <v>9.7297356944473599</v>
      </c>
      <c r="D57" s="695">
        <v>40855</v>
      </c>
      <c r="E57" s="818">
        <v>8.2233958897007593</v>
      </c>
      <c r="F57" s="703">
        <v>40819</v>
      </c>
      <c r="G57" s="818">
        <v>9.3745973803837597</v>
      </c>
    </row>
    <row r="58" spans="1:7" ht="15" customHeight="1">
      <c r="A58" s="701" t="s">
        <v>1434</v>
      </c>
      <c r="B58" s="701" t="s">
        <v>722</v>
      </c>
      <c r="C58" s="818">
        <v>6.2019293344700399</v>
      </c>
      <c r="D58" s="695">
        <v>40855</v>
      </c>
      <c r="E58" s="818">
        <v>5.2704757088023699</v>
      </c>
      <c r="F58" s="703">
        <v>40820</v>
      </c>
      <c r="G58" s="818">
        <v>5.68778890217646</v>
      </c>
    </row>
    <row r="59" spans="1:7" ht="15" customHeight="1">
      <c r="A59" s="701" t="s">
        <v>949</v>
      </c>
      <c r="B59" s="701" t="s">
        <v>722</v>
      </c>
      <c r="C59" s="818">
        <v>11.14520901251729</v>
      </c>
      <c r="D59" s="695">
        <v>40844</v>
      </c>
      <c r="E59" s="818">
        <v>9.8701064456705296</v>
      </c>
      <c r="F59" s="703">
        <v>40820</v>
      </c>
      <c r="G59" s="818">
        <v>10.755922808895731</v>
      </c>
    </row>
    <row r="60" spans="1:7" ht="15" customHeight="1">
      <c r="A60" s="701" t="s">
        <v>1435</v>
      </c>
      <c r="B60" s="701" t="s">
        <v>722</v>
      </c>
      <c r="C60" s="818">
        <v>12.539850008384439</v>
      </c>
      <c r="D60" s="695">
        <v>40819</v>
      </c>
      <c r="E60" s="818">
        <v>11.39906741278797</v>
      </c>
      <c r="F60" s="703">
        <v>40906</v>
      </c>
      <c r="G60" s="818">
        <v>11.47565767768095</v>
      </c>
    </row>
    <row r="61" spans="1:7" ht="15" customHeight="1">
      <c r="A61" s="701" t="s">
        <v>1436</v>
      </c>
      <c r="B61" s="701" t="s">
        <v>555</v>
      </c>
      <c r="C61" s="818">
        <v>115.98628547162345</v>
      </c>
      <c r="D61" s="695">
        <v>40861</v>
      </c>
      <c r="E61" s="818">
        <v>108.7687724825014</v>
      </c>
      <c r="F61" s="703">
        <v>40907</v>
      </c>
      <c r="G61" s="818">
        <v>108.79818179177052</v>
      </c>
    </row>
    <row r="62" spans="1:7" ht="15" customHeight="1">
      <c r="A62" s="701" t="s">
        <v>1305</v>
      </c>
      <c r="B62" s="701" t="s">
        <v>555</v>
      </c>
      <c r="C62" s="818">
        <v>1217.388979190589</v>
      </c>
      <c r="D62" s="695">
        <v>40908</v>
      </c>
      <c r="E62" s="818">
        <v>1206.155262135298</v>
      </c>
      <c r="F62" s="703">
        <v>40819</v>
      </c>
      <c r="G62" s="818">
        <v>1217.388979190589</v>
      </c>
    </row>
    <row r="63" spans="1:7" ht="15" customHeight="1">
      <c r="A63" s="701" t="s">
        <v>1437</v>
      </c>
      <c r="B63" s="701" t="s">
        <v>555</v>
      </c>
      <c r="C63" s="818">
        <v>916.98807410391612</v>
      </c>
      <c r="D63" s="695">
        <v>40847</v>
      </c>
      <c r="E63" s="818">
        <v>874.77026386224077</v>
      </c>
      <c r="F63" s="703">
        <v>40908</v>
      </c>
      <c r="G63" s="818">
        <v>874.77026386224077</v>
      </c>
    </row>
    <row r="64" spans="1:7" ht="15" customHeight="1">
      <c r="A64" s="701" t="s">
        <v>1438</v>
      </c>
      <c r="B64" s="701" t="s">
        <v>555</v>
      </c>
      <c r="C64" s="818">
        <v>963.93027609048147</v>
      </c>
      <c r="D64" s="695">
        <v>40847</v>
      </c>
      <c r="E64" s="818">
        <v>914.32157355413858</v>
      </c>
      <c r="F64" s="703">
        <v>40908</v>
      </c>
      <c r="G64" s="818">
        <v>914.32157355413858</v>
      </c>
    </row>
    <row r="65" spans="1:7" ht="15" customHeight="1">
      <c r="A65" s="701" t="s">
        <v>1439</v>
      </c>
      <c r="B65" s="701" t="s">
        <v>555</v>
      </c>
      <c r="C65" s="818">
        <v>634.05957897401379</v>
      </c>
      <c r="D65" s="695">
        <v>40847</v>
      </c>
      <c r="E65" s="818">
        <v>587.32645461888751</v>
      </c>
      <c r="F65" s="703">
        <v>40908</v>
      </c>
      <c r="G65" s="818">
        <v>587.32645461888751</v>
      </c>
    </row>
    <row r="66" spans="1:7" ht="15" customHeight="1">
      <c r="A66" s="701" t="s">
        <v>1440</v>
      </c>
      <c r="B66" s="701" t="s">
        <v>854</v>
      </c>
      <c r="C66" s="818">
        <v>454.97363033327855</v>
      </c>
      <c r="D66" s="695">
        <v>40893</v>
      </c>
      <c r="E66" s="818">
        <v>421.82049545637057</v>
      </c>
      <c r="F66" s="703">
        <v>40819</v>
      </c>
      <c r="G66" s="818">
        <v>449.00817690547763</v>
      </c>
    </row>
    <row r="67" spans="1:7" ht="15" customHeight="1">
      <c r="A67" s="701" t="s">
        <v>1177</v>
      </c>
      <c r="B67" s="701" t="s">
        <v>854</v>
      </c>
      <c r="C67" s="818">
        <v>174.81821276273448</v>
      </c>
      <c r="D67" s="695">
        <v>40844</v>
      </c>
      <c r="E67" s="818">
        <v>142.86698995617601</v>
      </c>
      <c r="F67" s="703">
        <v>40820</v>
      </c>
      <c r="G67" s="818">
        <v>165.12526486181602</v>
      </c>
    </row>
    <row r="68" spans="1:7" ht="15" customHeight="1">
      <c r="A68" s="701" t="s">
        <v>1178</v>
      </c>
      <c r="B68" s="701" t="s">
        <v>854</v>
      </c>
      <c r="C68" s="818">
        <v>81.669301309936813</v>
      </c>
      <c r="D68" s="695">
        <v>40828</v>
      </c>
      <c r="E68" s="818">
        <v>73.742909745479196</v>
      </c>
      <c r="F68" s="703">
        <v>40892</v>
      </c>
      <c r="G68" s="818">
        <v>76.047017562819676</v>
      </c>
    </row>
    <row r="69" spans="1:7" ht="15" customHeight="1">
      <c r="A69" s="701" t="s">
        <v>1179</v>
      </c>
      <c r="B69" s="701" t="s">
        <v>854</v>
      </c>
      <c r="C69" s="818">
        <v>88.002696357290546</v>
      </c>
      <c r="D69" s="695">
        <v>40884</v>
      </c>
      <c r="E69" s="818">
        <v>81.176194281263506</v>
      </c>
      <c r="F69" s="703">
        <v>40819</v>
      </c>
      <c r="G69" s="818">
        <v>86.568928350369447</v>
      </c>
    </row>
    <row r="70" spans="1:7" ht="15" customHeight="1">
      <c r="A70" s="701" t="s">
        <v>1441</v>
      </c>
      <c r="B70" s="701" t="s">
        <v>854</v>
      </c>
      <c r="C70" s="818">
        <v>99.997011999999998</v>
      </c>
      <c r="D70" s="695">
        <v>40907</v>
      </c>
      <c r="E70" s="818">
        <v>99.955371999999997</v>
      </c>
      <c r="F70" s="703">
        <v>40908</v>
      </c>
      <c r="G70" s="818">
        <v>99.955371999999997</v>
      </c>
    </row>
    <row r="71" spans="1:7" ht="15" customHeight="1">
      <c r="A71" s="701" t="s">
        <v>1180</v>
      </c>
      <c r="B71" s="701" t="s">
        <v>854</v>
      </c>
      <c r="C71" s="818">
        <v>88.201465927293427</v>
      </c>
      <c r="D71" s="695">
        <v>40845</v>
      </c>
      <c r="E71" s="818">
        <v>78.277277942422444</v>
      </c>
      <c r="F71" s="703">
        <v>40871</v>
      </c>
      <c r="G71" s="818">
        <v>81.370542023510538</v>
      </c>
    </row>
    <row r="72" spans="1:7" ht="15" customHeight="1">
      <c r="A72" s="701" t="s">
        <v>1442</v>
      </c>
      <c r="B72" s="701" t="s">
        <v>854</v>
      </c>
      <c r="C72" s="818">
        <v>66.210720950647683</v>
      </c>
      <c r="D72" s="695">
        <v>40823</v>
      </c>
      <c r="E72" s="818">
        <v>55.745063741347828</v>
      </c>
      <c r="F72" s="703">
        <v>40907</v>
      </c>
      <c r="G72" s="818">
        <v>55.819826651745032</v>
      </c>
    </row>
    <row r="73" spans="1:7" ht="15" customHeight="1">
      <c r="A73" s="701" t="s">
        <v>1182</v>
      </c>
      <c r="B73" s="701" t="s">
        <v>854</v>
      </c>
      <c r="C73" s="818">
        <v>125.6732506598362</v>
      </c>
      <c r="D73" s="695">
        <v>40855</v>
      </c>
      <c r="E73" s="818">
        <v>98.60828329200416</v>
      </c>
      <c r="F73" s="703">
        <v>40819</v>
      </c>
      <c r="G73" s="818">
        <v>119.95512881715236</v>
      </c>
    </row>
    <row r="74" spans="1:7" ht="15" customHeight="1">
      <c r="A74" s="701" t="s">
        <v>1443</v>
      </c>
      <c r="B74" s="701" t="s">
        <v>631</v>
      </c>
      <c r="C74" s="818">
        <v>861.05015160564221</v>
      </c>
      <c r="D74" s="695">
        <v>40846</v>
      </c>
      <c r="E74" s="818">
        <v>808.45736657673763</v>
      </c>
      <c r="F74" s="703">
        <v>40891</v>
      </c>
      <c r="G74" s="818">
        <v>816.38285616016549</v>
      </c>
    </row>
    <row r="75" spans="1:7" ht="15" customHeight="1">
      <c r="A75" s="701" t="s">
        <v>633</v>
      </c>
      <c r="B75" s="701" t="s">
        <v>631</v>
      </c>
      <c r="C75" s="818">
        <v>737.51774100456623</v>
      </c>
      <c r="D75" s="695">
        <v>40843</v>
      </c>
      <c r="E75" s="818">
        <v>660.6526202211777</v>
      </c>
      <c r="F75" s="703">
        <v>40870</v>
      </c>
      <c r="G75" s="818">
        <v>734.00865552413313</v>
      </c>
    </row>
    <row r="76" spans="1:7" ht="15" customHeight="1">
      <c r="A76" s="701" t="s">
        <v>1444</v>
      </c>
      <c r="B76" s="701" t="s">
        <v>631</v>
      </c>
      <c r="C76" s="818">
        <v>38.215932779814338</v>
      </c>
      <c r="D76" s="695">
        <v>40844</v>
      </c>
      <c r="E76" s="818">
        <v>34.955685584518093</v>
      </c>
      <c r="F76" s="703">
        <v>40906</v>
      </c>
      <c r="G76" s="818">
        <v>35.212604709258699</v>
      </c>
    </row>
    <row r="77" spans="1:7" ht="15" customHeight="1">
      <c r="A77" s="701" t="s">
        <v>1445</v>
      </c>
      <c r="B77" s="701" t="s">
        <v>631</v>
      </c>
      <c r="C77" s="818">
        <v>562.6379865394365</v>
      </c>
      <c r="D77" s="695">
        <v>40845</v>
      </c>
      <c r="E77" s="818">
        <v>523.58482157773381</v>
      </c>
      <c r="F77" s="703">
        <v>40876</v>
      </c>
      <c r="G77" s="818">
        <v>528.4791638237848</v>
      </c>
    </row>
    <row r="78" spans="1:7" ht="15" customHeight="1">
      <c r="A78" s="701" t="s">
        <v>1446</v>
      </c>
      <c r="B78" s="701" t="s">
        <v>631</v>
      </c>
      <c r="C78" s="818">
        <v>125.512591121913</v>
      </c>
      <c r="D78" s="695">
        <v>40908</v>
      </c>
      <c r="E78" s="818">
        <v>124.7808267661856</v>
      </c>
      <c r="F78" s="703">
        <v>40819</v>
      </c>
      <c r="G78" s="818">
        <v>125.512591121913</v>
      </c>
    </row>
    <row r="79" spans="1:7" ht="15" customHeight="1">
      <c r="A79" s="701" t="s">
        <v>1447</v>
      </c>
      <c r="B79" s="701" t="s">
        <v>631</v>
      </c>
      <c r="C79" s="818">
        <v>99.588891494672595</v>
      </c>
      <c r="D79" s="695">
        <v>40844</v>
      </c>
      <c r="E79" s="818">
        <v>88.641293113103558</v>
      </c>
      <c r="F79" s="703">
        <v>40892</v>
      </c>
      <c r="G79" s="818">
        <v>89.901827367799143</v>
      </c>
    </row>
    <row r="80" spans="1:7" ht="15" customHeight="1">
      <c r="A80" s="701" t="s">
        <v>1448</v>
      </c>
      <c r="B80" s="701" t="s">
        <v>44</v>
      </c>
      <c r="C80" s="818">
        <v>982.48937994933328</v>
      </c>
      <c r="D80" s="695">
        <v>40908</v>
      </c>
      <c r="E80" s="818">
        <v>960.6587001238006</v>
      </c>
      <c r="F80" s="703">
        <v>40872</v>
      </c>
      <c r="G80" s="818">
        <v>982.48937994933328</v>
      </c>
    </row>
    <row r="81" spans="1:7" ht="15" customHeight="1">
      <c r="A81" s="701" t="s">
        <v>1449</v>
      </c>
      <c r="B81" s="701" t="s">
        <v>44</v>
      </c>
      <c r="C81" s="818">
        <v>734.38342136172673</v>
      </c>
      <c r="D81" s="695">
        <v>40907</v>
      </c>
      <c r="E81" s="818">
        <v>663.82748294071587</v>
      </c>
      <c r="F81" s="703">
        <v>40845</v>
      </c>
      <c r="G81" s="818">
        <v>733.72321749831156</v>
      </c>
    </row>
    <row r="82" spans="1:7" ht="15" customHeight="1">
      <c r="A82" s="701" t="s">
        <v>1450</v>
      </c>
      <c r="B82" s="701" t="s">
        <v>44</v>
      </c>
      <c r="C82" s="818">
        <v>71.600878371659292</v>
      </c>
      <c r="D82" s="695">
        <v>40829</v>
      </c>
      <c r="E82" s="818">
        <v>65.939409770041379</v>
      </c>
      <c r="F82" s="703">
        <v>40906</v>
      </c>
      <c r="G82" s="818">
        <v>66.247133013713864</v>
      </c>
    </row>
    <row r="83" spans="1:7" ht="15" customHeight="1">
      <c r="A83" s="701" t="s">
        <v>1451</v>
      </c>
      <c r="B83" s="701" t="s">
        <v>44</v>
      </c>
      <c r="C83" s="818">
        <v>972.07781762953471</v>
      </c>
      <c r="D83" s="695">
        <v>40908</v>
      </c>
      <c r="E83" s="818">
        <v>957.61578185070709</v>
      </c>
      <c r="F83" s="703">
        <v>40836</v>
      </c>
      <c r="G83" s="818">
        <v>972.07781762953471</v>
      </c>
    </row>
    <row r="84" spans="1:7" ht="15" customHeight="1">
      <c r="A84" s="701" t="s">
        <v>1452</v>
      </c>
      <c r="B84" s="701" t="s">
        <v>44</v>
      </c>
      <c r="C84" s="818">
        <v>97.286089847364806</v>
      </c>
      <c r="D84" s="695">
        <v>40846</v>
      </c>
      <c r="E84" s="818">
        <v>93.086994969048277</v>
      </c>
      <c r="F84" s="703">
        <v>40877</v>
      </c>
      <c r="G84" s="818">
        <v>94.231208134426794</v>
      </c>
    </row>
    <row r="85" spans="1:7" ht="15" customHeight="1">
      <c r="A85" s="701" t="s">
        <v>1453</v>
      </c>
      <c r="B85" s="701" t="s">
        <v>44</v>
      </c>
      <c r="C85" s="818">
        <v>59.959143943651959</v>
      </c>
      <c r="D85" s="695">
        <v>40845</v>
      </c>
      <c r="E85" s="818">
        <v>53.61996684411266</v>
      </c>
      <c r="F85" s="703">
        <v>40820</v>
      </c>
      <c r="G85" s="818">
        <v>57.312132401483829</v>
      </c>
    </row>
    <row r="86" spans="1:7" ht="15" customHeight="1">
      <c r="A86" s="701" t="s">
        <v>1454</v>
      </c>
      <c r="B86" s="701" t="s">
        <v>44</v>
      </c>
      <c r="C86" s="818">
        <v>135.36244479993161</v>
      </c>
      <c r="D86" s="695">
        <v>40908</v>
      </c>
      <c r="E86" s="818">
        <v>134.54647652501839</v>
      </c>
      <c r="F86" s="703">
        <v>40819</v>
      </c>
      <c r="G86" s="818">
        <v>135.36244479993161</v>
      </c>
    </row>
    <row r="87" spans="1:7" ht="15" customHeight="1">
      <c r="A87" s="701" t="s">
        <v>1455</v>
      </c>
      <c r="B87" s="701" t="s">
        <v>336</v>
      </c>
      <c r="C87" s="818">
        <v>616.61420180422476</v>
      </c>
      <c r="D87" s="695">
        <v>40907</v>
      </c>
      <c r="E87" s="818">
        <v>544.47638120817203</v>
      </c>
      <c r="F87" s="703">
        <v>40819</v>
      </c>
      <c r="G87" s="818">
        <v>616.24019363756429</v>
      </c>
    </row>
    <row r="88" spans="1:7" ht="15" customHeight="1">
      <c r="A88" s="701" t="s">
        <v>1456</v>
      </c>
      <c r="B88" s="701" t="s">
        <v>336</v>
      </c>
      <c r="C88" s="818">
        <v>105.41629152670238</v>
      </c>
      <c r="D88" s="695">
        <v>40869</v>
      </c>
      <c r="E88" s="818">
        <v>82.448650256499477</v>
      </c>
      <c r="F88" s="703">
        <v>40871</v>
      </c>
      <c r="G88" s="818">
        <v>82.602370440872619</v>
      </c>
    </row>
    <row r="89" spans="1:7" ht="15" customHeight="1">
      <c r="A89" s="701" t="s">
        <v>588</v>
      </c>
      <c r="B89" s="701" t="s">
        <v>336</v>
      </c>
      <c r="C89" s="818">
        <v>64.314559946031494</v>
      </c>
      <c r="D89" s="695">
        <v>40878</v>
      </c>
      <c r="E89" s="818">
        <v>57.249841426219447</v>
      </c>
      <c r="F89" s="703">
        <v>40819</v>
      </c>
      <c r="G89" s="818">
        <v>64.156247869771846</v>
      </c>
    </row>
    <row r="90" spans="1:7" ht="15" customHeight="1">
      <c r="A90" s="701" t="s">
        <v>1457</v>
      </c>
      <c r="B90" s="701" t="s">
        <v>339</v>
      </c>
      <c r="C90" s="818">
        <v>4918.4472984829372</v>
      </c>
      <c r="D90" s="695">
        <v>40878</v>
      </c>
      <c r="E90" s="818">
        <v>4466.7368126277142</v>
      </c>
      <c r="F90" s="703">
        <v>40837</v>
      </c>
      <c r="G90" s="818">
        <v>4852.0212389891276</v>
      </c>
    </row>
    <row r="91" spans="1:7" ht="15" customHeight="1">
      <c r="A91" s="701" t="s">
        <v>1458</v>
      </c>
      <c r="B91" s="701" t="s">
        <v>877</v>
      </c>
      <c r="C91" s="818">
        <v>1001.4308186794963</v>
      </c>
      <c r="D91" s="695">
        <v>40844</v>
      </c>
      <c r="E91" s="818">
        <v>925.72267902748865</v>
      </c>
      <c r="F91" s="703">
        <v>40892</v>
      </c>
      <c r="G91" s="818">
        <v>944.37037650065361</v>
      </c>
    </row>
    <row r="92" spans="1:7" ht="15" customHeight="1">
      <c r="A92" s="701" t="s">
        <v>1459</v>
      </c>
      <c r="B92" s="701" t="s">
        <v>877</v>
      </c>
      <c r="C92" s="818">
        <v>1323.7353383237396</v>
      </c>
      <c r="D92" s="695">
        <v>40908</v>
      </c>
      <c r="E92" s="818">
        <v>1292.5667845983471</v>
      </c>
      <c r="F92" s="703">
        <v>40829</v>
      </c>
      <c r="G92" s="818">
        <v>1323.7353383237396</v>
      </c>
    </row>
    <row r="93" spans="1:7" ht="15" customHeight="1">
      <c r="A93" s="701" t="s">
        <v>1460</v>
      </c>
      <c r="B93" s="701" t="s">
        <v>877</v>
      </c>
      <c r="C93" s="818">
        <v>148.84434001282142</v>
      </c>
      <c r="D93" s="695">
        <v>40908</v>
      </c>
      <c r="E93" s="818">
        <v>147.76802041763935</v>
      </c>
      <c r="F93" s="703">
        <v>40820</v>
      </c>
      <c r="G93" s="818">
        <v>148.84434001282142</v>
      </c>
    </row>
    <row r="94" spans="1:7" ht="15" customHeight="1">
      <c r="A94" s="701" t="s">
        <v>1461</v>
      </c>
      <c r="B94" s="701" t="s">
        <v>877</v>
      </c>
      <c r="C94" s="818">
        <v>366.7323188327552</v>
      </c>
      <c r="D94" s="695">
        <v>40845</v>
      </c>
      <c r="E94" s="818">
        <v>324.55214377885579</v>
      </c>
      <c r="F94" s="703">
        <v>40892</v>
      </c>
      <c r="G94" s="818">
        <v>332.72005277307693</v>
      </c>
    </row>
    <row r="95" spans="1:7" ht="15" customHeight="1">
      <c r="A95" s="701" t="s">
        <v>1207</v>
      </c>
      <c r="B95" s="701" t="s">
        <v>877</v>
      </c>
      <c r="C95" s="818">
        <v>758.64355695374365</v>
      </c>
      <c r="D95" s="695">
        <v>40908</v>
      </c>
      <c r="E95" s="818">
        <v>748.44208555105797</v>
      </c>
      <c r="F95" s="703">
        <v>40836</v>
      </c>
      <c r="G95" s="818">
        <v>758.64355695374365</v>
      </c>
    </row>
    <row r="96" spans="1:7" ht="15" customHeight="1">
      <c r="A96" s="701" t="s">
        <v>1462</v>
      </c>
      <c r="B96" s="701" t="s">
        <v>877</v>
      </c>
      <c r="C96" s="818">
        <v>766.66568331894587</v>
      </c>
      <c r="D96" s="695">
        <v>40843</v>
      </c>
      <c r="E96" s="818">
        <v>738.56564937847327</v>
      </c>
      <c r="F96" s="703">
        <v>40820</v>
      </c>
      <c r="G96" s="818">
        <v>750.89950327063104</v>
      </c>
    </row>
    <row r="97" spans="1:8" ht="15" customHeight="1">
      <c r="A97" s="701" t="s">
        <v>1463</v>
      </c>
      <c r="B97" s="701" t="s">
        <v>877</v>
      </c>
      <c r="C97" s="818">
        <v>751.61916333990575</v>
      </c>
      <c r="D97" s="695">
        <v>40908</v>
      </c>
      <c r="E97" s="818">
        <v>751.57102498189317</v>
      </c>
      <c r="F97" s="703">
        <v>40907</v>
      </c>
      <c r="G97" s="818">
        <v>751.61916333990575</v>
      </c>
    </row>
    <row r="98" spans="1:8" ht="15" customHeight="1">
      <c r="A98" s="701" t="s">
        <v>1464</v>
      </c>
      <c r="B98" s="701" t="s">
        <v>877</v>
      </c>
      <c r="C98" s="818">
        <v>778.27994461038099</v>
      </c>
      <c r="D98" s="695">
        <v>40908</v>
      </c>
      <c r="E98" s="818">
        <v>686.58267999733994</v>
      </c>
      <c r="F98" s="703">
        <v>40819</v>
      </c>
      <c r="G98" s="818">
        <v>778.27994461038099</v>
      </c>
    </row>
    <row r="99" spans="1:8" ht="15" customHeight="1">
      <c r="A99" s="701" t="s">
        <v>1465</v>
      </c>
      <c r="B99" s="701" t="s">
        <v>877</v>
      </c>
      <c r="C99" s="818">
        <v>361.33159386533799</v>
      </c>
      <c r="D99" s="695">
        <v>40847</v>
      </c>
      <c r="E99" s="818">
        <v>347.84368899073905</v>
      </c>
      <c r="F99" s="703">
        <v>40872</v>
      </c>
      <c r="G99" s="818">
        <v>359.91743442993277</v>
      </c>
    </row>
    <row r="100" spans="1:8" ht="15" customHeight="1">
      <c r="A100" s="701" t="s">
        <v>1466</v>
      </c>
      <c r="B100" s="701" t="s">
        <v>903</v>
      </c>
      <c r="C100" s="818">
        <v>153.21060016060324</v>
      </c>
      <c r="D100" s="695">
        <v>40826</v>
      </c>
      <c r="E100" s="818">
        <v>125.34197157047463</v>
      </c>
      <c r="F100" s="703">
        <v>40872</v>
      </c>
      <c r="G100" s="818">
        <v>127.58106181710504</v>
      </c>
    </row>
    <row r="101" spans="1:8" ht="15" customHeight="1">
      <c r="A101" s="701" t="s">
        <v>1467</v>
      </c>
      <c r="B101" s="701" t="s">
        <v>903</v>
      </c>
      <c r="C101" s="818">
        <v>139.43587169264754</v>
      </c>
      <c r="D101" s="695">
        <v>40908</v>
      </c>
      <c r="E101" s="818">
        <v>138.21359559194036</v>
      </c>
      <c r="F101" s="703">
        <v>40819</v>
      </c>
      <c r="G101" s="818">
        <v>139.43587169264754</v>
      </c>
    </row>
    <row r="102" spans="1:8" ht="15" customHeight="1">
      <c r="A102" s="701" t="s">
        <v>1468</v>
      </c>
      <c r="B102" s="701" t="s">
        <v>903</v>
      </c>
      <c r="C102" s="818">
        <v>37.805444307206677</v>
      </c>
      <c r="D102" s="695">
        <v>40843</v>
      </c>
      <c r="E102" s="818">
        <v>25.86804055396345</v>
      </c>
      <c r="F102" s="703">
        <v>40870</v>
      </c>
      <c r="G102" s="818">
        <v>27.149068721090138</v>
      </c>
    </row>
    <row r="103" spans="1:8" ht="15" customHeight="1">
      <c r="A103" s="701" t="s">
        <v>1469</v>
      </c>
      <c r="B103" s="701" t="s">
        <v>876</v>
      </c>
      <c r="C103" s="818">
        <v>119.00570444439155</v>
      </c>
      <c r="D103" s="695">
        <v>40908</v>
      </c>
      <c r="E103" s="818">
        <v>118.12890863782928</v>
      </c>
      <c r="F103" s="703">
        <v>40819</v>
      </c>
      <c r="G103" s="818">
        <v>119.00570444439155</v>
      </c>
    </row>
    <row r="104" spans="1:8" ht="15" customHeight="1">
      <c r="A104" s="701" t="s">
        <v>1470</v>
      </c>
      <c r="B104" s="701" t="s">
        <v>876</v>
      </c>
      <c r="C104" s="818">
        <v>92.46738582551896</v>
      </c>
      <c r="D104" s="695">
        <v>40844</v>
      </c>
      <c r="E104" s="818">
        <v>87.916886653351995</v>
      </c>
      <c r="F104" s="703">
        <v>40906</v>
      </c>
      <c r="G104" s="818">
        <v>89.003608403616454</v>
      </c>
    </row>
    <row r="105" spans="1:8" ht="15" customHeight="1">
      <c r="A105" s="701" t="s">
        <v>1471</v>
      </c>
      <c r="B105" s="701" t="s">
        <v>876</v>
      </c>
      <c r="C105" s="818">
        <v>45.92485425921857</v>
      </c>
      <c r="D105" s="695">
        <v>40843</v>
      </c>
      <c r="E105" s="818">
        <v>40.979047816927483</v>
      </c>
      <c r="F105" s="703">
        <v>40819</v>
      </c>
      <c r="G105" s="818">
        <v>44.461643270670798</v>
      </c>
    </row>
    <row r="106" spans="1:8" ht="15" customHeight="1">
      <c r="A106" s="701" t="s">
        <v>1015</v>
      </c>
      <c r="B106" s="701" t="s">
        <v>876</v>
      </c>
      <c r="C106" s="818">
        <v>699.81204232206414</v>
      </c>
      <c r="D106" s="695">
        <v>40908</v>
      </c>
      <c r="E106" s="818">
        <v>675.23999779908058</v>
      </c>
      <c r="F106" s="703">
        <v>40871</v>
      </c>
      <c r="G106" s="818">
        <v>699.81204232206414</v>
      </c>
    </row>
    <row r="107" spans="1:8" ht="15" customHeight="1">
      <c r="A107" s="701" t="s">
        <v>1472</v>
      </c>
      <c r="B107" s="701" t="s">
        <v>697</v>
      </c>
      <c r="C107" s="818">
        <v>92.987060417712684</v>
      </c>
      <c r="D107" s="695">
        <v>40861</v>
      </c>
      <c r="E107" s="818">
        <v>88.136340140314147</v>
      </c>
      <c r="F107" s="703">
        <v>40905</v>
      </c>
      <c r="G107" s="818">
        <v>88.414429757437318</v>
      </c>
      <c r="H107" s="71"/>
    </row>
    <row r="108" spans="1:8" ht="15" customHeight="1">
      <c r="A108" s="701" t="s">
        <v>1473</v>
      </c>
      <c r="B108" s="701" t="s">
        <v>697</v>
      </c>
      <c r="C108" s="818">
        <v>1224.8812135664728</v>
      </c>
      <c r="D108" s="695">
        <v>40908</v>
      </c>
      <c r="E108" s="818">
        <v>1174.0696664865188</v>
      </c>
      <c r="F108" s="703">
        <v>40821</v>
      </c>
      <c r="G108" s="818">
        <v>1224.8812135664728</v>
      </c>
    </row>
    <row r="109" spans="1:8" ht="15" customHeight="1">
      <c r="A109" s="701" t="s">
        <v>1474</v>
      </c>
      <c r="B109" s="701" t="s">
        <v>697</v>
      </c>
      <c r="C109" s="818">
        <v>690.38806620173409</v>
      </c>
      <c r="D109" s="695">
        <v>40878</v>
      </c>
      <c r="E109" s="818">
        <v>610.61639552425197</v>
      </c>
      <c r="F109" s="703">
        <v>40820</v>
      </c>
      <c r="G109" s="818">
        <v>673.07337707787428</v>
      </c>
    </row>
    <row r="110" spans="1:8" ht="15" customHeight="1">
      <c r="A110" s="701" t="s">
        <v>1475</v>
      </c>
      <c r="B110" s="701" t="s">
        <v>697</v>
      </c>
      <c r="C110" s="818">
        <v>745.00605705082853</v>
      </c>
      <c r="D110" s="695">
        <v>40908</v>
      </c>
      <c r="E110" s="818">
        <v>659.96359325606625</v>
      </c>
      <c r="F110" s="703">
        <v>40820</v>
      </c>
      <c r="G110" s="818">
        <v>745.00605705082853</v>
      </c>
    </row>
    <row r="111" spans="1:8" ht="15" customHeight="1">
      <c r="A111" s="701" t="s">
        <v>1476</v>
      </c>
      <c r="B111" s="701" t="s">
        <v>697</v>
      </c>
      <c r="C111" s="818">
        <v>1074.9391719945338</v>
      </c>
      <c r="D111" s="695">
        <v>40908</v>
      </c>
      <c r="E111" s="818">
        <v>1059.7354049998228</v>
      </c>
      <c r="F111" s="703">
        <v>40836</v>
      </c>
      <c r="G111" s="818">
        <v>1074.9391719945338</v>
      </c>
    </row>
    <row r="112" spans="1:8" ht="15" customHeight="1">
      <c r="A112" s="701" t="s">
        <v>1477</v>
      </c>
      <c r="B112" s="701" t="s">
        <v>697</v>
      </c>
      <c r="C112" s="818">
        <v>987.66779888339249</v>
      </c>
      <c r="D112" s="695">
        <v>40861</v>
      </c>
      <c r="E112" s="818">
        <v>945.93449632441298</v>
      </c>
      <c r="F112" s="703">
        <v>40872</v>
      </c>
      <c r="G112" s="818">
        <v>954.49947019783872</v>
      </c>
    </row>
    <row r="113" spans="1:7" ht="15" customHeight="1">
      <c r="A113" s="701" t="s">
        <v>1478</v>
      </c>
      <c r="B113" s="701" t="s">
        <v>697</v>
      </c>
      <c r="C113" s="818">
        <v>166.81072408322424</v>
      </c>
      <c r="D113" s="695">
        <v>40908</v>
      </c>
      <c r="E113" s="819">
        <v>165.58520908076923</v>
      </c>
      <c r="F113" s="703">
        <v>40819</v>
      </c>
      <c r="G113" s="818">
        <v>166.81072408322424</v>
      </c>
    </row>
    <row r="114" spans="1:7" ht="15" customHeight="1">
      <c r="A114" s="701" t="s">
        <v>1479</v>
      </c>
      <c r="B114" s="701" t="s">
        <v>697</v>
      </c>
      <c r="C114" s="818">
        <v>57.685554966741343</v>
      </c>
      <c r="D114" s="695">
        <v>40861</v>
      </c>
      <c r="E114" s="819">
        <v>55.41946123435342</v>
      </c>
      <c r="F114" s="703">
        <v>40836</v>
      </c>
      <c r="G114" s="818">
        <v>55.689931029481869</v>
      </c>
    </row>
    <row r="115" spans="1:7" ht="15" customHeight="1">
      <c r="A115" s="701" t="s">
        <v>1480</v>
      </c>
      <c r="B115" s="701" t="s">
        <v>697</v>
      </c>
      <c r="C115" s="818">
        <v>954.92873549807405</v>
      </c>
      <c r="D115" s="695">
        <v>40855</v>
      </c>
      <c r="E115" s="819">
        <v>868.17005028467986</v>
      </c>
      <c r="F115" s="703">
        <v>40819</v>
      </c>
      <c r="G115" s="818">
        <v>949.16945227848703</v>
      </c>
    </row>
    <row r="116" spans="1:7" ht="12.75" customHeight="1">
      <c r="A116" s="1161"/>
      <c r="B116" s="1161"/>
      <c r="C116" s="1162"/>
      <c r="D116" s="1163"/>
      <c r="E116" s="1164"/>
      <c r="F116" s="1165"/>
      <c r="G116" s="1162"/>
    </row>
    <row r="117" spans="1:7">
      <c r="A117" s="1060" t="s">
        <v>727</v>
      </c>
    </row>
    <row r="118" spans="1:7">
      <c r="A118" s="1019" t="s">
        <v>1092</v>
      </c>
      <c r="B118" s="1060"/>
      <c r="C118" s="1060"/>
      <c r="D118" s="1060"/>
      <c r="E118" s="1060"/>
      <c r="F118" s="1060"/>
      <c r="G118" s="1060"/>
    </row>
    <row r="119" spans="1:7">
      <c r="A119" s="1380"/>
      <c r="B119" s="1380"/>
      <c r="C119" s="1380"/>
      <c r="D119" s="1380"/>
      <c r="E119" s="1380"/>
      <c r="F119" s="1380"/>
      <c r="G119" s="1380"/>
    </row>
    <row r="120" spans="1:7">
      <c r="G120" s="1009" t="s">
        <v>700</v>
      </c>
    </row>
  </sheetData>
  <mergeCells count="6">
    <mergeCell ref="A119:G119"/>
    <mergeCell ref="G4:G5"/>
    <mergeCell ref="A4:A5"/>
    <mergeCell ref="B4:B5"/>
    <mergeCell ref="C4:D4"/>
    <mergeCell ref="E4:F4"/>
  </mergeCells>
  <phoneticPr fontId="14" type="noConversion"/>
  <pageMargins left="0.74803149606299213" right="0.74803149606299213" top="0.61" bottom="0.56000000000000005" header="0.51181102362204722" footer="0.6"/>
  <pageSetup paperSize="9" scale="78" orientation="portrait" r:id="rId1"/>
  <headerFooter alignWithMargins="0"/>
  <rowBreaks count="1" manualBreakCount="1">
    <brk id="59" max="6" man="1"/>
  </rowBreaks>
  <colBreaks count="1" manualBreakCount="1">
    <brk id="7" max="123"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S52"/>
  <sheetViews>
    <sheetView showGridLines="0" zoomScaleNormal="100" workbookViewId="0"/>
  </sheetViews>
  <sheetFormatPr defaultRowHeight="12.7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9">
      <c r="A1" s="1032" t="s">
        <v>980</v>
      </c>
      <c r="B1" s="217"/>
      <c r="C1" s="217"/>
      <c r="D1" s="217"/>
      <c r="E1" s="217"/>
      <c r="F1" s="309"/>
      <c r="G1" s="219"/>
      <c r="H1" s="219"/>
      <c r="I1" s="142"/>
      <c r="J1" s="261"/>
      <c r="K1" s="998" t="str">
        <f>Naslovnica!$A$20</f>
        <v>Prosinac 2011.</v>
      </c>
    </row>
    <row r="2" spans="1:19">
      <c r="A2" s="1014" t="s">
        <v>981</v>
      </c>
      <c r="B2" s="222"/>
      <c r="C2" s="222"/>
      <c r="D2" s="222"/>
      <c r="E2" s="222"/>
      <c r="F2" s="310"/>
      <c r="G2" s="224"/>
      <c r="H2" s="224"/>
      <c r="I2" s="225"/>
      <c r="J2" s="228"/>
      <c r="K2" s="999" t="str">
        <f>Naslovnica!$A$24</f>
        <v>December 2011</v>
      </c>
    </row>
    <row r="3" spans="1:19">
      <c r="A3" s="230"/>
      <c r="B3" s="231"/>
      <c r="C3" s="231"/>
      <c r="D3" s="231"/>
      <c r="E3" s="231"/>
      <c r="F3" s="231"/>
      <c r="G3" s="231"/>
      <c r="H3" s="1271" t="s">
        <v>1062</v>
      </c>
      <c r="I3" s="1233"/>
      <c r="J3" s="1233"/>
      <c r="K3" s="1233"/>
    </row>
    <row r="4" spans="1:19" ht="12.75" customHeight="1">
      <c r="A4" s="1381" t="s">
        <v>890</v>
      </c>
      <c r="B4" s="1382" t="s">
        <v>619</v>
      </c>
      <c r="C4" s="1382"/>
      <c r="D4" s="1280" t="s">
        <v>620</v>
      </c>
      <c r="E4" s="1280"/>
      <c r="F4" s="1280" t="s">
        <v>621</v>
      </c>
      <c r="G4" s="1280"/>
      <c r="H4" s="1280" t="s">
        <v>622</v>
      </c>
      <c r="I4" s="1280"/>
      <c r="J4" s="1280" t="s">
        <v>623</v>
      </c>
      <c r="K4" s="1280"/>
    </row>
    <row r="5" spans="1:19">
      <c r="A5" s="1381"/>
      <c r="B5" s="263" t="s">
        <v>910</v>
      </c>
      <c r="C5" s="263" t="s">
        <v>911</v>
      </c>
      <c r="D5" s="263" t="s">
        <v>910</v>
      </c>
      <c r="E5" s="263" t="s">
        <v>911</v>
      </c>
      <c r="F5" s="263" t="s">
        <v>910</v>
      </c>
      <c r="G5" s="263" t="s">
        <v>911</v>
      </c>
      <c r="H5" s="263" t="s">
        <v>910</v>
      </c>
      <c r="I5" s="263" t="s">
        <v>911</v>
      </c>
      <c r="J5" s="263" t="s">
        <v>910</v>
      </c>
      <c r="K5" s="263" t="s">
        <v>911</v>
      </c>
    </row>
    <row r="6" spans="1:19">
      <c r="A6" s="1381"/>
      <c r="B6" s="680" t="s">
        <v>526</v>
      </c>
      <c r="C6" s="680" t="s">
        <v>491</v>
      </c>
      <c r="D6" s="680" t="s">
        <v>526</v>
      </c>
      <c r="E6" s="680" t="s">
        <v>491</v>
      </c>
      <c r="F6" s="680" t="s">
        <v>526</v>
      </c>
      <c r="G6" s="680" t="s">
        <v>491</v>
      </c>
      <c r="H6" s="680" t="s">
        <v>526</v>
      </c>
      <c r="I6" s="680" t="s">
        <v>491</v>
      </c>
      <c r="J6" s="680" t="s">
        <v>526</v>
      </c>
      <c r="K6" s="680" t="s">
        <v>491</v>
      </c>
    </row>
    <row r="7" spans="1:19" ht="18">
      <c r="A7" s="233" t="s">
        <v>98</v>
      </c>
      <c r="B7" s="1151">
        <v>77000.755999389861</v>
      </c>
      <c r="C7" s="1152">
        <v>3.555457546022512E-2</v>
      </c>
      <c r="D7" s="1151">
        <v>30787.865494923921</v>
      </c>
      <c r="E7" s="1152">
        <v>2.2612265391900619E-2</v>
      </c>
      <c r="F7" s="1151">
        <v>243449.3596456064</v>
      </c>
      <c r="G7" s="1152">
        <v>3.3625499629369497E-2</v>
      </c>
      <c r="H7" s="1151">
        <v>18578.51221343657</v>
      </c>
      <c r="I7" s="1152">
        <v>2.5681469831423213E-2</v>
      </c>
      <c r="J7" s="1151">
        <v>369816.49335335672</v>
      </c>
      <c r="K7" s="1152">
        <v>3.2183969157186271E-2</v>
      </c>
      <c r="L7" s="615"/>
    </row>
    <row r="8" spans="1:19" ht="18">
      <c r="A8" s="233" t="s">
        <v>334</v>
      </c>
      <c r="B8" s="1151">
        <v>45160.814500315915</v>
      </c>
      <c r="C8" s="1152">
        <v>2.0852698991805148E-2</v>
      </c>
      <c r="D8" s="1151">
        <v>16076.399510597759</v>
      </c>
      <c r="E8" s="1152">
        <v>1.1807373016482516E-2</v>
      </c>
      <c r="F8" s="1151">
        <v>294040.13945851702</v>
      </c>
      <c r="G8" s="1152">
        <v>4.061315509219314E-2</v>
      </c>
      <c r="H8" s="1151">
        <v>10841.043105369121</v>
      </c>
      <c r="I8" s="1152">
        <v>1.4985802859409696E-2</v>
      </c>
      <c r="J8" s="1151">
        <v>366118.39657479979</v>
      </c>
      <c r="K8" s="1152">
        <v>3.1862135396928191E-2</v>
      </c>
      <c r="L8" s="34"/>
    </row>
    <row r="9" spans="1:19" ht="36">
      <c r="A9" s="233" t="s">
        <v>755</v>
      </c>
      <c r="B9" s="1151">
        <v>2083257.6761067251</v>
      </c>
      <c r="C9" s="1152">
        <v>0.96193006532061454</v>
      </c>
      <c r="D9" s="1151">
        <v>1329983.9485114745</v>
      </c>
      <c r="E9" s="1152">
        <v>0.97681179020571385</v>
      </c>
      <c r="F9" s="1151">
        <v>6906121.2064061919</v>
      </c>
      <c r="G9" s="1152">
        <v>0.95388123593523366</v>
      </c>
      <c r="H9" s="1151">
        <v>704668.03658605041</v>
      </c>
      <c r="I9" s="1152">
        <v>0.97407751034362278</v>
      </c>
      <c r="J9" s="1151">
        <v>11024030.867610443</v>
      </c>
      <c r="K9" s="1152">
        <v>0.95938681970043449</v>
      </c>
      <c r="L9" s="34"/>
    </row>
    <row r="10" spans="1:19" ht="19.5">
      <c r="A10" s="311" t="s">
        <v>891</v>
      </c>
      <c r="B10" s="1153">
        <v>696328.552063043</v>
      </c>
      <c r="C10" s="1154">
        <v>0.32152497372403638</v>
      </c>
      <c r="D10" s="1153">
        <v>770308.76012174168</v>
      </c>
      <c r="E10" s="1154">
        <v>0.56575621068795956</v>
      </c>
      <c r="F10" s="1153">
        <v>6881418.3737901775</v>
      </c>
      <c r="G10" s="1154">
        <v>0.95046925288387807</v>
      </c>
      <c r="H10" s="1153">
        <v>462603.99579027441</v>
      </c>
      <c r="I10" s="1154">
        <v>0.63946727409052251</v>
      </c>
      <c r="J10" s="1153">
        <v>8810659.681765236</v>
      </c>
      <c r="K10" s="1154">
        <v>0.76676406960966903</v>
      </c>
      <c r="L10" s="705"/>
    </row>
    <row r="11" spans="1:19" ht="19.5">
      <c r="A11" s="237" t="s">
        <v>892</v>
      </c>
      <c r="B11" s="1153">
        <v>508634.64361870004</v>
      </c>
      <c r="C11" s="1154">
        <v>0.23485858786073582</v>
      </c>
      <c r="D11" s="1153">
        <v>305582.43812050001</v>
      </c>
      <c r="E11" s="1154">
        <v>0.22443618869986465</v>
      </c>
      <c r="F11" s="1153">
        <v>0</v>
      </c>
      <c r="G11" s="1154">
        <v>0</v>
      </c>
      <c r="H11" s="1153">
        <v>0</v>
      </c>
      <c r="I11" s="1154">
        <v>0</v>
      </c>
      <c r="J11" s="1153">
        <v>814217.08173920005</v>
      </c>
      <c r="K11" s="1154">
        <v>7.0858758105496938E-2</v>
      </c>
      <c r="L11" s="34"/>
      <c r="M11" s="34"/>
      <c r="N11" s="34"/>
      <c r="O11" s="34"/>
      <c r="P11" s="34"/>
      <c r="Q11" s="34"/>
      <c r="R11" s="34"/>
      <c r="S11" s="34"/>
    </row>
    <row r="12" spans="1:19" ht="19.5">
      <c r="A12" s="237" t="s">
        <v>893</v>
      </c>
      <c r="B12" s="1153">
        <v>5869.8969347010006</v>
      </c>
      <c r="C12" s="1154">
        <v>2.7103849929762326E-3</v>
      </c>
      <c r="D12" s="1153">
        <v>84115.404636217005</v>
      </c>
      <c r="E12" s="1154">
        <v>6.1778880172607013E-2</v>
      </c>
      <c r="F12" s="1153">
        <v>283500.70137850102</v>
      </c>
      <c r="G12" s="1154">
        <v>3.9157436039289333E-2</v>
      </c>
      <c r="H12" s="1153">
        <v>133258.258815704</v>
      </c>
      <c r="I12" s="1154">
        <v>0.18420570572321696</v>
      </c>
      <c r="J12" s="1153">
        <v>506744.26176512305</v>
      </c>
      <c r="K12" s="1154">
        <v>4.4100363245959069E-2</v>
      </c>
      <c r="L12" s="34"/>
    </row>
    <row r="13" spans="1:19" ht="22.5" customHeight="1">
      <c r="A13" s="237" t="s">
        <v>894</v>
      </c>
      <c r="B13" s="1153">
        <v>0</v>
      </c>
      <c r="C13" s="1154">
        <v>0</v>
      </c>
      <c r="D13" s="1153">
        <v>1915.2811100000001</v>
      </c>
      <c r="E13" s="1154">
        <v>1.4066855257164371E-3</v>
      </c>
      <c r="F13" s="1153">
        <v>0</v>
      </c>
      <c r="G13" s="1154">
        <v>0</v>
      </c>
      <c r="H13" s="1153">
        <v>4274.7159017470003</v>
      </c>
      <c r="I13" s="1154">
        <v>5.9090300777272986E-3</v>
      </c>
      <c r="J13" s="1153">
        <v>6189.9970117470002</v>
      </c>
      <c r="K13" s="1154">
        <v>5.3869601948442229E-4</v>
      </c>
    </row>
    <row r="14" spans="1:19" ht="27.75" customHeight="1">
      <c r="A14" s="237" t="s">
        <v>77</v>
      </c>
      <c r="B14" s="1153">
        <v>58258.221434807005</v>
      </c>
      <c r="C14" s="1154">
        <v>2.6900337578487716E-2</v>
      </c>
      <c r="D14" s="1153">
        <v>215919.091938842</v>
      </c>
      <c r="E14" s="1154">
        <v>0.15858260167156649</v>
      </c>
      <c r="F14" s="1153">
        <v>305027.67191505601</v>
      </c>
      <c r="G14" s="1154">
        <v>4.2130765444846639E-2</v>
      </c>
      <c r="H14" s="1153">
        <v>198208.240241258</v>
      </c>
      <c r="I14" s="1154">
        <v>0.27398743686342658</v>
      </c>
      <c r="J14" s="1153">
        <v>777413.22552996303</v>
      </c>
      <c r="K14" s="1154">
        <v>6.7655833967735918E-2</v>
      </c>
      <c r="L14" s="34"/>
    </row>
    <row r="15" spans="1:19" ht="30.75" customHeight="1">
      <c r="A15" s="237" t="s">
        <v>518</v>
      </c>
      <c r="B15" s="1153">
        <v>814.65207999999996</v>
      </c>
      <c r="C15" s="1154">
        <v>3.7616005812227181E-4</v>
      </c>
      <c r="D15" s="1153">
        <v>1101.0282299999999</v>
      </c>
      <c r="E15" s="1154">
        <v>8.0865438836087526E-4</v>
      </c>
      <c r="F15" s="1153">
        <v>0</v>
      </c>
      <c r="G15" s="1154">
        <v>0</v>
      </c>
      <c r="H15" s="1153">
        <v>0</v>
      </c>
      <c r="I15" s="1154">
        <v>0</v>
      </c>
      <c r="J15" s="1153">
        <v>1915.68031</v>
      </c>
      <c r="K15" s="1154">
        <v>1.667156471389688E-4</v>
      </c>
    </row>
    <row r="16" spans="1:19" ht="28.5" customHeight="1">
      <c r="A16" s="237" t="s">
        <v>519</v>
      </c>
      <c r="B16" s="1153">
        <v>31393.040229724</v>
      </c>
      <c r="C16" s="1154">
        <v>1.4495522846326981E-2</v>
      </c>
      <c r="D16" s="1153">
        <v>41800.224077347004</v>
      </c>
      <c r="E16" s="1154">
        <v>3.0700334209064348E-2</v>
      </c>
      <c r="F16" s="1153">
        <v>74701.445679316006</v>
      </c>
      <c r="G16" s="1154">
        <v>1.0317847776062278E-2</v>
      </c>
      <c r="H16" s="1153">
        <v>833.12723584000003</v>
      </c>
      <c r="I16" s="1154">
        <v>1.1516493746731643E-3</v>
      </c>
      <c r="J16" s="1153">
        <v>148727.83722222701</v>
      </c>
      <c r="K16" s="1154">
        <v>1.294331705590417E-2</v>
      </c>
    </row>
    <row r="17" spans="1:11" ht="21.75" customHeight="1">
      <c r="A17" s="237" t="s">
        <v>38</v>
      </c>
      <c r="B17" s="1153">
        <v>4991.8103805400006</v>
      </c>
      <c r="C17" s="1154">
        <v>2.3049344977788379E-3</v>
      </c>
      <c r="D17" s="1153">
        <v>24635.540375727003</v>
      </c>
      <c r="E17" s="1154">
        <v>1.8093666712317782E-2</v>
      </c>
      <c r="F17" s="1153">
        <v>2368690.2857640646</v>
      </c>
      <c r="G17" s="1154">
        <v>0.32716616893959505</v>
      </c>
      <c r="H17" s="1153">
        <v>56644.932445835002</v>
      </c>
      <c r="I17" s="1154">
        <v>7.830148652369559E-2</v>
      </c>
      <c r="J17" s="1153">
        <v>2454962.568966167</v>
      </c>
      <c r="K17" s="1154">
        <v>0.21364769019687835</v>
      </c>
    </row>
    <row r="18" spans="1:11" ht="18" customHeight="1">
      <c r="A18" s="237" t="s">
        <v>39</v>
      </c>
      <c r="B18" s="1153">
        <v>86366.287384570984</v>
      </c>
      <c r="C18" s="1154">
        <v>3.9879045889608548E-2</v>
      </c>
      <c r="D18" s="1153">
        <v>95239.751633108652</v>
      </c>
      <c r="E18" s="1154">
        <v>6.994919930846201E-2</v>
      </c>
      <c r="F18" s="1153">
        <v>3849498.2690532398</v>
      </c>
      <c r="G18" s="1154">
        <v>0.5316970346840848</v>
      </c>
      <c r="H18" s="1153">
        <v>69384.721149890393</v>
      </c>
      <c r="I18" s="1154">
        <v>9.591196552778293E-2</v>
      </c>
      <c r="J18" s="1153">
        <v>4100489.0292208092</v>
      </c>
      <c r="K18" s="1154">
        <v>0.35685269537107123</v>
      </c>
    </row>
    <row r="19" spans="1:11" ht="18.75" customHeight="1">
      <c r="A19" s="237" t="s">
        <v>570</v>
      </c>
      <c r="B19" s="1153">
        <v>1386929.1240436819</v>
      </c>
      <c r="C19" s="1154">
        <v>0.6404050915965781</v>
      </c>
      <c r="D19" s="1153">
        <v>559675.18838973297</v>
      </c>
      <c r="E19" s="1154">
        <v>0.41105557951775423</v>
      </c>
      <c r="F19" s="1153">
        <v>24702.832616013999</v>
      </c>
      <c r="G19" s="1154">
        <v>3.4119830513554871E-3</v>
      </c>
      <c r="H19" s="1153">
        <v>242064.040795776</v>
      </c>
      <c r="I19" s="1154">
        <v>0.33461023625310021</v>
      </c>
      <c r="J19" s="1153">
        <v>2213371.1858452051</v>
      </c>
      <c r="K19" s="1154">
        <v>0.19262275009076549</v>
      </c>
    </row>
    <row r="20" spans="1:11" ht="19.5">
      <c r="A20" s="237" t="s">
        <v>373</v>
      </c>
      <c r="B20" s="1153">
        <v>1122452.6073034001</v>
      </c>
      <c r="C20" s="1154">
        <v>0.51828485849166739</v>
      </c>
      <c r="D20" s="1153">
        <v>286940.66539483704</v>
      </c>
      <c r="E20" s="1154">
        <v>0.21074466752839252</v>
      </c>
      <c r="F20" s="1153">
        <v>0</v>
      </c>
      <c r="G20" s="1154">
        <v>0</v>
      </c>
      <c r="H20" s="1153">
        <v>0</v>
      </c>
      <c r="I20" s="1154">
        <v>0</v>
      </c>
      <c r="J20" s="1153">
        <v>1409393.2726982369</v>
      </c>
      <c r="K20" s="1154">
        <v>0.12265507470356352</v>
      </c>
    </row>
    <row r="21" spans="1:11" ht="19.5">
      <c r="A21" s="237" t="s">
        <v>374</v>
      </c>
      <c r="B21" s="1153">
        <v>84587.227179578011</v>
      </c>
      <c r="C21" s="1154">
        <v>3.9057576937963343E-2</v>
      </c>
      <c r="D21" s="1153">
        <v>143731.084109041</v>
      </c>
      <c r="E21" s="1154">
        <v>0.10556384363427454</v>
      </c>
      <c r="F21" s="1153">
        <v>0</v>
      </c>
      <c r="G21" s="1154">
        <v>0</v>
      </c>
      <c r="H21" s="1153">
        <v>156213.88365080403</v>
      </c>
      <c r="I21" s="1154">
        <v>0.21593775078104027</v>
      </c>
      <c r="J21" s="1153">
        <v>384532.194939423</v>
      </c>
      <c r="K21" s="1154">
        <v>3.3464630497295242E-2</v>
      </c>
    </row>
    <row r="22" spans="1:11" ht="21.75" customHeight="1">
      <c r="A22" s="237" t="s">
        <v>894</v>
      </c>
      <c r="B22" s="1153">
        <v>0</v>
      </c>
      <c r="C22" s="1154">
        <v>0</v>
      </c>
      <c r="D22" s="1153">
        <v>0</v>
      </c>
      <c r="E22" s="1154">
        <v>0</v>
      </c>
      <c r="F22" s="1153">
        <v>0</v>
      </c>
      <c r="G22" s="1154">
        <v>0</v>
      </c>
      <c r="H22" s="1153">
        <v>0</v>
      </c>
      <c r="I22" s="1154">
        <v>0</v>
      </c>
      <c r="J22" s="1153">
        <v>0</v>
      </c>
      <c r="K22" s="1154">
        <v>0</v>
      </c>
    </row>
    <row r="23" spans="1:11" ht="25.5" customHeight="1">
      <c r="A23" s="237" t="s">
        <v>375</v>
      </c>
      <c r="B23" s="1153">
        <v>43474.129542205999</v>
      </c>
      <c r="C23" s="1154">
        <v>2.0073883682235713E-2</v>
      </c>
      <c r="D23" s="1153">
        <v>31577.087113883001</v>
      </c>
      <c r="E23" s="1154">
        <v>2.3191912223990054E-2</v>
      </c>
      <c r="F23" s="1153">
        <v>0</v>
      </c>
      <c r="G23" s="1154">
        <v>0</v>
      </c>
      <c r="H23" s="1153">
        <v>13702.208873952999</v>
      </c>
      <c r="I23" s="1154">
        <v>1.894085273231854E-2</v>
      </c>
      <c r="J23" s="1153">
        <v>88753.42553004199</v>
      </c>
      <c r="K23" s="1154">
        <v>7.7239321695806475E-3</v>
      </c>
    </row>
    <row r="24" spans="1:11" ht="30" customHeight="1">
      <c r="A24" s="237" t="s">
        <v>518</v>
      </c>
      <c r="B24" s="1153">
        <v>22232.282870462997</v>
      </c>
      <c r="C24" s="1154">
        <v>1.0265605430902661E-2</v>
      </c>
      <c r="D24" s="1153">
        <v>421.31709648000003</v>
      </c>
      <c r="E24" s="1154">
        <v>3.0943795052377018E-4</v>
      </c>
      <c r="F24" s="1153">
        <v>0</v>
      </c>
      <c r="G24" s="1154">
        <v>0</v>
      </c>
      <c r="H24" s="1153">
        <v>0</v>
      </c>
      <c r="I24" s="1154">
        <v>0</v>
      </c>
      <c r="J24" s="1153">
        <v>22653.599966942998</v>
      </c>
      <c r="K24" s="1154">
        <v>1.9714717318967613E-3</v>
      </c>
    </row>
    <row r="25" spans="1:11" ht="29.25" customHeight="1">
      <c r="A25" s="237" t="s">
        <v>376</v>
      </c>
      <c r="B25" s="1153">
        <v>114182.87714803501</v>
      </c>
      <c r="C25" s="1154">
        <v>5.2723167053809104E-2</v>
      </c>
      <c r="D25" s="1153">
        <v>92876.963572231994</v>
      </c>
      <c r="E25" s="1154">
        <v>6.8213840593640884E-2</v>
      </c>
      <c r="F25" s="1153">
        <v>0</v>
      </c>
      <c r="G25" s="1154">
        <v>0</v>
      </c>
      <c r="H25" s="1153">
        <v>17395.034218311001</v>
      </c>
      <c r="I25" s="1154">
        <v>2.4045523202392872E-2</v>
      </c>
      <c r="J25" s="1153">
        <v>224454.874938578</v>
      </c>
      <c r="K25" s="1154">
        <v>1.9533603562945919E-2</v>
      </c>
    </row>
    <row r="26" spans="1:11" ht="22.5" customHeight="1">
      <c r="A26" s="237" t="s">
        <v>38</v>
      </c>
      <c r="B26" s="1153">
        <v>0</v>
      </c>
      <c r="C26" s="1154">
        <v>0</v>
      </c>
      <c r="D26" s="1153">
        <v>4128.0711032600002</v>
      </c>
      <c r="E26" s="1154">
        <v>3.0318775869324611E-3</v>
      </c>
      <c r="F26" s="1153">
        <v>24702.832616013999</v>
      </c>
      <c r="G26" s="1154">
        <v>3.4119830513554871E-3</v>
      </c>
      <c r="H26" s="1153">
        <v>54752.914052708002</v>
      </c>
      <c r="I26" s="1154">
        <v>7.568610953734857E-2</v>
      </c>
      <c r="J26" s="1153">
        <v>83583.817771981994</v>
      </c>
      <c r="K26" s="1154">
        <v>7.2740374254833887E-3</v>
      </c>
    </row>
    <row r="27" spans="1:11" ht="17.25" customHeight="1">
      <c r="A27" s="237" t="s">
        <v>39</v>
      </c>
      <c r="B27" s="1153">
        <v>0</v>
      </c>
      <c r="C27" s="1154">
        <v>0</v>
      </c>
      <c r="D27" s="1153">
        <v>0</v>
      </c>
      <c r="E27" s="1154">
        <v>0</v>
      </c>
      <c r="F27" s="1153">
        <v>0</v>
      </c>
      <c r="G27" s="1154">
        <v>0</v>
      </c>
      <c r="H27" s="1153">
        <v>0</v>
      </c>
      <c r="I27" s="1154">
        <v>0</v>
      </c>
      <c r="J27" s="1153">
        <v>0</v>
      </c>
      <c r="K27" s="1154">
        <v>0</v>
      </c>
    </row>
    <row r="28" spans="1:11" ht="18">
      <c r="A28" s="233" t="s">
        <v>1078</v>
      </c>
      <c r="B28" s="1153">
        <v>767.38744999999994</v>
      </c>
      <c r="C28" s="1154">
        <v>3.5433593662990699E-4</v>
      </c>
      <c r="D28" s="1153">
        <v>897.93105000000003</v>
      </c>
      <c r="E28" s="1154">
        <v>6.5948888887979611E-4</v>
      </c>
      <c r="F28" s="1153">
        <v>0</v>
      </c>
      <c r="G28" s="1154">
        <v>0</v>
      </c>
      <c r="H28" s="1153">
        <v>0</v>
      </c>
      <c r="I28" s="1154">
        <v>0</v>
      </c>
      <c r="J28" s="1153">
        <v>1665.3185000000001</v>
      </c>
      <c r="K28" s="1154">
        <v>1.4492744429784154E-4</v>
      </c>
    </row>
    <row r="29" spans="1:11" ht="21.75" customHeight="1">
      <c r="A29" s="233" t="s">
        <v>1079</v>
      </c>
      <c r="B29" s="1151">
        <v>2206186.6340600001</v>
      </c>
      <c r="C29" s="1152">
        <v>1.0186916757109228</v>
      </c>
      <c r="D29" s="1151">
        <v>1377746.14457</v>
      </c>
      <c r="E29" s="1152">
        <v>1.0118909175051829</v>
      </c>
      <c r="F29" s="1151">
        <v>7443610.7055099998</v>
      </c>
      <c r="G29" s="1152">
        <v>1.0281198906567526</v>
      </c>
      <c r="H29" s="1151">
        <v>734087.5919</v>
      </c>
      <c r="I29" s="1152">
        <v>1.014744783027743</v>
      </c>
      <c r="J29" s="1151">
        <v>11761631.076040002</v>
      </c>
      <c r="K29" s="1152">
        <v>1.0235778516989689</v>
      </c>
    </row>
    <row r="30" spans="1:11" ht="5.25" customHeight="1">
      <c r="A30" s="237"/>
      <c r="B30" s="1151"/>
      <c r="C30" s="1152"/>
      <c r="D30" s="1151"/>
      <c r="E30" s="1152"/>
      <c r="F30" s="1151"/>
      <c r="G30" s="1152"/>
      <c r="H30" s="1151"/>
      <c r="I30" s="1152"/>
      <c r="J30" s="1151"/>
      <c r="K30" s="1152"/>
    </row>
    <row r="31" spans="1:11" ht="17.25" customHeight="1">
      <c r="A31" s="233" t="s">
        <v>962</v>
      </c>
      <c r="B31" s="1151">
        <v>40480.673533899324</v>
      </c>
      <c r="C31" s="1152">
        <v>1.8691675726575541E-2</v>
      </c>
      <c r="D31" s="1151">
        <v>16190.150015174759</v>
      </c>
      <c r="E31" s="1152">
        <v>1.1890917508983363E-2</v>
      </c>
      <c r="F31" s="1151">
        <v>203588.62915002441</v>
      </c>
      <c r="G31" s="1152">
        <v>2.8119890658137275E-2</v>
      </c>
      <c r="H31" s="1151">
        <v>10666.684320198201</v>
      </c>
      <c r="I31" s="1152">
        <v>1.4744783028016947E-2</v>
      </c>
      <c r="J31" s="1151">
        <v>270926.1370192967</v>
      </c>
      <c r="K31" s="1152">
        <v>2.3577851703258872E-2</v>
      </c>
    </row>
    <row r="32" spans="1:11" ht="6" customHeight="1">
      <c r="A32" s="237"/>
      <c r="B32" s="1155"/>
      <c r="C32" s="1156"/>
      <c r="D32" s="1155"/>
      <c r="E32" s="1156"/>
      <c r="F32" s="1155"/>
      <c r="G32" s="1156"/>
      <c r="H32" s="1155"/>
      <c r="I32" s="1156"/>
      <c r="J32" s="1155"/>
      <c r="K32" s="1156"/>
    </row>
    <row r="33" spans="1:13" ht="26.25" customHeight="1">
      <c r="A33" s="673" t="s">
        <v>723</v>
      </c>
      <c r="B33" s="1157">
        <v>2165705.96056</v>
      </c>
      <c r="C33" s="1158">
        <v>1</v>
      </c>
      <c r="D33" s="1157">
        <v>1361555.99456</v>
      </c>
      <c r="E33" s="1158">
        <v>1</v>
      </c>
      <c r="F33" s="1157">
        <v>7240022.076369999</v>
      </c>
      <c r="G33" s="1158">
        <v>1</v>
      </c>
      <c r="H33" s="1157">
        <v>723420.90758</v>
      </c>
      <c r="I33" s="1158">
        <v>1</v>
      </c>
      <c r="J33" s="1157">
        <v>11490704.939069999</v>
      </c>
      <c r="K33" s="1158">
        <v>1</v>
      </c>
    </row>
    <row r="34" spans="1:13" ht="2.25" customHeight="1">
      <c r="A34" s="237"/>
      <c r="B34" s="699"/>
      <c r="C34" s="699"/>
      <c r="D34" s="699"/>
      <c r="E34" s="699"/>
      <c r="F34" s="699"/>
      <c r="G34" s="699"/>
      <c r="H34" s="699"/>
      <c r="I34" s="699"/>
      <c r="J34" s="699"/>
      <c r="K34" s="699"/>
    </row>
    <row r="35" spans="1:13" ht="18">
      <c r="A35" s="233" t="s">
        <v>963</v>
      </c>
      <c r="B35" s="1153">
        <v>1791.0921701075999</v>
      </c>
      <c r="C35" s="1154">
        <v>8.2702462971679974E-4</v>
      </c>
      <c r="D35" s="1153">
        <v>736.57871974080001</v>
      </c>
      <c r="E35" s="1154">
        <v>5.4098305371482911E-4</v>
      </c>
      <c r="F35" s="1153">
        <v>599.83692000000008</v>
      </c>
      <c r="G35" s="1154">
        <v>8.285015068638383E-5</v>
      </c>
      <c r="H35" s="1153">
        <v>483.97236236999998</v>
      </c>
      <c r="I35" s="1154">
        <v>6.6900521853728654E-4</v>
      </c>
      <c r="J35" s="1153">
        <v>3611.4801722184002</v>
      </c>
      <c r="K35" s="1154">
        <v>3.1429578875869169E-4</v>
      </c>
    </row>
    <row r="36" spans="1:13" ht="27">
      <c r="A36" s="233" t="s">
        <v>964</v>
      </c>
      <c r="B36" s="1153">
        <v>200.09167000000002</v>
      </c>
      <c r="C36" s="1154">
        <v>9.2390967954052768E-5</v>
      </c>
      <c r="D36" s="1153">
        <v>0</v>
      </c>
      <c r="E36" s="1154">
        <v>0</v>
      </c>
      <c r="F36" s="1153">
        <v>224225.11425193242</v>
      </c>
      <c r="G36" s="1154">
        <v>3.0970225212953263E-2</v>
      </c>
      <c r="H36" s="1153">
        <v>0</v>
      </c>
      <c r="I36" s="1154">
        <v>0</v>
      </c>
      <c r="J36" s="1153">
        <v>224425.20592193239</v>
      </c>
      <c r="K36" s="1154">
        <v>1.9531021561510591E-2</v>
      </c>
    </row>
    <row r="37" spans="1:13">
      <c r="A37" s="142"/>
      <c r="B37" s="142"/>
      <c r="C37" s="142"/>
      <c r="D37" s="142"/>
      <c r="E37" s="142"/>
      <c r="F37" s="142"/>
      <c r="G37" s="142"/>
      <c r="H37" s="142"/>
      <c r="I37" s="142"/>
      <c r="J37" s="144"/>
      <c r="K37" s="144"/>
    </row>
    <row r="38" spans="1:13">
      <c r="A38" s="1033" t="s">
        <v>58</v>
      </c>
      <c r="B38" s="142"/>
      <c r="C38" s="142"/>
      <c r="D38" s="312"/>
      <c r="E38" s="142"/>
      <c r="F38" s="142"/>
      <c r="G38" s="142"/>
      <c r="H38" s="142"/>
      <c r="I38" s="142"/>
      <c r="J38" s="144"/>
      <c r="K38" s="144"/>
    </row>
    <row r="39" spans="1:13">
      <c r="A39" s="219"/>
      <c r="B39" s="219"/>
      <c r="C39" s="219"/>
      <c r="D39" s="219"/>
      <c r="E39" s="219"/>
      <c r="F39" s="219"/>
      <c r="G39" s="219"/>
      <c r="H39" s="219"/>
      <c r="I39" s="142"/>
      <c r="J39" s="144"/>
      <c r="K39" s="144"/>
    </row>
    <row r="40" spans="1:13">
      <c r="A40" s="1060" t="s">
        <v>727</v>
      </c>
      <c r="B40" s="142"/>
      <c r="C40" s="142"/>
      <c r="D40" s="142"/>
      <c r="E40" s="142"/>
      <c r="F40" s="142"/>
      <c r="G40" s="142"/>
      <c r="H40" s="142"/>
      <c r="I40" s="142"/>
    </row>
    <row r="41" spans="1:13">
      <c r="A41" s="110"/>
    </row>
    <row r="42" spans="1:13">
      <c r="A42" s="142"/>
      <c r="B42" s="142"/>
      <c r="C42" s="142"/>
      <c r="D42" s="142"/>
      <c r="E42" s="142"/>
      <c r="F42" s="142"/>
      <c r="G42" s="142"/>
      <c r="H42" s="142"/>
      <c r="I42" s="142"/>
      <c r="J42" s="142"/>
      <c r="K42" s="142"/>
      <c r="L42" s="142"/>
      <c r="M42" s="142"/>
    </row>
    <row r="43" spans="1:13">
      <c r="A43" s="1185"/>
      <c r="B43" s="142"/>
      <c r="C43" s="142"/>
      <c r="D43" s="142"/>
      <c r="E43" s="142"/>
      <c r="F43" s="142"/>
      <c r="G43" s="142"/>
      <c r="H43" s="142"/>
      <c r="I43" s="142"/>
      <c r="J43" s="142"/>
      <c r="K43" s="142"/>
      <c r="L43" s="142"/>
      <c r="M43" s="142"/>
    </row>
    <row r="52" spans="11:11">
      <c r="K52" s="1009" t="s">
        <v>128</v>
      </c>
    </row>
  </sheetData>
  <mergeCells count="7">
    <mergeCell ref="H3:K3"/>
    <mergeCell ref="A4:A6"/>
    <mergeCell ref="B4:C4"/>
    <mergeCell ref="D4:E4"/>
    <mergeCell ref="F4:G4"/>
    <mergeCell ref="H4:I4"/>
    <mergeCell ref="J4:K4"/>
  </mergeCells>
  <phoneticPr fontId="14" type="noConversion"/>
  <pageMargins left="0.74803149606299213" right="0.74803149606299213" top="0.98425196850393704" bottom="0.56000000000000005" header="0.51181102362204722" footer="0.59055118110236227"/>
  <pageSetup paperSize="9" scale="83"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autoPageBreaks="0"/>
  </sheetPr>
  <dimension ref="A1:F46"/>
  <sheetViews>
    <sheetView showGridLines="0" workbookViewId="0"/>
  </sheetViews>
  <sheetFormatPr defaultRowHeight="12.75"/>
  <cols>
    <col min="1" max="1" width="29.5703125" customWidth="1"/>
    <col min="2" max="2" width="26.85546875" customWidth="1"/>
    <col min="3" max="3" width="16" customWidth="1"/>
    <col min="4" max="4" width="15.85546875" customWidth="1"/>
  </cols>
  <sheetData>
    <row r="1" spans="1:6">
      <c r="A1" s="1061" t="s">
        <v>129</v>
      </c>
      <c r="B1" s="313"/>
      <c r="C1" s="107"/>
      <c r="D1" s="998" t="str">
        <f>Naslovnica!$A$20</f>
        <v>Prosinac 2011.</v>
      </c>
      <c r="E1" s="79"/>
    </row>
    <row r="2" spans="1:6">
      <c r="A2" s="1062" t="s">
        <v>216</v>
      </c>
      <c r="B2" s="313"/>
      <c r="C2" s="98"/>
      <c r="D2" s="999" t="str">
        <f>Naslovnica!$A$24</f>
        <v>December 2011</v>
      </c>
      <c r="E2" s="79"/>
    </row>
    <row r="3" spans="1:6">
      <c r="A3" s="344"/>
      <c r="B3" s="313"/>
      <c r="C3" s="98"/>
      <c r="D3" s="98"/>
      <c r="E3" s="79"/>
    </row>
    <row r="4" spans="1:6">
      <c r="A4" s="316"/>
      <c r="B4" s="317"/>
      <c r="C4" s="317"/>
      <c r="D4" s="95" t="s">
        <v>59</v>
      </c>
      <c r="E4" s="79"/>
    </row>
    <row r="5" spans="1:6" ht="45">
      <c r="A5" s="294" t="s">
        <v>468</v>
      </c>
      <c r="B5" s="294" t="s">
        <v>1035</v>
      </c>
      <c r="C5" s="294" t="s">
        <v>916</v>
      </c>
      <c r="D5" s="294" t="s">
        <v>902</v>
      </c>
      <c r="E5" s="342"/>
    </row>
    <row r="6" spans="1:6" ht="15" customHeight="1">
      <c r="A6" s="318" t="s">
        <v>166</v>
      </c>
      <c r="B6" s="318" t="s">
        <v>937</v>
      </c>
      <c r="C6" s="878">
        <v>23668158.93</v>
      </c>
      <c r="D6" s="319">
        <v>46.775017648221343</v>
      </c>
      <c r="E6" s="34"/>
      <c r="F6" s="342"/>
    </row>
    <row r="7" spans="1:6" ht="15" customHeight="1">
      <c r="A7" s="318" t="s">
        <v>167</v>
      </c>
      <c r="B7" s="320" t="s">
        <v>386</v>
      </c>
      <c r="C7" s="878">
        <v>1021312032.22</v>
      </c>
      <c r="D7" s="319">
        <v>265.58620898031234</v>
      </c>
      <c r="E7" s="34"/>
    </row>
    <row r="8" spans="1:6" ht="21" customHeight="1">
      <c r="A8" s="318" t="s">
        <v>66</v>
      </c>
      <c r="B8" s="318" t="s">
        <v>1368</v>
      </c>
      <c r="C8" s="878">
        <v>3522875.7</v>
      </c>
      <c r="D8" s="319">
        <v>5.2267875264835233</v>
      </c>
      <c r="E8" s="342"/>
    </row>
    <row r="9" spans="1:6" ht="15" customHeight="1">
      <c r="A9" s="318" t="s">
        <v>168</v>
      </c>
      <c r="B9" s="318" t="s">
        <v>387</v>
      </c>
      <c r="C9" s="878">
        <v>168880159.22</v>
      </c>
      <c r="D9" s="319">
        <v>50.465948730851913</v>
      </c>
      <c r="E9" s="79"/>
    </row>
    <row r="10" spans="1:6" ht="18.75" customHeight="1">
      <c r="A10" s="321" t="s">
        <v>1057</v>
      </c>
      <c r="B10" s="322"/>
      <c r="C10" s="323">
        <f>SUM(C6:C9)</f>
        <v>1217383226.0699999</v>
      </c>
      <c r="D10" s="324"/>
      <c r="E10" s="79"/>
    </row>
    <row r="11" spans="1:6">
      <c r="A11" s="79"/>
      <c r="B11" s="79"/>
      <c r="C11" s="79"/>
      <c r="D11" s="79"/>
      <c r="E11" s="79"/>
    </row>
    <row r="12" spans="1:6">
      <c r="A12" s="79"/>
      <c r="B12" s="79"/>
      <c r="C12" s="79"/>
      <c r="D12" s="79"/>
      <c r="E12" s="79"/>
    </row>
    <row r="13" spans="1:6">
      <c r="A13" s="79"/>
      <c r="B13" s="79"/>
      <c r="C13" s="79"/>
      <c r="D13" s="79"/>
      <c r="E13" s="79"/>
    </row>
    <row r="14" spans="1:6">
      <c r="A14" s="1063" t="s">
        <v>664</v>
      </c>
      <c r="B14" s="313"/>
      <c r="C14" s="313"/>
      <c r="D14" s="1057" t="str">
        <f>'5 Tablice 3,4'!$A$8</f>
        <v>Studeni 2011.</v>
      </c>
      <c r="E14" s="94"/>
    </row>
    <row r="15" spans="1:6">
      <c r="A15" s="1062" t="s">
        <v>725</v>
      </c>
      <c r="B15" s="313"/>
      <c r="C15" s="313"/>
      <c r="D15" s="1058" t="str">
        <f>'5 Tablice 3,4'!$B$8</f>
        <v>November 2011</v>
      </c>
      <c r="E15" s="79"/>
    </row>
    <row r="16" spans="1:6">
      <c r="A16" s="314"/>
      <c r="B16" s="313"/>
      <c r="C16" s="313"/>
      <c r="D16" s="325"/>
      <c r="E16" s="79"/>
    </row>
    <row r="17" spans="1:5">
      <c r="A17" s="316"/>
      <c r="B17" s="317"/>
      <c r="C17" s="317"/>
      <c r="D17" s="95" t="s">
        <v>59</v>
      </c>
      <c r="E17" s="326"/>
    </row>
    <row r="18" spans="1:5" ht="45">
      <c r="A18" s="294" t="s">
        <v>468</v>
      </c>
      <c r="B18" s="294" t="s">
        <v>1035</v>
      </c>
      <c r="C18" s="294" t="s">
        <v>916</v>
      </c>
      <c r="D18" s="294" t="s">
        <v>902</v>
      </c>
      <c r="E18" s="326"/>
    </row>
    <row r="19" spans="1:5" ht="15" customHeight="1">
      <c r="A19" s="633" t="s">
        <v>270</v>
      </c>
      <c r="B19" s="633" t="s">
        <v>937</v>
      </c>
      <c r="C19" s="1167">
        <v>149331501.03</v>
      </c>
      <c r="D19" s="1168">
        <v>74.55</v>
      </c>
      <c r="E19" s="34"/>
    </row>
    <row r="20" spans="1:5" ht="15" customHeight="1">
      <c r="A20" s="633" t="s">
        <v>272</v>
      </c>
      <c r="B20" s="633" t="s">
        <v>1313</v>
      </c>
      <c r="C20" s="1167">
        <v>56117249.299999997</v>
      </c>
      <c r="D20" s="1168">
        <v>72.819999999999993</v>
      </c>
      <c r="E20" s="34"/>
    </row>
    <row r="21" spans="1:5" ht="15" customHeight="1">
      <c r="A21" s="633" t="s">
        <v>918</v>
      </c>
      <c r="B21" s="633" t="s">
        <v>165</v>
      </c>
      <c r="C21" s="1167">
        <v>255519369.58000001</v>
      </c>
      <c r="D21" s="1168">
        <v>113.29</v>
      </c>
      <c r="E21" s="349"/>
    </row>
    <row r="22" spans="1:5" ht="18.75" customHeight="1">
      <c r="A22" s="321" t="s">
        <v>1057</v>
      </c>
      <c r="B22" s="322"/>
      <c r="C22" s="323">
        <f>SUM(C19:C21)</f>
        <v>460968119.90999997</v>
      </c>
      <c r="D22" s="324"/>
      <c r="E22" s="326"/>
    </row>
    <row r="23" spans="1:5">
      <c r="A23" s="1159"/>
      <c r="B23" s="327"/>
      <c r="C23" s="327"/>
      <c r="D23" s="327"/>
      <c r="E23" s="326"/>
    </row>
    <row r="24" spans="1:5">
      <c r="A24" s="1160"/>
      <c r="B24" s="327"/>
      <c r="C24" s="327"/>
      <c r="D24" s="327"/>
      <c r="E24" s="326"/>
    </row>
    <row r="25" spans="1:5">
      <c r="A25" s="491"/>
      <c r="B25" s="327"/>
      <c r="C25" s="327"/>
      <c r="D25" s="327"/>
      <c r="E25" s="326"/>
    </row>
    <row r="26" spans="1:5">
      <c r="A26" s="1061" t="s">
        <v>726</v>
      </c>
      <c r="B26" s="328"/>
      <c r="C26" s="107"/>
      <c r="D26" s="998" t="str">
        <f>Naslovnica!$A$20</f>
        <v>Prosinac 2011.</v>
      </c>
      <c r="E26" s="326"/>
    </row>
    <row r="27" spans="1:5">
      <c r="A27" s="1062" t="s">
        <v>382</v>
      </c>
      <c r="B27" s="315"/>
      <c r="C27" s="98"/>
      <c r="D27" s="999" t="str">
        <f>Naslovnica!$A$24</f>
        <v>December 2011</v>
      </c>
      <c r="E27" s="326"/>
    </row>
    <row r="28" spans="1:5">
      <c r="A28" s="327"/>
      <c r="B28" s="327"/>
      <c r="C28" s="95" t="s">
        <v>59</v>
      </c>
      <c r="D28" s="327"/>
      <c r="E28" s="326"/>
    </row>
    <row r="29" spans="1:5" ht="22.5">
      <c r="A29" s="294" t="s">
        <v>244</v>
      </c>
      <c r="B29" s="294" t="s">
        <v>1035</v>
      </c>
      <c r="C29" s="294" t="s">
        <v>916</v>
      </c>
      <c r="D29" s="84"/>
      <c r="E29" s="84"/>
    </row>
    <row r="30" spans="1:5" ht="22.5">
      <c r="A30" s="329" t="s">
        <v>594</v>
      </c>
      <c r="B30" s="330" t="s">
        <v>595</v>
      </c>
      <c r="C30" s="331">
        <v>1445526186.9300001</v>
      </c>
      <c r="D30" s="34"/>
      <c r="E30" s="332"/>
    </row>
    <row r="31" spans="1:5" ht="15" customHeight="1">
      <c r="A31" s="329" t="s">
        <v>102</v>
      </c>
      <c r="B31" s="330" t="s">
        <v>103</v>
      </c>
      <c r="C31" s="331">
        <v>979522587.37896705</v>
      </c>
      <c r="D31" s="386"/>
      <c r="E31" s="345"/>
    </row>
    <row r="32" spans="1:5">
      <c r="A32" s="326"/>
      <c r="B32" s="326"/>
      <c r="C32" s="342"/>
      <c r="D32" s="326"/>
      <c r="E32" s="326"/>
    </row>
    <row r="33" spans="1:5">
      <c r="A33" s="1017" t="s">
        <v>1059</v>
      </c>
      <c r="B33" s="326"/>
      <c r="C33" s="326"/>
      <c r="D33" s="326"/>
      <c r="E33" s="326"/>
    </row>
    <row r="34" spans="1:5">
      <c r="A34" s="326"/>
      <c r="B34" s="333"/>
      <c r="C34" s="334"/>
      <c r="D34" s="326"/>
      <c r="E34" s="326"/>
    </row>
    <row r="35" spans="1:5">
      <c r="A35" s="326"/>
      <c r="B35" s="326"/>
      <c r="C35" s="333"/>
      <c r="D35" s="326"/>
      <c r="E35" s="326"/>
    </row>
    <row r="36" spans="1:5">
      <c r="A36" s="326"/>
      <c r="B36" s="333"/>
      <c r="C36" s="326"/>
      <c r="D36" s="326"/>
      <c r="E36" s="326"/>
    </row>
    <row r="37" spans="1:5">
      <c r="A37" s="326"/>
      <c r="B37" s="326"/>
      <c r="C37" s="326"/>
      <c r="D37" s="326"/>
      <c r="E37" s="326"/>
    </row>
    <row r="38" spans="1:5">
      <c r="A38" s="326"/>
      <c r="B38" s="326"/>
      <c r="C38" s="326"/>
      <c r="D38" s="326"/>
      <c r="E38" s="326"/>
    </row>
    <row r="39" spans="1:5">
      <c r="A39" s="326"/>
      <c r="B39" s="326"/>
      <c r="C39" s="326"/>
      <c r="D39" s="326"/>
      <c r="E39" s="333"/>
    </row>
    <row r="40" spans="1:5">
      <c r="A40" s="326"/>
      <c r="B40" s="326"/>
      <c r="C40" s="326"/>
      <c r="D40" s="326"/>
      <c r="E40" s="326"/>
    </row>
    <row r="41" spans="1:5">
      <c r="A41" s="326"/>
      <c r="B41" s="326"/>
      <c r="C41" s="326"/>
      <c r="D41" s="326"/>
      <c r="E41" s="326"/>
    </row>
    <row r="42" spans="1:5">
      <c r="A42" s="326"/>
      <c r="B42" s="326"/>
      <c r="C42" s="326"/>
      <c r="E42" s="326"/>
    </row>
    <row r="43" spans="1:5">
      <c r="A43" s="326"/>
      <c r="B43" s="326"/>
      <c r="C43" s="326"/>
      <c r="E43" s="326"/>
    </row>
    <row r="46" spans="1:5">
      <c r="D46" s="1064" t="s">
        <v>383</v>
      </c>
    </row>
  </sheetData>
  <phoneticPr fontId="25"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73"/>
  <sheetViews>
    <sheetView showGridLines="0" zoomScaleNormal="100" workbookViewId="0"/>
  </sheetViews>
  <sheetFormatPr defaultRowHeight="12.75"/>
  <cols>
    <col min="1" max="1" width="27.28515625" customWidth="1"/>
    <col min="2" max="2" width="28.140625" customWidth="1"/>
    <col min="3" max="3" width="13.42578125" customWidth="1"/>
    <col min="4" max="4" width="15.7109375" customWidth="1"/>
    <col min="5" max="5" width="21.7109375" customWidth="1"/>
    <col min="6" max="6" width="13.42578125" customWidth="1"/>
  </cols>
  <sheetData>
    <row r="1" spans="1:6">
      <c r="A1" s="1115" t="s">
        <v>1213</v>
      </c>
      <c r="B1" s="1116"/>
      <c r="C1" s="220"/>
      <c r="F1" s="1117" t="s">
        <v>1491</v>
      </c>
    </row>
    <row r="2" spans="1:6">
      <c r="A2" s="1149" t="s">
        <v>1214</v>
      </c>
      <c r="B2" s="1118"/>
      <c r="C2" s="1118"/>
      <c r="F2" s="1148" t="s">
        <v>1492</v>
      </c>
    </row>
    <row r="3" spans="1:6" ht="14.25">
      <c r="A3" s="1119"/>
      <c r="B3" s="1119"/>
      <c r="C3" s="1119"/>
      <c r="D3" s="145"/>
    </row>
    <row r="4" spans="1:6">
      <c r="D4" s="145" t="s">
        <v>1215</v>
      </c>
    </row>
    <row r="5" spans="1:6" ht="30" customHeight="1">
      <c r="A5" s="1137" t="s">
        <v>1245</v>
      </c>
      <c r="B5" s="1137" t="s">
        <v>1246</v>
      </c>
      <c r="C5" s="1137" t="s">
        <v>1247</v>
      </c>
      <c r="D5" s="1137" t="s">
        <v>1248</v>
      </c>
    </row>
    <row r="6" spans="1:6" ht="15" customHeight="1">
      <c r="A6" s="1120" t="s">
        <v>1216</v>
      </c>
      <c r="B6" s="1120" t="s">
        <v>1217</v>
      </c>
      <c r="C6" s="1121">
        <v>43916046.810000002</v>
      </c>
      <c r="D6" s="1122">
        <v>235.31203522000001</v>
      </c>
    </row>
    <row r="7" spans="1:6" ht="15" customHeight="1">
      <c r="A7" s="1120" t="s">
        <v>1218</v>
      </c>
      <c r="B7" s="1123" t="s">
        <v>1219</v>
      </c>
      <c r="C7" s="1121">
        <v>290362924.42000002</v>
      </c>
      <c r="D7" s="1122">
        <v>2058.6487117500001</v>
      </c>
    </row>
    <row r="8" spans="1:6" ht="18.75" customHeight="1">
      <c r="A8" s="1124" t="s">
        <v>1228</v>
      </c>
      <c r="B8" s="1125"/>
      <c r="C8" s="1126">
        <f>SUM(C6:C7)</f>
        <v>334278971.23000002</v>
      </c>
      <c r="D8" s="1127"/>
    </row>
    <row r="12" spans="1:6">
      <c r="A12" s="1115" t="s">
        <v>1232</v>
      </c>
      <c r="F12" s="1117" t="s">
        <v>1491</v>
      </c>
    </row>
    <row r="13" spans="1:6">
      <c r="A13" s="1149" t="s">
        <v>1261</v>
      </c>
      <c r="F13" s="1148" t="s">
        <v>1492</v>
      </c>
    </row>
    <row r="15" spans="1:6">
      <c r="F15" s="145" t="s">
        <v>1215</v>
      </c>
    </row>
    <row r="16" spans="1:6" ht="48.75" customHeight="1">
      <c r="A16" s="1137" t="s">
        <v>1250</v>
      </c>
      <c r="B16" s="1137" t="s">
        <v>1246</v>
      </c>
      <c r="C16" s="1137" t="s">
        <v>1259</v>
      </c>
      <c r="D16" s="1137" t="s">
        <v>1260</v>
      </c>
      <c r="E16" s="1137" t="s">
        <v>1247</v>
      </c>
      <c r="F16" s="1137" t="s">
        <v>1248</v>
      </c>
    </row>
    <row r="17" spans="1:8" ht="15" customHeight="1">
      <c r="A17" s="1120" t="s">
        <v>1220</v>
      </c>
      <c r="B17" s="1120" t="s">
        <v>1221</v>
      </c>
      <c r="C17" s="1128">
        <v>600000000</v>
      </c>
      <c r="D17" s="1128">
        <v>300000000</v>
      </c>
      <c r="E17" s="1129">
        <v>2137545.65</v>
      </c>
      <c r="F17" s="1130">
        <v>356.25760832999998</v>
      </c>
    </row>
    <row r="18" spans="1:8" ht="15" customHeight="1">
      <c r="A18" s="1120" t="s">
        <v>1222</v>
      </c>
      <c r="B18" s="1123" t="s">
        <v>1223</v>
      </c>
      <c r="C18" s="1131">
        <v>155000000</v>
      </c>
      <c r="D18" s="1131">
        <v>77500000</v>
      </c>
      <c r="E18" s="1129">
        <v>939137.11</v>
      </c>
      <c r="F18" s="1130">
        <v>605.89490967999996</v>
      </c>
    </row>
    <row r="19" spans="1:8" ht="15" customHeight="1">
      <c r="A19" s="1120" t="s">
        <v>1224</v>
      </c>
      <c r="B19" s="1120" t="s">
        <v>1217</v>
      </c>
      <c r="C19" s="1128">
        <v>380000000</v>
      </c>
      <c r="D19" s="1128">
        <v>190000000</v>
      </c>
      <c r="E19" s="1129">
        <v>674593.47</v>
      </c>
      <c r="F19" s="1130">
        <v>177.52459737000001</v>
      </c>
    </row>
    <row r="20" spans="1:8" ht="15" customHeight="1">
      <c r="A20" s="1120" t="s">
        <v>1225</v>
      </c>
      <c r="B20" s="1123" t="s">
        <v>1219</v>
      </c>
      <c r="C20" s="1131">
        <v>540000000</v>
      </c>
      <c r="D20" s="1131">
        <v>262500000</v>
      </c>
      <c r="E20" s="1129">
        <v>1738553.08</v>
      </c>
      <c r="F20" s="1130">
        <v>331.15296762000003</v>
      </c>
    </row>
    <row r="21" spans="1:8" ht="15" customHeight="1">
      <c r="A21" s="1120" t="s">
        <v>1226</v>
      </c>
      <c r="B21" s="1120" t="s">
        <v>1227</v>
      </c>
      <c r="C21" s="1128">
        <v>340000000</v>
      </c>
      <c r="D21" s="1128">
        <v>170000000</v>
      </c>
      <c r="E21" s="1129">
        <v>557523.53</v>
      </c>
      <c r="F21" s="1130">
        <v>163.97750882</v>
      </c>
    </row>
    <row r="22" spans="1:8" ht="18.75" customHeight="1">
      <c r="A22" s="1124" t="s">
        <v>1228</v>
      </c>
      <c r="B22" s="1132"/>
      <c r="C22" s="1133">
        <f>SUM(C17:C21)</f>
        <v>2015000000</v>
      </c>
      <c r="D22" s="1133">
        <f>SUM(D17:D21)</f>
        <v>1000000000</v>
      </c>
      <c r="E22" s="1126">
        <f>SUM(E17:E21)</f>
        <v>6047352.8399999999</v>
      </c>
      <c r="F22" s="1127"/>
    </row>
    <row r="23" spans="1:8">
      <c r="A23" s="1143"/>
      <c r="B23" s="1144"/>
      <c r="C23" s="1145"/>
      <c r="D23" s="1145"/>
      <c r="E23" s="1146"/>
      <c r="F23" s="1147"/>
    </row>
    <row r="24" spans="1:8">
      <c r="A24" s="141" t="s">
        <v>1263</v>
      </c>
      <c r="G24" s="1142"/>
      <c r="H24" s="1142"/>
    </row>
    <row r="25" spans="1:8">
      <c r="A25" s="1134" t="s">
        <v>1254</v>
      </c>
    </row>
    <row r="26" spans="1:8">
      <c r="A26" s="1134"/>
    </row>
    <row r="27" spans="1:8">
      <c r="A27" s="1134" t="s">
        <v>1268</v>
      </c>
    </row>
    <row r="28" spans="1:8">
      <c r="A28" s="1141" t="s">
        <v>1269</v>
      </c>
    </row>
    <row r="29" spans="1:8">
      <c r="A29" s="1141"/>
    </row>
    <row r="30" spans="1:8">
      <c r="A30" s="1134" t="s">
        <v>1229</v>
      </c>
    </row>
    <row r="31" spans="1:8">
      <c r="A31" s="1134" t="s">
        <v>1230</v>
      </c>
    </row>
    <row r="32" spans="1:8">
      <c r="A32" s="1134" t="s">
        <v>1231</v>
      </c>
    </row>
    <row r="33" spans="1:6">
      <c r="A33" s="1141" t="s">
        <v>1255</v>
      </c>
    </row>
    <row r="34" spans="1:6">
      <c r="A34" s="1141" t="s">
        <v>1258</v>
      </c>
      <c r="B34" s="1142"/>
      <c r="C34" s="1142"/>
      <c r="D34" s="1142"/>
      <c r="E34" s="1142"/>
      <c r="F34" s="1142"/>
    </row>
    <row r="35" spans="1:6">
      <c r="A35" s="1141" t="s">
        <v>1257</v>
      </c>
      <c r="B35" s="1142"/>
      <c r="C35" s="1142"/>
      <c r="D35" s="1142"/>
      <c r="E35" s="1142"/>
      <c r="F35" s="1142"/>
    </row>
    <row r="36" spans="1:6">
      <c r="A36" s="1141" t="s">
        <v>1256</v>
      </c>
      <c r="B36" s="1142"/>
      <c r="C36" s="1142"/>
      <c r="D36" s="1142"/>
      <c r="E36" s="1142"/>
      <c r="F36" s="1142"/>
    </row>
    <row r="73" spans="6:6">
      <c r="F73" s="1071" t="s">
        <v>132</v>
      </c>
    </row>
  </sheetData>
  <pageMargins left="0.7" right="0.7" top="0.75" bottom="0.75" header="0.3" footer="0.3"/>
  <pageSetup paperSize="9" scale="74"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autoPageBreaks="0"/>
  </sheetPr>
  <dimension ref="A1:I97"/>
  <sheetViews>
    <sheetView showGridLines="0" topLeftCell="A31" zoomScaleNormal="100" workbookViewId="0"/>
  </sheetViews>
  <sheetFormatPr defaultRowHeight="12.7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 min="10" max="10" width="10.140625" bestFit="1" customWidth="1"/>
  </cols>
  <sheetData>
    <row r="1" spans="1:9" ht="16.5">
      <c r="A1" s="1065" t="s">
        <v>1144</v>
      </c>
      <c r="B1" s="757"/>
      <c r="C1" s="757"/>
      <c r="D1" s="757"/>
      <c r="E1" s="758"/>
      <c r="F1" s="752"/>
      <c r="G1" s="1067" t="s">
        <v>1188</v>
      </c>
    </row>
    <row r="2" spans="1:9" ht="16.5">
      <c r="A2" s="1066" t="s">
        <v>1145</v>
      </c>
      <c r="B2" s="757"/>
      <c r="C2" s="757"/>
      <c r="D2" s="757"/>
      <c r="E2" s="759"/>
      <c r="F2" s="752"/>
      <c r="G2" s="1068" t="s">
        <v>1189</v>
      </c>
    </row>
    <row r="3" spans="1:9">
      <c r="A3" s="861" t="s">
        <v>1143</v>
      </c>
      <c r="B3" s="59"/>
      <c r="C3" s="59"/>
      <c r="D3" s="59"/>
      <c r="E3" s="59"/>
    </row>
    <row r="4" spans="1:9">
      <c r="A4" s="861"/>
      <c r="B4" s="59"/>
      <c r="C4" s="59"/>
      <c r="D4" s="59"/>
      <c r="E4" s="59"/>
    </row>
    <row r="5" spans="1:9">
      <c r="A5" s="1069" t="s">
        <v>1275</v>
      </c>
      <c r="B5" s="59"/>
      <c r="C5" s="59"/>
      <c r="D5" s="59"/>
      <c r="E5" s="59"/>
    </row>
    <row r="6" spans="1:9">
      <c r="A6" s="1070" t="s">
        <v>1274</v>
      </c>
      <c r="B6" s="59"/>
      <c r="C6" s="59"/>
      <c r="D6" s="59"/>
      <c r="E6" s="59"/>
    </row>
    <row r="7" spans="1:9">
      <c r="A7" s="59"/>
      <c r="B7" s="59"/>
      <c r="C7" s="59"/>
      <c r="D7" s="59"/>
      <c r="E7" s="59"/>
      <c r="I7" s="867"/>
    </row>
    <row r="8" spans="1:9" ht="34.5" customHeight="1">
      <c r="A8" s="658" t="s">
        <v>1135</v>
      </c>
      <c r="B8" s="1385" t="s">
        <v>1134</v>
      </c>
      <c r="C8" s="1385"/>
      <c r="D8" s="59"/>
      <c r="E8" s="59"/>
      <c r="F8" s="800"/>
    </row>
    <row r="9" spans="1:9">
      <c r="A9" s="884" t="s">
        <v>1280</v>
      </c>
      <c r="B9" s="804">
        <v>25</v>
      </c>
      <c r="C9" s="803"/>
      <c r="D9" s="34"/>
      <c r="E9" s="59"/>
    </row>
    <row r="10" spans="1:9" ht="13.5">
      <c r="A10" s="518" t="s">
        <v>1281</v>
      </c>
      <c r="B10" s="804">
        <v>25</v>
      </c>
      <c r="C10" s="803"/>
      <c r="D10" s="59"/>
      <c r="E10" s="59"/>
    </row>
    <row r="11" spans="1:9">
      <c r="A11" s="519" t="s">
        <v>745</v>
      </c>
      <c r="B11" s="804">
        <v>26</v>
      </c>
      <c r="C11" s="803"/>
      <c r="D11" s="59"/>
      <c r="E11" s="59"/>
    </row>
    <row r="12" spans="1:9">
      <c r="A12" s="519" t="s">
        <v>536</v>
      </c>
      <c r="B12" s="804">
        <v>26</v>
      </c>
      <c r="C12" s="803"/>
      <c r="D12" s="59"/>
      <c r="E12" s="59"/>
    </row>
    <row r="13" spans="1:9">
      <c r="A13" s="519" t="s">
        <v>381</v>
      </c>
      <c r="B13" s="804">
        <v>26</v>
      </c>
      <c r="C13" s="803"/>
      <c r="D13" s="59"/>
      <c r="E13" s="59"/>
    </row>
    <row r="14" spans="1:9">
      <c r="A14" s="59"/>
      <c r="B14" s="59"/>
      <c r="C14" s="59"/>
      <c r="D14" s="59"/>
      <c r="E14" s="59"/>
    </row>
    <row r="15" spans="1:9" ht="24" customHeight="1">
      <c r="A15" s="1391" t="s">
        <v>1294</v>
      </c>
      <c r="B15" s="1220"/>
      <c r="C15" s="1220"/>
      <c r="D15" s="1220"/>
      <c r="E15" s="1220"/>
      <c r="F15" s="1220"/>
      <c r="G15" s="1220"/>
    </row>
    <row r="16" spans="1:9" ht="24" customHeight="1">
      <c r="A16" s="1392" t="s">
        <v>1162</v>
      </c>
      <c r="B16" s="1393"/>
      <c r="C16" s="1393"/>
      <c r="D16" s="1393"/>
      <c r="E16" s="1393"/>
      <c r="F16" s="1393"/>
      <c r="G16" s="1393"/>
    </row>
    <row r="17" spans="1:8">
      <c r="A17" s="59"/>
      <c r="B17" s="59"/>
      <c r="C17" s="59"/>
      <c r="D17" s="59"/>
      <c r="E17" s="59"/>
    </row>
    <row r="18" spans="1:8">
      <c r="A18" s="1069" t="s">
        <v>1276</v>
      </c>
      <c r="B18" s="59"/>
      <c r="C18" s="59"/>
      <c r="D18" s="59"/>
      <c r="E18" s="59"/>
    </row>
    <row r="19" spans="1:8">
      <c r="A19" s="1070" t="s">
        <v>1277</v>
      </c>
      <c r="B19" s="59"/>
      <c r="C19" s="59"/>
      <c r="D19" s="59"/>
      <c r="E19" s="59"/>
    </row>
    <row r="20" spans="1:8">
      <c r="A20" s="59"/>
      <c r="B20" s="59"/>
      <c r="C20" s="59"/>
      <c r="D20" s="59"/>
      <c r="G20" s="60" t="s">
        <v>314</v>
      </c>
    </row>
    <row r="21" spans="1:8" ht="67.5" customHeight="1">
      <c r="A21" s="1385" t="s">
        <v>1133</v>
      </c>
      <c r="B21" s="1385" t="s">
        <v>1172</v>
      </c>
      <c r="C21" s="1388"/>
      <c r="D21" s="1388"/>
      <c r="E21" s="1385" t="s">
        <v>1147</v>
      </c>
      <c r="F21" s="1229"/>
      <c r="G21" s="1229"/>
    </row>
    <row r="22" spans="1:8" ht="27.75" customHeight="1">
      <c r="A22" s="1385"/>
      <c r="B22" s="716" t="s">
        <v>1278</v>
      </c>
      <c r="C22" s="716" t="s">
        <v>1279</v>
      </c>
      <c r="D22" s="413" t="s">
        <v>746</v>
      </c>
      <c r="E22" s="716" t="s">
        <v>1278</v>
      </c>
      <c r="F22" s="716" t="s">
        <v>1279</v>
      </c>
      <c r="G22" s="413" t="s">
        <v>746</v>
      </c>
    </row>
    <row r="23" spans="1:8" ht="16.5" customHeight="1">
      <c r="A23" s="718" t="s">
        <v>32</v>
      </c>
      <c r="B23" s="856">
        <v>77514</v>
      </c>
      <c r="C23" s="856">
        <v>69791</v>
      </c>
      <c r="D23" s="854">
        <v>-9.9633614572851359E-2</v>
      </c>
      <c r="E23" s="856">
        <v>7266260.1027100002</v>
      </c>
      <c r="F23" s="856">
        <v>6742380.96667</v>
      </c>
      <c r="G23" s="858">
        <v>-7.2097492882840286E-2</v>
      </c>
      <c r="H23" s="800"/>
    </row>
    <row r="24" spans="1:8" ht="16.5" customHeight="1">
      <c r="A24" s="718" t="s">
        <v>127</v>
      </c>
      <c r="B24" s="856">
        <v>74675</v>
      </c>
      <c r="C24" s="856">
        <v>69099</v>
      </c>
      <c r="D24" s="854">
        <v>-7.4670237696685682E-2</v>
      </c>
      <c r="E24" s="856">
        <v>13548777.71565</v>
      </c>
      <c r="F24" s="856">
        <v>12680046.894709999</v>
      </c>
      <c r="G24" s="858">
        <v>-6.4118759579068318E-2</v>
      </c>
    </row>
    <row r="25" spans="1:8" ht="16.5" customHeight="1">
      <c r="A25" s="718" t="s">
        <v>23</v>
      </c>
      <c r="B25" s="856">
        <v>8598</v>
      </c>
      <c r="C25" s="856">
        <v>4864</v>
      </c>
      <c r="D25" s="854">
        <v>-0.43428704349848801</v>
      </c>
      <c r="E25" s="856">
        <v>1221063.20946</v>
      </c>
      <c r="F25" s="856">
        <v>908128.73687999998</v>
      </c>
      <c r="G25" s="858">
        <v>-0.25628032206325457</v>
      </c>
    </row>
    <row r="26" spans="1:8" ht="16.5" customHeight="1">
      <c r="A26" s="719" t="s">
        <v>623</v>
      </c>
      <c r="B26" s="857">
        <v>160787</v>
      </c>
      <c r="C26" s="857">
        <v>143754</v>
      </c>
      <c r="D26" s="855">
        <v>-0.10593518132684854</v>
      </c>
      <c r="E26" s="857">
        <v>22036101.027819999</v>
      </c>
      <c r="F26" s="857">
        <v>20330556.598259997</v>
      </c>
      <c r="G26" s="859">
        <v>-7.7397740526184644E-2</v>
      </c>
    </row>
    <row r="27" spans="1:8">
      <c r="A27" s="59"/>
      <c r="B27" s="59"/>
      <c r="C27" s="59"/>
      <c r="D27" s="59"/>
      <c r="E27" s="59"/>
    </row>
    <row r="28" spans="1:8" ht="33" customHeight="1">
      <c r="A28" s="1386" t="s">
        <v>1146</v>
      </c>
      <c r="B28" s="1387"/>
      <c r="C28" s="1387"/>
      <c r="D28" s="1387"/>
      <c r="E28" s="1387"/>
      <c r="F28" s="1390"/>
      <c r="G28" s="1390"/>
    </row>
    <row r="29" spans="1:8" ht="79.5" customHeight="1">
      <c r="A29" s="1386" t="s">
        <v>1148</v>
      </c>
      <c r="B29" s="1387"/>
      <c r="C29" s="1387"/>
      <c r="D29" s="1387"/>
      <c r="E29" s="1387"/>
      <c r="F29" s="1387"/>
      <c r="G29" s="1387"/>
    </row>
    <row r="30" spans="1:8" ht="19.5" customHeight="1">
      <c r="A30" s="1383" t="s">
        <v>1295</v>
      </c>
      <c r="B30" s="1384"/>
      <c r="C30" s="1384"/>
      <c r="D30" s="1384"/>
      <c r="E30" s="1384"/>
      <c r="F30" s="1384"/>
      <c r="G30" s="1384"/>
    </row>
    <row r="31" spans="1:8">
      <c r="A31" s="408"/>
      <c r="B31" s="59"/>
      <c r="C31" s="59"/>
      <c r="D31" s="59"/>
      <c r="E31" s="59"/>
    </row>
    <row r="32" spans="1:8">
      <c r="A32" s="1069" t="s">
        <v>1282</v>
      </c>
      <c r="B32" s="59"/>
      <c r="C32" s="59"/>
      <c r="D32" s="59"/>
      <c r="E32" s="59"/>
    </row>
    <row r="33" spans="1:8">
      <c r="A33" s="1070" t="s">
        <v>1283</v>
      </c>
      <c r="B33" s="59"/>
      <c r="C33" s="59"/>
      <c r="D33" s="59"/>
      <c r="E33" s="59"/>
    </row>
    <row r="34" spans="1:8">
      <c r="A34" s="335"/>
      <c r="B34" s="59"/>
      <c r="C34" s="59"/>
      <c r="D34" s="59"/>
      <c r="E34" s="59"/>
      <c r="G34" s="60" t="s">
        <v>314</v>
      </c>
    </row>
    <row r="35" spans="1:8" ht="78" customHeight="1">
      <c r="A35" s="1385" t="s">
        <v>1133</v>
      </c>
      <c r="B35" s="1385" t="s">
        <v>1139</v>
      </c>
      <c r="C35" s="1388"/>
      <c r="D35" s="717"/>
      <c r="E35" s="1385" t="s">
        <v>1136</v>
      </c>
      <c r="F35" s="1229"/>
      <c r="G35" s="1229"/>
    </row>
    <row r="36" spans="1:8" ht="32.25" customHeight="1">
      <c r="A36" s="1385"/>
      <c r="B36" s="716" t="s">
        <v>1284</v>
      </c>
      <c r="C36" s="716" t="s">
        <v>1285</v>
      </c>
      <c r="D36" s="413" t="s">
        <v>746</v>
      </c>
      <c r="E36" s="716" t="s">
        <v>1284</v>
      </c>
      <c r="F36" s="716" t="s">
        <v>1285</v>
      </c>
      <c r="G36" s="413" t="s">
        <v>746</v>
      </c>
    </row>
    <row r="37" spans="1:8" ht="16.5" customHeight="1">
      <c r="A37" s="718" t="s">
        <v>32</v>
      </c>
      <c r="B37" s="856">
        <v>9333</v>
      </c>
      <c r="C37" s="856">
        <v>12618</v>
      </c>
      <c r="D37" s="854">
        <v>0.35197685631629705</v>
      </c>
      <c r="E37" s="856">
        <v>1426386.97123</v>
      </c>
      <c r="F37" s="856">
        <v>1687272.3794500001</v>
      </c>
      <c r="G37" s="835">
        <v>0.1828994610032324</v>
      </c>
      <c r="H37" s="867"/>
    </row>
    <row r="38" spans="1:8" ht="16.5" customHeight="1">
      <c r="A38" s="718" t="s">
        <v>127</v>
      </c>
      <c r="B38" s="856">
        <v>11757</v>
      </c>
      <c r="C38" s="856">
        <v>11408</v>
      </c>
      <c r="D38" s="854">
        <v>-2.9684443310368236E-2</v>
      </c>
      <c r="E38" s="856">
        <v>2809048.5868000002</v>
      </c>
      <c r="F38" s="856">
        <v>2753999.7127199997</v>
      </c>
      <c r="G38" s="835">
        <v>-1.9596981817502357E-2</v>
      </c>
    </row>
    <row r="39" spans="1:8" ht="16.5" customHeight="1">
      <c r="A39" s="719" t="s">
        <v>623</v>
      </c>
      <c r="B39" s="857">
        <v>21090</v>
      </c>
      <c r="C39" s="857">
        <v>24026</v>
      </c>
      <c r="D39" s="855">
        <v>0.13921289710763385</v>
      </c>
      <c r="E39" s="857">
        <v>4235435.55803</v>
      </c>
      <c r="F39" s="857">
        <v>4441272.0921700001</v>
      </c>
      <c r="G39" s="836">
        <v>4.8598669799084337E-2</v>
      </c>
    </row>
    <row r="40" spans="1:8">
      <c r="A40" s="335"/>
      <c r="B40" s="59"/>
      <c r="C40" s="59"/>
      <c r="D40" s="59"/>
      <c r="E40" s="59"/>
    </row>
    <row r="41" spans="1:8" ht="34.5" customHeight="1">
      <c r="A41" s="1386" t="s">
        <v>1142</v>
      </c>
      <c r="B41" s="1386"/>
      <c r="C41" s="1386"/>
      <c r="D41" s="1386"/>
      <c r="E41" s="1386"/>
      <c r="F41" s="1386"/>
      <c r="G41" s="1386"/>
    </row>
    <row r="42" spans="1:8" ht="89.25" customHeight="1">
      <c r="A42" s="1386" t="s">
        <v>33</v>
      </c>
      <c r="B42" s="1389"/>
      <c r="C42" s="1389"/>
      <c r="D42" s="1389"/>
      <c r="E42" s="1389"/>
      <c r="F42" s="1389"/>
      <c r="G42" s="1389"/>
    </row>
    <row r="43" spans="1:8" ht="24" customHeight="1">
      <c r="A43" s="1383" t="s">
        <v>1295</v>
      </c>
      <c r="B43" s="1384"/>
      <c r="C43" s="1384"/>
      <c r="D43" s="1384"/>
      <c r="E43" s="1384"/>
      <c r="F43" s="1384"/>
      <c r="G43" s="1384"/>
    </row>
    <row r="44" spans="1:8">
      <c r="A44" s="335"/>
      <c r="B44" s="59"/>
      <c r="C44" s="59"/>
      <c r="D44" s="59"/>
      <c r="E44" s="59"/>
    </row>
    <row r="45" spans="1:8">
      <c r="A45" s="1001" t="s">
        <v>1286</v>
      </c>
      <c r="B45" s="59"/>
      <c r="C45" s="59"/>
      <c r="D45" s="59"/>
      <c r="E45" s="59"/>
    </row>
    <row r="46" spans="1:8">
      <c r="A46" s="1007" t="s">
        <v>1287</v>
      </c>
      <c r="B46" s="59"/>
      <c r="C46" s="59"/>
      <c r="D46" s="59"/>
      <c r="E46" s="59"/>
      <c r="H46" s="800"/>
    </row>
    <row r="47" spans="1:8">
      <c r="A47" s="59"/>
      <c r="B47" s="59"/>
      <c r="C47" s="59"/>
      <c r="D47" s="59"/>
      <c r="E47" s="59"/>
    </row>
    <row r="48" spans="1:8">
      <c r="A48" s="59"/>
      <c r="B48" s="59"/>
      <c r="C48" s="59"/>
      <c r="D48" s="59"/>
      <c r="E48" s="59"/>
    </row>
    <row r="49" spans="1:7">
      <c r="A49" s="59"/>
      <c r="B49" s="59"/>
      <c r="C49" s="59"/>
      <c r="D49" s="59"/>
      <c r="E49" s="59"/>
      <c r="G49" s="702"/>
    </row>
    <row r="50" spans="1:7">
      <c r="A50" s="59"/>
      <c r="B50" s="59"/>
      <c r="C50" s="59"/>
      <c r="D50" s="59"/>
      <c r="E50" s="59"/>
      <c r="G50" s="867"/>
    </row>
    <row r="51" spans="1:7">
      <c r="A51" s="59"/>
      <c r="B51" s="59"/>
      <c r="C51" s="59"/>
      <c r="D51" s="59"/>
      <c r="E51" s="59"/>
    </row>
    <row r="52" spans="1:7">
      <c r="A52" s="59"/>
      <c r="B52" s="59"/>
      <c r="C52" s="59"/>
      <c r="D52" s="59"/>
      <c r="E52" s="59"/>
    </row>
    <row r="53" spans="1:7">
      <c r="A53" s="59"/>
      <c r="B53" s="59"/>
      <c r="C53" s="59"/>
      <c r="D53" s="59"/>
      <c r="E53" s="59"/>
    </row>
    <row r="54" spans="1:7">
      <c r="A54" s="59"/>
      <c r="B54" s="59"/>
      <c r="C54" s="59"/>
      <c r="D54" s="59"/>
      <c r="E54" s="59"/>
    </row>
    <row r="55" spans="1:7">
      <c r="A55" s="59"/>
      <c r="B55" s="59"/>
      <c r="C55" s="59"/>
      <c r="D55" s="59"/>
      <c r="E55" s="59"/>
    </row>
    <row r="56" spans="1:7">
      <c r="A56" s="59"/>
      <c r="B56" s="59"/>
      <c r="C56" s="59"/>
      <c r="D56" s="59"/>
      <c r="E56" s="59"/>
    </row>
    <row r="57" spans="1:7">
      <c r="A57" s="59"/>
      <c r="B57" s="59"/>
      <c r="C57" s="59"/>
      <c r="D57" s="59"/>
      <c r="E57" s="59"/>
    </row>
    <row r="67" spans="1:8">
      <c r="A67" s="1001" t="s">
        <v>1288</v>
      </c>
    </row>
    <row r="68" spans="1:8">
      <c r="A68" s="1007" t="s">
        <v>1289</v>
      </c>
    </row>
    <row r="71" spans="1:8">
      <c r="G71" s="867"/>
    </row>
    <row r="72" spans="1:8">
      <c r="H72" s="800"/>
    </row>
    <row r="74" spans="1:8">
      <c r="G74" s="702"/>
    </row>
    <row r="90" spans="1:1">
      <c r="A90" s="1030" t="s">
        <v>988</v>
      </c>
    </row>
    <row r="97" spans="7:7">
      <c r="G97" s="1064" t="s">
        <v>133</v>
      </c>
    </row>
  </sheetData>
  <mergeCells count="15">
    <mergeCell ref="B8:C8"/>
    <mergeCell ref="B21:D21"/>
    <mergeCell ref="A41:G41"/>
    <mergeCell ref="A42:G42"/>
    <mergeCell ref="A28:G28"/>
    <mergeCell ref="A30:G30"/>
    <mergeCell ref="A15:G15"/>
    <mergeCell ref="A16:G16"/>
    <mergeCell ref="A43:G43"/>
    <mergeCell ref="E21:G21"/>
    <mergeCell ref="A21:A22"/>
    <mergeCell ref="A29:G29"/>
    <mergeCell ref="A35:A36"/>
    <mergeCell ref="B35:C35"/>
    <mergeCell ref="E35:G35"/>
  </mergeCells>
  <phoneticPr fontId="25" type="noConversion"/>
  <pageMargins left="0.75" right="0.75" top="1" bottom="1" header="0.5" footer="0.5"/>
  <pageSetup paperSize="9" scale="85" orientation="portrait" r:id="rId1"/>
  <headerFooter alignWithMargins="0"/>
  <rowBreaks count="2" manualBreakCount="2">
    <brk id="40" max="6" man="1"/>
    <brk id="97"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J44"/>
  <sheetViews>
    <sheetView showGridLines="0" workbookViewId="0"/>
  </sheetViews>
  <sheetFormatPr defaultRowHeight="12.7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 min="9" max="9" width="19.140625" customWidth="1"/>
    <col min="10" max="10" width="11.140625" customWidth="1"/>
  </cols>
  <sheetData>
    <row r="1" spans="1:10" ht="14.25">
      <c r="A1" s="1015" t="s">
        <v>548</v>
      </c>
      <c r="B1" s="96"/>
      <c r="C1" s="96"/>
      <c r="D1" s="96"/>
      <c r="E1" s="79"/>
      <c r="F1" s="78"/>
      <c r="G1" s="79"/>
      <c r="H1" s="998" t="str">
        <f>Naslovnica!$A$20</f>
        <v>Prosinac 2011.</v>
      </c>
    </row>
    <row r="2" spans="1:10" ht="13.5">
      <c r="A2" s="1016" t="s">
        <v>549</v>
      </c>
      <c r="B2" s="97"/>
      <c r="C2" s="97"/>
      <c r="D2" s="97"/>
      <c r="E2" s="97"/>
      <c r="F2" s="81"/>
      <c r="G2" s="97"/>
      <c r="H2" s="999" t="str">
        <f>Naslovnica!$A$24</f>
        <v>December 2011</v>
      </c>
    </row>
    <row r="3" spans="1:10">
      <c r="A3" s="97"/>
      <c r="B3" s="97"/>
      <c r="C3" s="97"/>
      <c r="D3" s="97"/>
      <c r="E3" s="97"/>
      <c r="F3" s="98"/>
      <c r="G3" s="97"/>
      <c r="H3" s="97"/>
    </row>
    <row r="4" spans="1:10">
      <c r="A4" s="99"/>
      <c r="B4" s="79"/>
      <c r="C4" s="79"/>
      <c r="D4" s="79"/>
      <c r="E4" s="79"/>
      <c r="F4" s="1218" t="s">
        <v>828</v>
      </c>
      <c r="G4" s="1218"/>
      <c r="H4" s="1218"/>
    </row>
    <row r="5" spans="1:10" ht="21" customHeight="1">
      <c r="A5" s="100"/>
      <c r="B5" s="1212" t="s">
        <v>691</v>
      </c>
      <c r="C5" s="1212"/>
      <c r="D5" s="1212"/>
      <c r="E5" s="1212"/>
      <c r="F5" s="1212"/>
      <c r="G5" s="1212"/>
      <c r="H5" s="101"/>
    </row>
    <row r="6" spans="1:10" ht="33.75">
      <c r="A6" s="102" t="s">
        <v>814</v>
      </c>
      <c r="B6" s="100" t="str">
        <f>Naslovnica!$A$20</f>
        <v>Prosinac 2011.</v>
      </c>
      <c r="C6" s="100" t="str">
        <f>'5 Tablice 3,4'!$A$8</f>
        <v>Studeni 2011.</v>
      </c>
      <c r="D6" s="100" t="s">
        <v>815</v>
      </c>
      <c r="E6" s="100" t="s">
        <v>862</v>
      </c>
      <c r="F6" s="100" t="s">
        <v>863</v>
      </c>
      <c r="G6" s="100" t="s">
        <v>864</v>
      </c>
      <c r="H6" s="100" t="s">
        <v>345</v>
      </c>
      <c r="I6" s="352"/>
    </row>
    <row r="7" spans="1:10" ht="33.75">
      <c r="A7" s="103" t="s">
        <v>484</v>
      </c>
      <c r="B7" s="103" t="str">
        <f>Naslovnica!$A$24</f>
        <v>December 2011</v>
      </c>
      <c r="C7" s="103" t="str">
        <f>'5 Tablice 3,4'!$B$8</f>
        <v>November 2011</v>
      </c>
      <c r="D7" s="103" t="s">
        <v>464</v>
      </c>
      <c r="E7" s="104" t="s">
        <v>332</v>
      </c>
      <c r="F7" s="104" t="s">
        <v>333</v>
      </c>
      <c r="G7" s="104" t="s">
        <v>1087</v>
      </c>
      <c r="H7" s="104" t="s">
        <v>1088</v>
      </c>
      <c r="I7" s="342"/>
    </row>
    <row r="8" spans="1:10" ht="12.75" customHeight="1">
      <c r="A8" s="105" t="s">
        <v>1089</v>
      </c>
      <c r="B8" s="421">
        <v>161081.60524</v>
      </c>
      <c r="C8" s="421">
        <v>164795.97625000001</v>
      </c>
      <c r="D8" s="419">
        <v>-2.2539209357667813E-2</v>
      </c>
      <c r="E8" s="421">
        <v>167883.31187999999</v>
      </c>
      <c r="F8" s="419">
        <v>-4.0514489283257224E-2</v>
      </c>
      <c r="G8" s="421">
        <v>1815177.4293899999</v>
      </c>
      <c r="H8" s="421">
        <v>14430329.783849999</v>
      </c>
      <c r="I8" s="613"/>
    </row>
    <row r="9" spans="1:10">
      <c r="A9" s="105" t="s">
        <v>603</v>
      </c>
      <c r="B9" s="421">
        <v>56636.393450000003</v>
      </c>
      <c r="C9" s="421">
        <v>58855.459869999999</v>
      </c>
      <c r="D9" s="419">
        <v>-3.7703662921018233E-2</v>
      </c>
      <c r="E9" s="421">
        <v>58368.919320000001</v>
      </c>
      <c r="F9" s="419">
        <v>-2.9682335910686475E-2</v>
      </c>
      <c r="G9" s="421">
        <v>635242.46893000009</v>
      </c>
      <c r="H9" s="421">
        <v>4316380.76076</v>
      </c>
      <c r="I9" s="615"/>
      <c r="J9" s="342"/>
    </row>
    <row r="10" spans="1:10">
      <c r="A10" s="105" t="s">
        <v>604</v>
      </c>
      <c r="B10" s="421">
        <v>74522.477200000008</v>
      </c>
      <c r="C10" s="421">
        <v>76149.265579999992</v>
      </c>
      <c r="D10" s="419">
        <v>-2.1363152587347431E-2</v>
      </c>
      <c r="E10" s="421">
        <v>76934.042419999998</v>
      </c>
      <c r="F10" s="419">
        <v>-3.134587945911798E-2</v>
      </c>
      <c r="G10" s="421">
        <v>833887.57225000008</v>
      </c>
      <c r="H10" s="421">
        <v>6253469.0499699982</v>
      </c>
      <c r="I10" s="342"/>
      <c r="J10" s="342"/>
    </row>
    <row r="11" spans="1:10">
      <c r="A11" s="105" t="s">
        <v>605</v>
      </c>
      <c r="B11" s="421">
        <v>126746.40896</v>
      </c>
      <c r="C11" s="421">
        <v>130784.84819</v>
      </c>
      <c r="D11" s="419">
        <v>-3.0878494610729598E-2</v>
      </c>
      <c r="E11" s="421">
        <v>132354.36665000001</v>
      </c>
      <c r="F11" s="419">
        <v>-4.2370779536347165E-2</v>
      </c>
      <c r="G11" s="421">
        <v>1429589.5954</v>
      </c>
      <c r="H11" s="421">
        <v>11055101.260440003</v>
      </c>
    </row>
    <row r="12" spans="1:10" ht="21.75">
      <c r="A12" s="106" t="s">
        <v>234</v>
      </c>
      <c r="B12" s="379">
        <v>418986.88485000003</v>
      </c>
      <c r="C12" s="379">
        <v>430585.54988999997</v>
      </c>
      <c r="D12" s="380">
        <v>-2.69369583883226E-2</v>
      </c>
      <c r="E12" s="379">
        <v>435540.64026999997</v>
      </c>
      <c r="F12" s="380">
        <v>-3.8007372652384297E-2</v>
      </c>
      <c r="G12" s="379">
        <v>4713897.0659699999</v>
      </c>
      <c r="H12" s="379">
        <v>36055280.855020002</v>
      </c>
      <c r="I12" s="342"/>
    </row>
    <row r="13" spans="1:10">
      <c r="A13" s="86"/>
      <c r="B13" s="86"/>
      <c r="C13" s="86"/>
      <c r="D13" s="86"/>
      <c r="E13" s="86"/>
      <c r="F13" s="86"/>
      <c r="G13" s="86"/>
      <c r="H13" s="79"/>
    </row>
    <row r="14" spans="1:10" ht="20.25" customHeight="1">
      <c r="A14" s="1230" t="s">
        <v>1090</v>
      </c>
      <c r="B14" s="1230"/>
      <c r="C14" s="1230"/>
      <c r="D14" s="1230"/>
      <c r="E14" s="1230"/>
      <c r="F14" s="1230"/>
      <c r="G14" s="1230"/>
      <c r="H14" s="1230"/>
    </row>
    <row r="15" spans="1:10" ht="22.5" customHeight="1">
      <c r="A15" s="1231" t="s">
        <v>482</v>
      </c>
      <c r="B15" s="1231"/>
      <c r="C15" s="1231"/>
      <c r="D15" s="1231"/>
      <c r="E15" s="1231"/>
      <c r="F15" s="1231"/>
      <c r="G15" s="1231"/>
      <c r="H15" s="1231"/>
    </row>
    <row r="16" spans="1:10">
      <c r="A16" s="79"/>
      <c r="B16" s="79"/>
      <c r="C16" s="79"/>
      <c r="D16" s="79"/>
      <c r="E16" s="79"/>
      <c r="F16" s="79"/>
      <c r="G16" s="79"/>
      <c r="H16" s="79"/>
    </row>
    <row r="17" spans="1:9">
      <c r="A17" s="79"/>
      <c r="B17" s="79"/>
      <c r="C17" s="79"/>
      <c r="D17" s="79"/>
      <c r="E17" s="79"/>
      <c r="F17" s="79"/>
      <c r="G17" s="79"/>
      <c r="H17" s="79"/>
    </row>
    <row r="18" spans="1:9" ht="14.25">
      <c r="A18" s="1015" t="s">
        <v>838</v>
      </c>
      <c r="B18" s="48"/>
      <c r="C18" s="48"/>
      <c r="D18" s="48"/>
      <c r="E18" s="48"/>
      <c r="F18" s="107"/>
      <c r="G18" s="78"/>
      <c r="H18" s="998" t="str">
        <f>Naslovnica!$A$20</f>
        <v>Prosinac 2011.</v>
      </c>
    </row>
    <row r="19" spans="1:9" ht="13.5">
      <c r="A19" s="1013" t="s">
        <v>1195</v>
      </c>
      <c r="B19" s="80"/>
      <c r="C19" s="80"/>
      <c r="D19" s="79"/>
      <c r="E19" s="79"/>
      <c r="F19" s="98"/>
      <c r="G19" s="81"/>
      <c r="H19" s="999" t="str">
        <f>Naslovnica!$A$24</f>
        <v>December 2011</v>
      </c>
    </row>
    <row r="20" spans="1:9">
      <c r="A20" s="80"/>
      <c r="B20" s="80"/>
      <c r="C20" s="80"/>
      <c r="D20" s="79"/>
      <c r="E20" s="79"/>
      <c r="F20" s="98"/>
      <c r="G20" s="98"/>
      <c r="H20" s="79"/>
    </row>
    <row r="21" spans="1:9">
      <c r="A21" s="99" t="s">
        <v>483</v>
      </c>
      <c r="B21" s="79"/>
      <c r="C21" s="79"/>
      <c r="D21" s="79"/>
      <c r="E21" s="1232" t="s">
        <v>828</v>
      </c>
      <c r="F21" s="1233"/>
      <c r="G21" s="1233"/>
      <c r="H21" s="79"/>
    </row>
    <row r="22" spans="1:9" ht="25.5" customHeight="1">
      <c r="A22" s="100"/>
      <c r="B22" s="1212" t="s">
        <v>885</v>
      </c>
      <c r="C22" s="1212"/>
      <c r="D22" s="1212"/>
      <c r="E22" s="1212"/>
      <c r="F22" s="1212"/>
      <c r="G22" s="1212"/>
      <c r="H22" s="79"/>
    </row>
    <row r="23" spans="1:9" ht="33.75">
      <c r="A23" s="100" t="s">
        <v>814</v>
      </c>
      <c r="B23" s="100" t="str">
        <f>Naslovnica!$A$20</f>
        <v>Prosinac 2011.</v>
      </c>
      <c r="C23" s="100" t="str">
        <f>'5 Tablice 3,4'!$A$8</f>
        <v>Studeni 2011.</v>
      </c>
      <c r="D23" s="100" t="s">
        <v>815</v>
      </c>
      <c r="E23" s="100" t="s">
        <v>862</v>
      </c>
      <c r="F23" s="100" t="s">
        <v>863</v>
      </c>
      <c r="G23" s="100" t="s">
        <v>864</v>
      </c>
      <c r="H23" s="108"/>
    </row>
    <row r="24" spans="1:9" ht="33.75">
      <c r="A24" s="103" t="s">
        <v>484</v>
      </c>
      <c r="B24" s="103" t="str">
        <f>Naslovnica!$A$24</f>
        <v>December 2011</v>
      </c>
      <c r="C24" s="103" t="str">
        <f>'5 Tablice 3,4'!$B$8</f>
        <v>November 2011</v>
      </c>
      <c r="D24" s="103" t="s">
        <v>464</v>
      </c>
      <c r="E24" s="104" t="s">
        <v>332</v>
      </c>
      <c r="F24" s="104" t="s">
        <v>333</v>
      </c>
      <c r="G24" s="104" t="s">
        <v>1087</v>
      </c>
      <c r="H24" s="342"/>
    </row>
    <row r="25" spans="1:9" ht="12.75" customHeight="1">
      <c r="A25" s="105" t="s">
        <v>1089</v>
      </c>
      <c r="B25" s="421">
        <v>832.73230000000001</v>
      </c>
      <c r="C25" s="421">
        <v>853.28475000000003</v>
      </c>
      <c r="D25" s="419">
        <v>-2.4086273661869641E-2</v>
      </c>
      <c r="E25" s="421">
        <v>873.01899000000003</v>
      </c>
      <c r="F25" s="419">
        <v>-4.6146407422363193E-2</v>
      </c>
      <c r="G25" s="421">
        <v>9418.3470199999992</v>
      </c>
      <c r="I25" s="613"/>
    </row>
    <row r="26" spans="1:9">
      <c r="A26" s="105" t="s">
        <v>603</v>
      </c>
      <c r="B26" s="421">
        <v>456.75610999999998</v>
      </c>
      <c r="C26" s="421">
        <v>474.63621999999998</v>
      </c>
      <c r="D26" s="419">
        <v>-3.7671187420125679E-2</v>
      </c>
      <c r="E26" s="421">
        <v>470.74340000000001</v>
      </c>
      <c r="F26" s="419">
        <v>-2.9713194067086293E-2</v>
      </c>
      <c r="G26" s="421">
        <v>5122.749170000001</v>
      </c>
      <c r="H26" s="342"/>
      <c r="I26" s="342"/>
    </row>
    <row r="27" spans="1:9">
      <c r="A27" s="105" t="s">
        <v>604</v>
      </c>
      <c r="B27" s="421">
        <v>600.98566000000005</v>
      </c>
      <c r="C27" s="421">
        <v>614.09822999999994</v>
      </c>
      <c r="D27" s="419">
        <v>-2.1352561136676607E-2</v>
      </c>
      <c r="E27" s="421">
        <v>620.46431000000007</v>
      </c>
      <c r="F27" s="419">
        <v>-3.1393667107137903E-2</v>
      </c>
      <c r="G27" s="421">
        <v>6724.6993900000007</v>
      </c>
      <c r="H27" s="342"/>
      <c r="I27" s="342"/>
    </row>
    <row r="28" spans="1:9">
      <c r="A28" s="105" t="s">
        <v>605</v>
      </c>
      <c r="B28" s="421">
        <v>1022.1556400000001</v>
      </c>
      <c r="C28" s="421">
        <v>1054.69506</v>
      </c>
      <c r="D28" s="419">
        <v>-3.0851969667896186E-2</v>
      </c>
      <c r="E28" s="421">
        <v>1067.42075</v>
      </c>
      <c r="F28" s="419">
        <v>-4.2406061527284288E-2</v>
      </c>
      <c r="G28" s="421">
        <v>11528.605790000001</v>
      </c>
      <c r="H28" s="109"/>
      <c r="I28" s="342"/>
    </row>
    <row r="29" spans="1:9" ht="21.75">
      <c r="A29" s="106" t="s">
        <v>234</v>
      </c>
      <c r="B29" s="379">
        <v>2912.6297100000002</v>
      </c>
      <c r="C29" s="379">
        <v>2996.7142600000002</v>
      </c>
      <c r="D29" s="380">
        <v>-2.8058914766201308E-2</v>
      </c>
      <c r="E29" s="379">
        <v>3031.6474500000004</v>
      </c>
      <c r="F29" s="380">
        <v>-3.9258436860790065E-2</v>
      </c>
      <c r="G29" s="379">
        <v>32794.401370000007</v>
      </c>
      <c r="H29" s="342"/>
    </row>
    <row r="30" spans="1:9">
      <c r="A30" s="79"/>
      <c r="B30" s="79"/>
      <c r="C30" s="79"/>
      <c r="D30" s="79"/>
      <c r="E30" s="86"/>
      <c r="F30" s="79"/>
      <c r="G30" s="79"/>
      <c r="H30" s="79"/>
    </row>
    <row r="31" spans="1:9" ht="23.25" customHeight="1">
      <c r="A31" s="1227" t="s">
        <v>951</v>
      </c>
      <c r="B31" s="1227"/>
      <c r="C31" s="1227"/>
      <c r="D31" s="1227"/>
      <c r="E31" s="1227"/>
      <c r="F31" s="1227"/>
      <c r="G31" s="1227"/>
      <c r="H31" s="79"/>
    </row>
    <row r="32" spans="1:9" ht="22.5" customHeight="1">
      <c r="A32" s="1228" t="s">
        <v>952</v>
      </c>
      <c r="B32" s="1229"/>
      <c r="C32" s="1229"/>
      <c r="D32" s="1229"/>
      <c r="E32" s="1229"/>
      <c r="F32" s="1229"/>
      <c r="G32" s="1229"/>
      <c r="H32" s="79"/>
    </row>
    <row r="33" spans="1:8">
      <c r="A33" s="110"/>
      <c r="B33" s="79"/>
      <c r="C33" s="79"/>
      <c r="D33" s="79"/>
      <c r="E33" s="79"/>
      <c r="F33" s="86"/>
      <c r="G33" s="79"/>
      <c r="H33" s="79"/>
    </row>
    <row r="34" spans="1:8">
      <c r="A34" s="1017" t="s">
        <v>1056</v>
      </c>
      <c r="B34" s="93"/>
      <c r="C34" s="93"/>
      <c r="D34" s="93"/>
      <c r="E34" s="79"/>
      <c r="F34" s="94"/>
      <c r="G34" s="79"/>
      <c r="H34" s="79"/>
    </row>
    <row r="35" spans="1:8">
      <c r="A35" s="79"/>
      <c r="B35" s="79"/>
      <c r="C35" s="79"/>
      <c r="D35" s="79"/>
      <c r="E35" s="79"/>
      <c r="F35" s="79"/>
      <c r="G35" s="79"/>
      <c r="H35" s="79"/>
    </row>
    <row r="36" spans="1:8">
      <c r="A36" s="79"/>
      <c r="B36" s="79"/>
      <c r="C36" s="79"/>
      <c r="D36" s="79"/>
      <c r="E36" s="79"/>
      <c r="F36" s="79"/>
      <c r="G36" s="79"/>
    </row>
    <row r="37" spans="1:8">
      <c r="A37" s="79"/>
      <c r="B37" s="79"/>
      <c r="C37" s="79"/>
      <c r="D37" s="79"/>
      <c r="E37" s="79"/>
      <c r="F37" s="79"/>
      <c r="G37" s="79"/>
      <c r="H37" s="79"/>
    </row>
    <row r="38" spans="1:8">
      <c r="A38" s="79"/>
      <c r="B38" s="79"/>
      <c r="C38" s="79"/>
      <c r="D38" s="79"/>
      <c r="E38" s="79"/>
      <c r="F38" s="79"/>
      <c r="G38" s="79"/>
      <c r="H38" s="79"/>
    </row>
    <row r="39" spans="1:8">
      <c r="A39" s="79"/>
      <c r="B39" s="79"/>
      <c r="C39" s="79"/>
      <c r="D39" s="79"/>
      <c r="E39" s="79"/>
      <c r="F39" s="79"/>
      <c r="G39" s="79"/>
      <c r="H39" s="79"/>
    </row>
    <row r="40" spans="1:8">
      <c r="A40" s="79"/>
      <c r="B40" s="79"/>
      <c r="C40" s="79"/>
      <c r="D40" s="79"/>
      <c r="E40" s="79"/>
      <c r="F40" s="79"/>
      <c r="G40" s="79"/>
    </row>
    <row r="44" spans="1:8">
      <c r="H44" s="1018" t="s">
        <v>1055</v>
      </c>
    </row>
  </sheetData>
  <sheetProtection formatCells="0" formatColumns="0" formatRows="0" insertColumns="0" insertRows="0"/>
  <mergeCells count="8">
    <mergeCell ref="A31:G31"/>
    <mergeCell ref="A32:G32"/>
    <mergeCell ref="F4:H4"/>
    <mergeCell ref="B5:G5"/>
    <mergeCell ref="A14:H14"/>
    <mergeCell ref="A15:H15"/>
    <mergeCell ref="E21:G21"/>
    <mergeCell ref="B22:G22"/>
  </mergeCells>
  <phoneticPr fontId="25" type="noConversion"/>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autoPageBreaks="0"/>
  </sheetPr>
  <dimension ref="A1:G103"/>
  <sheetViews>
    <sheetView showGridLines="0" zoomScaleNormal="100" workbookViewId="0"/>
  </sheetViews>
  <sheetFormatPr defaultRowHeight="12.75"/>
  <cols>
    <col min="1" max="1" width="49.7109375" customWidth="1"/>
    <col min="2" max="3" width="10.85546875" bestFit="1" customWidth="1"/>
    <col min="4" max="4" width="7.7109375" customWidth="1"/>
    <col min="5" max="5" width="10.5703125" customWidth="1"/>
  </cols>
  <sheetData>
    <row r="1" spans="1:7" ht="14.25">
      <c r="A1" s="1072" t="s">
        <v>1297</v>
      </c>
      <c r="B1" s="517"/>
      <c r="C1" s="517"/>
      <c r="D1" s="517"/>
      <c r="E1" s="517"/>
    </row>
    <row r="2" spans="1:7">
      <c r="A2" s="351" t="s">
        <v>1298</v>
      </c>
      <c r="B2" s="86"/>
      <c r="C2" s="86"/>
      <c r="D2" s="86"/>
      <c r="E2" s="86"/>
    </row>
    <row r="3" spans="1:7">
      <c r="A3" s="657"/>
      <c r="B3" s="86"/>
      <c r="C3" s="86"/>
      <c r="D3" s="86"/>
      <c r="E3" s="86"/>
    </row>
    <row r="4" spans="1:7">
      <c r="A4" s="86"/>
      <c r="B4" s="86"/>
      <c r="C4" s="86"/>
      <c r="D4" s="86"/>
      <c r="E4" s="60" t="s">
        <v>533</v>
      </c>
    </row>
    <row r="5" spans="1:7" ht="21.75" customHeight="1">
      <c r="A5" s="1394" t="s">
        <v>750</v>
      </c>
      <c r="B5" s="726" t="s">
        <v>747</v>
      </c>
      <c r="C5" s="726" t="s">
        <v>747</v>
      </c>
      <c r="D5" s="1394" t="s">
        <v>748</v>
      </c>
      <c r="E5" s="1394" t="s">
        <v>749</v>
      </c>
    </row>
    <row r="6" spans="1:7" ht="15" customHeight="1">
      <c r="A6" s="1395"/>
      <c r="B6" s="481" t="s">
        <v>1290</v>
      </c>
      <c r="C6" s="481" t="s">
        <v>1291</v>
      </c>
      <c r="D6" s="1394"/>
      <c r="E6" s="1394"/>
    </row>
    <row r="7" spans="1:7">
      <c r="A7" s="908" t="s">
        <v>1163</v>
      </c>
      <c r="B7" s="839">
        <v>21340144.36479</v>
      </c>
      <c r="C7" s="839">
        <v>18459309.81171</v>
      </c>
      <c r="D7" s="918">
        <v>-0.1349960198879071</v>
      </c>
      <c r="E7" s="839">
        <v>-2880834.55308</v>
      </c>
      <c r="F7" s="800"/>
      <c r="G7" s="867"/>
    </row>
    <row r="8" spans="1:7">
      <c r="A8" s="727" t="s">
        <v>650</v>
      </c>
      <c r="B8" s="839">
        <v>23849.220579999997</v>
      </c>
      <c r="C8" s="839">
        <v>27280.57919</v>
      </c>
      <c r="D8" s="918">
        <v>0.14387718032502694</v>
      </c>
      <c r="E8" s="839">
        <v>3431.358610000003</v>
      </c>
    </row>
    <row r="9" spans="1:7">
      <c r="A9" s="727" t="s">
        <v>651</v>
      </c>
      <c r="B9" s="839">
        <v>9590614.3243500013</v>
      </c>
      <c r="C9" s="839">
        <v>8018554.0509299999</v>
      </c>
      <c r="D9" s="918">
        <v>-0.16391653550582608</v>
      </c>
      <c r="E9" s="839">
        <v>-1572060.2734200014</v>
      </c>
    </row>
    <row r="10" spans="1:7" ht="19.5">
      <c r="A10" s="728" t="s">
        <v>646</v>
      </c>
      <c r="B10" s="839">
        <v>549348.29584000004</v>
      </c>
      <c r="C10" s="839">
        <v>139085.67775999999</v>
      </c>
      <c r="D10" s="918">
        <v>-0.7468169487131544</v>
      </c>
      <c r="E10" s="839">
        <v>-410262.61808000004</v>
      </c>
    </row>
    <row r="11" spans="1:7">
      <c r="A11" s="727" t="s">
        <v>550</v>
      </c>
      <c r="B11" s="839">
        <v>8881019.4610300008</v>
      </c>
      <c r="C11" s="839">
        <v>7745336.7631800007</v>
      </c>
      <c r="D11" s="918">
        <v>-0.12787751483187115</v>
      </c>
      <c r="E11" s="839">
        <v>-1135682.6978500001</v>
      </c>
    </row>
    <row r="12" spans="1:7">
      <c r="A12" s="727" t="s">
        <v>996</v>
      </c>
      <c r="B12" s="839">
        <v>711871.17595000006</v>
      </c>
      <c r="C12" s="839">
        <v>1062116.2592</v>
      </c>
      <c r="D12" s="918">
        <v>0.49200627175639466</v>
      </c>
      <c r="E12" s="839">
        <v>350245.08324999991</v>
      </c>
    </row>
    <row r="13" spans="1:7">
      <c r="A13" s="727" t="s">
        <v>21</v>
      </c>
      <c r="B13" s="839">
        <v>4736114.0321300002</v>
      </c>
      <c r="C13" s="839">
        <v>4242564.8888100004</v>
      </c>
      <c r="D13" s="918">
        <v>-0.10420972552006591</v>
      </c>
      <c r="E13" s="839">
        <v>-493549.1433199998</v>
      </c>
    </row>
    <row r="14" spans="1:7">
      <c r="A14" s="727" t="s">
        <v>995</v>
      </c>
      <c r="B14" s="839">
        <v>1459971.3862699999</v>
      </c>
      <c r="C14" s="839">
        <v>933946.97261000006</v>
      </c>
      <c r="D14" s="918">
        <v>-0.3602977555634912</v>
      </c>
      <c r="E14" s="839">
        <v>-526024.41365999985</v>
      </c>
    </row>
    <row r="15" spans="1:7">
      <c r="A15" s="727" t="s">
        <v>997</v>
      </c>
      <c r="B15" s="839">
        <v>1154090.7632000002</v>
      </c>
      <c r="C15" s="839">
        <v>873587.82655999996</v>
      </c>
      <c r="D15" s="918">
        <v>-0.24305101954220387</v>
      </c>
      <c r="E15" s="839">
        <v>-280502.9366400002</v>
      </c>
    </row>
    <row r="16" spans="1:7">
      <c r="A16" s="729" t="s">
        <v>751</v>
      </c>
      <c r="B16" s="839">
        <v>10601.387909999999</v>
      </c>
      <c r="C16" s="839">
        <v>8268.1047899999994</v>
      </c>
      <c r="D16" s="918">
        <v>-0.22009223130106181</v>
      </c>
      <c r="E16" s="839">
        <v>-2333.2831200000001</v>
      </c>
    </row>
    <row r="17" spans="1:5">
      <c r="A17" s="727" t="s">
        <v>752</v>
      </c>
      <c r="B17" s="839">
        <v>741966.22483000008</v>
      </c>
      <c r="C17" s="839">
        <v>619183.48002999998</v>
      </c>
      <c r="D17" s="918">
        <v>-0.16548292993812785</v>
      </c>
      <c r="E17" s="839">
        <v>-122782.7448000001</v>
      </c>
    </row>
    <row r="18" spans="1:5">
      <c r="A18" s="727" t="s">
        <v>141</v>
      </c>
      <c r="B18" s="839">
        <v>66404.490740000008</v>
      </c>
      <c r="C18" s="839">
        <v>5669.2311799999998</v>
      </c>
      <c r="D18" s="918">
        <v>-0.91462578634632863</v>
      </c>
      <c r="E18" s="839">
        <v>-60735.259560000006</v>
      </c>
    </row>
    <row r="19" spans="1:5">
      <c r="A19" s="727" t="s">
        <v>142</v>
      </c>
      <c r="B19" s="839">
        <v>155032.99731999999</v>
      </c>
      <c r="C19" s="839">
        <v>130220.47925</v>
      </c>
      <c r="D19" s="918">
        <v>-0.16004669005260252</v>
      </c>
      <c r="E19" s="839">
        <v>-24812.518069999991</v>
      </c>
    </row>
    <row r="20" spans="1:5">
      <c r="A20" s="727" t="s">
        <v>291</v>
      </c>
      <c r="B20" s="839">
        <v>5213.5701600000002</v>
      </c>
      <c r="C20" s="839">
        <v>3911.1307400000001</v>
      </c>
      <c r="D20" s="918">
        <v>-0.24981718477535553</v>
      </c>
      <c r="E20" s="839">
        <v>-1302.4394200000002</v>
      </c>
    </row>
    <row r="21" spans="1:5">
      <c r="A21" s="727" t="s">
        <v>197</v>
      </c>
      <c r="B21" s="839">
        <v>1611697.26691</v>
      </c>
      <c r="C21" s="839">
        <v>1194586.2405300001</v>
      </c>
      <c r="D21" s="918">
        <v>-0.25880234144697611</v>
      </c>
      <c r="E21" s="839">
        <v>-417111.02637999994</v>
      </c>
    </row>
    <row r="22" spans="1:5" ht="19.5">
      <c r="A22" s="728" t="s">
        <v>198</v>
      </c>
      <c r="B22" s="839">
        <v>516677.08137000003</v>
      </c>
      <c r="C22" s="839">
        <v>315313.86900000001</v>
      </c>
      <c r="D22" s="918">
        <v>-0.38972739382221766</v>
      </c>
      <c r="E22" s="839">
        <v>-201363.21237000002</v>
      </c>
    </row>
    <row r="23" spans="1:5">
      <c r="A23" s="727" t="s">
        <v>761</v>
      </c>
      <c r="B23" s="839">
        <v>130379.7141</v>
      </c>
      <c r="C23" s="839">
        <v>143648.41647</v>
      </c>
      <c r="D23" s="918">
        <v>0.10176968450646418</v>
      </c>
      <c r="E23" s="839">
        <v>13268.702369999999</v>
      </c>
    </row>
    <row r="24" spans="1:5">
      <c r="A24" s="727" t="s">
        <v>784</v>
      </c>
      <c r="B24" s="839">
        <v>955766.35164000001</v>
      </c>
      <c r="C24" s="839">
        <v>677005.29922000004</v>
      </c>
      <c r="D24" s="918">
        <v>-0.29166234189106333</v>
      </c>
      <c r="E24" s="839">
        <v>-278761.05241999996</v>
      </c>
    </row>
    <row r="25" spans="1:5">
      <c r="A25" s="727" t="s">
        <v>785</v>
      </c>
      <c r="B25" s="839">
        <v>2084.2785800000001</v>
      </c>
      <c r="C25" s="839">
        <v>5879.4202000000005</v>
      </c>
      <c r="D25" s="918">
        <v>1.8208418281590748</v>
      </c>
      <c r="E25" s="839">
        <v>3795.1416200000003</v>
      </c>
    </row>
    <row r="26" spans="1:5">
      <c r="A26" s="727" t="s">
        <v>138</v>
      </c>
      <c r="B26" s="839">
        <v>6789.8412199999993</v>
      </c>
      <c r="C26" s="839">
        <v>52739.235639999999</v>
      </c>
      <c r="D26" s="918">
        <v>6.7673739239516424</v>
      </c>
      <c r="E26" s="839">
        <v>45949.394419999997</v>
      </c>
    </row>
    <row r="27" spans="1:5">
      <c r="A27" s="727" t="s">
        <v>775</v>
      </c>
      <c r="B27" s="839">
        <v>10060910.980839999</v>
      </c>
      <c r="C27" s="839">
        <v>9141042.4733799994</v>
      </c>
      <c r="D27" s="918">
        <v>-9.1429942001454712E-2</v>
      </c>
      <c r="E27" s="839">
        <v>-919868.50745999999</v>
      </c>
    </row>
    <row r="28" spans="1:5">
      <c r="A28" s="727" t="s">
        <v>776</v>
      </c>
      <c r="B28" s="839">
        <v>10060626.208620001</v>
      </c>
      <c r="C28" s="839">
        <v>9140660.5821000002</v>
      </c>
      <c r="D28" s="918">
        <v>-9.1442183363473761E-2</v>
      </c>
      <c r="E28" s="839">
        <v>-919965.6265200004</v>
      </c>
    </row>
    <row r="29" spans="1:5">
      <c r="A29" s="727" t="s">
        <v>777</v>
      </c>
      <c r="B29" s="839">
        <v>284.77221999999995</v>
      </c>
      <c r="C29" s="839">
        <v>381.89128000000005</v>
      </c>
      <c r="D29" s="918">
        <v>0.34104120128009718</v>
      </c>
      <c r="E29" s="839">
        <v>97.119060000000104</v>
      </c>
    </row>
    <row r="30" spans="1:5">
      <c r="A30" s="727" t="s">
        <v>292</v>
      </c>
      <c r="B30" s="839">
        <v>53072.572110000001</v>
      </c>
      <c r="C30" s="839">
        <v>77846.467680000002</v>
      </c>
      <c r="D30" s="918">
        <v>0.46679281943699258</v>
      </c>
      <c r="E30" s="839">
        <v>24773.895570000001</v>
      </c>
    </row>
    <row r="31" spans="1:5">
      <c r="A31" s="908" t="s">
        <v>1164</v>
      </c>
      <c r="B31" s="839">
        <v>8417089.3850100003</v>
      </c>
      <c r="C31" s="839">
        <v>7601989.97597</v>
      </c>
      <c r="D31" s="918">
        <v>-9.6838630523707114E-2</v>
      </c>
      <c r="E31" s="839">
        <v>-815099.40904000029</v>
      </c>
    </row>
    <row r="32" spans="1:5">
      <c r="A32" s="727" t="s">
        <v>778</v>
      </c>
      <c r="B32" s="839">
        <v>457520.91058999998</v>
      </c>
      <c r="C32" s="839">
        <v>510779.71593000001</v>
      </c>
      <c r="D32" s="918">
        <v>0.11640736872839241</v>
      </c>
      <c r="E32" s="839">
        <v>53258.805340000021</v>
      </c>
    </row>
    <row r="33" spans="1:5">
      <c r="A33" s="727" t="s">
        <v>117</v>
      </c>
      <c r="B33" s="839">
        <v>5041847.3525200002</v>
      </c>
      <c r="C33" s="839">
        <v>4965362.6738100005</v>
      </c>
      <c r="D33" s="918">
        <v>-1.5169971116196446E-2</v>
      </c>
      <c r="E33" s="839">
        <v>-76484.678709999658</v>
      </c>
    </row>
    <row r="34" spans="1:5">
      <c r="A34" s="727" t="s">
        <v>577</v>
      </c>
      <c r="B34" s="839">
        <v>310397.45831999998</v>
      </c>
      <c r="C34" s="839">
        <v>260532.55003000001</v>
      </c>
      <c r="D34" s="918">
        <v>-0.16064857154401191</v>
      </c>
      <c r="E34" s="839">
        <v>-49864.908289999963</v>
      </c>
    </row>
    <row r="35" spans="1:5">
      <c r="A35" s="727" t="s">
        <v>776</v>
      </c>
      <c r="B35" s="839">
        <v>4378307.1613599993</v>
      </c>
      <c r="C35" s="839">
        <v>4417531.3070700001</v>
      </c>
      <c r="D35" s="918">
        <v>8.958746900209924E-3</v>
      </c>
      <c r="E35" s="839">
        <v>39224.145710000768</v>
      </c>
    </row>
    <row r="36" spans="1:5" ht="16.5" customHeight="1">
      <c r="A36" s="728" t="s">
        <v>255</v>
      </c>
      <c r="B36" s="839">
        <v>186393.46438999998</v>
      </c>
      <c r="C36" s="839">
        <v>127377.75607999999</v>
      </c>
      <c r="D36" s="918">
        <v>-0.31661897858456345</v>
      </c>
      <c r="E36" s="839">
        <v>-59015.708309999987</v>
      </c>
    </row>
    <row r="37" spans="1:5">
      <c r="A37" s="729" t="s">
        <v>256</v>
      </c>
      <c r="B37" s="839">
        <v>166749.26844999997</v>
      </c>
      <c r="C37" s="839">
        <v>159921.06062999999</v>
      </c>
      <c r="D37" s="918">
        <v>-4.0948952181145137E-2</v>
      </c>
      <c r="E37" s="839">
        <v>-6828.2078199999814</v>
      </c>
    </row>
    <row r="38" spans="1:5">
      <c r="A38" s="727" t="s">
        <v>259</v>
      </c>
      <c r="B38" s="839">
        <v>2536523.9098</v>
      </c>
      <c r="C38" s="839">
        <v>1900944.5972200001</v>
      </c>
      <c r="D38" s="918">
        <v>-0.25057099210632483</v>
      </c>
      <c r="E38" s="839">
        <v>-635579.31257999991</v>
      </c>
    </row>
    <row r="39" spans="1:5" ht="17.25" customHeight="1">
      <c r="A39" s="728" t="s">
        <v>293</v>
      </c>
      <c r="B39" s="839">
        <v>0</v>
      </c>
      <c r="C39" s="839">
        <v>0</v>
      </c>
      <c r="D39" s="918">
        <v>0</v>
      </c>
      <c r="E39" s="839">
        <v>0</v>
      </c>
    </row>
    <row r="40" spans="1:5">
      <c r="A40" s="728" t="s">
        <v>239</v>
      </c>
      <c r="B40" s="839">
        <v>2999.9999800000001</v>
      </c>
      <c r="C40" s="839">
        <v>126722.9979</v>
      </c>
      <c r="D40" s="918">
        <v>41.240999581606665</v>
      </c>
      <c r="E40" s="839">
        <v>123722.99792000001</v>
      </c>
    </row>
    <row r="41" spans="1:5">
      <c r="A41" s="729" t="s">
        <v>984</v>
      </c>
      <c r="B41" s="839">
        <v>1167328.9435399999</v>
      </c>
      <c r="C41" s="839">
        <v>1033730.80607</v>
      </c>
      <c r="D41" s="918">
        <v>-0.11444772119232727</v>
      </c>
      <c r="E41" s="839">
        <v>-133598.13746999984</v>
      </c>
    </row>
    <row r="42" spans="1:5">
      <c r="A42" s="729" t="s">
        <v>625</v>
      </c>
      <c r="B42" s="839">
        <v>1222841.08146</v>
      </c>
      <c r="C42" s="839">
        <v>498790.49954000005</v>
      </c>
      <c r="D42" s="918">
        <v>-0.59210521538540917</v>
      </c>
      <c r="E42" s="839">
        <v>-724050.58192000003</v>
      </c>
    </row>
    <row r="43" spans="1:5">
      <c r="A43" s="729" t="s">
        <v>170</v>
      </c>
      <c r="B43" s="839">
        <v>143353.88482000001</v>
      </c>
      <c r="C43" s="839">
        <v>241700.29371</v>
      </c>
      <c r="D43" s="918">
        <v>0.68603937042576191</v>
      </c>
      <c r="E43" s="839">
        <v>98346.408889999992</v>
      </c>
    </row>
    <row r="44" spans="1:5">
      <c r="A44" s="727" t="s">
        <v>157</v>
      </c>
      <c r="B44" s="839">
        <v>381197.2121</v>
      </c>
      <c r="C44" s="839">
        <v>224902.98900999999</v>
      </c>
      <c r="D44" s="918">
        <v>-0.41000883041347935</v>
      </c>
      <c r="E44" s="839">
        <v>-156294.22309000001</v>
      </c>
    </row>
    <row r="45" spans="1:5" ht="19.5">
      <c r="A45" s="728" t="s">
        <v>158</v>
      </c>
      <c r="B45" s="839">
        <v>256691.76346000002</v>
      </c>
      <c r="C45" s="839">
        <v>181418.34284</v>
      </c>
      <c r="D45" s="918">
        <v>-0.29324439399758839</v>
      </c>
      <c r="E45" s="839">
        <v>-75273.420620000019</v>
      </c>
    </row>
    <row r="46" spans="1:5">
      <c r="A46" s="482" t="s">
        <v>294</v>
      </c>
      <c r="B46" s="838">
        <v>30013925.513259999</v>
      </c>
      <c r="C46" s="838">
        <v>26242718.130520001</v>
      </c>
      <c r="D46" s="919">
        <v>-0.1256485887217218</v>
      </c>
      <c r="E46" s="838">
        <v>-3771207.3827399984</v>
      </c>
    </row>
    <row r="47" spans="1:5">
      <c r="A47" s="727" t="s">
        <v>159</v>
      </c>
      <c r="B47" s="839">
        <v>1878798.1685599999</v>
      </c>
      <c r="C47" s="839">
        <v>2717005.1923699998</v>
      </c>
      <c r="D47" s="918">
        <v>0.44614000473102533</v>
      </c>
      <c r="E47" s="839">
        <v>838207.02380999993</v>
      </c>
    </row>
    <row r="48" spans="1:5">
      <c r="A48" s="909" t="s">
        <v>1165</v>
      </c>
      <c r="B48" s="837">
        <v>977516.36595000001</v>
      </c>
      <c r="C48" s="837">
        <v>1063498.9846600001</v>
      </c>
      <c r="D48" s="918">
        <v>8.7960285581958342E-2</v>
      </c>
      <c r="E48" s="839">
        <v>85982.618710000068</v>
      </c>
    </row>
    <row r="49" spans="1:5">
      <c r="A49" s="728" t="s">
        <v>160</v>
      </c>
      <c r="B49" s="837">
        <v>615519.5</v>
      </c>
      <c r="C49" s="837">
        <v>710768.5</v>
      </c>
      <c r="D49" s="918">
        <v>0.15474570667541809</v>
      </c>
      <c r="E49" s="839">
        <v>95249</v>
      </c>
    </row>
    <row r="50" spans="1:5">
      <c r="A50" s="728" t="s">
        <v>161</v>
      </c>
      <c r="B50" s="839">
        <v>488032.75</v>
      </c>
      <c r="C50" s="839">
        <v>553849.75</v>
      </c>
      <c r="D50" s="918">
        <v>0.13486185097209158</v>
      </c>
      <c r="E50" s="839">
        <v>65817</v>
      </c>
    </row>
    <row r="51" spans="1:5">
      <c r="A51" s="728" t="s">
        <v>162</v>
      </c>
      <c r="B51" s="839">
        <v>1503.93057</v>
      </c>
      <c r="C51" s="839">
        <v>2493.3355299999998</v>
      </c>
      <c r="D51" s="918">
        <v>0.65787941261144778</v>
      </c>
      <c r="E51" s="839">
        <v>989.40495999999985</v>
      </c>
    </row>
    <row r="52" spans="1:5">
      <c r="A52" s="728" t="s">
        <v>163</v>
      </c>
      <c r="B52" s="839">
        <v>1338445.7729500001</v>
      </c>
      <c r="C52" s="839">
        <v>2267290.53137</v>
      </c>
      <c r="D52" s="918">
        <v>0.69397264886778376</v>
      </c>
      <c r="E52" s="839">
        <v>928844.75841999985</v>
      </c>
    </row>
    <row r="53" spans="1:5">
      <c r="A53" s="728" t="s">
        <v>164</v>
      </c>
      <c r="B53" s="839">
        <v>-924696.58920000005</v>
      </c>
      <c r="C53" s="839">
        <v>-1976443.9009400001</v>
      </c>
      <c r="D53" s="918">
        <v>1.1373972003615993</v>
      </c>
      <c r="E53" s="839">
        <v>-1051747.31174</v>
      </c>
    </row>
    <row r="54" spans="1:5">
      <c r="A54" s="728" t="s">
        <v>831</v>
      </c>
      <c r="B54" s="839">
        <v>-53256.248369999994</v>
      </c>
      <c r="C54" s="839">
        <v>59390.518700000001</v>
      </c>
      <c r="D54" s="918">
        <v>-2.1151840491538554</v>
      </c>
      <c r="E54" s="839">
        <v>112646.76707</v>
      </c>
    </row>
    <row r="55" spans="1:5">
      <c r="A55" s="908" t="s">
        <v>1166</v>
      </c>
      <c r="B55" s="839">
        <v>43795.021909999996</v>
      </c>
      <c r="C55" s="839">
        <v>90520.344489999989</v>
      </c>
      <c r="D55" s="918">
        <v>1.0669094463754774</v>
      </c>
      <c r="E55" s="839">
        <v>46725.322579999993</v>
      </c>
    </row>
    <row r="56" spans="1:5">
      <c r="A56" s="909" t="s">
        <v>1167</v>
      </c>
      <c r="B56" s="839">
        <v>19514059.84953</v>
      </c>
      <c r="C56" s="839">
        <v>15447053.422020001</v>
      </c>
      <c r="D56" s="918">
        <v>-0.2084141618335742</v>
      </c>
      <c r="E56" s="839">
        <v>-4067006.4275099989</v>
      </c>
    </row>
    <row r="57" spans="1:5" ht="19.5">
      <c r="A57" s="728" t="s">
        <v>118</v>
      </c>
      <c r="B57" s="839">
        <v>16947008.351190001</v>
      </c>
      <c r="C57" s="839">
        <v>13540187.476440001</v>
      </c>
      <c r="D57" s="918">
        <v>-0.20102786309837251</v>
      </c>
      <c r="E57" s="839">
        <v>-3406820.8747499995</v>
      </c>
    </row>
    <row r="58" spans="1:5" ht="19.5">
      <c r="A58" s="728" t="s">
        <v>302</v>
      </c>
      <c r="B58" s="839">
        <v>1160095.4077099999</v>
      </c>
      <c r="C58" s="839">
        <v>850503.60353999992</v>
      </c>
      <c r="D58" s="918">
        <v>-0.26686753702536126</v>
      </c>
      <c r="E58" s="839">
        <v>-309591.80417000002</v>
      </c>
    </row>
    <row r="59" spans="1:5" ht="19.5">
      <c r="A59" s="728" t="s">
        <v>295</v>
      </c>
      <c r="B59" s="839">
        <v>7029.8122800000001</v>
      </c>
      <c r="C59" s="839">
        <v>5944.6755300000004</v>
      </c>
      <c r="D59" s="918">
        <v>-0.1543621233083623</v>
      </c>
      <c r="E59" s="839">
        <v>-1085.1367499999997</v>
      </c>
    </row>
    <row r="60" spans="1:5" ht="19.5">
      <c r="A60" s="728" t="s">
        <v>296</v>
      </c>
      <c r="B60" s="839">
        <v>1370157.1665999999</v>
      </c>
      <c r="C60" s="839">
        <v>1023158.01536</v>
      </c>
      <c r="D60" s="918">
        <v>-0.25325499854959477</v>
      </c>
      <c r="E60" s="839">
        <v>-346999.15123999992</v>
      </c>
    </row>
    <row r="61" spans="1:5">
      <c r="A61" s="728" t="s">
        <v>754</v>
      </c>
      <c r="B61" s="839">
        <v>0</v>
      </c>
      <c r="C61" s="839">
        <v>0</v>
      </c>
      <c r="D61" s="918">
        <v>0</v>
      </c>
      <c r="E61" s="839">
        <v>0</v>
      </c>
    </row>
    <row r="62" spans="1:5">
      <c r="A62" s="728" t="s">
        <v>560</v>
      </c>
      <c r="B62" s="839">
        <v>24686.407569999999</v>
      </c>
      <c r="C62" s="839">
        <v>14937.487999999999</v>
      </c>
      <c r="D62" s="918">
        <v>-0.39491041952362937</v>
      </c>
      <c r="E62" s="839">
        <v>-9748.91957</v>
      </c>
    </row>
    <row r="63" spans="1:5">
      <c r="A63" s="727" t="s">
        <v>297</v>
      </c>
      <c r="B63" s="839">
        <v>5082.7041799999997</v>
      </c>
      <c r="C63" s="839">
        <v>12322.16315</v>
      </c>
      <c r="D63" s="918">
        <v>1.4243321495055024</v>
      </c>
      <c r="E63" s="839">
        <v>7239.4589700000006</v>
      </c>
    </row>
    <row r="64" spans="1:5">
      <c r="A64" s="909" t="s">
        <v>1168</v>
      </c>
      <c r="B64" s="839">
        <v>8958886.5975499991</v>
      </c>
      <c r="C64" s="839">
        <v>9197188.7999599986</v>
      </c>
      <c r="D64" s="918">
        <v>2.6599533303074629E-2</v>
      </c>
      <c r="E64" s="839">
        <v>238302.20240999945</v>
      </c>
    </row>
    <row r="65" spans="1:7" ht="19.5">
      <c r="A65" s="728" t="s">
        <v>648</v>
      </c>
      <c r="B65" s="839">
        <v>8194119.7773900004</v>
      </c>
      <c r="C65" s="839">
        <v>8217970.1994899996</v>
      </c>
      <c r="D65" s="918">
        <v>2.9106753071648228E-3</v>
      </c>
      <c r="E65" s="839">
        <v>23850.422099999152</v>
      </c>
    </row>
    <row r="66" spans="1:7" ht="19.5">
      <c r="A66" s="728" t="s">
        <v>649</v>
      </c>
      <c r="B66" s="839">
        <v>138980.40406999999</v>
      </c>
      <c r="C66" s="839">
        <v>322546.61762000003</v>
      </c>
      <c r="D66" s="918">
        <v>1.3208064459040112</v>
      </c>
      <c r="E66" s="839">
        <v>183566.21355000004</v>
      </c>
    </row>
    <row r="67" spans="1:7">
      <c r="A67" s="728" t="s">
        <v>1174</v>
      </c>
      <c r="B67" s="839">
        <v>0</v>
      </c>
      <c r="C67" s="839">
        <v>0</v>
      </c>
      <c r="D67" s="918">
        <v>0</v>
      </c>
      <c r="E67" s="839">
        <v>0</v>
      </c>
    </row>
    <row r="68" spans="1:7" ht="19.5">
      <c r="A68" s="728" t="s">
        <v>298</v>
      </c>
      <c r="B68" s="839">
        <v>69825.638510000004</v>
      </c>
      <c r="C68" s="839">
        <v>58993.947549999997</v>
      </c>
      <c r="D68" s="918">
        <v>-0.15512483940191624</v>
      </c>
      <c r="E68" s="839">
        <v>-10831.690960000007</v>
      </c>
    </row>
    <row r="69" spans="1:7" ht="19.5">
      <c r="A69" s="728" t="s">
        <v>299</v>
      </c>
      <c r="B69" s="839">
        <v>295552.67112999997</v>
      </c>
      <c r="C69" s="839">
        <v>389137.49095999997</v>
      </c>
      <c r="D69" s="918">
        <v>0.31664345807531658</v>
      </c>
      <c r="E69" s="839">
        <v>93584.819829999993</v>
      </c>
    </row>
    <row r="70" spans="1:7">
      <c r="A70" s="728" t="s">
        <v>991</v>
      </c>
      <c r="B70" s="839">
        <v>260408.10644999999</v>
      </c>
      <c r="C70" s="839">
        <v>208540.54433999999</v>
      </c>
      <c r="D70" s="918">
        <v>-0.19917798572817813</v>
      </c>
      <c r="E70" s="839">
        <v>-51867.562109999999</v>
      </c>
    </row>
    <row r="71" spans="1:7" ht="18">
      <c r="A71" s="909" t="s">
        <v>1169</v>
      </c>
      <c r="B71" s="839">
        <v>519667.67832000001</v>
      </c>
      <c r="C71" s="839">
        <v>444456.57938000001</v>
      </c>
      <c r="D71" s="918">
        <v>-0.14472922230442553</v>
      </c>
      <c r="E71" s="839">
        <v>-75211.098939999996</v>
      </c>
    </row>
    <row r="72" spans="1:7">
      <c r="A72" s="483" t="s">
        <v>674</v>
      </c>
      <c r="B72" s="838">
        <v>30013925.513259999</v>
      </c>
      <c r="C72" s="838">
        <v>26242718.130509999</v>
      </c>
      <c r="D72" s="919">
        <v>-0.12564858872205509</v>
      </c>
      <c r="E72" s="838">
        <v>-3771207.3827500008</v>
      </c>
    </row>
    <row r="73" spans="1:7">
      <c r="A73" s="727" t="s">
        <v>675</v>
      </c>
      <c r="B73" s="839">
        <v>1878798.1685599999</v>
      </c>
      <c r="C73" s="839">
        <v>2717005.1923699998</v>
      </c>
      <c r="D73" s="918">
        <v>0.44614000473102533</v>
      </c>
      <c r="E73" s="839">
        <v>838207.02380999993</v>
      </c>
    </row>
    <row r="74" spans="1:7">
      <c r="A74" s="909" t="s">
        <v>1165</v>
      </c>
      <c r="B74" s="839">
        <v>0</v>
      </c>
      <c r="C74" s="839">
        <v>0</v>
      </c>
      <c r="D74" s="918">
        <v>0</v>
      </c>
      <c r="E74" s="839">
        <v>0</v>
      </c>
    </row>
    <row r="75" spans="1:7">
      <c r="A75" s="727" t="s">
        <v>1170</v>
      </c>
      <c r="B75" s="839">
        <v>0</v>
      </c>
      <c r="C75" s="839">
        <v>0</v>
      </c>
      <c r="D75" s="918">
        <v>0</v>
      </c>
      <c r="E75" s="839">
        <v>0</v>
      </c>
      <c r="F75" s="19"/>
      <c r="G75" s="19"/>
    </row>
    <row r="76" spans="1:7">
      <c r="A76" s="727" t="s">
        <v>1171</v>
      </c>
      <c r="B76" s="839">
        <v>0</v>
      </c>
      <c r="C76" s="839">
        <v>0</v>
      </c>
      <c r="D76" s="918">
        <v>0</v>
      </c>
      <c r="E76" s="839">
        <v>0</v>
      </c>
      <c r="F76" s="19"/>
      <c r="G76" s="19"/>
    </row>
    <row r="78" spans="1:7" ht="23.25" customHeight="1">
      <c r="A78" s="1383" t="s">
        <v>1296</v>
      </c>
      <c r="B78" s="1384"/>
      <c r="C78" s="1384"/>
      <c r="D78" s="1384"/>
      <c r="E78" s="1384"/>
    </row>
    <row r="79" spans="1:7">
      <c r="A79" s="860"/>
      <c r="B79" s="19"/>
      <c r="C79" s="19"/>
      <c r="D79" s="19"/>
      <c r="E79" s="19"/>
    </row>
    <row r="80" spans="1:7">
      <c r="A80" s="1017" t="s">
        <v>524</v>
      </c>
      <c r="B80" s="86"/>
      <c r="C80" s="86"/>
      <c r="D80" s="86"/>
    </row>
    <row r="81" spans="1:5">
      <c r="A81" s="86"/>
      <c r="B81" s="86"/>
      <c r="C81" s="86"/>
      <c r="D81" s="86"/>
      <c r="E81" s="86"/>
    </row>
    <row r="82" spans="1:5">
      <c r="A82" s="86"/>
      <c r="B82" s="86"/>
      <c r="C82" s="86"/>
      <c r="D82" s="86"/>
      <c r="E82" s="86"/>
    </row>
    <row r="83" spans="1:5">
      <c r="A83" s="86"/>
      <c r="B83" s="86"/>
      <c r="C83" s="86"/>
      <c r="D83" s="86"/>
      <c r="E83" s="86"/>
    </row>
    <row r="84" spans="1:5">
      <c r="A84" s="86"/>
      <c r="B84" s="86"/>
      <c r="C84" s="86"/>
      <c r="D84" s="86"/>
      <c r="E84" s="86"/>
    </row>
    <row r="85" spans="1:5">
      <c r="A85" s="86"/>
      <c r="B85" s="86"/>
      <c r="C85" s="86"/>
      <c r="D85" s="86"/>
      <c r="E85" s="86"/>
    </row>
    <row r="86" spans="1:5">
      <c r="A86" s="86"/>
      <c r="B86" s="86"/>
      <c r="C86" s="86"/>
      <c r="D86" s="86"/>
      <c r="E86" s="86"/>
    </row>
    <row r="87" spans="1:5">
      <c r="A87" s="86"/>
      <c r="B87" s="86"/>
      <c r="C87" s="86"/>
      <c r="D87" s="86"/>
    </row>
    <row r="88" spans="1:5">
      <c r="A88" s="86"/>
      <c r="B88" s="86"/>
      <c r="C88" s="86"/>
      <c r="D88" s="86"/>
      <c r="E88" s="86"/>
    </row>
    <row r="89" spans="1:5">
      <c r="A89" s="86"/>
      <c r="B89" s="86"/>
      <c r="C89" s="86"/>
      <c r="D89" s="86"/>
    </row>
    <row r="90" spans="1:5">
      <c r="A90" s="86"/>
      <c r="B90" s="86"/>
      <c r="C90" s="86"/>
      <c r="D90" s="86"/>
    </row>
    <row r="91" spans="1:5">
      <c r="A91" s="86"/>
      <c r="B91" s="86"/>
      <c r="C91" s="86"/>
      <c r="D91" s="86"/>
      <c r="E91" s="86"/>
    </row>
    <row r="92" spans="1:5">
      <c r="A92" s="86"/>
      <c r="B92" s="86"/>
      <c r="C92" s="86"/>
      <c r="D92" s="86"/>
      <c r="E92" s="86"/>
    </row>
    <row r="93" spans="1:5">
      <c r="A93" s="86"/>
      <c r="B93" s="86"/>
      <c r="C93" s="86"/>
      <c r="D93" s="86"/>
    </row>
    <row r="103" spans="5:5">
      <c r="E103" s="1009" t="s">
        <v>990</v>
      </c>
    </row>
  </sheetData>
  <mergeCells count="4">
    <mergeCell ref="A5:A6"/>
    <mergeCell ref="D5:D6"/>
    <mergeCell ref="E5:E6"/>
    <mergeCell ref="A78:E78"/>
  </mergeCells>
  <phoneticPr fontId="25" type="noConversion"/>
  <pageMargins left="0.75" right="0.62"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autoPageBreaks="0"/>
  </sheetPr>
  <dimension ref="A1:I84"/>
  <sheetViews>
    <sheetView showGridLines="0" zoomScaleNormal="100" workbookViewId="0"/>
  </sheetViews>
  <sheetFormatPr defaultRowHeight="12.7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9">
      <c r="A1" s="1073" t="s">
        <v>1234</v>
      </c>
      <c r="B1" s="79"/>
      <c r="C1" s="79"/>
      <c r="D1" s="79"/>
      <c r="E1" s="79"/>
      <c r="F1" s="79"/>
      <c r="G1" s="79"/>
    </row>
    <row r="2" spans="1:9">
      <c r="A2" s="1074" t="s">
        <v>1235</v>
      </c>
      <c r="B2" s="79"/>
      <c r="C2" s="79"/>
      <c r="D2" s="79"/>
      <c r="E2" s="79"/>
      <c r="F2" s="79"/>
      <c r="G2" s="79"/>
    </row>
    <row r="3" spans="1:9">
      <c r="A3" s="79"/>
      <c r="B3" s="79"/>
      <c r="C3" s="79"/>
      <c r="D3" s="79"/>
      <c r="E3" s="79"/>
      <c r="F3" s="79"/>
      <c r="G3" s="95" t="s">
        <v>314</v>
      </c>
    </row>
    <row r="4" spans="1:9" ht="84.75" customHeight="1">
      <c r="A4" s="337" t="s">
        <v>530</v>
      </c>
      <c r="B4" s="1396" t="s">
        <v>1173</v>
      </c>
      <c r="C4" s="1396"/>
      <c r="D4" s="338" t="s">
        <v>1018</v>
      </c>
      <c r="E4" s="1385" t="s">
        <v>40</v>
      </c>
      <c r="F4" s="1388"/>
      <c r="G4" s="338" t="s">
        <v>1018</v>
      </c>
    </row>
    <row r="5" spans="1:9" ht="14.25" thickBot="1">
      <c r="A5" s="44"/>
      <c r="B5" s="716" t="s">
        <v>1292</v>
      </c>
      <c r="C5" s="716" t="s">
        <v>1293</v>
      </c>
      <c r="D5" s="336"/>
      <c r="E5" s="716" t="s">
        <v>1292</v>
      </c>
      <c r="F5" s="716" t="s">
        <v>1293</v>
      </c>
      <c r="G5" s="336"/>
    </row>
    <row r="6" spans="1:9">
      <c r="A6" s="720" t="s">
        <v>22</v>
      </c>
      <c r="B6" s="721"/>
      <c r="C6" s="721"/>
      <c r="D6" s="722"/>
      <c r="E6" s="721"/>
      <c r="F6" s="721"/>
      <c r="G6" s="722"/>
    </row>
    <row r="7" spans="1:9">
      <c r="A7" s="727" t="s">
        <v>996</v>
      </c>
      <c r="B7" s="843">
        <v>85</v>
      </c>
      <c r="C7" s="843">
        <v>88</v>
      </c>
      <c r="D7" s="840">
        <v>3.529411764705892E-2</v>
      </c>
      <c r="E7" s="843">
        <v>656701.73725000001</v>
      </c>
      <c r="F7" s="846">
        <v>1004751.54686</v>
      </c>
      <c r="G7" s="840">
        <v>0.52999678524910121</v>
      </c>
      <c r="H7" s="800"/>
      <c r="I7" s="867"/>
    </row>
    <row r="8" spans="1:9">
      <c r="A8" s="727" t="s">
        <v>21</v>
      </c>
      <c r="B8" s="843">
        <v>64861</v>
      </c>
      <c r="C8" s="843">
        <v>59054</v>
      </c>
      <c r="D8" s="840">
        <v>-8.9529917824270333E-2</v>
      </c>
      <c r="E8" s="843">
        <v>3127655.9192199996</v>
      </c>
      <c r="F8" s="846">
        <v>2840067.7509299996</v>
      </c>
      <c r="G8" s="840">
        <v>-9.195006602955258E-2</v>
      </c>
    </row>
    <row r="9" spans="1:9" ht="19.5">
      <c r="A9" s="728" t="s">
        <v>995</v>
      </c>
      <c r="B9" s="843">
        <v>8171</v>
      </c>
      <c r="C9" s="843">
        <v>6835</v>
      </c>
      <c r="D9" s="840">
        <v>-0.16350507893770649</v>
      </c>
      <c r="E9" s="843">
        <v>2058751.8735499999</v>
      </c>
      <c r="F9" s="846">
        <v>1834900.8952899999</v>
      </c>
      <c r="G9" s="840">
        <v>-0.10873140232970546</v>
      </c>
    </row>
    <row r="10" spans="1:9">
      <c r="A10" s="727" t="s">
        <v>997</v>
      </c>
      <c r="B10" s="843">
        <v>904</v>
      </c>
      <c r="C10" s="843">
        <v>910</v>
      </c>
      <c r="D10" s="840">
        <v>6.6371681415928752E-3</v>
      </c>
      <c r="E10" s="843">
        <v>737550.35901000001</v>
      </c>
      <c r="F10" s="846">
        <v>545040.08145000006</v>
      </c>
      <c r="G10" s="840">
        <v>-0.26101306196691831</v>
      </c>
    </row>
    <row r="11" spans="1:9">
      <c r="A11" s="729" t="s">
        <v>751</v>
      </c>
      <c r="B11" s="843">
        <v>1</v>
      </c>
      <c r="C11" s="843">
        <v>1</v>
      </c>
      <c r="D11" s="840">
        <v>0</v>
      </c>
      <c r="E11" s="843">
        <v>3959.4065900000001</v>
      </c>
      <c r="F11" s="846">
        <v>1358.33763</v>
      </c>
      <c r="G11" s="840">
        <v>-0.65693403818878826</v>
      </c>
    </row>
    <row r="12" spans="1:9">
      <c r="A12" s="727" t="s">
        <v>752</v>
      </c>
      <c r="B12" s="843">
        <v>3242</v>
      </c>
      <c r="C12" s="843">
        <v>2808</v>
      </c>
      <c r="D12" s="840">
        <v>-0.13386798272671185</v>
      </c>
      <c r="E12" s="843">
        <v>669443.37878999999</v>
      </c>
      <c r="F12" s="846">
        <v>511149.96324999997</v>
      </c>
      <c r="G12" s="840">
        <v>-0.23645527098365049</v>
      </c>
    </row>
    <row r="13" spans="1:9">
      <c r="A13" s="727" t="s">
        <v>141</v>
      </c>
      <c r="B13" s="843">
        <v>250</v>
      </c>
      <c r="C13" s="843">
        <v>95</v>
      </c>
      <c r="D13" s="840">
        <v>-0.62</v>
      </c>
      <c r="E13" s="843">
        <v>12197.428300000001</v>
      </c>
      <c r="F13" s="846">
        <v>5112.3912599999994</v>
      </c>
      <c r="G13" s="840">
        <v>-0.58086318408610782</v>
      </c>
    </row>
    <row r="14" spans="1:9" ht="21.75">
      <c r="A14" s="723" t="s">
        <v>126</v>
      </c>
      <c r="B14" s="844">
        <v>77514</v>
      </c>
      <c r="C14" s="844">
        <v>69791</v>
      </c>
      <c r="D14" s="841">
        <v>-9.9633614572851359E-2</v>
      </c>
      <c r="E14" s="844">
        <v>7266260.1027100002</v>
      </c>
      <c r="F14" s="844">
        <v>6742380.96667</v>
      </c>
      <c r="G14" s="841">
        <v>-7.2097492882840286E-2</v>
      </c>
    </row>
    <row r="15" spans="1:9">
      <c r="A15" s="724" t="s">
        <v>139</v>
      </c>
      <c r="B15" s="845"/>
      <c r="C15" s="845"/>
      <c r="D15" s="850"/>
      <c r="E15" s="845"/>
      <c r="F15" s="845"/>
      <c r="G15" s="725"/>
    </row>
    <row r="16" spans="1:9">
      <c r="A16" s="727" t="s">
        <v>996</v>
      </c>
      <c r="B16" s="843">
        <v>1057</v>
      </c>
      <c r="C16" s="843">
        <v>1100</v>
      </c>
      <c r="D16" s="851">
        <v>4.0681173131504211E-2</v>
      </c>
      <c r="E16" s="843">
        <v>4305520.10604</v>
      </c>
      <c r="F16" s="846">
        <v>4182833.8398800003</v>
      </c>
      <c r="G16" s="840">
        <v>-2.8495109333687485E-2</v>
      </c>
    </row>
    <row r="17" spans="1:7">
      <c r="A17" s="727" t="s">
        <v>21</v>
      </c>
      <c r="B17" s="843">
        <v>43741</v>
      </c>
      <c r="C17" s="843">
        <v>41078</v>
      </c>
      <c r="D17" s="851">
        <v>-6.0881095539653818E-2</v>
      </c>
      <c r="E17" s="843">
        <v>2760130.5192</v>
      </c>
      <c r="F17" s="846">
        <v>2342030.9962300002</v>
      </c>
      <c r="G17" s="840">
        <v>-0.15147817107257022</v>
      </c>
    </row>
    <row r="18" spans="1:7">
      <c r="A18" s="727" t="s">
        <v>995</v>
      </c>
      <c r="B18" s="843">
        <v>16795</v>
      </c>
      <c r="C18" s="843">
        <v>15601</v>
      </c>
      <c r="D18" s="851">
        <v>-7.1092587079487957E-2</v>
      </c>
      <c r="E18" s="843">
        <v>2600580.7523400001</v>
      </c>
      <c r="F18" s="846">
        <v>2628253.2020700001</v>
      </c>
      <c r="G18" s="840">
        <v>1.0640873083868074E-2</v>
      </c>
    </row>
    <row r="19" spans="1:7">
      <c r="A19" s="727" t="s">
        <v>997</v>
      </c>
      <c r="B19" s="843">
        <v>849</v>
      </c>
      <c r="C19" s="843">
        <v>829</v>
      </c>
      <c r="D19" s="851">
        <v>-2.3557126030624209E-2</v>
      </c>
      <c r="E19" s="843">
        <v>479379.50824</v>
      </c>
      <c r="F19" s="846">
        <v>373263.92135000002</v>
      </c>
      <c r="G19" s="840">
        <v>-0.22136028984550071</v>
      </c>
    </row>
    <row r="20" spans="1:7">
      <c r="A20" s="729" t="s">
        <v>751</v>
      </c>
      <c r="B20" s="843">
        <v>1</v>
      </c>
      <c r="C20" s="843">
        <v>1</v>
      </c>
      <c r="D20" s="851">
        <v>0</v>
      </c>
      <c r="E20" s="843">
        <v>27520.10888</v>
      </c>
      <c r="F20" s="846">
        <v>26442.67555</v>
      </c>
      <c r="G20" s="840">
        <v>-3.9150765525605036E-2</v>
      </c>
    </row>
    <row r="21" spans="1:7">
      <c r="A21" s="727" t="s">
        <v>752</v>
      </c>
      <c r="B21" s="843">
        <v>11391</v>
      </c>
      <c r="C21" s="843">
        <v>9702</v>
      </c>
      <c r="D21" s="851">
        <v>-0.14827495391098233</v>
      </c>
      <c r="E21" s="843">
        <v>3211169.3803400001</v>
      </c>
      <c r="F21" s="846">
        <v>2941343.7331399997</v>
      </c>
      <c r="G21" s="840">
        <v>-8.4027223494336889E-2</v>
      </c>
    </row>
    <row r="22" spans="1:7">
      <c r="A22" s="727" t="s">
        <v>141</v>
      </c>
      <c r="B22" s="843">
        <v>841</v>
      </c>
      <c r="C22" s="843">
        <v>788</v>
      </c>
      <c r="D22" s="851">
        <v>-6.3020214030915622E-2</v>
      </c>
      <c r="E22" s="843">
        <v>164477.34061000001</v>
      </c>
      <c r="F22" s="846">
        <v>185878.52649000002</v>
      </c>
      <c r="G22" s="840">
        <v>0.13011631754641129</v>
      </c>
    </row>
    <row r="23" spans="1:7" ht="21.75">
      <c r="A23" s="723" t="s">
        <v>126</v>
      </c>
      <c r="B23" s="844">
        <v>74675</v>
      </c>
      <c r="C23" s="844">
        <v>69099</v>
      </c>
      <c r="D23" s="852">
        <v>-7.4670237696685682E-2</v>
      </c>
      <c r="E23" s="844">
        <v>13548777.71565</v>
      </c>
      <c r="F23" s="844">
        <v>12680046.894709999</v>
      </c>
      <c r="G23" s="841">
        <v>-6.4118759579068318E-2</v>
      </c>
    </row>
    <row r="24" spans="1:7">
      <c r="A24" s="724" t="s">
        <v>140</v>
      </c>
      <c r="B24" s="845"/>
      <c r="C24" s="845"/>
      <c r="D24" s="853"/>
      <c r="E24" s="845"/>
      <c r="F24" s="845"/>
      <c r="G24" s="842"/>
    </row>
    <row r="25" spans="1:7">
      <c r="A25" s="727" t="s">
        <v>996</v>
      </c>
      <c r="B25" s="843">
        <v>506</v>
      </c>
      <c r="C25" s="843">
        <v>438</v>
      </c>
      <c r="D25" s="840">
        <v>-0.13438735177865613</v>
      </c>
      <c r="E25" s="843">
        <v>842211.69863</v>
      </c>
      <c r="F25" s="846">
        <v>693660.29558000003</v>
      </c>
      <c r="G25" s="840">
        <v>-0.17638249776350057</v>
      </c>
    </row>
    <row r="26" spans="1:7">
      <c r="A26" s="727" t="s">
        <v>21</v>
      </c>
      <c r="B26" s="843">
        <v>4805</v>
      </c>
      <c r="C26" s="843">
        <v>2591</v>
      </c>
      <c r="D26" s="840">
        <v>-0.46077003121748183</v>
      </c>
      <c r="E26" s="843">
        <v>110282.9917</v>
      </c>
      <c r="F26" s="846">
        <v>47276.544430000002</v>
      </c>
      <c r="G26" s="840">
        <v>-0.57131608690299973</v>
      </c>
    </row>
    <row r="27" spans="1:7">
      <c r="A27" s="727" t="s">
        <v>995</v>
      </c>
      <c r="B27" s="843">
        <v>1773</v>
      </c>
      <c r="C27" s="843">
        <v>932</v>
      </c>
      <c r="D27" s="840">
        <v>-0.47433728144388043</v>
      </c>
      <c r="E27" s="843">
        <v>31150.641680000001</v>
      </c>
      <c r="F27" s="846">
        <v>8465.8299900000002</v>
      </c>
      <c r="G27" s="840">
        <v>-0.72822935472833572</v>
      </c>
    </row>
    <row r="28" spans="1:7">
      <c r="A28" s="727" t="s">
        <v>997</v>
      </c>
      <c r="B28" s="843">
        <v>216</v>
      </c>
      <c r="C28" s="843">
        <v>139</v>
      </c>
      <c r="D28" s="840">
        <v>-0.35648148148148151</v>
      </c>
      <c r="E28" s="843">
        <v>44600.564829999996</v>
      </c>
      <c r="F28" s="846">
        <v>30905.156030000002</v>
      </c>
      <c r="G28" s="840">
        <v>-0.30706805737105713</v>
      </c>
    </row>
    <row r="29" spans="1:7">
      <c r="A29" s="729" t="s">
        <v>751</v>
      </c>
      <c r="B29" s="843">
        <v>3</v>
      </c>
      <c r="C29" s="843">
        <v>3</v>
      </c>
      <c r="D29" s="840">
        <v>0</v>
      </c>
      <c r="E29" s="843">
        <v>0</v>
      </c>
      <c r="F29" s="846">
        <v>0</v>
      </c>
      <c r="G29" s="840">
        <v>0</v>
      </c>
    </row>
    <row r="30" spans="1:7">
      <c r="A30" s="727" t="s">
        <v>752</v>
      </c>
      <c r="B30" s="843">
        <v>1267</v>
      </c>
      <c r="C30" s="843">
        <v>742</v>
      </c>
      <c r="D30" s="840">
        <v>-0.41436464088397795</v>
      </c>
      <c r="E30" s="843">
        <v>103940.15964</v>
      </c>
      <c r="F30" s="846">
        <v>68408.92048999999</v>
      </c>
      <c r="G30" s="840">
        <v>-0.34184322280303947</v>
      </c>
    </row>
    <row r="31" spans="1:7">
      <c r="A31" s="727" t="s">
        <v>141</v>
      </c>
      <c r="B31" s="843">
        <v>28</v>
      </c>
      <c r="C31" s="843">
        <v>19</v>
      </c>
      <c r="D31" s="840">
        <v>-0.3214285714285714</v>
      </c>
      <c r="E31" s="843">
        <v>88877.152979999999</v>
      </c>
      <c r="F31" s="846">
        <v>59411.990359999996</v>
      </c>
      <c r="G31" s="840">
        <v>-0.3315268506252731</v>
      </c>
    </row>
    <row r="32" spans="1:7" ht="21.75">
      <c r="A32" s="723" t="s">
        <v>126</v>
      </c>
      <c r="B32" s="844">
        <v>8598</v>
      </c>
      <c r="C32" s="844">
        <v>4864</v>
      </c>
      <c r="D32" s="841">
        <v>-0.43428704349848801</v>
      </c>
      <c r="E32" s="844">
        <v>1221063.20946</v>
      </c>
      <c r="F32" s="844">
        <v>908128.73687999998</v>
      </c>
      <c r="G32" s="841">
        <v>-0.25628032206325457</v>
      </c>
    </row>
    <row r="33" spans="1:8" ht="12.75" customHeight="1">
      <c r="A33" s="520"/>
      <c r="B33" s="521"/>
      <c r="C33" s="521"/>
      <c r="D33" s="522"/>
      <c r="E33" s="521"/>
      <c r="F33" s="521"/>
      <c r="G33" s="522"/>
    </row>
    <row r="34" spans="1:8" ht="36.75" customHeight="1">
      <c r="A34" s="1387" t="s">
        <v>396</v>
      </c>
      <c r="B34" s="1387"/>
      <c r="C34" s="1387"/>
      <c r="D34" s="1387"/>
      <c r="E34" s="1387"/>
      <c r="F34" s="1397"/>
      <c r="G34" s="1397"/>
    </row>
    <row r="35" spans="1:8" ht="77.25" customHeight="1">
      <c r="A35" s="1387" t="s">
        <v>416</v>
      </c>
      <c r="B35" s="1398"/>
      <c r="C35" s="1398"/>
      <c r="D35" s="1398"/>
      <c r="E35" s="1398"/>
      <c r="F35" s="1398"/>
      <c r="G35" s="1398"/>
    </row>
    <row r="36" spans="1:8" ht="24" customHeight="1">
      <c r="A36" s="1383" t="s">
        <v>1295</v>
      </c>
      <c r="B36" s="1384"/>
      <c r="C36" s="1384"/>
      <c r="D36" s="1384"/>
      <c r="E36" s="1384"/>
      <c r="F36" s="1384"/>
      <c r="G36" s="1384"/>
    </row>
    <row r="37" spans="1:8">
      <c r="A37" s="847"/>
      <c r="B37" s="848"/>
      <c r="C37" s="848"/>
      <c r="D37" s="848"/>
      <c r="E37" s="848"/>
      <c r="F37" s="848"/>
      <c r="G37" s="848"/>
    </row>
    <row r="38" spans="1:8" ht="12.75" customHeight="1">
      <c r="A38" s="847"/>
      <c r="B38" s="848"/>
      <c r="C38" s="848"/>
      <c r="D38" s="848"/>
      <c r="E38" s="848"/>
      <c r="F38" s="848"/>
      <c r="G38" s="848"/>
    </row>
    <row r="39" spans="1:8" ht="12.75" customHeight="1">
      <c r="A39" s="1073" t="s">
        <v>1236</v>
      </c>
      <c r="B39" s="848"/>
      <c r="C39" s="848"/>
      <c r="D39" s="848"/>
      <c r="E39" s="848"/>
      <c r="F39" s="848"/>
      <c r="G39" s="848"/>
    </row>
    <row r="40" spans="1:8" ht="12.75" customHeight="1">
      <c r="A40" s="1074" t="s">
        <v>1237</v>
      </c>
      <c r="B40" s="848"/>
      <c r="C40" s="848"/>
      <c r="D40" s="848"/>
      <c r="E40" s="848"/>
      <c r="F40" s="848"/>
      <c r="G40" s="848"/>
    </row>
    <row r="41" spans="1:8" ht="12.75" customHeight="1">
      <c r="A41" s="847"/>
      <c r="B41" s="848"/>
      <c r="C41" s="848"/>
      <c r="D41" s="848"/>
      <c r="E41" s="848"/>
      <c r="F41" s="848"/>
      <c r="G41" s="95" t="s">
        <v>314</v>
      </c>
    </row>
    <row r="42" spans="1:8" ht="85.5" customHeight="1">
      <c r="A42" s="337" t="s">
        <v>1019</v>
      </c>
      <c r="B42" s="1396" t="s">
        <v>1140</v>
      </c>
      <c r="C42" s="1396"/>
      <c r="D42" s="338" t="s">
        <v>1018</v>
      </c>
      <c r="E42" s="1385" t="s">
        <v>1132</v>
      </c>
      <c r="F42" s="1388"/>
      <c r="G42" s="338" t="s">
        <v>1018</v>
      </c>
    </row>
    <row r="43" spans="1:8" ht="26.25" thickBot="1">
      <c r="A43" s="44"/>
      <c r="B43" s="716" t="s">
        <v>1284</v>
      </c>
      <c r="C43" s="716" t="s">
        <v>1285</v>
      </c>
      <c r="D43" s="336"/>
      <c r="E43" s="716" t="s">
        <v>1284</v>
      </c>
      <c r="F43" s="716" t="s">
        <v>1285</v>
      </c>
      <c r="G43" s="336"/>
    </row>
    <row r="44" spans="1:8" ht="14.25" customHeight="1">
      <c r="A44" s="720" t="s">
        <v>22</v>
      </c>
      <c r="B44" s="721"/>
      <c r="C44" s="721"/>
      <c r="D44" s="722"/>
      <c r="E44" s="721"/>
      <c r="F44" s="721"/>
      <c r="G44" s="722"/>
    </row>
    <row r="45" spans="1:8">
      <c r="A45" s="727" t="s">
        <v>996</v>
      </c>
      <c r="B45" s="843">
        <v>9</v>
      </c>
      <c r="C45" s="843">
        <v>13</v>
      </c>
      <c r="D45" s="840">
        <v>0.44444444444444442</v>
      </c>
      <c r="E45" s="843">
        <v>24255.118640000001</v>
      </c>
      <c r="F45" s="846">
        <v>44895.468719999997</v>
      </c>
      <c r="G45" s="840">
        <v>0.85096883615985464</v>
      </c>
      <c r="H45" s="867"/>
    </row>
    <row r="46" spans="1:8">
      <c r="A46" s="727" t="s">
        <v>21</v>
      </c>
      <c r="B46" s="843">
        <v>8139</v>
      </c>
      <c r="C46" s="843">
        <v>11269</v>
      </c>
      <c r="D46" s="840">
        <v>0.38456812876274737</v>
      </c>
      <c r="E46" s="843">
        <v>1010483.0859900001</v>
      </c>
      <c r="F46" s="846">
        <v>1302200.03364</v>
      </c>
      <c r="G46" s="840">
        <v>0.2886905794807999</v>
      </c>
    </row>
    <row r="47" spans="1:8" ht="19.5">
      <c r="A47" s="728" t="s">
        <v>995</v>
      </c>
      <c r="B47" s="843">
        <v>894</v>
      </c>
      <c r="C47" s="843">
        <v>868</v>
      </c>
      <c r="D47" s="840">
        <v>-2.9082774049216997E-2</v>
      </c>
      <c r="E47" s="843">
        <v>153009.85962</v>
      </c>
      <c r="F47" s="846">
        <v>152484.96574000001</v>
      </c>
      <c r="G47" s="840">
        <v>-3.4304578888155746E-3</v>
      </c>
    </row>
    <row r="48" spans="1:8">
      <c r="A48" s="727" t="s">
        <v>997</v>
      </c>
      <c r="B48" s="843">
        <v>81</v>
      </c>
      <c r="C48" s="843">
        <v>86</v>
      </c>
      <c r="D48" s="840">
        <v>6.1728395061728447E-2</v>
      </c>
      <c r="E48" s="843">
        <v>167048.15675999998</v>
      </c>
      <c r="F48" s="846">
        <v>89320.571930000006</v>
      </c>
      <c r="G48" s="840">
        <v>-0.46530046387564816</v>
      </c>
    </row>
    <row r="49" spans="1:7">
      <c r="A49" s="729" t="s">
        <v>751</v>
      </c>
      <c r="B49" s="843">
        <v>0</v>
      </c>
      <c r="C49" s="843">
        <v>0</v>
      </c>
      <c r="D49" s="851">
        <v>0</v>
      </c>
      <c r="E49" s="843">
        <v>0</v>
      </c>
      <c r="F49" s="846">
        <v>0</v>
      </c>
      <c r="G49" s="840">
        <v>0</v>
      </c>
    </row>
    <row r="50" spans="1:7" ht="29.25">
      <c r="A50" s="728" t="s">
        <v>752</v>
      </c>
      <c r="B50" s="843">
        <v>196</v>
      </c>
      <c r="C50" s="843">
        <v>379</v>
      </c>
      <c r="D50" s="840">
        <v>0.93367346938775508</v>
      </c>
      <c r="E50" s="843">
        <v>71073.928450000007</v>
      </c>
      <c r="F50" s="846">
        <v>97935.737209999992</v>
      </c>
      <c r="G50" s="840">
        <v>0.37794180434105407</v>
      </c>
    </row>
    <row r="51" spans="1:7">
      <c r="A51" s="727" t="s">
        <v>141</v>
      </c>
      <c r="B51" s="843">
        <v>14</v>
      </c>
      <c r="C51" s="843">
        <v>3</v>
      </c>
      <c r="D51" s="840">
        <v>-0.7857142857142857</v>
      </c>
      <c r="E51" s="843">
        <v>516.82177000000001</v>
      </c>
      <c r="F51" s="846">
        <v>435.60220000000004</v>
      </c>
      <c r="G51" s="840">
        <v>-0.15715199071432295</v>
      </c>
    </row>
    <row r="52" spans="1:7" ht="21.75">
      <c r="A52" s="723" t="s">
        <v>126</v>
      </c>
      <c r="B52" s="844">
        <v>9333</v>
      </c>
      <c r="C52" s="844">
        <v>12618</v>
      </c>
      <c r="D52" s="841">
        <v>0.35197685631629705</v>
      </c>
      <c r="E52" s="844">
        <v>1426386.97123</v>
      </c>
      <c r="F52" s="844">
        <v>1687272.3794500001</v>
      </c>
      <c r="G52" s="841">
        <v>0.1828994610032324</v>
      </c>
    </row>
    <row r="53" spans="1:7">
      <c r="A53" s="724" t="s">
        <v>139</v>
      </c>
      <c r="B53" s="845"/>
      <c r="C53" s="845"/>
      <c r="D53" s="850"/>
      <c r="E53" s="845"/>
      <c r="F53" s="845"/>
      <c r="G53" s="725"/>
    </row>
    <row r="54" spans="1:7">
      <c r="A54" s="727" t="s">
        <v>996</v>
      </c>
      <c r="B54" s="843">
        <v>127</v>
      </c>
      <c r="C54" s="843">
        <v>101</v>
      </c>
      <c r="D54" s="851">
        <v>-0.20472440944881887</v>
      </c>
      <c r="E54" s="843">
        <v>749088.49127</v>
      </c>
      <c r="F54" s="846">
        <v>607864.48694000009</v>
      </c>
      <c r="G54" s="840">
        <v>-0.18852779875254744</v>
      </c>
    </row>
    <row r="55" spans="1:7">
      <c r="A55" s="727" t="s">
        <v>21</v>
      </c>
      <c r="B55" s="843">
        <v>7589</v>
      </c>
      <c r="C55" s="843">
        <v>7529</v>
      </c>
      <c r="D55" s="851">
        <v>-7.9061799973646485E-3</v>
      </c>
      <c r="E55" s="843">
        <v>829858.66970000009</v>
      </c>
      <c r="F55" s="846">
        <v>836334.51382000011</v>
      </c>
      <c r="G55" s="840">
        <v>7.8035506001776778E-3</v>
      </c>
    </row>
    <row r="56" spans="1:7" ht="19.5">
      <c r="A56" s="728" t="s">
        <v>995</v>
      </c>
      <c r="B56" s="843">
        <v>2406</v>
      </c>
      <c r="C56" s="843">
        <v>2196</v>
      </c>
      <c r="D56" s="851">
        <v>-8.7281795511221949E-2</v>
      </c>
      <c r="E56" s="843">
        <v>549984.95198000001</v>
      </c>
      <c r="F56" s="846">
        <v>607416.21394000005</v>
      </c>
      <c r="G56" s="840">
        <v>0.10442333331710585</v>
      </c>
    </row>
    <row r="57" spans="1:7">
      <c r="A57" s="727" t="s">
        <v>997</v>
      </c>
      <c r="B57" s="843">
        <v>109</v>
      </c>
      <c r="C57" s="843">
        <v>113</v>
      </c>
      <c r="D57" s="851">
        <v>3.669724770642202E-2</v>
      </c>
      <c r="E57" s="843">
        <v>63139.2693</v>
      </c>
      <c r="F57" s="846">
        <v>65592.270529999994</v>
      </c>
      <c r="G57" s="840">
        <v>3.8850643303215859E-2</v>
      </c>
    </row>
    <row r="58" spans="1:7">
      <c r="A58" s="729" t="s">
        <v>751</v>
      </c>
      <c r="B58" s="843">
        <v>0</v>
      </c>
      <c r="C58" s="843">
        <v>0</v>
      </c>
      <c r="D58" s="851">
        <v>0</v>
      </c>
      <c r="E58" s="843">
        <v>0</v>
      </c>
      <c r="F58" s="846">
        <v>0</v>
      </c>
      <c r="G58" s="840">
        <v>0</v>
      </c>
    </row>
    <row r="59" spans="1:7" ht="29.25">
      <c r="A59" s="728" t="s">
        <v>752</v>
      </c>
      <c r="B59" s="843">
        <v>1216</v>
      </c>
      <c r="C59" s="843">
        <v>1138</v>
      </c>
      <c r="D59" s="851">
        <v>-6.414473684210531E-2</v>
      </c>
      <c r="E59" s="843">
        <v>555019.20155999996</v>
      </c>
      <c r="F59" s="846">
        <v>544011.58353999991</v>
      </c>
      <c r="G59" s="840">
        <v>-1.9832859816490633E-2</v>
      </c>
    </row>
    <row r="60" spans="1:7">
      <c r="A60" s="727" t="s">
        <v>141</v>
      </c>
      <c r="B60" s="843">
        <v>310</v>
      </c>
      <c r="C60" s="843">
        <v>331</v>
      </c>
      <c r="D60" s="851">
        <v>6.7741935483870863E-2</v>
      </c>
      <c r="E60" s="843">
        <v>61958.002990000001</v>
      </c>
      <c r="F60" s="846">
        <v>92780.643939999994</v>
      </c>
      <c r="G60" s="840">
        <v>0.49747634627563375</v>
      </c>
    </row>
    <row r="61" spans="1:7" ht="21.75">
      <c r="A61" s="723" t="s">
        <v>126</v>
      </c>
      <c r="B61" s="844">
        <v>11757</v>
      </c>
      <c r="C61" s="844">
        <v>11408</v>
      </c>
      <c r="D61" s="852">
        <v>-2.9684443310368236E-2</v>
      </c>
      <c r="E61" s="844">
        <v>2809048.5868000002</v>
      </c>
      <c r="F61" s="844">
        <v>2753999.7127199997</v>
      </c>
      <c r="G61" s="841">
        <v>-1.9596981817502357E-2</v>
      </c>
    </row>
    <row r="62" spans="1:7">
      <c r="A62" s="847"/>
      <c r="B62" s="848"/>
      <c r="C62" s="848"/>
      <c r="D62" s="848"/>
      <c r="E62" s="848"/>
      <c r="F62" s="848"/>
      <c r="G62" s="848"/>
    </row>
    <row r="63" spans="1:7" ht="33" customHeight="1">
      <c r="A63" s="1386" t="s">
        <v>1141</v>
      </c>
      <c r="B63" s="1389"/>
      <c r="C63" s="1389"/>
      <c r="D63" s="1389"/>
      <c r="E63" s="1389"/>
      <c r="F63" s="1389"/>
      <c r="G63" s="1389"/>
    </row>
    <row r="64" spans="1:7" ht="94.5" customHeight="1">
      <c r="A64" s="1386" t="s">
        <v>33</v>
      </c>
      <c r="B64" s="1389"/>
      <c r="C64" s="1389"/>
      <c r="D64" s="1389"/>
      <c r="E64" s="1389"/>
      <c r="F64" s="1389"/>
      <c r="G64" s="1389"/>
    </row>
    <row r="65" spans="1:7" ht="24" customHeight="1">
      <c r="A65" s="1383" t="s">
        <v>1295</v>
      </c>
      <c r="B65" s="1384"/>
      <c r="C65" s="1384"/>
      <c r="D65" s="1384"/>
      <c r="E65" s="1384"/>
      <c r="F65" s="1384"/>
      <c r="G65" s="1384"/>
    </row>
    <row r="66" spans="1:7">
      <c r="A66" s="847"/>
      <c r="B66" s="848"/>
      <c r="C66" s="848"/>
      <c r="D66" s="848"/>
      <c r="E66" s="848"/>
      <c r="F66" s="848"/>
      <c r="G66" s="848"/>
    </row>
    <row r="67" spans="1:7">
      <c r="A67" s="1017" t="s">
        <v>524</v>
      </c>
      <c r="B67" s="848"/>
      <c r="C67" s="848"/>
      <c r="D67" s="848"/>
      <c r="E67" s="848"/>
      <c r="F67" s="848"/>
      <c r="G67" s="848"/>
    </row>
    <row r="68" spans="1:7">
      <c r="A68" s="847"/>
      <c r="B68" s="848"/>
      <c r="C68" s="848"/>
      <c r="D68" s="848"/>
      <c r="E68" s="848"/>
      <c r="F68" s="848"/>
      <c r="G68" s="848"/>
    </row>
    <row r="69" spans="1:7">
      <c r="A69" s="847"/>
      <c r="B69" s="848"/>
      <c r="C69" s="848"/>
      <c r="D69" s="848"/>
      <c r="E69" s="848"/>
      <c r="F69" s="848"/>
      <c r="G69" s="848"/>
    </row>
    <row r="70" spans="1:7">
      <c r="A70" s="847"/>
      <c r="B70" s="848"/>
      <c r="C70" s="848"/>
      <c r="D70" s="848"/>
      <c r="E70" s="848"/>
      <c r="F70" s="848"/>
      <c r="G70" s="848"/>
    </row>
    <row r="71" spans="1:7">
      <c r="A71" s="847"/>
      <c r="B71" s="848"/>
      <c r="C71" s="848"/>
      <c r="D71" s="848"/>
      <c r="E71" s="848"/>
      <c r="F71" s="848"/>
      <c r="G71" s="848"/>
    </row>
    <row r="72" spans="1:7">
      <c r="A72" s="847"/>
      <c r="B72" s="848"/>
      <c r="C72" s="848"/>
      <c r="D72" s="848"/>
      <c r="E72" s="848"/>
      <c r="F72" s="848"/>
      <c r="G72" s="848"/>
    </row>
    <row r="73" spans="1:7">
      <c r="A73" s="847"/>
      <c r="B73" s="848"/>
      <c r="C73" s="848"/>
      <c r="D73" s="848"/>
      <c r="E73" s="848"/>
      <c r="F73" s="848"/>
      <c r="G73" s="848"/>
    </row>
    <row r="74" spans="1:7">
      <c r="A74" s="847"/>
      <c r="B74" s="848"/>
      <c r="C74" s="848"/>
      <c r="D74" s="848"/>
      <c r="E74" s="848"/>
      <c r="F74" s="848"/>
      <c r="G74" s="848"/>
    </row>
    <row r="75" spans="1:7">
      <c r="A75" s="847"/>
      <c r="B75" s="848"/>
      <c r="C75" s="848"/>
      <c r="D75" s="848"/>
      <c r="E75" s="848"/>
      <c r="F75" s="848"/>
      <c r="G75" s="848"/>
    </row>
    <row r="76" spans="1:7" ht="10.5" customHeight="1">
      <c r="A76" s="408"/>
      <c r="B76" s="359"/>
      <c r="C76" s="359"/>
      <c r="D76" s="359"/>
      <c r="E76" s="359"/>
      <c r="F76" s="353"/>
      <c r="G76" s="353"/>
    </row>
    <row r="77" spans="1:7">
      <c r="B77" s="79"/>
      <c r="C77" s="79"/>
      <c r="D77" s="79"/>
      <c r="E77" s="79"/>
      <c r="F77" s="79"/>
      <c r="G77" s="79"/>
    </row>
    <row r="78" spans="1:7">
      <c r="B78" s="79"/>
      <c r="C78" s="79"/>
      <c r="D78" s="79"/>
      <c r="E78" s="79"/>
      <c r="F78" s="79"/>
    </row>
    <row r="79" spans="1:7">
      <c r="A79" s="79"/>
      <c r="B79" s="79"/>
      <c r="C79" s="79"/>
      <c r="D79" s="79"/>
      <c r="E79" s="79"/>
      <c r="F79" s="79"/>
    </row>
    <row r="80" spans="1:7">
      <c r="A80" s="79"/>
      <c r="B80" s="79"/>
      <c r="C80" s="79"/>
      <c r="D80" s="79"/>
      <c r="E80" s="79"/>
      <c r="F80" s="79"/>
    </row>
    <row r="81" spans="1:7">
      <c r="A81" s="79"/>
      <c r="B81" s="79"/>
      <c r="C81" s="79"/>
      <c r="D81" s="79"/>
      <c r="E81" s="79"/>
      <c r="F81" s="79"/>
    </row>
    <row r="84" spans="1:7">
      <c r="G84" s="1009" t="s">
        <v>1249</v>
      </c>
    </row>
  </sheetData>
  <mergeCells count="10">
    <mergeCell ref="B4:C4"/>
    <mergeCell ref="E4:F4"/>
    <mergeCell ref="A34:G34"/>
    <mergeCell ref="A36:G36"/>
    <mergeCell ref="A65:G65"/>
    <mergeCell ref="B42:C42"/>
    <mergeCell ref="E42:F42"/>
    <mergeCell ref="A63:G63"/>
    <mergeCell ref="A64:G64"/>
    <mergeCell ref="A35:G35"/>
  </mergeCells>
  <phoneticPr fontId="25" type="noConversion"/>
  <pageMargins left="0.75" right="0.59" top="1" bottom="1" header="0.5" footer="0.5"/>
  <pageSetup paperSize="9" scale="94" orientation="portrait" r:id="rId1"/>
  <headerFooter alignWithMargins="0"/>
  <rowBreaks count="1" manualBreakCount="1">
    <brk id="3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J57"/>
  <sheetViews>
    <sheetView showGridLines="0" workbookViewId="0"/>
  </sheetViews>
  <sheetFormatPr defaultRowHeight="12.7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10">
      <c r="A1" s="1001" t="s">
        <v>1053</v>
      </c>
      <c r="B1" s="111"/>
      <c r="C1" s="111"/>
      <c r="D1" s="24"/>
      <c r="E1" s="111"/>
      <c r="F1" s="111"/>
      <c r="G1" s="998" t="str">
        <f>Naslovnica!$A$20</f>
        <v>Prosinac 2011.</v>
      </c>
    </row>
    <row r="2" spans="1:10">
      <c r="A2" s="1007" t="s">
        <v>630</v>
      </c>
      <c r="B2" s="112"/>
      <c r="C2" s="112"/>
      <c r="D2" s="26"/>
      <c r="E2" s="112"/>
      <c r="F2" s="112"/>
      <c r="G2" s="999" t="str">
        <f>Naslovnica!$A$24</f>
        <v>December 2011</v>
      </c>
    </row>
    <row r="3" spans="1:10">
      <c r="A3" s="7"/>
      <c r="B3" s="112"/>
      <c r="C3" s="112"/>
      <c r="D3" s="26"/>
      <c r="E3" s="112"/>
      <c r="F3" s="112"/>
      <c r="G3" s="9"/>
    </row>
    <row r="4" spans="1:10">
      <c r="A4" s="113"/>
      <c r="B4" s="114"/>
      <c r="C4" s="114"/>
      <c r="D4" s="114"/>
      <c r="E4" s="1234" t="s">
        <v>828</v>
      </c>
      <c r="F4" s="1234"/>
      <c r="G4" s="1234"/>
    </row>
    <row r="5" spans="1:10" ht="16.5" customHeight="1">
      <c r="A5" s="1235" t="s">
        <v>886</v>
      </c>
      <c r="B5" s="1236" t="s">
        <v>235</v>
      </c>
      <c r="C5" s="1236"/>
      <c r="D5" s="1236"/>
      <c r="E5" s="1236"/>
      <c r="F5" s="1236"/>
      <c r="G5" s="1236"/>
    </row>
    <row r="6" spans="1:10">
      <c r="A6" s="1235"/>
      <c r="B6" s="1237" t="str">
        <f>Naslovnica!$A$20</f>
        <v>Prosinac 2011.</v>
      </c>
      <c r="C6" s="1237"/>
      <c r="D6" s="1237" t="str">
        <f>'5 Tablice 3,4'!$A$8</f>
        <v>Studeni 2011.</v>
      </c>
      <c r="E6" s="1237"/>
      <c r="F6" s="1238" t="s">
        <v>953</v>
      </c>
      <c r="G6" s="1238"/>
    </row>
    <row r="7" spans="1:10">
      <c r="A7" s="1235"/>
      <c r="B7" s="1239" t="str">
        <f>Naslovnica!$A$24</f>
        <v>December 2011</v>
      </c>
      <c r="C7" s="1240"/>
      <c r="D7" s="1241" t="str">
        <f>'5 Tablice 3,4'!$B$8</f>
        <v>November 2011</v>
      </c>
      <c r="E7" s="1242"/>
      <c r="F7" s="1243" t="s">
        <v>954</v>
      </c>
      <c r="G7" s="1243"/>
      <c r="I7" s="343"/>
    </row>
    <row r="8" spans="1:10">
      <c r="A8" s="1235"/>
      <c r="B8" s="668" t="s">
        <v>955</v>
      </c>
      <c r="C8" s="668" t="s">
        <v>956</v>
      </c>
      <c r="D8" s="668" t="s">
        <v>955</v>
      </c>
      <c r="E8" s="668" t="s">
        <v>956</v>
      </c>
      <c r="F8" s="668" t="s">
        <v>955</v>
      </c>
      <c r="G8" s="668" t="s">
        <v>525</v>
      </c>
    </row>
    <row r="9" spans="1:10">
      <c r="A9" s="1235"/>
      <c r="B9" s="661" t="s">
        <v>526</v>
      </c>
      <c r="C9" s="661" t="s">
        <v>491</v>
      </c>
      <c r="D9" s="661" t="s">
        <v>526</v>
      </c>
      <c r="E9" s="661" t="s">
        <v>491</v>
      </c>
      <c r="F9" s="661" t="s">
        <v>526</v>
      </c>
      <c r="G9" s="661" t="s">
        <v>492</v>
      </c>
      <c r="H9" s="342"/>
      <c r="I9" s="342"/>
    </row>
    <row r="10" spans="1:10" ht="15" customHeight="1">
      <c r="A10" s="467" t="s">
        <v>1089</v>
      </c>
      <c r="B10" s="468">
        <v>16573299.849309999</v>
      </c>
      <c r="C10" s="469">
        <v>0.403566365217848</v>
      </c>
      <c r="D10" s="475">
        <v>16110300.699819999</v>
      </c>
      <c r="E10" s="469">
        <v>0.40194173851343196</v>
      </c>
      <c r="F10" s="470">
        <v>462999.14949000068</v>
      </c>
      <c r="G10" s="469">
        <v>2.8739323872159245E-2</v>
      </c>
      <c r="H10" s="614"/>
      <c r="I10" s="615"/>
    </row>
    <row r="11" spans="1:10" ht="15" customHeight="1">
      <c r="A11" s="467" t="s">
        <v>603</v>
      </c>
      <c r="B11" s="468">
        <v>5356143.7334200004</v>
      </c>
      <c r="C11" s="469">
        <v>0.13042420506080787</v>
      </c>
      <c r="D11" s="468">
        <v>5228335.1506599998</v>
      </c>
      <c r="E11" s="469">
        <v>0.13044363101246437</v>
      </c>
      <c r="F11" s="470">
        <v>127808.5827600006</v>
      </c>
      <c r="G11" s="469">
        <v>2.4445369142769409E-2</v>
      </c>
      <c r="H11" s="614"/>
    </row>
    <row r="12" spans="1:10" ht="15" customHeight="1">
      <c r="A12" s="467" t="s">
        <v>604</v>
      </c>
      <c r="B12" s="468">
        <v>6851565.4919799995</v>
      </c>
      <c r="C12" s="469">
        <v>0.16683831263485668</v>
      </c>
      <c r="D12" s="468">
        <v>6715272.79562</v>
      </c>
      <c r="E12" s="469">
        <v>0.16754177791936653</v>
      </c>
      <c r="F12" s="470">
        <v>136292.69635999948</v>
      </c>
      <c r="G12" s="469">
        <v>2.029592847648656E-2</v>
      </c>
      <c r="H12" s="615"/>
    </row>
    <row r="13" spans="1:10" ht="15" customHeight="1">
      <c r="A13" s="467" t="s">
        <v>605</v>
      </c>
      <c r="B13" s="468">
        <v>12286089.865420001</v>
      </c>
      <c r="C13" s="469">
        <v>0.29917111708648758</v>
      </c>
      <c r="D13" s="468">
        <v>12027275.157809999</v>
      </c>
      <c r="E13" s="469">
        <v>0.30007285255473698</v>
      </c>
      <c r="F13" s="470">
        <v>258814.70761000179</v>
      </c>
      <c r="G13" s="469">
        <v>2.1518981166897024E-2</v>
      </c>
      <c r="J13" s="466"/>
    </row>
    <row r="14" spans="1:10" ht="18.75" customHeight="1">
      <c r="A14" s="471" t="s">
        <v>804</v>
      </c>
      <c r="B14" s="472">
        <v>41067098.940129995</v>
      </c>
      <c r="C14" s="473">
        <v>1</v>
      </c>
      <c r="D14" s="472">
        <v>40081183.803910002</v>
      </c>
      <c r="E14" s="473">
        <v>0.99999999999999978</v>
      </c>
      <c r="F14" s="474">
        <v>985915.13621999323</v>
      </c>
      <c r="G14" s="473">
        <v>2.4597954517596238E-2</v>
      </c>
      <c r="H14" s="615"/>
    </row>
    <row r="15" spans="1:10">
      <c r="A15" s="117" t="s">
        <v>388</v>
      </c>
      <c r="B15" s="114"/>
      <c r="C15" s="114"/>
      <c r="D15" s="114"/>
      <c r="E15" s="114"/>
      <c r="F15" s="114"/>
      <c r="G15" s="114"/>
    </row>
    <row r="16" spans="1:10">
      <c r="A16" s="117"/>
      <c r="B16" s="114"/>
      <c r="C16" s="114"/>
      <c r="D16" s="114"/>
      <c r="E16" s="114"/>
      <c r="F16" s="114"/>
      <c r="G16" s="114"/>
    </row>
    <row r="17" spans="1:9">
      <c r="A17" s="118"/>
      <c r="B17" s="114"/>
      <c r="C17" s="114"/>
      <c r="D17" s="114"/>
      <c r="E17" s="114"/>
      <c r="F17" s="114"/>
      <c r="G17" s="114"/>
    </row>
    <row r="18" spans="1:9">
      <c r="A18" s="1001" t="s">
        <v>629</v>
      </c>
      <c r="B18" s="111"/>
      <c r="C18" s="111"/>
      <c r="D18" s="111"/>
      <c r="E18" s="111"/>
      <c r="F18" s="119"/>
      <c r="G18" s="998" t="str">
        <f>Naslovnica!$A$20</f>
        <v>Prosinac 2011.</v>
      </c>
    </row>
    <row r="19" spans="1:9">
      <c r="A19" s="1007" t="s">
        <v>250</v>
      </c>
      <c r="B19" s="112"/>
      <c r="C19" s="112"/>
      <c r="D19" s="112"/>
      <c r="E19" s="112"/>
      <c r="F19" s="120"/>
      <c r="G19" s="999" t="str">
        <f>Naslovnica!$A$24</f>
        <v>December 2011</v>
      </c>
    </row>
    <row r="20" spans="1:9">
      <c r="A20" s="112"/>
      <c r="B20" s="112"/>
      <c r="C20" s="112"/>
      <c r="D20" s="112"/>
      <c r="E20" s="112"/>
      <c r="F20" s="120"/>
      <c r="G20" s="112"/>
    </row>
    <row r="21" spans="1:9">
      <c r="A21" s="112"/>
      <c r="B21" s="112"/>
      <c r="C21" s="112"/>
      <c r="D21" s="112"/>
      <c r="E21" s="112"/>
      <c r="F21" s="120"/>
      <c r="G21" s="112"/>
      <c r="H21" s="614"/>
    </row>
    <row r="22" spans="1:9">
      <c r="A22" s="121"/>
      <c r="B22" s="114"/>
      <c r="C22" s="114"/>
      <c r="D22" s="114"/>
      <c r="E22" s="114"/>
      <c r="F22" s="114"/>
      <c r="G22" s="114"/>
      <c r="H22" s="614"/>
    </row>
    <row r="23" spans="1:9">
      <c r="A23" s="114"/>
      <c r="B23" s="114"/>
      <c r="C23" s="114"/>
      <c r="D23" s="114"/>
      <c r="E23" s="114"/>
      <c r="F23" s="114"/>
      <c r="G23" s="614"/>
      <c r="H23" s="614"/>
    </row>
    <row r="24" spans="1:9">
      <c r="A24" s="114"/>
      <c r="B24" s="114"/>
      <c r="C24" s="114"/>
      <c r="D24" s="114"/>
      <c r="E24" s="114"/>
      <c r="F24" s="122"/>
      <c r="G24" s="342"/>
      <c r="H24" s="615"/>
      <c r="I24" s="614"/>
    </row>
    <row r="25" spans="1:9">
      <c r="A25" s="114"/>
      <c r="B25" s="114"/>
      <c r="C25" s="114"/>
      <c r="D25" s="114"/>
      <c r="E25" s="114"/>
      <c r="F25" s="123"/>
      <c r="G25" s="360"/>
      <c r="H25" s="342"/>
    </row>
    <row r="26" spans="1:9">
      <c r="A26" s="114"/>
      <c r="B26" s="114"/>
      <c r="C26" s="114"/>
      <c r="D26" s="114"/>
      <c r="E26" s="114"/>
      <c r="F26" s="124"/>
      <c r="G26" s="124"/>
    </row>
    <row r="27" spans="1:9">
      <c r="A27" s="114"/>
      <c r="B27" s="114"/>
      <c r="C27" s="114"/>
      <c r="D27" s="114"/>
      <c r="E27" s="114"/>
      <c r="F27" s="125"/>
      <c r="G27" s="122"/>
      <c r="H27" s="342"/>
      <c r="I27" s="343"/>
    </row>
    <row r="28" spans="1:9">
      <c r="A28" s="114"/>
      <c r="B28" s="114"/>
      <c r="C28" s="114"/>
      <c r="D28" s="114"/>
      <c r="E28" s="114"/>
      <c r="F28" s="125"/>
      <c r="G28" s="114"/>
    </row>
    <row r="29" spans="1:9">
      <c r="A29" s="114"/>
      <c r="B29" s="114"/>
      <c r="C29" s="114"/>
      <c r="D29" s="114"/>
      <c r="E29" s="114"/>
      <c r="F29" s="114"/>
      <c r="G29" s="114"/>
      <c r="I29" s="342"/>
    </row>
    <row r="30" spans="1:9">
      <c r="A30" s="114"/>
      <c r="B30" s="114"/>
      <c r="C30" s="114"/>
      <c r="D30" s="114"/>
      <c r="E30" s="114"/>
      <c r="F30" s="114"/>
      <c r="G30" s="114"/>
    </row>
    <row r="31" spans="1:9">
      <c r="A31" s="114"/>
      <c r="B31" s="114"/>
      <c r="C31" s="114"/>
      <c r="D31" s="114"/>
      <c r="E31" s="114"/>
      <c r="F31" s="114"/>
      <c r="G31" s="114"/>
    </row>
    <row r="32" spans="1:9">
      <c r="A32" s="114"/>
      <c r="B32" s="114"/>
      <c r="C32" s="114"/>
      <c r="D32" s="114"/>
      <c r="E32" s="114"/>
      <c r="F32" s="114"/>
      <c r="G32" s="122"/>
      <c r="H32" s="342"/>
    </row>
    <row r="33" spans="1:9">
      <c r="A33" s="114"/>
      <c r="B33" s="114"/>
      <c r="C33" s="114"/>
      <c r="D33" s="114"/>
      <c r="E33" s="114"/>
      <c r="F33" s="114"/>
      <c r="G33" s="114"/>
    </row>
    <row r="34" spans="1:9">
      <c r="A34" s="114"/>
      <c r="B34" s="114"/>
      <c r="C34" s="114"/>
      <c r="D34" s="114"/>
      <c r="E34" s="114"/>
      <c r="F34" s="114"/>
      <c r="G34" s="114"/>
    </row>
    <row r="35" spans="1:9">
      <c r="B35" s="114"/>
      <c r="C35" s="114"/>
      <c r="D35" s="114"/>
      <c r="E35" s="114"/>
      <c r="F35" s="114"/>
      <c r="G35" s="114"/>
    </row>
    <row r="36" spans="1:9">
      <c r="A36" s="660" t="s">
        <v>237</v>
      </c>
      <c r="B36" s="114"/>
      <c r="C36" s="114"/>
      <c r="D36" s="114"/>
      <c r="E36" s="114"/>
      <c r="F36" s="114"/>
      <c r="G36" s="114"/>
    </row>
    <row r="37" spans="1:9">
      <c r="A37" s="114"/>
      <c r="B37" s="114"/>
      <c r="C37" s="114"/>
      <c r="D37" s="114"/>
      <c r="E37" s="114"/>
      <c r="F37" s="114"/>
      <c r="G37" s="114"/>
    </row>
    <row r="38" spans="1:9">
      <c r="A38" s="1000" t="s">
        <v>251</v>
      </c>
      <c r="B38" s="114"/>
      <c r="C38" s="114"/>
      <c r="D38" s="114"/>
      <c r="E38" s="114"/>
      <c r="F38" s="114"/>
      <c r="G38" s="998" t="str">
        <f>Naslovnica!$A$20</f>
        <v>Prosinac 2011.</v>
      </c>
    </row>
    <row r="39" spans="1:9">
      <c r="A39" s="1006" t="s">
        <v>252</v>
      </c>
      <c r="B39" s="114"/>
      <c r="C39" s="114"/>
      <c r="D39" s="114"/>
      <c r="E39" s="114"/>
      <c r="F39" s="114"/>
      <c r="G39" s="999" t="str">
        <f>Naslovnica!$A$24</f>
        <v>December 2011</v>
      </c>
    </row>
    <row r="40" spans="1:9">
      <c r="A40" s="114"/>
      <c r="B40" s="114"/>
      <c r="C40" s="114"/>
      <c r="D40" s="114"/>
      <c r="E40" s="114"/>
      <c r="F40" s="114"/>
      <c r="G40" s="114"/>
    </row>
    <row r="41" spans="1:9">
      <c r="A41" s="114"/>
      <c r="B41" s="114"/>
      <c r="C41" s="114"/>
      <c r="D41" s="114"/>
      <c r="E41" s="114"/>
      <c r="F41" s="114"/>
      <c r="G41" s="114"/>
      <c r="H41" s="614"/>
    </row>
    <row r="42" spans="1:9">
      <c r="A42" s="114"/>
      <c r="B42" s="114"/>
      <c r="C42" s="114"/>
      <c r="D42" s="114"/>
      <c r="E42" s="114"/>
      <c r="F42" s="114"/>
      <c r="G42" s="614"/>
      <c r="H42" s="614"/>
    </row>
    <row r="43" spans="1:9">
      <c r="A43" s="114"/>
      <c r="B43" s="114"/>
      <c r="C43" s="114"/>
      <c r="D43" s="114"/>
      <c r="E43" s="114"/>
      <c r="F43" s="114"/>
      <c r="G43" s="114"/>
      <c r="H43" s="614"/>
    </row>
    <row r="44" spans="1:9">
      <c r="A44" s="114"/>
      <c r="B44" s="114"/>
      <c r="C44" s="114"/>
      <c r="D44" s="114"/>
      <c r="E44" s="114"/>
      <c r="F44" s="114"/>
      <c r="G44" s="114"/>
      <c r="H44" s="614"/>
    </row>
    <row r="45" spans="1:9">
      <c r="A45" s="114"/>
      <c r="B45" s="114"/>
      <c r="C45" s="114"/>
      <c r="D45" s="114"/>
      <c r="E45" s="114"/>
      <c r="F45" s="114"/>
      <c r="G45" s="114"/>
      <c r="H45" s="614"/>
    </row>
    <row r="46" spans="1:9">
      <c r="A46" s="114"/>
      <c r="B46" s="114"/>
      <c r="C46" s="114"/>
      <c r="D46" s="114"/>
      <c r="E46" s="114"/>
      <c r="F46" s="114"/>
      <c r="G46" s="114"/>
      <c r="H46" s="615"/>
      <c r="I46" s="614"/>
    </row>
    <row r="47" spans="1:9">
      <c r="A47" s="114"/>
      <c r="B47" s="114"/>
      <c r="C47" s="114"/>
      <c r="D47" s="114"/>
      <c r="E47" s="114"/>
      <c r="F47" s="114"/>
      <c r="G47" s="114"/>
    </row>
    <row r="48" spans="1:9">
      <c r="A48" s="114"/>
      <c r="B48" s="114"/>
      <c r="C48" s="114"/>
      <c r="D48" s="114"/>
      <c r="E48" s="114"/>
      <c r="F48" s="114"/>
      <c r="G48" s="114"/>
    </row>
    <row r="49" spans="1:7">
      <c r="A49" s="114"/>
      <c r="B49" s="114"/>
      <c r="C49" s="114"/>
      <c r="D49" s="114"/>
      <c r="E49" s="114"/>
      <c r="F49" s="114"/>
      <c r="G49" s="114"/>
    </row>
    <row r="50" spans="1:7">
      <c r="A50" s="114"/>
      <c r="B50" s="114"/>
      <c r="C50" s="114"/>
      <c r="D50" s="114"/>
      <c r="E50" s="114"/>
      <c r="F50" s="114"/>
      <c r="G50" s="114"/>
    </row>
    <row r="51" spans="1:7">
      <c r="A51" s="114"/>
      <c r="B51" s="114"/>
      <c r="C51" s="114"/>
      <c r="D51" s="114"/>
      <c r="E51" s="114"/>
      <c r="F51" s="114"/>
      <c r="G51" s="114"/>
    </row>
    <row r="52" spans="1:7">
      <c r="A52" s="114"/>
      <c r="B52" s="114"/>
      <c r="C52" s="114"/>
      <c r="D52" s="114"/>
      <c r="E52" s="114"/>
      <c r="F52" s="114"/>
      <c r="G52" s="114"/>
    </row>
    <row r="53" spans="1:7">
      <c r="A53" s="114"/>
      <c r="B53" s="114"/>
      <c r="C53" s="114"/>
      <c r="D53" s="114"/>
      <c r="E53" s="114"/>
      <c r="F53" s="114"/>
      <c r="G53" s="114"/>
    </row>
    <row r="54" spans="1:7">
      <c r="A54" s="114"/>
      <c r="B54" s="114"/>
      <c r="C54" s="114"/>
      <c r="D54" s="114"/>
      <c r="E54" s="114"/>
      <c r="F54" s="114"/>
    </row>
    <row r="55" spans="1:7">
      <c r="B55" s="114"/>
      <c r="C55" s="114"/>
      <c r="D55" s="114"/>
      <c r="E55" s="114"/>
      <c r="F55" s="114"/>
      <c r="G55" s="114"/>
    </row>
    <row r="56" spans="1:7">
      <c r="A56" s="660" t="s">
        <v>237</v>
      </c>
      <c r="B56" s="114"/>
      <c r="C56" s="114"/>
      <c r="D56" s="114"/>
      <c r="E56" s="114"/>
      <c r="F56" s="114"/>
      <c r="G56" s="114"/>
    </row>
    <row r="57" spans="1:7">
      <c r="A57" s="114"/>
      <c r="B57" s="114"/>
      <c r="C57" s="114"/>
      <c r="D57" s="114"/>
      <c r="E57" s="114"/>
      <c r="F57" s="114"/>
      <c r="G57" s="1018" t="s">
        <v>176</v>
      </c>
    </row>
  </sheetData>
  <mergeCells count="9">
    <mergeCell ref="E4:G4"/>
    <mergeCell ref="A5:A9"/>
    <mergeCell ref="B5:G5"/>
    <mergeCell ref="B6:C6"/>
    <mergeCell ref="D6:E6"/>
    <mergeCell ref="F6:G6"/>
    <mergeCell ref="B7:C7"/>
    <mergeCell ref="D7:E7"/>
    <mergeCell ref="F7:G7"/>
  </mergeCells>
  <phoneticPr fontId="25" type="noConversion"/>
  <pageMargins left="0.75" right="0.75" top="1" bottom="1" header="0.5" footer="0.5"/>
  <pageSetup paperSize="9" scale="95" orientation="portrait" r:id="rId1"/>
  <headerFooter alignWithMargins="0"/>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0"/>
    <pageSetUpPr autoPageBreaks="0"/>
  </sheetPr>
  <dimension ref="A1:S48"/>
  <sheetViews>
    <sheetView showGridLines="0" workbookViewId="0"/>
  </sheetViews>
  <sheetFormatPr defaultRowHeight="12.75"/>
  <sheetData>
    <row r="1" spans="1:19">
      <c r="A1" s="1001" t="s">
        <v>478</v>
      </c>
      <c r="R1" s="5"/>
      <c r="S1" s="998" t="str">
        <f>Naslovnica!$A$20</f>
        <v>Prosinac 2011.</v>
      </c>
    </row>
    <row r="2" spans="1:19">
      <c r="A2" s="1002" t="s">
        <v>123</v>
      </c>
      <c r="J2" s="614"/>
      <c r="K2" s="34"/>
      <c r="L2" s="342"/>
      <c r="M2" s="867"/>
      <c r="N2" s="800"/>
      <c r="R2" s="9"/>
      <c r="S2" s="999" t="str">
        <f>Naslovnica!$A$24</f>
        <v>December 2011</v>
      </c>
    </row>
    <row r="3" spans="1:19">
      <c r="J3" s="737"/>
      <c r="L3" s="867"/>
    </row>
    <row r="44" spans="1:19">
      <c r="A44" s="1090" t="s">
        <v>1204</v>
      </c>
      <c r="B44" s="396"/>
      <c r="C44" s="396"/>
      <c r="D44" s="396"/>
      <c r="E44" s="396"/>
      <c r="F44" s="396"/>
      <c r="G44" s="396"/>
      <c r="H44" s="396"/>
      <c r="I44" s="396"/>
      <c r="J44" s="396"/>
      <c r="K44" s="396"/>
      <c r="L44" s="396"/>
      <c r="M44" s="396"/>
      <c r="N44" s="396"/>
      <c r="O44" s="396"/>
      <c r="P44" s="396"/>
      <c r="Q44" s="396"/>
      <c r="R44" s="396"/>
      <c r="S44" s="396"/>
    </row>
    <row r="45" spans="1:19">
      <c r="A45" s="140" t="s">
        <v>1205</v>
      </c>
    </row>
    <row r="46" spans="1:19">
      <c r="A46" s="1019" t="s">
        <v>237</v>
      </c>
    </row>
    <row r="48" spans="1:19">
      <c r="S48" s="1018" t="s">
        <v>1045</v>
      </c>
    </row>
  </sheetData>
  <phoneticPr fontId="25" type="noConversion"/>
  <pageMargins left="0.75" right="0.75" top="1" bottom="1" header="0.5" footer="0.5"/>
  <pageSetup paperSize="9"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rKolegija xmlns="f00c05a3-a522-4b3b-aeec-75a37a6bc44f">14</BrKolegija>
    <NaslovTocke xmlns="ca302e39-a258-4920-a5cd-d26b5a5d4831" xsi:nil="true"/>
    <Prezentira xmlns="f00c05a3-a522-4b3b-aeec-75a37a6bc44f">
      <UserInfo>
        <DisplayName/>
        <AccountId xsi:nil="true"/>
        <AccountType/>
      </UserInfo>
    </Prezentira>
    <Sazetak xmlns="f00c05a3-a522-4b3b-aeec-75a37a6bc44f" xsi:nil="true"/>
    <NamjenaDokumenta xmlns="f00c05a3-a522-4b3b-aeec-75a37a6bc44f">
      <Value>Interno</Value>
    </NamjenaDokumenta>
    <KategorijaPoslovanja xmlns="f00c05a3-a522-4b3b-aeec-75a37a6bc44f">
      <Value>-</Value>
    </KategorijaPoslovanja>
    <StatusDokumenta xmlns="f00c05a3-a522-4b3b-aeec-75a37a6bc44f">-</StatusDokumenta>
    <Dileme xmlns="f00c05a3-a522-4b3b-aeec-75a37a6bc44f" xsi:nil="true"/>
    <Izradio xmlns="f00c05a3-a522-4b3b-aeec-75a37a6bc44f">
      <UserInfo>
        <DisplayName/>
        <AccountId xsi:nil="true"/>
        <AccountType/>
      </UserInfo>
    </Izradio>
    <Izreka xmlns="f00c05a3-a522-4b3b-aeec-75a37a6bc44f" xsi:nil="true"/>
    <PrijedlogPostupanja xmlns="f00c05a3-a522-4b3b-aeec-75a37a6bc44f" xsi:nil="true"/>
    <VrstaPredmeta xmlns="f00c05a3-a522-4b3b-aeec-75a37a6bc44f">-</VrstaPredmeta>
    <TipPredmeta xmlns="f00c05a3-a522-4b3b-aeec-75a37a6bc44f">-</TipPredmeta>
    <Godina xmlns="f00c05a3-a522-4b3b-aeec-75a37a6bc44f">-</Godina>
    <Za_x0020_arhivu xmlns="ca302e39-a258-4920-a5cd-d26b5a5d4831" xsi:nil="true"/>
    <VrstaDokumenta xmlns="f00c05a3-a522-4b3b-aeec-75a37a6bc44f">-</VrstaDokumenta>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3C55F6F798BC4A947DFFB4B633D778" ma:contentTypeVersion="97" ma:contentTypeDescription="Create a new document." ma:contentTypeScope="" ma:versionID="9670e594e9e95aa99e742ed6e365d56e">
  <xsd:schema xmlns:xsd="http://www.w3.org/2001/XMLSchema" xmlns:xs="http://www.w3.org/2001/XMLSchema" xmlns:p="http://schemas.microsoft.com/office/2006/metadata/properties" xmlns:ns2="f00c05a3-a522-4b3b-aeec-75a37a6bc44f" xmlns:ns3="ca302e39-a258-4920-a5cd-d26b5a5d4831" xmlns:ns4="4eeba1e6-f242-415d-a890-c73c8f9f216e" targetNamespace="http://schemas.microsoft.com/office/2006/metadata/properties" ma:root="true" ma:fieldsID="868e8df64fa0d6a4b3a8bea0e748fdb1" ns2:_="" ns3:_="" ns4:_="">
    <xsd:import namespace="f00c05a3-a522-4b3b-aeec-75a37a6bc44f"/>
    <xsd:import namespace="ca302e39-a258-4920-a5cd-d26b5a5d4831"/>
    <xsd:import namespace="4eeba1e6-f242-415d-a890-c73c8f9f216e"/>
    <xsd:element name="properties">
      <xsd:complexType>
        <xsd:sequence>
          <xsd:element name="documentManagement">
            <xsd:complexType>
              <xsd:all>
                <xsd:element ref="ns2:NamjenaDokumenta" minOccurs="0"/>
                <xsd:element ref="ns2:VrstaDokumenta"/>
                <xsd:element ref="ns2:StatusDokumenta"/>
                <xsd:element ref="ns2:VrstaPredmeta" minOccurs="0"/>
                <xsd:element ref="ns2:TipPredmeta" minOccurs="0"/>
                <xsd:element ref="ns2:KategorijaPoslovanja" minOccurs="0"/>
                <xsd:element ref="ns2:Godina"/>
                <xsd:element ref="ns2:BrKolegija"/>
                <xsd:element ref="ns2:Izradio" minOccurs="0"/>
                <xsd:element ref="ns2:Prezentira" minOccurs="0"/>
                <xsd:element ref="ns2:Sazetak" minOccurs="0"/>
                <xsd:element ref="ns3:NaslovTocke" minOccurs="0"/>
                <xsd:element ref="ns2:PrijedlogPostupanja" minOccurs="0"/>
                <xsd:element ref="ns2:Dileme" minOccurs="0"/>
                <xsd:element ref="ns2:Izreka" minOccurs="0"/>
                <xsd:element ref="ns4:SharedWithUsers" minOccurs="0"/>
                <xsd:element ref="ns4:SharedWithDetails"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NamjenaDokumenta" ma:index="1"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3"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Predmeta" ma:index="4"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5"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KategorijaPoslovanja" ma:index="6"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Godina" ma:index="7"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BrKolegija" ma:index="8"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Izradio" ma:index="9"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0"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1" nillable="true" ma:displayName="Sazetak" ma:description="Sažetak dokumenta" ma:internalName="Sazetak" ma:readOnly="false">
      <xsd:simpleType>
        <xsd:restriction base="dms:Note">
          <xsd:maxLength value="255"/>
        </xsd:restriction>
      </xsd:simpleType>
    </xsd:element>
    <xsd:element name="PrijedlogPostupanja" ma:index="19" nillable="true" ma:displayName="PrijedlogPostupanja" ma:description="Prijedlog postupanja" ma:hidden="true" ma:internalName="PrijedlogPostupanja" ma:readOnly="false">
      <xsd:simpleType>
        <xsd:restriction base="dms:Note"/>
      </xsd:simpleType>
    </xsd:element>
    <xsd:element name="Dileme" ma:index="20" nillable="true" ma:displayName="Dileme" ma:description="Dileme" ma:hidden="true" ma:internalName="Dileme" ma:readOnly="false">
      <xsd:simpleType>
        <xsd:restriction base="dms:Note"/>
      </xsd:simpleType>
    </xsd:element>
    <xsd:element name="Izreka" ma:index="21" nillable="true" ma:displayName="Izreka" ma:hidden="true" ma:internalName="Izrek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15" nillable="true" ma:displayName="NaslovTocke" ma:internalName="NaslovTocke" ma:readOnly="false">
      <xsd:simpleType>
        <xsd:restriction base="dms:Note">
          <xsd:maxLength value="255"/>
        </xsd:restriction>
      </xsd:simpleType>
    </xsd:element>
    <xsd:element name="Za_x0020_arhivu" ma:index="25"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4eeba1e6-f242-415d-a890-c73c8f9f216e"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B79B8-E6EB-4603-8109-BE359038548B}">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5215F49C-4CD6-44FA-8DF0-9F4766B6825D}">
  <ds:schemaRefs>
    <ds:schemaRef ds:uri="http://schemas.microsoft.com/office/2006/metadata/longProperties"/>
  </ds:schemaRefs>
</ds:datastoreItem>
</file>

<file path=customXml/itemProps3.xml><?xml version="1.0" encoding="utf-8"?>
<ds:datastoreItem xmlns:ds="http://schemas.openxmlformats.org/officeDocument/2006/customXml" ds:itemID="{C0057EAF-91DA-4164-8DAB-E2A5B86B6EBC}">
  <ds:schemaRefs>
    <ds:schemaRef ds:uri="http://schemas.microsoft.com/sharepoint/v3/contenttype/forms"/>
  </ds:schemaRefs>
</ds:datastoreItem>
</file>

<file path=customXml/itemProps4.xml><?xml version="1.0" encoding="utf-8"?>
<ds:datastoreItem xmlns:ds="http://schemas.openxmlformats.org/officeDocument/2006/customXml" ds:itemID="{49BA385F-57BE-4D28-81C2-7902503A7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ca302e39-a258-4920-a5cd-d26b5a5d4831"/>
    <ds:schemaRef ds:uri="4eeba1e6-f242-415d-a890-c73c8f9f21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69</vt:i4>
      </vt:variant>
    </vt:vector>
  </HeadingPairs>
  <TitlesOfParts>
    <vt:vector size="140" baseType="lpstr">
      <vt:lpstr>Naslovnica</vt:lpstr>
      <vt:lpstr>2 Sadržaj</vt:lpstr>
      <vt:lpstr>3 Tablica-Grafikon 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 13 Grafikon 9</vt:lpstr>
      <vt:lpstr> 14 Grafikon 10</vt:lpstr>
      <vt:lpstr>15 Grafikon 11</vt:lpstr>
      <vt:lpstr> 16 Tablica 11.1 </vt:lpstr>
      <vt:lpstr>17 Tablica 11.2</vt:lpstr>
      <vt:lpstr> 18 Tablica 11.3</vt:lpstr>
      <vt:lpstr> 19 Tablica 11.4</vt:lpstr>
      <vt:lpstr>20 Tablica 11.5 MIREX</vt:lpstr>
      <vt:lpstr>Opis Ekvivalentnih Prinosa</vt:lpstr>
      <vt:lpstr>21 Grafikon 12</vt:lpstr>
      <vt:lpstr> 22 Grafikon 13</vt:lpstr>
      <vt:lpstr> 23 Grafikon 14</vt:lpstr>
      <vt:lpstr>24 Grafikon 15</vt:lpstr>
      <vt:lpstr>25 Grafikon 16</vt:lpstr>
      <vt:lpstr>26 Tablica 12</vt:lpstr>
      <vt:lpstr>27 Tablica 13-Grafikon 17</vt:lpstr>
      <vt:lpstr>28 Tablica 14 - Grafikon 18</vt:lpstr>
      <vt:lpstr>29 Tablica 15- Grafikon 19</vt:lpstr>
      <vt:lpstr>30 Tablica 16-Grafikon 20,21</vt:lpstr>
      <vt:lpstr>31 Tablica 17- Grafikon 22</vt:lpstr>
      <vt:lpstr>32 Tablica 18</vt:lpstr>
      <vt:lpstr>33 Tablice 19,20</vt:lpstr>
      <vt:lpstr>34 Tablica 21-Grafikon 23</vt:lpstr>
      <vt:lpstr>35 Tablica 22- Grafikon 24</vt:lpstr>
      <vt:lpstr>36 Tablica 23</vt:lpstr>
      <vt:lpstr>37 Tablica 24 - Grafikon 25</vt:lpstr>
      <vt:lpstr>38 Grafiikon 25.1</vt:lpstr>
      <vt:lpstr>39 Grafikon 26.1</vt:lpstr>
      <vt:lpstr>40 Grafikon 26.2</vt:lpstr>
      <vt:lpstr>41 Grafikon 27.1;27.2</vt:lpstr>
      <vt:lpstr>42 Grafikon 27.3</vt:lpstr>
      <vt:lpstr>43 Tablica 25</vt:lpstr>
      <vt:lpstr>44 Tablice 26,26.1,26.2,26.3</vt:lpstr>
      <vt:lpstr>45 Tablica 27 </vt:lpstr>
      <vt:lpstr>46 Grafikon 28</vt:lpstr>
      <vt:lpstr>47 Tablica 27.1</vt:lpstr>
      <vt:lpstr>48 Grafikon 29</vt:lpstr>
      <vt:lpstr>49 Grafikon 30 </vt:lpstr>
      <vt:lpstr>50 Grafikon 31</vt:lpstr>
      <vt:lpstr>51 Tablica 27.2</vt:lpstr>
      <vt:lpstr>52 Grafikon 32</vt:lpstr>
      <vt:lpstr>53 Grafikon 33</vt:lpstr>
      <vt:lpstr>54 Grafikon 34</vt:lpstr>
      <vt:lpstr>55 Tablica 27.3</vt:lpstr>
      <vt:lpstr>56 Grafikon 35</vt:lpstr>
      <vt:lpstr>57 Grafikon 36</vt:lpstr>
      <vt:lpstr>58 Grafikon 37</vt:lpstr>
      <vt:lpstr>59 Tablica 27.4</vt:lpstr>
      <vt:lpstr>60 Grafikon 38</vt:lpstr>
      <vt:lpstr>61 Grafikon 39</vt:lpstr>
      <vt:lpstr>62 Grafikon 40</vt:lpstr>
      <vt:lpstr>63 Tablica 28</vt:lpstr>
      <vt:lpstr>64 Tablica 28.1</vt:lpstr>
      <vt:lpstr>65 Tablica 29 </vt:lpstr>
      <vt:lpstr>66 Tablice 30,31,32</vt:lpstr>
      <vt:lpstr>67 Tablice 33,34</vt:lpstr>
      <vt:lpstr>68 Tablice 35,36,37 -Graf 41,42</vt:lpstr>
      <vt:lpstr>69 Tablica 38</vt:lpstr>
      <vt:lpstr>70 Tablice 39,40</vt:lpstr>
      <vt:lpstr>' 13 Grafikon 9'!Print_Area</vt:lpstr>
      <vt:lpstr>' 14 Grafikon 10'!Print_Area</vt:lpstr>
      <vt:lpstr>' 16 Tablica 11.1 '!Print_Area</vt:lpstr>
      <vt:lpstr>' 18 Tablica 11.3'!Print_Area</vt:lpstr>
      <vt:lpstr>' 19 Tablica 11.4'!Print_Area</vt:lpstr>
      <vt:lpstr>' 22 Grafikon 13'!Print_Area</vt:lpstr>
      <vt:lpstr>' 23 Grafikon 14'!Print_Area</vt:lpstr>
      <vt:lpstr>'10 Tablica 10-Grafikon 6'!Print_Area</vt:lpstr>
      <vt:lpstr>'11 Grafikon 7'!Print_Area</vt:lpstr>
      <vt:lpstr>'12 Grafikon 8'!Print_Area</vt:lpstr>
      <vt:lpstr>'15 Grafikon 11'!Print_Area</vt:lpstr>
      <vt:lpstr>'17 Tablica 11.2'!Print_Area</vt:lpstr>
      <vt:lpstr>'2 Sadržaj'!Print_Area</vt:lpstr>
      <vt:lpstr>'20 Tablica 11.5 MIREX'!Print_Area</vt:lpstr>
      <vt:lpstr>'21 Grafikon 12'!Print_Area</vt:lpstr>
      <vt:lpstr>'24 Grafikon 15'!Print_Area</vt:lpstr>
      <vt:lpstr>'25 Grafikon 16'!Print_Area</vt:lpstr>
      <vt:lpstr>'26 Tablica 12'!Print_Area</vt:lpstr>
      <vt:lpstr>'27 Tablica 13-Grafikon 17'!Print_Area</vt:lpstr>
      <vt:lpstr>'28 Tablica 14 - Grafikon 18'!Print_Area</vt:lpstr>
      <vt:lpstr>'29 Tablica 15- Grafikon 19'!Print_Area</vt:lpstr>
      <vt:lpstr>'3 Tablica-Grafikon 1'!Print_Area</vt:lpstr>
      <vt:lpstr>'30 Tablica 16-Grafikon 20,21'!Print_Area</vt:lpstr>
      <vt:lpstr>'31 Tablica 17- Grafikon 22'!Print_Area</vt:lpstr>
      <vt:lpstr>'32 Tablica 18'!Print_Area</vt:lpstr>
      <vt:lpstr>'33 Tablice 19,20'!Print_Area</vt:lpstr>
      <vt:lpstr>'34 Tablica 21-Grafikon 23'!Print_Area</vt:lpstr>
      <vt:lpstr>'35 Tablica 22- Grafikon 24'!Print_Area</vt:lpstr>
      <vt:lpstr>'36 Tablica 23'!Print_Area</vt:lpstr>
      <vt:lpstr>'37 Tablica 24 - Grafikon 25'!Print_Area</vt:lpstr>
      <vt:lpstr>'38 Grafiikon 25.1'!Print_Area</vt:lpstr>
      <vt:lpstr>'39 Grafikon 26.1'!Print_Area</vt:lpstr>
      <vt:lpstr>'4 Tablica-Grafikon 2'!Print_Area</vt:lpstr>
      <vt:lpstr>'40 Grafikon 26.2'!Print_Area</vt:lpstr>
      <vt:lpstr>'41 Grafikon 27.1;27.2'!Print_Area</vt:lpstr>
      <vt:lpstr>'42 Grafikon 27.3'!Print_Area</vt:lpstr>
      <vt:lpstr>'43 Tablica 25'!Print_Area</vt:lpstr>
      <vt:lpstr>'44 Tablice 26,26.1,26.2,26.3'!Print_Area</vt:lpstr>
      <vt:lpstr>'45 Tablica 27 '!Print_Area</vt:lpstr>
      <vt:lpstr>'46 Grafikon 28'!Print_Area</vt:lpstr>
      <vt:lpstr>'47 Tablica 27.1'!Print_Area</vt:lpstr>
      <vt:lpstr>'48 Grafikon 29'!Print_Area</vt:lpstr>
      <vt:lpstr>'49 Grafikon 30 '!Print_Area</vt:lpstr>
      <vt:lpstr>'5 Tablice 3,4'!Print_Area</vt:lpstr>
      <vt:lpstr>'50 Grafikon 31'!Print_Area</vt:lpstr>
      <vt:lpstr>'51 Tablica 27.2'!Print_Area</vt:lpstr>
      <vt:lpstr>'52 Grafikon 32'!Print_Area</vt:lpstr>
      <vt:lpstr>'53 Grafikon 33'!Print_Area</vt:lpstr>
      <vt:lpstr>'54 Grafikon 34'!Print_Area</vt:lpstr>
      <vt:lpstr>'55 Tablica 27.3'!Print_Area</vt:lpstr>
      <vt:lpstr>'56 Grafikon 35'!Print_Area</vt:lpstr>
      <vt:lpstr>'57 Grafikon 36'!Print_Area</vt:lpstr>
      <vt:lpstr>'58 Grafikon 37'!Print_Area</vt:lpstr>
      <vt:lpstr>'59 Tablica 27.4'!Print_Area</vt:lpstr>
      <vt:lpstr>'6 Tablice 5,6'!Print_Area</vt:lpstr>
      <vt:lpstr>'60 Grafikon 38'!Print_Area</vt:lpstr>
      <vt:lpstr>'61 Grafikon 39'!Print_Area</vt:lpstr>
      <vt:lpstr>'62 Grafikon 40'!Print_Area</vt:lpstr>
      <vt:lpstr>'63 Tablica 28'!Print_Area</vt:lpstr>
      <vt:lpstr>'64 Tablica 28.1'!Print_Area</vt:lpstr>
      <vt:lpstr>'65 Tablica 29 '!Print_Area</vt:lpstr>
      <vt:lpstr>'66 Tablice 30,31,32'!Print_Area</vt:lpstr>
      <vt:lpstr>'67 Tablice 33,34'!Print_Area</vt:lpstr>
      <vt:lpstr>'68 Tablice 35,36,37 -Graf 41,42'!Print_Area</vt:lpstr>
      <vt:lpstr>'69 Tablica 38'!Print_Area</vt:lpstr>
      <vt:lpstr>'7 Tablice 7,8'!Print_Area</vt:lpstr>
      <vt:lpstr>'70 Tablice 39,40'!Print_Area</vt:lpstr>
      <vt:lpstr>'8 Tablica 9-Grafikon 3,4'!Print_Area</vt:lpstr>
      <vt:lpstr>'9 Grafikon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mi01_12_1_3</dc:title>
  <dc:creator>Ana Peručić</dc:creator>
  <cp:lastModifiedBy>Damir Maričić</cp:lastModifiedBy>
  <cp:lastPrinted>2012-01-16T10:20:26Z</cp:lastPrinted>
  <dcterms:created xsi:type="dcterms:W3CDTF">1996-10-14T23:33:28Z</dcterms:created>
  <dcterms:modified xsi:type="dcterms:W3CDTF">2023-04-11T12:18:31Z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Damir Maričić</vt:lpwstr>
  </property>
  <property fmtid="{D5CDD505-2E9C-101B-9397-08002B2CF9AE}" pid="3" name="display_urn:schemas-microsoft-com:office:office#Author">
    <vt:lpwstr>Damir Maričić</vt:lpwstr>
  </property>
  <property fmtid="{D5CDD505-2E9C-101B-9397-08002B2CF9AE}" pid="4" name="DocumentSetDescription">
    <vt:lpwstr/>
  </property>
  <property fmtid="{D5CDD505-2E9C-101B-9397-08002B2CF9AE}" pid="5" name="Subjekt">
    <vt:lpwstr/>
  </property>
</Properties>
</file>