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3B1824D-8DB3-4DCF-BD87-A544D8F85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3" i="12" l="1"/>
  <c r="D146" i="12" s="1"/>
  <c r="D148" i="12"/>
  <c r="D147" i="12"/>
  <c r="D145" i="12"/>
  <c r="D141" i="12"/>
  <c r="D140" i="12"/>
  <c r="D139" i="12"/>
  <c r="D137" i="12"/>
  <c r="D134" i="12"/>
  <c r="D133" i="12"/>
  <c r="D132" i="12"/>
  <c r="D131" i="12"/>
  <c r="D129" i="12"/>
  <c r="D126" i="12"/>
  <c r="D125" i="12"/>
  <c r="D124" i="12"/>
  <c r="D123" i="12"/>
  <c r="D121" i="12"/>
  <c r="D118" i="12"/>
  <c r="D117" i="12"/>
  <c r="D116" i="12"/>
  <c r="D115" i="12"/>
  <c r="D113" i="12"/>
  <c r="D110" i="12"/>
  <c r="D109" i="12"/>
  <c r="D104" i="12"/>
  <c r="D101" i="12"/>
  <c r="D99" i="12"/>
  <c r="D90" i="12"/>
  <c r="D85" i="12"/>
  <c r="D81" i="12"/>
  <c r="D77" i="12"/>
  <c r="D74" i="12"/>
  <c r="D70" i="12"/>
  <c r="D66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H30" i="11"/>
  <c r="G30" i="11"/>
  <c r="F30" i="11"/>
  <c r="C30" i="11"/>
  <c r="D26" i="11" s="1"/>
  <c r="D28" i="11"/>
  <c r="D27" i="11"/>
  <c r="D20" i="11"/>
  <c r="D19" i="11"/>
  <c r="D12" i="11"/>
  <c r="D11" i="11"/>
  <c r="D149" i="12" l="1"/>
  <c r="D142" i="12"/>
  <c r="D150" i="12"/>
  <c r="D111" i="12"/>
  <c r="D119" i="12"/>
  <c r="D127" i="12"/>
  <c r="D135" i="12"/>
  <c r="D143" i="12"/>
  <c r="D151" i="12"/>
  <c r="D65" i="12"/>
  <c r="D153" i="12" s="1"/>
  <c r="D95" i="12"/>
  <c r="D112" i="12"/>
  <c r="D120" i="12"/>
  <c r="D128" i="12"/>
  <c r="D136" i="12"/>
  <c r="D144" i="12"/>
  <c r="D152" i="12"/>
  <c r="D100" i="12"/>
  <c r="D114" i="12"/>
  <c r="D122" i="12"/>
  <c r="D130" i="12"/>
  <c r="D138" i="12"/>
  <c r="D13" i="11"/>
  <c r="D21" i="11"/>
  <c r="D29" i="11"/>
  <c r="D14" i="11"/>
  <c r="D22" i="11"/>
  <c r="D7" i="11"/>
  <c r="D15" i="11"/>
  <c r="D23" i="11"/>
  <c r="D30" i="11"/>
  <c r="D8" i="11"/>
  <c r="D16" i="11"/>
  <c r="D24" i="11"/>
  <c r="D9" i="11"/>
  <c r="D17" i="11"/>
  <c r="D25" i="11"/>
  <c r="D10" i="11"/>
  <c r="D18" i="11"/>
  <c r="D12" i="2" l="1"/>
  <c r="F12" i="2" l="1"/>
  <c r="C12" i="2"/>
</calcChain>
</file>

<file path=xl/sharedStrings.xml><?xml version="1.0" encoding="utf-8"?>
<sst xmlns="http://schemas.openxmlformats.org/spreadsheetml/2006/main" count="626" uniqueCount="427">
  <si>
    <t>Tablica 1.</t>
  </si>
  <si>
    <t>Tablica 2.</t>
  </si>
  <si>
    <t>Tablica 3.</t>
  </si>
  <si>
    <t>Tablica 4.</t>
  </si>
  <si>
    <t>Tablica 5.</t>
  </si>
  <si>
    <t>Tablica 6.</t>
  </si>
  <si>
    <t>Tablica 7.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</si>
  <si>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</si>
  <si>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</si>
  <si>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</si>
  <si>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</si>
  <si>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</si>
  <si>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</si>
  <si>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</si>
  <si>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</si>
  <si>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</si>
  <si>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</si>
  <si>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</si>
  <si>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</si>
  <si>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</si>
  <si>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</si>
  <si>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</si>
  <si>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</si>
  <si>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</si>
  <si>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</si>
  <si>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</si>
  <si>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</si>
  <si>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</si>
  <si>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</si>
  <si>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</si>
  <si>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</si>
  <si>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</si>
  <si>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</si>
  <si>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</si>
  <si>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</si>
  <si>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</si>
  <si>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</si>
  <si>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</si>
  <si>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</si>
  <si>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</si>
  <si>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</si>
  <si>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</si>
  <si>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</si>
  <si>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</si>
  <si>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</si>
  <si>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</si>
  <si>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</si>
  <si>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</si>
  <si>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</si>
  <si>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</si>
  <si>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</si>
  <si>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</si>
  <si>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</si>
  <si>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</si>
  <si>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</si>
  <si>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</si>
  <si>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</si>
  <si>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</si>
  <si>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</si>
  <si>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</si>
  <si>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</si>
  <si>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</si>
  <si>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</si>
  <si>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</si>
  <si>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</si>
  <si>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</si>
  <si>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</si>
  <si>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</si>
  <si>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</si>
  <si>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</si>
  <si>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</si>
  <si>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</si>
  <si>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</si>
  <si>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</si>
  <si>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</si>
  <si>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</si>
  <si>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</si>
  <si>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</si>
  <si>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</si>
  <si>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</si>
  <si>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</si>
  <si>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</si>
  <si>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</si>
  <si>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</si>
  <si>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</si>
  <si>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</si>
  <si>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</si>
  <si>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</si>
  <si>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</si>
  <si>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</si>
  <si>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</si>
  <si>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</si>
  <si>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</si>
  <si>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</si>
  <si>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</si>
  <si>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</si>
  <si>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</si>
  <si>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</si>
  <si>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</si>
  <si>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</si>
  <si>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</si>
  <si>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</si>
  <si>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</si>
  <si>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</si>
  <si>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</si>
  <si>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</si>
  <si>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</si>
  <si>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</si>
  <si>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</si>
  <si>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</si>
  <si>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</si>
  <si>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</si>
  <si>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</si>
  <si>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</si>
  <si>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</si>
  <si>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</si>
  <si>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</si>
  <si>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</si>
  <si>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</si>
  <si>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</si>
  <si>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</si>
  <si>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AP2</t>
  </si>
  <si>
    <t>Erste PB2</t>
  </si>
  <si>
    <t>Generali Value</t>
  </si>
  <si>
    <t>HMID PLUS</t>
  </si>
  <si>
    <t>ICAM Capital Private 1</t>
  </si>
  <si>
    <t>APRIVATE</t>
  </si>
  <si>
    <t>AP3</t>
  </si>
  <si>
    <t>CGS Alpha</t>
  </si>
  <si>
    <t>CGS Beta</t>
  </si>
  <si>
    <t>CGS Gamma</t>
  </si>
  <si>
    <t>Inspire Alpha</t>
  </si>
  <si>
    <t>ICAM Total Return</t>
  </si>
  <si>
    <t>MWM 1</t>
  </si>
  <si>
    <t>Anchor</t>
  </si>
  <si>
    <t>Primus</t>
  </si>
  <si>
    <t>ZAIF Breza d.d.</t>
  </si>
  <si>
    <t>Kapitalni fond d.d. ZAIF</t>
  </si>
  <si>
    <t>Zatvoreni dobrovoljni mirovinski fond FINE</t>
  </si>
  <si>
    <t xml:space="preserve">AGRAM LEASING d.o.o. </t>
  </si>
  <si>
    <t xml:space="preserve">IMPULS-LEASING d.o.o. </t>
  </si>
  <si>
    <t xml:space="preserve">PORSCHE LEASING d.o.o. </t>
  </si>
  <si>
    <t>UniCredit Leasing Croatia d.o.o.</t>
  </si>
  <si>
    <t>Volvo Financial Services leasing d.o.o.</t>
  </si>
  <si>
    <t>ADRIATIC ZAGREB FACTORING d.o.o.</t>
  </si>
  <si>
    <t>Javna ponuda</t>
  </si>
  <si>
    <t>Otvoren</t>
  </si>
  <si>
    <t>Dionički</t>
  </si>
  <si>
    <t>Zatvoren</t>
  </si>
  <si>
    <t>Nenekretninski</t>
  </si>
  <si>
    <t>Privatna ponuda</t>
  </si>
  <si>
    <t>Osnovni</t>
  </si>
  <si>
    <t>Posebni</t>
  </si>
  <si>
    <t>Hedge fond</t>
  </si>
  <si>
    <t>CGS Delta</t>
  </si>
  <si>
    <t xml:space="preserve">   Klasa A1</t>
  </si>
  <si>
    <t xml:space="preserve">   Klasa B1</t>
  </si>
  <si>
    <t>Rizičnog kapitala</t>
  </si>
  <si>
    <t>Specijalizirani AIF</t>
  </si>
  <si>
    <t>Za ulaganje u suvereni dug</t>
  </si>
  <si>
    <t xml:space="preserve">ALTERNATIVE INVEST d.o.o. </t>
  </si>
  <si>
    <t xml:space="preserve">Erste Asset Management društvo d.o.o. </t>
  </si>
  <si>
    <t>OTP INVEST d.o.o.</t>
  </si>
  <si>
    <t>InterCapital Global Equity</t>
  </si>
  <si>
    <t>InterCapital Global Technology</t>
  </si>
  <si>
    <t>InterCapital Income Plus</t>
  </si>
  <si>
    <t>InterCapital SEE Equity</t>
  </si>
  <si>
    <t>InterCapital Short Term Bond</t>
  </si>
  <si>
    <t xml:space="preserve">ZB euroaktiv UCITS fond </t>
  </si>
  <si>
    <t xml:space="preserve">ZB trend UCITS fond </t>
  </si>
  <si>
    <t>Allianz Short Term Bond</t>
  </si>
  <si>
    <t>Allianz Equity</t>
  </si>
  <si>
    <t xml:space="preserve">Allianz Portfolio </t>
  </si>
  <si>
    <t>CAPITAL BREEDER</t>
  </si>
  <si>
    <t>Erste Adriatic Multi Asset</t>
  </si>
  <si>
    <t>Erste Green Equity</t>
  </si>
  <si>
    <t>Erste Quality Equity</t>
  </si>
  <si>
    <t>Eurizon HR Dollar Progressive</t>
  </si>
  <si>
    <t>Eurizon HR D-Start</t>
  </si>
  <si>
    <t>Eurizon HR Equity</t>
  </si>
  <si>
    <t>Eurizon HR Global</t>
  </si>
  <si>
    <t>Eurizon HR Moderate 30</t>
  </si>
  <si>
    <t>Eurizon HR Start</t>
  </si>
  <si>
    <t>HPB Kratkoročni obveznički eurski</t>
  </si>
  <si>
    <t>InterCapital CROBEX10tr UCITS ETF</t>
  </si>
  <si>
    <t>InterCapital Dollar Bond</t>
  </si>
  <si>
    <t>OTP start</t>
  </si>
  <si>
    <t>Raiffeisen Eurski Val 2025 Bond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</si>
  <si>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</si>
  <si>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</si>
  <si>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</si>
  <si>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</si>
  <si>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</si>
  <si>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</si>
  <si>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Eurizon Asset Management Croatia d.o.o.</t>
  </si>
  <si>
    <t>FARVE PRO INVEST d.o.o.</t>
  </si>
  <si>
    <t>Global Invest d.o.o.</t>
  </si>
  <si>
    <t>HPB Invest d.o.o.</t>
  </si>
  <si>
    <t>Raiffeisen Invest d.o.o.</t>
  </si>
  <si>
    <t>SQ CAPITAL d.o.o.</t>
  </si>
  <si>
    <t>INVERA EQUITY PARTNERI d.o.o.</t>
  </si>
  <si>
    <t xml:space="preserve">A1 </t>
  </si>
  <si>
    <t>Eurizon HR Bond</t>
  </si>
  <si>
    <t>Eurizon HR Euro Short Term Bond</t>
  </si>
  <si>
    <t>Eurizon HR Flexible 30</t>
  </si>
  <si>
    <t>InterCapital Balanced</t>
  </si>
  <si>
    <t>InterCapital Bond</t>
  </si>
  <si>
    <t>Poduzetničkog kapitala</t>
  </si>
  <si>
    <t>Prosperus Growth</t>
  </si>
  <si>
    <t>Erste &amp; Steiermärkische S-Leasing d.o.o.</t>
  </si>
  <si>
    <t>PBZ-LEASING d.o.o.</t>
  </si>
  <si>
    <t>Potraživanja  - Dobavljački (obrnuti) faktoring</t>
  </si>
  <si>
    <t>N3 Capital Partners d.o.o.</t>
  </si>
  <si>
    <t>Erste Future Equity</t>
  </si>
  <si>
    <t>Erste Green Multi Asset</t>
  </si>
  <si>
    <t>Eurizon HR Active Defensive 2</t>
  </si>
  <si>
    <t>Eurizon HR Target 2025 II</t>
  </si>
  <si>
    <t>Eurizon HR Target 2027 II</t>
  </si>
  <si>
    <t>Eurizon HR Target 2027</t>
  </si>
  <si>
    <t>HPB Kratkoročni obveznički</t>
  </si>
  <si>
    <t>InterCapital Dollar Balanced</t>
  </si>
  <si>
    <t>OTP MULTI USD 2</t>
  </si>
  <si>
    <t>Raiffeisen EUR 2025 Bond</t>
  </si>
  <si>
    <t>Raiffeisen Flexi Bond</t>
  </si>
  <si>
    <t>Raiffeisen Flexi Sustainable Bond</t>
  </si>
  <si>
    <t>ZB Invest Funds – ZB bond 2027 EUR</t>
  </si>
  <si>
    <t>Inspire BETA</t>
  </si>
  <si>
    <t>N3 Global Value</t>
  </si>
  <si>
    <t>Gold Energetics</t>
  </si>
  <si>
    <t>Pink Information Technologies</t>
  </si>
  <si>
    <t>Za ulaganje u vlasničke instrumente</t>
  </si>
  <si>
    <t>Origin</t>
  </si>
  <si>
    <t>Croatian Mezzanine Debt Fund</t>
  </si>
  <si>
    <t>ALD Automotive d.o.o.</t>
  </si>
  <si>
    <t xml:space="preserve">BKS - leasing Croatia d.o.o. </t>
  </si>
  <si>
    <t xml:space="preserve">i4next leasing Croatia d.o.o. </t>
  </si>
  <si>
    <t xml:space="preserve">Mobil Leasing d.o.o. za leasing nekretnina, vozila i strojeva </t>
  </si>
  <si>
    <t xml:space="preserve">OTP Leasing d.d. </t>
  </si>
  <si>
    <t>Raiffeisen Leasing d.o.o.</t>
  </si>
  <si>
    <t>SCANIA CREDIT HRVATSKA d.o.o.</t>
  </si>
  <si>
    <t>Toyota Tsusho Leasing Croatia d.o.o. za leasing</t>
  </si>
  <si>
    <t xml:space="preserve">ESC Factoring d.o.o. </t>
  </si>
  <si>
    <t>UXOR GRUPA d.o.o.</t>
  </si>
  <si>
    <t>u eurima i postocima</t>
  </si>
  <si>
    <t>REVIDIRANI PODACI ZA INVESTICIJSKA DRUŠTVA, na dan 31. prosinca 2023.</t>
  </si>
  <si>
    <t>REVIDIRANI PODACI ZA DRUŠTVA ZA UPRAVLJANJE INVESTICIJSKIM FONDOVIMA, na dan 31. prosinca 2023.</t>
  </si>
  <si>
    <t>REVIDIRANI PODACI ZA UCITS FONDOVE, na dan 31. prosinca 2023.</t>
  </si>
  <si>
    <t>REVIDIRANI PODACI ZA ALTERNATIVNE INVESTICIJSKE FONDOVE, na dan 31. prosinca 2023.</t>
  </si>
  <si>
    <t>REVIDIRANI PODACI ZA DRUŠTVA ZA UPRAVLJANJE MIROVINSKIM FONDOVIMA, na dan 31. prosinca 2023.</t>
  </si>
  <si>
    <t>REVIDIRANI PODACI ZA MIROVINSKE FONDOVE, na dan 31. prosinca 2023.</t>
  </si>
  <si>
    <t>REVIDIRANI PODACI ZA TRŽIŠTE OSIGURANJA - ŽIVOTNA osiguranja, na dan 31. prosinca 2023.</t>
  </si>
  <si>
    <t>REVIDIRANI PODACI ZA TRŽIŠTE OSIGURANJA - NEŽIVOTNA osiguranja, na dan 31. prosinca 2023.</t>
  </si>
  <si>
    <t>REVIDIRANI PODACI ZA TRŽIŠTE OSIGURANJA - ukupno, na dan 31. prosinca 2023.</t>
  </si>
  <si>
    <t>REVIDIRANI PODACI ZA LEASING DRUŠTVA, na dan 31. prosinca 2023.</t>
  </si>
  <si>
    <t>REVIDIRANI PODACI ZA FAKTORING DRUŠTVA, na dan 31. prosinca 2023.</t>
  </si>
  <si>
    <t>REVIDIRANI PODACI NA DAN 31. PROSINCA 2023. GODINE</t>
  </si>
  <si>
    <t xml:space="preserve">REVIDIRANI PODACI ZA INVESTICIJSKA DRUŠTVA, na dan 31.prosinca 2023. </t>
  </si>
  <si>
    <t>REVIDIRANI PODACI ZA DRUŠTVA ZA UPRAVLJANJE INVESTICIJSKIM FONDOVIMA, na dan 31.prosinca 2023.</t>
  </si>
  <si>
    <t>REVIDIRANI PODACI ZA UCITS FONDOVE, na dan 31.prosinca 2023.</t>
  </si>
  <si>
    <t>REVIDIRANI PODACI ZA ALTERNATIVNE INVESTICIJSKE FONDOVE, na dan 31.prosinca 2023.</t>
  </si>
  <si>
    <t>REVIDIRANI PODACI ZA DRUŠTVA ZA UPRAVLJANJE MIROVINSKIM FONDOVIMA, na dan 31.prosinca 2023.</t>
  </si>
  <si>
    <t>REVIDIRANI PODACI ZA MIROVINSKE FONDOVE, na dan 31.prosinca 2023.</t>
  </si>
  <si>
    <t xml:space="preserve">REVIDIRANI PODACI ZA TRŽIŠTE OSIGURANJA - ŽIVOTNA osiguranja, na dan 31. prosinca 2023. </t>
  </si>
  <si>
    <t xml:space="preserve">REVIDIRANI PODACI ZA TRŽIŠTE OSIGURANJA - NEŽIVOTNA osiguranja, na dan 31. prosinca 2023. </t>
  </si>
  <si>
    <t xml:space="preserve">REVIDIRANI PODACI ZA TRŽIŠTE OSIGURANJA - ukupno, na dan 31. prosinca 2023. </t>
  </si>
  <si>
    <t xml:space="preserve">REVIDIRANI PODACI ZA LEASING DRUŠTVA, na dan 31.prosinca 2023.  </t>
  </si>
  <si>
    <t xml:space="preserve">REVIDIRANI PODACI ZA FAKTORING DRUŠTVA, na dan 31.prosinca 2023.  </t>
  </si>
  <si>
    <t xml:space="preserve">  Tablica 1.</t>
  </si>
  <si>
    <t xml:space="preserve">  Tablica 2.</t>
  </si>
  <si>
    <t xml:space="preserve">  Tablica 3.</t>
  </si>
  <si>
    <t xml:space="preserve">  Tablica 4.</t>
  </si>
  <si>
    <t xml:space="preserve">  Tablica 5.</t>
  </si>
  <si>
    <t xml:space="preserve">  Tablica 6.</t>
  </si>
  <si>
    <t xml:space="preserve">  Tablica 7.</t>
  </si>
  <si>
    <t xml:space="preserve">  Tablica 8.</t>
  </si>
  <si>
    <t xml:space="preserve">  Tablica 9.</t>
  </si>
  <si>
    <t>Aktiva</t>
  </si>
  <si>
    <t>Promjena neto imovine u odnosu na 31.12.2022.</t>
  </si>
  <si>
    <t>Promjena cijene udjela u odnosu na 31.12.2022.</t>
  </si>
  <si>
    <t>Cijena udjela na dan 31.12.2023.</t>
  </si>
  <si>
    <t>Promjena u odnosu na 31.12.2022.</t>
  </si>
  <si>
    <t>Prinos u razdoblju 31.12.2022.-31.12.2023.</t>
  </si>
  <si>
    <t>Vrijednost obračunske jedinice fonda na dan 31.12.2023.</t>
  </si>
  <si>
    <t>AGRAM BROKERI d.d.</t>
  </si>
  <si>
    <t>CREDOS d.o.o.</t>
  </si>
  <si>
    <t>FIMA-VRIJEDNOSNICE d.o.o.</t>
  </si>
  <si>
    <t>HITA-VRIJEDNOSNICE d.d.</t>
  </si>
  <si>
    <t>INTERKAPITAL vrijednosni papiri d.o.o.</t>
  </si>
  <si>
    <t>-Podaci o regulatornom kapitalu odnose se na 31.12.2023. godine</t>
  </si>
  <si>
    <t>-Podaci o dobiti (gubitku) odnose se na razdoblje od siječnja do prosinca 2023. godine</t>
  </si>
  <si>
    <t>- podaci u tablici su privremeni i nerevidirani, te prikupljeni od društava za osiguranje odnosno društava za reosiguranje</t>
  </si>
  <si>
    <t xml:space="preserve">- Zaračunata bruto premija (ZBP) obuhvaća premiju iz poslova izravnog osiguranja, suosiguranja i reosiguranja. 
</t>
  </si>
  <si>
    <t>- od 1.1.2023. primjenjuje se novi računovodstveni standard te se iskazuje Naplaćena premija umjesto Zaračunate Bruto Premije</t>
  </si>
  <si>
    <t>- Društvo za osiguranje Wüstenrot životno osiguranje d.d od 2. svibnja 2023. pripojeno je društvu MERKUR OSIGURANJE d.d.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</si>
  <si>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</si>
  <si>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</si>
  <si>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</si>
  <si>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Ukupna aktiva 31.12.2023.</t>
  </si>
  <si>
    <t>Rast aktive u odnosu na 31.12.2022.</t>
  </si>
  <si>
    <t>Dobit ili gubitak prije oporezivanja</t>
  </si>
  <si>
    <t xml:space="preserve">CGS Capital d.o.o. </t>
  </si>
  <si>
    <t xml:space="preserve">FEELSGOOD CAPITAL PARTNERS d.o.o.  </t>
  </si>
  <si>
    <t>GO Invest d.o.o.</t>
  </si>
  <si>
    <t>-</t>
  </si>
  <si>
    <t xml:space="preserve">HRVATSKO MIROVINSKO INVESTICIJSKO DRUŠTVO d.o.o. </t>
  </si>
  <si>
    <t xml:space="preserve">Inspire Investments d.o.o. </t>
  </si>
  <si>
    <t xml:space="preserve">INTERCAPITAL ASSET MANAGEMENT d.o.o. </t>
  </si>
  <si>
    <t xml:space="preserve">Maverick Wealth Management d.o.o. </t>
  </si>
  <si>
    <t>MEZZANINE PARTNERS d.o.o.</t>
  </si>
  <si>
    <t>NEXT INVEST d.o.o.</t>
  </si>
  <si>
    <t xml:space="preserve">PROSPERUS - INVEST d.o.o. </t>
  </si>
  <si>
    <t xml:space="preserve">WHITE BRIDGE ASSET MANAGEMENT d.o.o. </t>
  </si>
  <si>
    <t xml:space="preserve">ZB INVEST d.o.o. </t>
  </si>
  <si>
    <t xml:space="preserve">UKUPNO </t>
  </si>
  <si>
    <t>*  Društvo Mathematica Capital Partners d.o.o. započelo je s radom 12.10.2023., a s obzirom na to da mu se poslovna godina razlikuje od kalendarske, nije obveznik dostave podataka na dan 31.12.2023., a Društvo Allianz Invest d.o.o. je prestalo s radom 30.4.2024. godine.</t>
  </si>
  <si>
    <t>Neto imovina fonda na dan 31.12.2023.</t>
  </si>
  <si>
    <t xml:space="preserve">Erste Adriatic Bond </t>
  </si>
  <si>
    <t xml:space="preserve">Erste Adriatic Equity </t>
  </si>
  <si>
    <t>Erste E- Conservative</t>
  </si>
  <si>
    <t>ERSTE HORIZONT 2025</t>
  </si>
  <si>
    <t>ERSTE HORIZONT 2025 II</t>
  </si>
  <si>
    <t>ERSTE HORIZONT 2025 USD</t>
  </si>
  <si>
    <t>ERSTE HORIZONT 2026</t>
  </si>
  <si>
    <t>ERSTE HORIZONT 2026 II</t>
  </si>
  <si>
    <t>ERSTE HORIZONT 2026 III</t>
  </si>
  <si>
    <t>ERSTE HORIZONT 2026 IV</t>
  </si>
  <si>
    <t>Eurizon HR Active Defensive</t>
  </si>
  <si>
    <t xml:space="preserve">Eurizon HR Cash </t>
  </si>
  <si>
    <t>Klasa A</t>
  </si>
  <si>
    <t>Klasa B</t>
  </si>
  <si>
    <t>Klasa C</t>
  </si>
  <si>
    <t xml:space="preserve">Eurizon HR Conservative 10 </t>
  </si>
  <si>
    <t>Eurizon HR Dollar Bond 3</t>
  </si>
  <si>
    <t xml:space="preserve">Eurizon HR Equity World </t>
  </si>
  <si>
    <t xml:space="preserve">Eurizon HR International Multi Asset </t>
  </si>
  <si>
    <t>Eurizon HR Target 2025</t>
  </si>
  <si>
    <t>Eurizon HR Target 2025 III</t>
  </si>
  <si>
    <t>Eurizon HR Target 2025 IV</t>
  </si>
  <si>
    <t>Eurizon HR Target 2026</t>
  </si>
  <si>
    <t>Eurizon HR Target 2027 III</t>
  </si>
  <si>
    <t xml:space="preserve">USA BLUE CHIP </t>
  </si>
  <si>
    <t>HPB Bond Plus</t>
  </si>
  <si>
    <t xml:space="preserve">HPB Dionički </t>
  </si>
  <si>
    <t xml:space="preserve">HPB Global </t>
  </si>
  <si>
    <t xml:space="preserve">HPB Obveznički </t>
  </si>
  <si>
    <t>InterCapital BET-TR UCITS ETF</t>
  </si>
  <si>
    <t>InterCapital Conservative Balanced</t>
  </si>
  <si>
    <t/>
  </si>
  <si>
    <t>Klasa D</t>
  </si>
  <si>
    <t>InterCapital Euro Money Market UCITS ETF</t>
  </si>
  <si>
    <t>InterCapital Nova Europa</t>
  </si>
  <si>
    <t>InterCapital SBI TOP UCITS ETF</t>
  </si>
  <si>
    <t xml:space="preserve">OTP ABSOLUTE </t>
  </si>
  <si>
    <t>OTP INDEKSNI</t>
  </si>
  <si>
    <t xml:space="preserve">OTP MERIDIAN 20 </t>
  </si>
  <si>
    <t>OTP MULTI EUR 2025 II</t>
  </si>
  <si>
    <t>OTP MULTI EUR 2025</t>
  </si>
  <si>
    <t xml:space="preserve">OTP uravnoteženi </t>
  </si>
  <si>
    <t xml:space="preserve">Raiffeisen Classic </t>
  </si>
  <si>
    <t>Raiffeisen EUR 2025 Bond II</t>
  </si>
  <si>
    <t xml:space="preserve">Raiffeisen Flexi USD </t>
  </si>
  <si>
    <t xml:space="preserve">ZB aktiv UCITS fond </t>
  </si>
  <si>
    <t>ZB Asia</t>
  </si>
  <si>
    <t xml:space="preserve">ZB bond 2024 USD </t>
  </si>
  <si>
    <t>ZB conservative 20</t>
  </si>
  <si>
    <t>ZB COUL 2024 UCITS fond</t>
  </si>
  <si>
    <t xml:space="preserve">ZB eplus </t>
  </si>
  <si>
    <t xml:space="preserve">ZB Future 2025 UCITS fond </t>
  </si>
  <si>
    <t xml:space="preserve">ZB Future 2030 UCITS fond </t>
  </si>
  <si>
    <t xml:space="preserve">ZB Future 2040 UCITS fond </t>
  </si>
  <si>
    <t xml:space="preserve">ZB Future 2055 UCITS fond </t>
  </si>
  <si>
    <t xml:space="preserve"> ZB global 50 </t>
  </si>
  <si>
    <t>ZB Invest Funds – ZB Alpha</t>
  </si>
  <si>
    <t>ZB Invest Funds – ZB bond 2025 EUR</t>
  </si>
  <si>
    <t>ZB Invest Funds – ZB bond 2026 EUR</t>
  </si>
  <si>
    <t>ZB Invest Funds – ZB bond 2026 USD</t>
  </si>
  <si>
    <t>ZB Invest Funds – ZB bond 2027 EUR II</t>
  </si>
  <si>
    <t>ZB Invest Funds – ZB bond 2028 EUR</t>
  </si>
  <si>
    <t>ZB Invest Funds – ZB Bridge</t>
  </si>
  <si>
    <t>ZB Portfolio 70</t>
  </si>
  <si>
    <t xml:space="preserve">Blue Income Builder </t>
  </si>
  <si>
    <t>Fondovi inovativne strategije</t>
  </si>
  <si>
    <t xml:space="preserve">INTERCAPITAL Commodity Strategy </t>
  </si>
  <si>
    <t>Investitor D</t>
  </si>
  <si>
    <t>INSPIRIO ZAIF d.d.</t>
  </si>
  <si>
    <t>Inspire DELTA</t>
  </si>
  <si>
    <t xml:space="preserve">Inspire Private </t>
  </si>
  <si>
    <t>Inspire Equinox</t>
  </si>
  <si>
    <t>Inspire OMEGA</t>
  </si>
  <si>
    <t xml:space="preserve">KAIZEN </t>
  </si>
  <si>
    <t>Multi Asset</t>
  </si>
  <si>
    <t>Next Invest One</t>
  </si>
  <si>
    <t>Skup A</t>
  </si>
  <si>
    <t xml:space="preserve">Skup B </t>
  </si>
  <si>
    <t>Feelsgood investicijski fond s društvenim učinkom</t>
  </si>
  <si>
    <t>SQ Venture</t>
  </si>
  <si>
    <t>Passive Digital Asset</t>
  </si>
  <si>
    <t>ICAM CAPITAL PRIVATE 2</t>
  </si>
  <si>
    <t>SQL</t>
  </si>
  <si>
    <t>Grand Total</t>
  </si>
  <si>
    <t>-nisu uključeni AIF-ovi u postupku likvidacije</t>
  </si>
  <si>
    <t>Udio u ukupnoj aktivi 31.12.2023.</t>
  </si>
  <si>
    <t>-Dobit/gubitak prije oporezivanja odnosi se na razdoblje od 01.01.2023. do 31.12.2023. godine</t>
  </si>
  <si>
    <t>Neto imovina fonda
31.12.2023.</t>
  </si>
  <si>
    <t>Udio u ukupnoj neto imovini 
31.12.2023.</t>
  </si>
  <si>
    <t>Dobit (gubitak)</t>
  </si>
  <si>
    <t>OBAVEZNI MIROVINSKI FONDOVI</t>
  </si>
  <si>
    <t>ARENA MUDRA MIROVINA ZATVORENI DOBROVOLJNI MIROVINSKI FOND</t>
  </si>
  <si>
    <t>-Dobit od poslovanja odnosi se na razdoblje od 01.01.-31.12.2023. godine</t>
  </si>
  <si>
    <t>Udjel u 
ukupnoj
aktivi</t>
  </si>
  <si>
    <t>Naplaćena Premija</t>
  </si>
  <si>
    <t>Udjel u 
ukupnoj premiji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</si>
  <si>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</si>
  <si>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</si>
  <si>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</si>
  <si>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</si>
  <si>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</si>
  <si>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</si>
  <si>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</si>
  <si>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</si>
  <si>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>Udjel u 
ukupnoj Premiji</t>
  </si>
  <si>
    <t xml:space="preserve">ADRIATIC OSIGURANJE d.d. </t>
  </si>
  <si>
    <t xml:space="preserve">CROATIA osiguranje d.d. </t>
  </si>
  <si>
    <t xml:space="preserve">Hrvatsko kreditno osiguranje d.d. </t>
  </si>
  <si>
    <t xml:space="preserve">EUROHERC osiguranje d.d. </t>
  </si>
  <si>
    <t xml:space="preserve">Groupama osiguranje d.d. </t>
  </si>
  <si>
    <t xml:space="preserve">HOK-OSIGURANJE d.d.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</si>
</sst>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#,###"/>
    <numFmt numFmtId="166" formatCode="0.0%;\-0.0%;;"/>
    <numFmt numFmtId="167" formatCode="#,###;\-#,###"/>
    <numFmt numFmtId="168" formatCode="#,##0;[Red]#,##0"/>
    <numFmt numFmtId="169" formatCode="#,##0.00\ _k_n"/>
    <numFmt numFmtId="170" formatCode="#,##0_ ;\-#,##0\ "/>
    <numFmt numFmtId="171" formatCode="#,##0.00_ ;\-#,##0.00\ "/>
    <numFmt numFmtId="172" formatCode="#,##0.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45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4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1" fillId="2" borderId="3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164" fontId="21" fillId="0" borderId="1" xfId="9" applyNumberFormat="1" applyFont="1" applyFill="1" applyBorder="1" applyAlignment="1">
      <alignment vertical="center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164" fontId="21" fillId="0" borderId="2" xfId="9" applyNumberFormat="1" applyFont="1" applyFill="1" applyBorder="1" applyAlignment="1">
      <alignment vertical="center"/>
    </xf>
    <xf numFmtId="0" fontId="11" fillId="4" borderId="7" xfId="4" applyFont="1" applyFill="1" applyBorder="1" applyAlignment="1">
      <alignment horizontal="center" vertical="center" wrapText="1"/>
    </xf>
    <xf numFmtId="10" fontId="13" fillId="5" borderId="8" xfId="4" applyNumberFormat="1" applyFont="1" applyFill="1" applyBorder="1" applyAlignment="1">
      <alignment vertical="center"/>
    </xf>
    <xf numFmtId="0" fontId="11" fillId="2" borderId="7" xfId="4" applyFont="1" applyFill="1" applyBorder="1" applyAlignment="1">
      <alignment horizontal="center" vertical="center" wrapText="1"/>
    </xf>
    <xf numFmtId="169" fontId="11" fillId="2" borderId="7" xfId="4" applyNumberFormat="1" applyFont="1" applyFill="1" applyBorder="1" applyAlignment="1">
      <alignment horizontal="center" vertical="center" wrapText="1"/>
    </xf>
    <xf numFmtId="169" fontId="11" fillId="4" borderId="7" xfId="4" applyNumberFormat="1" applyFont="1" applyFill="1" applyBorder="1" applyAlignment="1">
      <alignment horizontal="center" vertical="center" wrapText="1"/>
    </xf>
    <xf numFmtId="0" fontId="13" fillId="0" borderId="0" xfId="12" applyFont="1" applyFill="1" applyAlignment="1"/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0" fontId="10" fillId="0" borderId="0" xfId="3" applyFont="1" applyAlignment="1">
      <alignment vertical="center"/>
    </xf>
    <xf numFmtId="168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31" fillId="2" borderId="12" xfId="4" applyFont="1" applyFill="1" applyBorder="1" applyAlignment="1">
      <alignment horizontal="center" vertical="center" wrapText="1"/>
    </xf>
    <xf numFmtId="0" fontId="31" fillId="2" borderId="7" xfId="4" applyFont="1" applyFill="1" applyBorder="1" applyAlignment="1">
      <alignment horizontal="center" vertical="center" wrapText="1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1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1" applyNumberFormat="1" applyFont="1" applyFill="1" applyBorder="1" applyAlignment="1" applyProtection="1">
      <alignment vertical="center" wrapText="1"/>
      <protection locked="0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1" applyNumberFormat="1" applyFont="1" applyFill="1" applyBorder="1" applyAlignment="1" applyProtection="1">
      <alignment vertical="center" wrapText="1"/>
      <protection locked="0"/>
    </xf>
    <xf numFmtId="164" fontId="11" fillId="4" borderId="3" xfId="9" applyNumberFormat="1" applyFont="1" applyFill="1" applyBorder="1" applyAlignment="1">
      <alignment vertical="center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0" fontId="13" fillId="0" borderId="0" xfId="22" quotePrefix="1" applyFont="1" applyFill="1" applyAlignment="1">
      <alignment vertical="center"/>
    </xf>
    <xf numFmtId="0" fontId="13" fillId="0" borderId="0" xfId="22" applyFont="1" applyFill="1" applyAlignment="1">
      <alignment vertical="center"/>
    </xf>
    <xf numFmtId="0" fontId="6" fillId="0" borderId="0" xfId="22" applyFont="1" applyAlignment="1">
      <alignment vertical="center"/>
    </xf>
    <xf numFmtId="0" fontId="7" fillId="0" borderId="0" xfId="17"/>
    <xf numFmtId="0" fontId="35" fillId="0" borderId="0" xfId="12" applyFont="1" applyAlignment="1">
      <alignment vertical="center"/>
    </xf>
    <xf numFmtId="0" fontId="36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2" applyFont="1" applyFill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0" applyFont="1" applyAlignment="1">
      <alignment vertical="center"/>
    </xf>
    <xf numFmtId="0" fontId="28" fillId="0" borderId="0" xfId="20" applyAlignment="1">
      <alignment vertical="center"/>
    </xf>
    <xf numFmtId="3" fontId="28" fillId="0" borderId="0" xfId="20" applyNumberFormat="1" applyAlignment="1">
      <alignment vertical="center"/>
    </xf>
    <xf numFmtId="165" fontId="11" fillId="2" borderId="3" xfId="20" applyNumberFormat="1" applyFont="1" applyFill="1" applyBorder="1" applyAlignment="1">
      <alignment vertical="center"/>
    </xf>
    <xf numFmtId="166" fontId="11" fillId="2" borderId="3" xfId="9" applyNumberFormat="1" applyFont="1" applyFill="1" applyBorder="1" applyAlignment="1">
      <alignment vertical="center"/>
    </xf>
    <xf numFmtId="0" fontId="23" fillId="0" borderId="0" xfId="20" applyFont="1" applyAlignment="1">
      <alignment vertical="center"/>
    </xf>
    <xf numFmtId="0" fontId="7" fillId="0" borderId="0" xfId="20" applyFont="1" applyAlignment="1">
      <alignment vertical="center"/>
    </xf>
    <xf numFmtId="0" fontId="38" fillId="0" borderId="0" xfId="20" applyFont="1" applyAlignment="1">
      <alignment vertical="center"/>
    </xf>
    <xf numFmtId="0" fontId="34" fillId="2" borderId="5" xfId="20" applyFont="1" applyFill="1" applyBorder="1" applyAlignment="1">
      <alignment vertical="center"/>
    </xf>
    <xf numFmtId="0" fontId="20" fillId="2" borderId="3" xfId="20" applyFont="1" applyFill="1" applyBorder="1" applyAlignment="1">
      <alignment vertical="center"/>
    </xf>
    <xf numFmtId="165" fontId="20" fillId="2" borderId="3" xfId="20" applyNumberFormat="1" applyFont="1" applyFill="1" applyBorder="1" applyAlignment="1">
      <alignment vertical="center"/>
    </xf>
    <xf numFmtId="0" fontId="6" fillId="0" borderId="0" xfId="20" applyFont="1" applyAlignment="1">
      <alignment vertical="center"/>
    </xf>
    <xf numFmtId="0" fontId="11" fillId="2" borderId="5" xfId="20" applyFont="1" applyFill="1" applyBorder="1" applyAlignment="1">
      <alignment vertical="center"/>
    </xf>
    <xf numFmtId="0" fontId="11" fillId="2" borderId="3" xfId="20" applyFont="1" applyFill="1" applyBorder="1" applyAlignment="1">
      <alignment vertical="center"/>
    </xf>
    <xf numFmtId="0" fontId="39" fillId="0" borderId="0" xfId="20" applyFont="1" applyAlignment="1">
      <alignment vertical="center"/>
    </xf>
    <xf numFmtId="0" fontId="6" fillId="0" borderId="0" xfId="22" applyFont="1" applyFill="1"/>
    <xf numFmtId="0" fontId="13" fillId="0" borderId="0" xfId="22" applyFont="1" applyAlignment="1">
      <alignment vertical="center"/>
    </xf>
    <xf numFmtId="0" fontId="13" fillId="0" borderId="0" xfId="22" quotePrefix="1" applyFont="1" applyAlignment="1">
      <alignment vertical="center"/>
    </xf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2" applyFont="1" applyAlignment="1">
      <alignment horizontal="justify" vertical="center" wrapText="1"/>
    </xf>
    <xf numFmtId="0" fontId="13" fillId="0" borderId="0" xfId="22" applyFont="1" applyFill="1" applyAlignment="1">
      <alignment horizontal="justify" vertical="center" wrapText="1"/>
    </xf>
    <xf numFmtId="10" fontId="13" fillId="5" borderId="8" xfId="4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8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10" fontId="21" fillId="6" borderId="2" xfId="9" applyNumberFormat="1" applyFont="1" applyFill="1" applyBorder="1" applyAlignment="1">
      <alignment horizontal="right" vertical="center"/>
    </xf>
    <xf numFmtId="168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8" fontId="21" fillId="6" borderId="2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8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vertical="center"/>
    </xf>
    <xf numFmtId="2" fontId="41" fillId="0" borderId="0" xfId="4" applyNumberFormat="1" applyFont="1" applyFill="1" applyBorder="1" applyAlignment="1">
      <alignment horizontal="center" vertical="center"/>
    </xf>
    <xf numFmtId="3" fontId="41" fillId="0" borderId="0" xfId="4" applyNumberFormat="1" applyFont="1" applyFill="1" applyBorder="1" applyAlignment="1">
      <alignment vertical="center"/>
    </xf>
    <xf numFmtId="3" fontId="41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1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3" fontId="42" fillId="0" borderId="0" xfId="11" applyNumberFormat="1" applyFont="1" applyAlignment="1">
      <alignment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164" fontId="11" fillId="2" borderId="3" xfId="12" applyNumberFormat="1" applyFont="1" applyFill="1" applyBorder="1" applyAlignment="1">
      <alignment horizontal="right" vertical="center" wrapText="1"/>
    </xf>
    <xf numFmtId="0" fontId="11" fillId="4" borderId="3" xfId="12" applyFont="1" applyFill="1" applyBorder="1" applyAlignment="1">
      <alignment horizontal="center" vertical="center" wrapText="1"/>
    </xf>
    <xf numFmtId="3" fontId="11" fillId="2" borderId="3" xfId="4" applyNumberFormat="1" applyFont="1" applyFill="1" applyBorder="1" applyAlignment="1">
      <alignment horizontal="right" vertical="center" wrapText="1"/>
    </xf>
    <xf numFmtId="10" fontId="13" fillId="0" borderId="8" xfId="9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0" fontId="10" fillId="0" borderId="0" xfId="12" applyFont="1" applyAlignment="1">
      <alignment vertical="center"/>
    </xf>
    <xf numFmtId="0" fontId="10" fillId="0" borderId="0" xfId="22" applyFont="1" applyAlignment="1">
      <alignment horizontal="left" vertical="center"/>
    </xf>
    <xf numFmtId="3" fontId="21" fillId="6" borderId="8" xfId="4" applyNumberFormat="1" applyFont="1" applyFill="1" applyBorder="1" applyAlignment="1">
      <alignment horizontal="right" vertical="center"/>
    </xf>
    <xf numFmtId="3" fontId="21" fillId="6" borderId="2" xfId="4" applyNumberFormat="1" applyFont="1" applyFill="1" applyBorder="1" applyAlignment="1">
      <alignment horizontal="right" vertical="center"/>
    </xf>
    <xf numFmtId="10" fontId="21" fillId="0" borderId="1" xfId="0" applyNumberFormat="1" applyFont="1" applyFill="1" applyBorder="1" applyAlignment="1">
      <alignment horizontal="right" vertical="center" wrapText="1"/>
    </xf>
    <xf numFmtId="3" fontId="13" fillId="0" borderId="2" xfId="16" quotePrefix="1" applyNumberFormat="1" applyFont="1" applyFill="1" applyBorder="1" applyAlignment="1">
      <alignment horizontal="right" vertical="center" wrapText="1"/>
    </xf>
    <xf numFmtId="10" fontId="21" fillId="0" borderId="8" xfId="0" applyNumberFormat="1" applyFont="1" applyFill="1" applyBorder="1" applyAlignment="1">
      <alignment horizontal="right" vertical="center" wrapText="1"/>
    </xf>
    <xf numFmtId="10" fontId="40" fillId="0" borderId="2" xfId="0" applyNumberFormat="1" applyFont="1" applyFill="1" applyBorder="1" applyAlignment="1">
      <alignment horizontal="right" vertical="center" wrapText="1"/>
    </xf>
    <xf numFmtId="10" fontId="21" fillId="6" borderId="9" xfId="4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right" vertical="center"/>
    </xf>
    <xf numFmtId="10" fontId="40" fillId="0" borderId="2" xfId="9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left"/>
    </xf>
    <xf numFmtId="170" fontId="11" fillId="7" borderId="3" xfId="0" applyNumberFormat="1" applyFont="1" applyFill="1" applyBorder="1"/>
    <xf numFmtId="10" fontId="11" fillId="7" borderId="3" xfId="0" applyNumberFormat="1" applyFont="1" applyFill="1" applyBorder="1"/>
    <xf numFmtId="171" fontId="11" fillId="7" borderId="3" xfId="0" quotePrefix="1" applyNumberFormat="1" applyFont="1" applyFill="1" applyBorder="1" applyAlignment="1">
      <alignment horizontal="right"/>
    </xf>
    <xf numFmtId="10" fontId="11" fillId="7" borderId="3" xfId="0" quotePrefix="1" applyNumberFormat="1" applyFont="1" applyFill="1" applyBorder="1" applyAlignment="1">
      <alignment horizontal="right"/>
    </xf>
    <xf numFmtId="0" fontId="44" fillId="7" borderId="7" xfId="0" applyFont="1" applyFill="1" applyBorder="1" applyAlignment="1">
      <alignment horizontal="left" indent="1"/>
    </xf>
    <xf numFmtId="170" fontId="11" fillId="7" borderId="7" xfId="0" applyNumberFormat="1" applyFont="1" applyFill="1" applyBorder="1"/>
    <xf numFmtId="10" fontId="11" fillId="7" borderId="7" xfId="0" applyNumberFormat="1" applyFont="1" applyFill="1" applyBorder="1"/>
    <xf numFmtId="10" fontId="11" fillId="7" borderId="7" xfId="0" quotePrefix="1" applyNumberFormat="1" applyFont="1" applyFill="1" applyBorder="1" applyAlignment="1">
      <alignment horizontal="right"/>
    </xf>
    <xf numFmtId="0" fontId="44" fillId="0" borderId="3" xfId="0" applyFont="1" applyBorder="1" applyAlignment="1">
      <alignment horizontal="left" indent="3"/>
    </xf>
    <xf numFmtId="170" fontId="11" fillId="0" borderId="3" xfId="0" applyNumberFormat="1" applyFont="1" applyBorder="1"/>
    <xf numFmtId="10" fontId="11" fillId="0" borderId="3" xfId="0" applyNumberFormat="1" applyFont="1" applyBorder="1"/>
    <xf numFmtId="10" fontId="11" fillId="0" borderId="3" xfId="0" applyNumberFormat="1" applyFont="1" applyBorder="1" applyAlignment="1">
      <alignment horizontal="right"/>
    </xf>
    <xf numFmtId="170" fontId="13" fillId="0" borderId="8" xfId="0" applyNumberFormat="1" applyFont="1" applyBorder="1"/>
    <xf numFmtId="10" fontId="13" fillId="0" borderId="8" xfId="0" applyNumberFormat="1" applyFont="1" applyBorder="1"/>
    <xf numFmtId="10" fontId="13" fillId="0" borderId="8" xfId="0" quotePrefix="1" applyNumberFormat="1" applyFont="1" applyBorder="1" applyAlignment="1">
      <alignment horizontal="right"/>
    </xf>
    <xf numFmtId="171" fontId="13" fillId="0" borderId="8" xfId="0" applyNumberFormat="1" applyFont="1" applyBorder="1"/>
    <xf numFmtId="0" fontId="11" fillId="0" borderId="3" xfId="0" applyFont="1" applyBorder="1"/>
    <xf numFmtId="170" fontId="13" fillId="0" borderId="10" xfId="0" applyNumberFormat="1" applyFont="1" applyBorder="1"/>
    <xf numFmtId="10" fontId="13" fillId="0" borderId="10" xfId="0" applyNumberFormat="1" applyFont="1" applyBorder="1"/>
    <xf numFmtId="171" fontId="13" fillId="0" borderId="10" xfId="0" applyNumberFormat="1" applyFont="1" applyBorder="1"/>
    <xf numFmtId="0" fontId="11" fillId="7" borderId="7" xfId="0" applyFont="1" applyFill="1" applyBorder="1"/>
    <xf numFmtId="171" fontId="11" fillId="7" borderId="7" xfId="0" quotePrefix="1" applyNumberFormat="1" applyFont="1" applyFill="1" applyBorder="1" applyAlignment="1">
      <alignment horizontal="right"/>
    </xf>
    <xf numFmtId="10" fontId="13" fillId="0" borderId="3" xfId="0" quotePrefix="1" applyNumberFormat="1" applyFont="1" applyBorder="1" applyAlignment="1">
      <alignment horizontal="right"/>
    </xf>
    <xf numFmtId="0" fontId="13" fillId="0" borderId="8" xfId="0" applyFont="1" applyBorder="1" applyAlignment="1">
      <alignment horizontal="left" indent="4"/>
    </xf>
    <xf numFmtId="0" fontId="13" fillId="0" borderId="9" xfId="0" applyFont="1" applyBorder="1" applyAlignment="1">
      <alignment horizontal="left" indent="4"/>
    </xf>
    <xf numFmtId="170" fontId="13" fillId="0" borderId="9" xfId="0" applyNumberFormat="1" applyFont="1" applyBorder="1"/>
    <xf numFmtId="10" fontId="13" fillId="0" borderId="9" xfId="0" applyNumberFormat="1" applyFont="1" applyBorder="1"/>
    <xf numFmtId="171" fontId="11" fillId="7" borderId="3" xfId="0" applyNumberFormat="1" applyFont="1" applyFill="1" applyBorder="1"/>
    <xf numFmtId="0" fontId="44" fillId="0" borderId="3" xfId="0" applyFont="1" applyBorder="1" applyAlignment="1">
      <alignment horizontal="left" indent="1"/>
    </xf>
    <xf numFmtId="170" fontId="13" fillId="0" borderId="2" xfId="0" applyNumberFormat="1" applyFont="1" applyBorder="1"/>
    <xf numFmtId="10" fontId="13" fillId="0" borderId="2" xfId="0" applyNumberFormat="1" applyFont="1" applyBorder="1"/>
    <xf numFmtId="171" fontId="21" fillId="0" borderId="8" xfId="0" applyNumberFormat="1" applyFont="1" applyBorder="1"/>
    <xf numFmtId="0" fontId="13" fillId="0" borderId="2" xfId="0" applyFont="1" applyBorder="1" applyAlignment="1">
      <alignment horizontal="left" indent="4"/>
    </xf>
    <xf numFmtId="171" fontId="21" fillId="0" borderId="2" xfId="0" applyNumberFormat="1" applyFont="1" applyBorder="1"/>
    <xf numFmtId="171" fontId="21" fillId="0" borderId="9" xfId="0" applyNumberFormat="1" applyFont="1" applyBorder="1"/>
    <xf numFmtId="0" fontId="13" fillId="0" borderId="10" xfId="0" applyFont="1" applyBorder="1" applyAlignment="1">
      <alignment horizontal="left" indent="4"/>
    </xf>
    <xf numFmtId="171" fontId="11" fillId="0" borderId="3" xfId="0" applyNumberFormat="1" applyFont="1" applyBorder="1"/>
    <xf numFmtId="0" fontId="13" fillId="0" borderId="0" xfId="22" applyFont="1" applyAlignment="1">
      <alignment vertical="center" wrapText="1"/>
    </xf>
    <xf numFmtId="0" fontId="21" fillId="0" borderId="0" xfId="4" quotePrefix="1" applyFont="1" applyAlignment="1">
      <alignment horizontal="left" vertical="center"/>
    </xf>
    <xf numFmtId="0" fontId="13" fillId="0" borderId="0" xfId="20" quotePrefix="1" applyFont="1" applyAlignment="1">
      <alignment horizontal="left" vertical="center"/>
    </xf>
    <xf numFmtId="0" fontId="13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/>
    </xf>
    <xf numFmtId="0" fontId="13" fillId="0" borderId="0" xfId="20" applyFont="1" applyAlignment="1">
      <alignment horizontal="left" vertical="center" wrapText="1"/>
    </xf>
    <xf numFmtId="0" fontId="21" fillId="0" borderId="0" xfId="20" quotePrefix="1" applyFont="1" applyAlignment="1">
      <alignment horizontal="left" vertical="center"/>
    </xf>
    <xf numFmtId="0" fontId="21" fillId="0" borderId="0" xfId="20" quotePrefix="1" applyFont="1" applyAlignment="1">
      <alignment vertical="center"/>
    </xf>
    <xf numFmtId="0" fontId="11" fillId="2" borderId="3" xfId="7" applyFont="1" applyFill="1" applyBorder="1"/>
    <xf numFmtId="0" fontId="13" fillId="0" borderId="0" xfId="20" quotePrefix="1" applyFont="1" applyAlignment="1">
      <alignment horizontal="left" vertical="center" wrapText="1"/>
    </xf>
    <xf numFmtId="0" fontId="10" fillId="0" borderId="0" xfId="3" applyFont="1"/>
    <xf numFmtId="0" fontId="13" fillId="0" borderId="0" xfId="3" applyFont="1"/>
    <xf numFmtId="0" fontId="17" fillId="0" borderId="0" xfId="4" applyFont="1"/>
    <xf numFmtId="0" fontId="13" fillId="0" borderId="0" xfId="5" applyFont="1"/>
    <xf numFmtId="0" fontId="10" fillId="0" borderId="0" xfId="2" applyFont="1"/>
    <xf numFmtId="0" fontId="13" fillId="0" borderId="0" xfId="4" applyFont="1"/>
    <xf numFmtId="0" fontId="13" fillId="0" borderId="0" xfId="2" applyFont="1"/>
    <xf numFmtId="0" fontId="11" fillId="0" borderId="0" xfId="2" applyFont="1"/>
    <xf numFmtId="0" fontId="18" fillId="0" borderId="0" xfId="5" applyFont="1"/>
    <xf numFmtId="0" fontId="11" fillId="0" borderId="0" xfId="4" applyFont="1"/>
    <xf numFmtId="0" fontId="13" fillId="0" borderId="3" xfId="4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13" fillId="0" borderId="1" xfId="4" applyFont="1" applyBorder="1" applyAlignment="1">
      <alignment vertical="center"/>
    </xf>
    <xf numFmtId="3" fontId="13" fillId="0" borderId="16" xfId="4" applyNumberFormat="1" applyFont="1" applyBorder="1" applyAlignment="1">
      <alignment horizontal="right" vertical="center"/>
    </xf>
    <xf numFmtId="3" fontId="13" fillId="0" borderId="2" xfId="2" applyNumberFormat="1" applyFont="1" applyBorder="1"/>
    <xf numFmtId="0" fontId="13" fillId="0" borderId="13" xfId="4" applyFont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3" fontId="13" fillId="5" borderId="16" xfId="4" applyNumberFormat="1" applyFont="1" applyFill="1" applyBorder="1" applyAlignment="1">
      <alignment horizontal="right" vertical="center"/>
    </xf>
    <xf numFmtId="0" fontId="13" fillId="0" borderId="10" xfId="5" applyFont="1" applyBorder="1"/>
    <xf numFmtId="0" fontId="13" fillId="0" borderId="2" xfId="4" applyFont="1" applyBorder="1" applyAlignment="1">
      <alignment vertical="center" wrapText="1"/>
    </xf>
    <xf numFmtId="3" fontId="13" fillId="0" borderId="2" xfId="2" applyNumberFormat="1" applyFont="1" applyBorder="1" applyAlignment="1">
      <alignment vertical="center"/>
    </xf>
    <xf numFmtId="0" fontId="13" fillId="0" borderId="9" xfId="4" applyFont="1" applyBorder="1" applyAlignment="1">
      <alignment vertical="center"/>
    </xf>
    <xf numFmtId="3" fontId="13" fillId="0" borderId="15" xfId="4" applyNumberFormat="1" applyFont="1" applyBorder="1" applyAlignment="1">
      <alignment horizontal="right" vertical="center"/>
    </xf>
    <xf numFmtId="0" fontId="13" fillId="0" borderId="10" xfId="4" applyFont="1" applyBorder="1" applyAlignment="1">
      <alignment vertical="center"/>
    </xf>
    <xf numFmtId="0" fontId="13" fillId="0" borderId="11" xfId="4" applyFont="1" applyBorder="1" applyAlignment="1">
      <alignment vertical="center"/>
    </xf>
    <xf numFmtId="0" fontId="11" fillId="4" borderId="5" xfId="4" applyFont="1" applyFill="1" applyBorder="1" applyAlignment="1">
      <alignment horizontal="left" vertical="center"/>
    </xf>
    <xf numFmtId="3" fontId="11" fillId="4" borderId="3" xfId="4" applyNumberFormat="1" applyFont="1" applyFill="1" applyBorder="1" applyAlignment="1">
      <alignment horizontal="right" vertical="center"/>
    </xf>
    <xf numFmtId="10" fontId="11" fillId="4" borderId="3" xfId="24" applyNumberFormat="1" applyFont="1" applyFill="1" applyBorder="1" applyAlignment="1">
      <alignment horizontal="right" vertical="center"/>
    </xf>
    <xf numFmtId="3" fontId="11" fillId="4" borderId="3" xfId="4" applyNumberFormat="1" applyFont="1" applyFill="1" applyBorder="1" applyAlignment="1">
      <alignment vertical="center"/>
    </xf>
    <xf numFmtId="0" fontId="13" fillId="0" borderId="0" xfId="4" quotePrefix="1" applyFont="1"/>
    <xf numFmtId="3" fontId="13" fillId="0" borderId="0" xfId="5" applyNumberFormat="1" applyFont="1"/>
    <xf numFmtId="0" fontId="13" fillId="4" borderId="0" xfId="4" applyFont="1" applyFill="1" applyAlignment="1">
      <alignment horizontal="left"/>
    </xf>
    <xf numFmtId="3" fontId="13" fillId="0" borderId="0" xfId="11" applyNumberFormat="1" applyFont="1"/>
    <xf numFmtId="0" fontId="11" fillId="3" borderId="7" xfId="4" applyFont="1" applyFill="1" applyBorder="1" applyAlignment="1">
      <alignment horizontal="center" vertical="center" wrapText="1"/>
    </xf>
    <xf numFmtId="169" fontId="11" fillId="3" borderId="7" xfId="4" applyNumberFormat="1" applyFont="1" applyFill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/>
    </xf>
    <xf numFmtId="0" fontId="13" fillId="0" borderId="6" xfId="4" applyFont="1" applyBorder="1" applyAlignment="1">
      <alignment horizontal="left" vertical="center"/>
    </xf>
    <xf numFmtId="3" fontId="13" fillId="0" borderId="2" xfId="4" applyNumberFormat="1" applyFont="1" applyBorder="1" applyAlignment="1">
      <alignment horizontal="right" vertical="center"/>
    </xf>
    <xf numFmtId="4" fontId="13" fillId="0" borderId="8" xfId="4" applyNumberFormat="1" applyFont="1" applyBorder="1" applyAlignment="1">
      <alignment horizontal="right" vertical="center"/>
    </xf>
    <xf numFmtId="0" fontId="11" fillId="3" borderId="5" xfId="4" applyFont="1" applyFill="1" applyBorder="1" applyAlignment="1">
      <alignment vertical="center"/>
    </xf>
    <xf numFmtId="0" fontId="11" fillId="3" borderId="5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0" fontId="11" fillId="3" borderId="3" xfId="9" applyNumberFormat="1" applyFont="1" applyFill="1" applyBorder="1" applyAlignment="1">
      <alignment horizontal="right" vertical="center"/>
    </xf>
    <xf numFmtId="10" fontId="11" fillId="3" borderId="3" xfId="25" applyNumberFormat="1" applyFont="1" applyFill="1" applyBorder="1" applyAlignment="1">
      <alignment horizontal="right" vertical="center"/>
    </xf>
    <xf numFmtId="0" fontId="22" fillId="0" borderId="0" xfId="20" applyFont="1" applyAlignment="1">
      <alignment horizontal="left" vertical="center" wrapText="1"/>
    </xf>
    <xf numFmtId="0" fontId="6" fillId="0" borderId="0" xfId="3" applyFont="1" applyAlignment="1">
      <alignment vertical="center"/>
    </xf>
    <xf numFmtId="3" fontId="7" fillId="0" borderId="0" xfId="11" applyNumberFormat="1" applyAlignment="1">
      <alignment vertical="center"/>
    </xf>
    <xf numFmtId="0" fontId="6" fillId="0" borderId="0" xfId="2" applyFont="1" applyAlignment="1">
      <alignment vertical="center"/>
    </xf>
    <xf numFmtId="0" fontId="11" fillId="0" borderId="7" xfId="4" applyFont="1" applyBorder="1" applyAlignment="1">
      <alignment horizontal="center" vertical="center" wrapText="1"/>
    </xf>
    <xf numFmtId="0" fontId="11" fillId="0" borderId="17" xfId="4" applyFont="1" applyBorder="1" applyAlignment="1">
      <alignment horizontal="center" vertical="center" wrapText="1"/>
    </xf>
    <xf numFmtId="0" fontId="11" fillId="7" borderId="3" xfId="4" applyFont="1" applyFill="1" applyBorder="1" applyAlignment="1">
      <alignment vertical="center"/>
    </xf>
    <xf numFmtId="170" fontId="45" fillId="7" borderId="3" xfId="0" applyNumberFormat="1" applyFont="1" applyFill="1" applyBorder="1"/>
    <xf numFmtId="170" fontId="45" fillId="7" borderId="7" xfId="0" applyNumberFormat="1" applyFont="1" applyFill="1" applyBorder="1"/>
    <xf numFmtId="170" fontId="45" fillId="0" borderId="3" xfId="0" applyNumberFormat="1" applyFont="1" applyBorder="1"/>
    <xf numFmtId="0" fontId="13" fillId="0" borderId="14" xfId="4" applyFont="1" applyBorder="1" applyAlignment="1">
      <alignment horizontal="center" vertical="center"/>
    </xf>
    <xf numFmtId="170" fontId="22" fillId="0" borderId="10" xfId="0" applyNumberFormat="1" applyFont="1" applyBorder="1"/>
    <xf numFmtId="10" fontId="13" fillId="0" borderId="10" xfId="0" quotePrefix="1" applyNumberFormat="1" applyFont="1" applyBorder="1" applyAlignment="1">
      <alignment horizontal="right"/>
    </xf>
    <xf numFmtId="0" fontId="11" fillId="0" borderId="3" xfId="4" applyFont="1" applyBorder="1" applyAlignment="1">
      <alignment horizontal="center" vertical="center"/>
    </xf>
    <xf numFmtId="10" fontId="11" fillId="0" borderId="3" xfId="0" quotePrefix="1" applyNumberFormat="1" applyFont="1" applyBorder="1" applyAlignment="1">
      <alignment horizontal="right"/>
    </xf>
    <xf numFmtId="170" fontId="22" fillId="0" borderId="8" xfId="0" applyNumberFormat="1" applyFont="1" applyBorder="1"/>
    <xf numFmtId="10" fontId="21" fillId="0" borderId="3" xfId="0" quotePrefix="1" applyNumberFormat="1" applyFont="1" applyBorder="1" applyAlignment="1">
      <alignment horizontal="right"/>
    </xf>
    <xf numFmtId="170" fontId="22" fillId="0" borderId="9" xfId="0" applyNumberFormat="1" applyFont="1" applyBorder="1"/>
    <xf numFmtId="0" fontId="11" fillId="7" borderId="3" xfId="0" applyFont="1" applyFill="1" applyBorder="1"/>
    <xf numFmtId="171" fontId="20" fillId="7" borderId="3" xfId="0" applyNumberFormat="1" applyFont="1" applyFill="1" applyBorder="1"/>
    <xf numFmtId="171" fontId="20" fillId="7" borderId="7" xfId="0" applyNumberFormat="1" applyFont="1" applyFill="1" applyBorder="1"/>
    <xf numFmtId="10" fontId="20" fillId="0" borderId="3" xfId="0" applyNumberFormat="1" applyFont="1" applyBorder="1" applyAlignment="1">
      <alignment horizontal="right"/>
    </xf>
    <xf numFmtId="170" fontId="22" fillId="0" borderId="2" xfId="0" applyNumberFormat="1" applyFont="1" applyBorder="1"/>
    <xf numFmtId="10" fontId="13" fillId="0" borderId="8" xfId="0" applyNumberFormat="1" applyFont="1" applyBorder="1" applyAlignment="1">
      <alignment horizontal="right"/>
    </xf>
    <xf numFmtId="0" fontId="13" fillId="0" borderId="0" xfId="5" applyFont="1" applyAlignment="1">
      <alignment vertical="center"/>
    </xf>
    <xf numFmtId="171" fontId="20" fillId="0" borderId="3" xfId="0" applyNumberFormat="1" applyFont="1" applyBorder="1"/>
    <xf numFmtId="10" fontId="11" fillId="0" borderId="10" xfId="0" applyNumberFormat="1" applyFont="1" applyBorder="1"/>
    <xf numFmtId="171" fontId="21" fillId="0" borderId="10" xfId="0" applyNumberFormat="1" applyFont="1" applyBorder="1"/>
    <xf numFmtId="0" fontId="13" fillId="0" borderId="3" xfId="4" applyFont="1" applyBorder="1" applyAlignment="1">
      <alignment horizontal="center" vertical="center"/>
    </xf>
    <xf numFmtId="170" fontId="11" fillId="0" borderId="10" xfId="0" applyNumberFormat="1" applyFont="1" applyBorder="1"/>
    <xf numFmtId="10" fontId="13" fillId="0" borderId="10" xfId="0" applyNumberFormat="1" applyFont="1" applyBorder="1" applyAlignment="1">
      <alignment horizontal="right"/>
    </xf>
    <xf numFmtId="0" fontId="13" fillId="7" borderId="3" xfId="0" applyFont="1" applyFill="1" applyBorder="1"/>
    <xf numFmtId="0" fontId="13" fillId="0" borderId="0" xfId="0" applyFont="1"/>
    <xf numFmtId="0" fontId="11" fillId="0" borderId="0" xfId="0" applyFont="1" applyAlignment="1">
      <alignment horizontal="left"/>
    </xf>
    <xf numFmtId="170" fontId="11" fillId="0" borderId="0" xfId="0" applyNumberFormat="1" applyFont="1"/>
    <xf numFmtId="10" fontId="11" fillId="0" borderId="0" xfId="0" applyNumberFormat="1" applyFont="1"/>
    <xf numFmtId="171" fontId="11" fillId="0" borderId="0" xfId="0" applyNumberFormat="1" applyFont="1"/>
    <xf numFmtId="10" fontId="11" fillId="0" borderId="0" xfId="0" quotePrefix="1" applyNumberFormat="1" applyFont="1" applyAlignment="1">
      <alignment horizontal="right"/>
    </xf>
    <xf numFmtId="170" fontId="13" fillId="0" borderId="0" xfId="4" applyNumberFormat="1" applyFont="1" applyAlignment="1">
      <alignment horizontal="left"/>
    </xf>
    <xf numFmtId="3" fontId="13" fillId="0" borderId="0" xfId="11" applyNumberFormat="1" applyFont="1" applyAlignment="1">
      <alignment vertical="center"/>
    </xf>
    <xf numFmtId="0" fontId="13" fillId="0" borderId="0" xfId="11" applyFont="1" applyAlignment="1">
      <alignment vertical="center"/>
    </xf>
    <xf numFmtId="0" fontId="13" fillId="0" borderId="0" xfId="5" quotePrefix="1" applyFont="1" applyAlignment="1">
      <alignment vertical="center"/>
    </xf>
    <xf numFmtId="3" fontId="27" fillId="0" borderId="0" xfId="5" applyNumberFormat="1" applyFont="1"/>
    <xf numFmtId="0" fontId="6" fillId="0" borderId="0" xfId="3" applyFont="1"/>
    <xf numFmtId="0" fontId="6" fillId="0" borderId="0" xfId="2" applyFont="1"/>
    <xf numFmtId="0" fontId="6" fillId="0" borderId="0" xfId="5" applyFont="1"/>
    <xf numFmtId="0" fontId="16" fillId="0" borderId="3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/>
    </xf>
    <xf numFmtId="0" fontId="13" fillId="0" borderId="8" xfId="4" applyFont="1" applyBorder="1" applyAlignment="1">
      <alignment vertical="center" wrapText="1"/>
    </xf>
    <xf numFmtId="3" fontId="13" fillId="0" borderId="8" xfId="4" applyNumberFormat="1" applyFont="1" applyBorder="1" applyAlignment="1">
      <alignment vertical="center"/>
    </xf>
    <xf numFmtId="10" fontId="13" fillId="0" borderId="8" xfId="4" applyNumberFormat="1" applyFont="1" applyBorder="1" applyAlignment="1">
      <alignment horizontal="right" vertical="center"/>
    </xf>
    <xf numFmtId="3" fontId="13" fillId="0" borderId="8" xfId="4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vertical="center"/>
    </xf>
    <xf numFmtId="0" fontId="13" fillId="0" borderId="2" xfId="4" applyFont="1" applyBorder="1" applyAlignment="1">
      <alignment horizontal="center" vertical="center"/>
    </xf>
    <xf numFmtId="0" fontId="13" fillId="0" borderId="9" xfId="4" applyFont="1" applyBorder="1" applyAlignment="1">
      <alignment vertical="center" wrapText="1"/>
    </xf>
    <xf numFmtId="3" fontId="13" fillId="0" borderId="2" xfId="4" applyNumberFormat="1" applyFont="1" applyBorder="1" applyAlignment="1">
      <alignment vertical="center"/>
    </xf>
    <xf numFmtId="0" fontId="13" fillId="0" borderId="9" xfId="4" applyFont="1" applyBorder="1" applyAlignment="1">
      <alignment horizontal="center" vertical="center"/>
    </xf>
    <xf numFmtId="0" fontId="13" fillId="0" borderId="10" xfId="4" applyFont="1" applyBorder="1" applyAlignment="1">
      <alignment vertical="center" wrapText="1"/>
    </xf>
    <xf numFmtId="3" fontId="13" fillId="0" borderId="10" xfId="4" applyNumberFormat="1" applyFont="1" applyBorder="1" applyAlignment="1">
      <alignment vertical="center"/>
    </xf>
    <xf numFmtId="10" fontId="11" fillId="2" borderId="3" xfId="4" applyNumberFormat="1" applyFont="1" applyFill="1" applyBorder="1" applyAlignment="1">
      <alignment horizontal="right" vertical="center"/>
    </xf>
    <xf numFmtId="3" fontId="11" fillId="0" borderId="0" xfId="4" applyNumberFormat="1" applyFont="1"/>
    <xf numFmtId="0" fontId="11" fillId="0" borderId="0" xfId="5" applyFont="1"/>
    <xf numFmtId="0" fontId="11" fillId="0" borderId="0" xfId="4" applyFont="1" applyAlignment="1">
      <alignment horizontal="left" vertical="center" wrapText="1"/>
    </xf>
    <xf numFmtId="3" fontId="11" fillId="0" borderId="0" xfId="4" applyNumberFormat="1" applyFont="1" applyAlignment="1">
      <alignment horizontal="right" vertical="center"/>
    </xf>
    <xf numFmtId="1" fontId="11" fillId="0" borderId="0" xfId="4" applyNumberFormat="1" applyFont="1" applyAlignment="1">
      <alignment horizontal="center" vertical="center"/>
    </xf>
    <xf numFmtId="164" fontId="11" fillId="0" borderId="0" xfId="4" applyNumberFormat="1" applyFont="1" applyAlignment="1">
      <alignment horizontal="center" vertical="center"/>
    </xf>
    <xf numFmtId="3" fontId="11" fillId="0" borderId="0" xfId="4" applyNumberFormat="1" applyFont="1" applyAlignment="1">
      <alignment vertical="center"/>
    </xf>
    <xf numFmtId="0" fontId="13" fillId="2" borderId="0" xfId="7" applyFont="1" applyFill="1" applyAlignment="1">
      <alignment vertical="center"/>
    </xf>
    <xf numFmtId="0" fontId="13" fillId="2" borderId="0" xfId="7" applyFont="1" applyFill="1"/>
    <xf numFmtId="0" fontId="13" fillId="0" borderId="0" xfId="7" applyFont="1"/>
    <xf numFmtId="3" fontId="13" fillId="0" borderId="0" xfId="4" applyNumberFormat="1" applyFont="1" applyAlignment="1">
      <alignment vertical="center"/>
    </xf>
    <xf numFmtId="0" fontId="13" fillId="0" borderId="0" xfId="2" quotePrefix="1" applyFont="1"/>
    <xf numFmtId="0" fontId="7" fillId="0" borderId="0" xfId="11" applyAlignment="1">
      <alignment horizontal="center" vertical="center" wrapText="1"/>
    </xf>
    <xf numFmtId="0" fontId="10" fillId="0" borderId="0" xfId="7" applyFont="1" applyAlignment="1">
      <alignment horizontal="left" vertical="center"/>
    </xf>
    <xf numFmtId="0" fontId="6" fillId="0" borderId="0" xfId="7" applyFont="1" applyAlignment="1">
      <alignment vertical="center"/>
    </xf>
    <xf numFmtId="4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" fontId="11" fillId="0" borderId="0" xfId="4" applyNumberFormat="1" applyFont="1"/>
    <xf numFmtId="0" fontId="11" fillId="0" borderId="0" xfId="7" applyFont="1" applyAlignment="1">
      <alignment vertical="center" wrapText="1"/>
    </xf>
    <xf numFmtId="0" fontId="11" fillId="0" borderId="0" xfId="7" applyFont="1" applyAlignment="1">
      <alignment vertical="center"/>
    </xf>
    <xf numFmtId="4" fontId="11" fillId="0" borderId="0" xfId="7" applyNumberFormat="1" applyFont="1" applyAlignment="1">
      <alignment vertical="center"/>
    </xf>
    <xf numFmtId="0" fontId="11" fillId="2" borderId="3" xfId="8" applyFont="1" applyFill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/>
    </xf>
    <xf numFmtId="3" fontId="16" fillId="0" borderId="10" xfId="7" applyNumberFormat="1" applyFont="1" applyBorder="1" applyAlignment="1">
      <alignment horizontal="center" vertical="center" wrapText="1"/>
    </xf>
    <xf numFmtId="0" fontId="16" fillId="0" borderId="10" xfId="7" applyFont="1" applyBorder="1" applyAlignment="1">
      <alignment horizontal="center" vertical="center" wrapText="1"/>
    </xf>
    <xf numFmtId="0" fontId="13" fillId="2" borderId="3" xfId="7" applyFont="1" applyFill="1" applyBorder="1"/>
    <xf numFmtId="0" fontId="13" fillId="0" borderId="8" xfId="7" applyFont="1" applyBorder="1" applyAlignment="1">
      <alignment horizontal="center" vertical="center" wrapText="1"/>
    </xf>
    <xf numFmtId="0" fontId="13" fillId="0" borderId="8" xfId="7" applyFont="1" applyBorder="1" applyAlignment="1">
      <alignment vertical="center" wrapText="1"/>
    </xf>
    <xf numFmtId="3" fontId="13" fillId="0" borderId="8" xfId="7" applyNumberFormat="1" applyFont="1" applyBorder="1" applyAlignment="1">
      <alignment vertical="center"/>
    </xf>
    <xf numFmtId="10" fontId="13" fillId="0" borderId="8" xfId="9" applyNumberFormat="1" applyFont="1" applyFill="1" applyBorder="1" applyAlignment="1">
      <alignment vertical="center"/>
    </xf>
    <xf numFmtId="10" fontId="13" fillId="0" borderId="8" xfId="7" applyNumberFormat="1" applyFont="1" applyBorder="1" applyAlignment="1">
      <alignment vertical="center"/>
    </xf>
    <xf numFmtId="172" fontId="13" fillId="0" borderId="8" xfId="7" applyNumberFormat="1" applyFont="1" applyBorder="1" applyAlignment="1">
      <alignment vertical="center"/>
    </xf>
    <xf numFmtId="10" fontId="13" fillId="0" borderId="1" xfId="24" applyNumberFormat="1" applyFont="1" applyFill="1" applyBorder="1" applyAlignment="1">
      <alignment vertical="center"/>
    </xf>
    <xf numFmtId="10" fontId="13" fillId="0" borderId="2" xfId="24" applyNumberFormat="1" applyFont="1" applyFill="1" applyBorder="1" applyAlignment="1">
      <alignment vertical="center"/>
    </xf>
    <xf numFmtId="10" fontId="13" fillId="0" borderId="11" xfId="24" applyNumberFormat="1" applyFont="1" applyFill="1" applyBorder="1" applyAlignment="1">
      <alignment vertical="center"/>
    </xf>
    <xf numFmtId="3" fontId="11" fillId="2" borderId="3" xfId="7" applyNumberFormat="1" applyFont="1" applyFill="1" applyBorder="1"/>
    <xf numFmtId="10" fontId="11" fillId="2" borderId="3" xfId="24" applyNumberFormat="1" applyFont="1" applyFill="1" applyBorder="1" applyAlignment="1"/>
    <xf numFmtId="10" fontId="11" fillId="2" borderId="3" xfId="9" applyNumberFormat="1" applyFont="1" applyFill="1" applyBorder="1" applyAlignment="1"/>
    <xf numFmtId="172" fontId="13" fillId="2" borderId="3" xfId="7" applyNumberFormat="1" applyFont="1" applyFill="1" applyBorder="1"/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 wrapText="1"/>
    </xf>
    <xf numFmtId="3" fontId="13" fillId="0" borderId="2" xfId="7" applyNumberFormat="1" applyFont="1" applyBorder="1" applyAlignment="1">
      <alignment vertical="center"/>
    </xf>
    <xf numFmtId="172" fontId="13" fillId="0" borderId="2" xfId="7" applyNumberFormat="1" applyFont="1" applyBorder="1" applyAlignment="1">
      <alignment vertical="center"/>
    </xf>
    <xf numFmtId="172" fontId="13" fillId="0" borderId="1" xfId="7" applyNumberFormat="1" applyFont="1" applyBorder="1" applyAlignment="1">
      <alignment vertical="center"/>
    </xf>
    <xf numFmtId="0" fontId="13" fillId="0" borderId="9" xfId="7" applyFont="1" applyBorder="1" applyAlignment="1">
      <alignment horizontal="center" vertical="center" wrapText="1"/>
    </xf>
    <xf numFmtId="0" fontId="13" fillId="0" borderId="9" xfId="7" applyFont="1" applyBorder="1" applyAlignment="1">
      <alignment vertical="center" wrapText="1"/>
    </xf>
    <xf numFmtId="3" fontId="13" fillId="0" borderId="9" xfId="7" applyNumberFormat="1" applyFont="1" applyBorder="1" applyAlignment="1">
      <alignment vertical="center"/>
    </xf>
    <xf numFmtId="172" fontId="13" fillId="0" borderId="9" xfId="7" applyNumberFormat="1" applyFont="1" applyBorder="1" applyAlignment="1">
      <alignment vertical="center"/>
    </xf>
    <xf numFmtId="0" fontId="13" fillId="0" borderId="1" xfId="7" applyFont="1" applyBorder="1" applyAlignment="1">
      <alignment vertical="center" wrapText="1"/>
    </xf>
    <xf numFmtId="3" fontId="13" fillId="0" borderId="1" xfId="7" applyNumberFormat="1" applyFont="1" applyBorder="1" applyAlignment="1">
      <alignment vertical="center"/>
    </xf>
    <xf numFmtId="3" fontId="13" fillId="0" borderId="9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horizontal="center" vertical="center" wrapText="1"/>
    </xf>
    <xf numFmtId="3" fontId="13" fillId="0" borderId="10" xfId="7" applyNumberFormat="1" applyFont="1" applyBorder="1" applyAlignment="1">
      <alignment vertical="center"/>
    </xf>
    <xf numFmtId="3" fontId="13" fillId="0" borderId="2" xfId="7" applyNumberFormat="1" applyFont="1" applyBorder="1" applyAlignment="1">
      <alignment horizontal="right" vertical="center"/>
    </xf>
    <xf numFmtId="0" fontId="13" fillId="0" borderId="10" xfId="7" applyFont="1" applyBorder="1" applyAlignment="1">
      <alignment vertical="center" wrapText="1"/>
    </xf>
    <xf numFmtId="3" fontId="13" fillId="0" borderId="18" xfId="7" applyNumberFormat="1" applyFont="1" applyBorder="1" applyAlignment="1">
      <alignment vertical="center"/>
    </xf>
    <xf numFmtId="3" fontId="13" fillId="0" borderId="10" xfId="7" applyNumberFormat="1" applyFont="1" applyBorder="1" applyAlignment="1">
      <alignment horizontal="right" vertical="center"/>
    </xf>
    <xf numFmtId="172" fontId="13" fillId="0" borderId="11" xfId="7" applyNumberFormat="1" applyFont="1" applyBorder="1" applyAlignment="1">
      <alignment vertical="center"/>
    </xf>
    <xf numFmtId="4" fontId="13" fillId="2" borderId="3" xfId="7" applyNumberFormat="1" applyFont="1" applyFill="1" applyBorder="1"/>
    <xf numFmtId="0" fontId="13" fillId="2" borderId="11" xfId="7" applyFont="1" applyFill="1" applyBorder="1"/>
    <xf numFmtId="3" fontId="11" fillId="2" borderId="3" xfId="7" applyNumberFormat="1" applyFont="1" applyFill="1" applyBorder="1" applyAlignment="1">
      <alignment vertical="center"/>
    </xf>
    <xf numFmtId="10" fontId="20" fillId="2" borderId="3" xfId="9" applyNumberFormat="1" applyFont="1" applyFill="1" applyBorder="1" applyAlignment="1"/>
    <xf numFmtId="10" fontId="11" fillId="2" borderId="3" xfId="7" applyNumberFormat="1" applyFont="1" applyFill="1" applyBorder="1" applyAlignment="1">
      <alignment vertical="center"/>
    </xf>
    <xf numFmtId="4" fontId="13" fillId="2" borderId="3" xfId="7" applyNumberFormat="1" applyFont="1" applyFill="1" applyBorder="1" applyAlignment="1">
      <alignment vertical="center"/>
    </xf>
    <xf numFmtId="164" fontId="13" fillId="2" borderId="3" xfId="7" applyNumberFormat="1" applyFont="1" applyFill="1" applyBorder="1" applyAlignment="1">
      <alignment vertical="center"/>
    </xf>
    <xf numFmtId="3" fontId="13" fillId="2" borderId="3" xfId="7" applyNumberFormat="1" applyFont="1" applyFill="1" applyBorder="1"/>
    <xf numFmtId="10" fontId="13" fillId="2" borderId="3" xfId="7" applyNumberFormat="1" applyFont="1" applyFill="1" applyBorder="1"/>
    <xf numFmtId="10" fontId="13" fillId="0" borderId="8" xfId="24" applyNumberFormat="1" applyFont="1" applyFill="1" applyBorder="1" applyAlignment="1">
      <alignment vertical="center"/>
    </xf>
    <xf numFmtId="10" fontId="13" fillId="0" borderId="9" xfId="24" applyNumberFormat="1" applyFont="1" applyFill="1" applyBorder="1" applyAlignment="1">
      <alignment vertical="center"/>
    </xf>
    <xf numFmtId="0" fontId="13" fillId="0" borderId="2" xfId="7" applyFont="1" applyBorder="1" applyAlignment="1">
      <alignment horizontal="left" vertical="center" wrapText="1"/>
    </xf>
    <xf numFmtId="0" fontId="13" fillId="0" borderId="0" xfId="7" applyFont="1" applyAlignment="1">
      <alignment horizontal="left"/>
    </xf>
    <xf numFmtId="10" fontId="13" fillId="0" borderId="0" xfId="7" applyNumberFormat="1" applyFont="1" applyAlignment="1">
      <alignment vertical="center"/>
    </xf>
    <xf numFmtId="0" fontId="13" fillId="2" borderId="0" xfId="7" applyFont="1" applyFill="1" applyAlignment="1">
      <alignment horizontal="left"/>
    </xf>
    <xf numFmtId="4" fontId="13" fillId="0" borderId="0" xfId="7" applyNumberFormat="1" applyFont="1"/>
    <xf numFmtId="0" fontId="13" fillId="0" borderId="0" xfId="7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43" fillId="0" borderId="0" xfId="7" applyFont="1" applyAlignment="1">
      <alignment vertical="center"/>
    </xf>
    <xf numFmtId="0" fontId="13" fillId="0" borderId="0" xfId="20" applyFont="1" applyAlignment="1">
      <alignment vertical="center"/>
    </xf>
    <xf numFmtId="0" fontId="13" fillId="0" borderId="0" xfId="4" applyFont="1" applyAlignment="1">
      <alignment vertical="center"/>
    </xf>
    <xf numFmtId="0" fontId="16" fillId="0" borderId="5" xfId="20" applyFont="1" applyBorder="1" applyAlignment="1">
      <alignment horizontal="center" vertical="center"/>
    </xf>
    <xf numFmtId="0" fontId="16" fillId="0" borderId="3" xfId="20" applyFont="1" applyBorder="1" applyAlignment="1">
      <alignment horizontal="center" vertical="center"/>
    </xf>
    <xf numFmtId="0" fontId="16" fillId="0" borderId="0" xfId="20" applyFont="1" applyAlignment="1">
      <alignment vertical="center"/>
    </xf>
    <xf numFmtId="0" fontId="13" fillId="0" borderId="1" xfId="20" applyFont="1" applyBorder="1" applyAlignment="1">
      <alignment horizontal="center" vertical="center"/>
    </xf>
    <xf numFmtId="0" fontId="32" fillId="0" borderId="1" xfId="20" applyFont="1" applyBorder="1" applyAlignment="1">
      <alignment vertical="center"/>
    </xf>
    <xf numFmtId="3" fontId="32" fillId="0" borderId="1" xfId="20" applyNumberFormat="1" applyFont="1" applyBorder="1" applyAlignment="1">
      <alignment vertical="center"/>
    </xf>
    <xf numFmtId="164" fontId="32" fillId="0" borderId="2" xfId="20" applyNumberFormat="1" applyFont="1" applyBorder="1" applyAlignment="1">
      <alignment horizontal="right" vertical="center"/>
    </xf>
    <xf numFmtId="0" fontId="13" fillId="0" borderId="2" xfId="20" applyFont="1" applyBorder="1" applyAlignment="1">
      <alignment horizontal="center" vertical="center"/>
    </xf>
    <xf numFmtId="0" fontId="32" fillId="0" borderId="2" xfId="20" applyFont="1" applyBorder="1" applyAlignment="1">
      <alignment vertical="center"/>
    </xf>
    <xf numFmtId="3" fontId="32" fillId="0" borderId="2" xfId="20" applyNumberFormat="1" applyFont="1" applyBorder="1" applyAlignment="1">
      <alignment vertical="center"/>
    </xf>
    <xf numFmtId="0" fontId="13" fillId="0" borderId="2" xfId="10" applyFont="1" applyBorder="1" applyAlignment="1">
      <alignment vertical="center"/>
    </xf>
    <xf numFmtId="0" fontId="27" fillId="0" borderId="0" xfId="20" applyFont="1" applyAlignment="1">
      <alignment vertical="center"/>
    </xf>
    <xf numFmtId="164" fontId="20" fillId="2" borderId="3" xfId="25" applyNumberFormat="1" applyFont="1" applyFill="1" applyBorder="1" applyAlignment="1">
      <alignment vertical="center"/>
    </xf>
    <xf numFmtId="0" fontId="11" fillId="0" borderId="0" xfId="20" applyFont="1" applyAlignment="1">
      <alignment vertical="center"/>
    </xf>
    <xf numFmtId="0" fontId="20" fillId="0" borderId="0" xfId="20" applyFont="1" applyAlignment="1">
      <alignment vertical="center"/>
    </xf>
    <xf numFmtId="165" fontId="20" fillId="0" borderId="0" xfId="20" applyNumberFormat="1" applyFont="1" applyAlignment="1">
      <alignment vertical="center"/>
    </xf>
    <xf numFmtId="166" fontId="46" fillId="0" borderId="0" xfId="9" applyNumberFormat="1" applyFont="1" applyFill="1" applyBorder="1" applyAlignment="1">
      <alignment vertical="center"/>
    </xf>
    <xf numFmtId="0" fontId="13" fillId="0" borderId="0" xfId="20" quotePrefix="1" applyFont="1" applyAlignment="1">
      <alignment horizontal="right" vertical="center"/>
    </xf>
    <xf numFmtId="0" fontId="21" fillId="0" borderId="0" xfId="20" applyFont="1" applyAlignment="1">
      <alignment vertical="center"/>
    </xf>
    <xf numFmtId="0" fontId="30" fillId="0" borderId="0" xfId="20" applyFont="1" applyAlignment="1">
      <alignment vertical="center"/>
    </xf>
    <xf numFmtId="0" fontId="33" fillId="0" borderId="5" xfId="20" applyFont="1" applyBorder="1" applyAlignment="1">
      <alignment horizontal="center" vertical="center"/>
    </xf>
    <xf numFmtId="0" fontId="33" fillId="0" borderId="3" xfId="20" applyFont="1" applyBorder="1" applyAlignment="1">
      <alignment horizontal="center" vertical="center"/>
    </xf>
    <xf numFmtId="0" fontId="30" fillId="0" borderId="1" xfId="20" applyFont="1" applyBorder="1" applyAlignment="1">
      <alignment horizontal="center" vertical="center"/>
    </xf>
    <xf numFmtId="0" fontId="30" fillId="0" borderId="1" xfId="10" applyFont="1" applyBorder="1" applyAlignment="1">
      <alignment vertical="center"/>
    </xf>
    <xf numFmtId="165" fontId="30" fillId="0" borderId="1" xfId="10" applyNumberFormat="1" applyFont="1" applyBorder="1" applyAlignment="1">
      <alignment horizontal="right" vertical="center" wrapText="1"/>
    </xf>
    <xf numFmtId="167" fontId="30" fillId="0" borderId="1" xfId="10" applyNumberFormat="1" applyFont="1" applyBorder="1" applyAlignment="1">
      <alignment horizontal="right" vertical="center"/>
    </xf>
    <xf numFmtId="0" fontId="30" fillId="0" borderId="2" xfId="20" applyFont="1" applyBorder="1" applyAlignment="1">
      <alignment horizontal="center" vertical="center"/>
    </xf>
    <xf numFmtId="0" fontId="30" fillId="0" borderId="2" xfId="10" applyFont="1" applyBorder="1" applyAlignment="1">
      <alignment vertical="center"/>
    </xf>
    <xf numFmtId="165" fontId="30" fillId="0" borderId="2" xfId="10" applyNumberFormat="1" applyFont="1" applyBorder="1" applyAlignment="1">
      <alignment horizontal="right" vertical="center" wrapText="1"/>
    </xf>
    <xf numFmtId="167" fontId="30" fillId="0" borderId="2" xfId="10" applyNumberFormat="1" applyFont="1" applyBorder="1" applyAlignment="1">
      <alignment horizontal="right" vertical="center" wrapText="1"/>
    </xf>
    <xf numFmtId="0" fontId="34" fillId="0" borderId="0" xfId="20" applyFont="1" applyAlignment="1">
      <alignment vertical="center"/>
    </xf>
    <xf numFmtId="166" fontId="20" fillId="0" borderId="0" xfId="9" applyNumberFormat="1" applyFont="1" applyFill="1" applyBorder="1" applyAlignment="1">
      <alignment vertical="center"/>
    </xf>
    <xf numFmtId="0" fontId="21" fillId="0" borderId="0" xfId="20" quotePrefix="1" applyFont="1" applyAlignment="1">
      <alignment horizontal="right" vertical="center"/>
    </xf>
    <xf numFmtId="0" fontId="21" fillId="0" borderId="0" xfId="20" applyFont="1" applyAlignment="1">
      <alignment horizontal="left" vertical="center"/>
    </xf>
    <xf numFmtId="0" fontId="13" fillId="0" borderId="0" xfId="20" quotePrefix="1" applyFont="1" applyAlignment="1">
      <alignment vertical="center" wrapText="1"/>
    </xf>
    <xf numFmtId="165" fontId="13" fillId="0" borderId="1" xfId="10" applyNumberFormat="1" applyFont="1" applyBorder="1" applyAlignment="1">
      <alignment horizontal="right" vertical="center" wrapText="1"/>
    </xf>
    <xf numFmtId="167" fontId="13" fillId="0" borderId="1" xfId="10" applyNumberFormat="1" applyFont="1" applyBorder="1" applyAlignment="1">
      <alignment horizontal="right" vertical="center" wrapText="1"/>
    </xf>
    <xf numFmtId="165" fontId="13" fillId="0" borderId="0" xfId="20" applyNumberFormat="1" applyFont="1" applyAlignment="1">
      <alignment vertical="center"/>
    </xf>
    <xf numFmtId="165" fontId="13" fillId="0" borderId="2" xfId="10" applyNumberFormat="1" applyFont="1" applyBorder="1" applyAlignment="1">
      <alignment horizontal="right" vertical="center" wrapText="1"/>
    </xf>
    <xf numFmtId="167" fontId="13" fillId="0" borderId="2" xfId="10" applyNumberFormat="1" applyFont="1" applyBorder="1" applyAlignment="1">
      <alignment horizontal="right" vertical="center" wrapText="1"/>
    </xf>
    <xf numFmtId="165" fontId="11" fillId="0" borderId="0" xfId="20" applyNumberFormat="1" applyFont="1" applyAlignment="1">
      <alignment vertical="center"/>
    </xf>
    <xf numFmtId="166" fontId="11" fillId="0" borderId="0" xfId="9" applyNumberFormat="1" applyFont="1" applyFill="1" applyBorder="1" applyAlignment="1">
      <alignment vertical="center"/>
    </xf>
    <xf numFmtId="0" fontId="37" fillId="0" borderId="0" xfId="20" quotePrefix="1" applyFont="1" applyAlignment="1">
      <alignment horizontal="right" vertical="center"/>
    </xf>
    <xf numFmtId="0" fontId="37" fillId="0" borderId="0" xfId="20" applyFont="1" applyAlignment="1">
      <alignment horizontal="left" vertical="center"/>
    </xf>
    <xf numFmtId="0" fontId="13" fillId="0" borderId="0" xfId="7" applyFont="1" applyFill="1" applyAlignment="1">
      <alignment horizontal="left"/>
    </xf>
    <xf numFmtId="0" fontId="13" fillId="0" borderId="0" xfId="5" applyFont="1" applyAlignment="1">
      <alignment horizontal="left" vertical="top" wrapText="1"/>
    </xf>
    <xf numFmtId="0" fontId="11" fillId="2" borderId="3" xfId="4" applyFont="1" applyFill="1" applyBorder="1" applyAlignment="1">
      <alignment horizontal="left" vertical="center" wrapText="1"/>
    </xf>
    <xf numFmtId="0" fontId="6" fillId="0" borderId="0" xfId="7" applyFont="1" applyAlignment="1">
      <alignment horizontal="left" vertical="center"/>
    </xf>
    <xf numFmtId="0" fontId="19" fillId="0" borderId="0" xfId="7" quotePrefix="1" applyFont="1" applyAlignment="1">
      <alignment horizontal="left" vertical="center" wrapText="1" indent="3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0" borderId="0" xfId="7" applyFont="1" applyAlignment="1">
      <alignment horizontal="center" vertical="center"/>
    </xf>
    <xf numFmtId="0" fontId="13" fillId="0" borderId="0" xfId="20" quotePrefix="1" applyFont="1" applyAlignment="1">
      <alignment horizontal="left" vertical="center" wrapText="1"/>
    </xf>
    <xf numFmtId="0" fontId="13" fillId="0" borderId="0" xfId="20" quotePrefix="1" applyFont="1" applyAlignment="1">
      <alignment horizontal="left" vertical="top" wrapText="1"/>
    </xf>
    <xf numFmtId="0" fontId="13" fillId="0" borderId="0" xfId="22" applyFont="1" applyAlignment="1">
      <alignment horizontal="left" vertical="center" wrapText="1"/>
    </xf>
  </cellXfs>
  <cellStyles count="26">
    <cellStyle name="Hyperlink" xfId="1" builtinId="8"/>
    <cellStyle name="Normal" xfId="0" builtinId="0"/>
    <cellStyle name="Normal 2" xfId="23" xr:uid="{00000000-0005-0000-0000-000003000000}"/>
    <cellStyle name="Normal 2 2" xfId="11" xr:uid="{00000000-0005-0000-0000-000004000000}"/>
    <cellStyle name="Normal 2 2 3" xfId="22" xr:uid="{00000000-0005-0000-0000-000005000000}"/>
    <cellStyle name="Normal 3" xfId="20" xr:uid="{00000000-0005-0000-0000-000006000000}"/>
    <cellStyle name="Normal 3 2" xfId="15" xr:uid="{00000000-0005-0000-0000-000007000000}"/>
    <cellStyle name="Normal 3 2 2" xfId="21" xr:uid="{00000000-0005-0000-0000-000008000000}"/>
    <cellStyle name="Normal 4" xfId="17" xr:uid="{00000000-0005-0000-0000-000009000000}"/>
    <cellStyle name="Normal 4 2" xfId="18" xr:uid="{00000000-0005-0000-0000-00000A000000}"/>
    <cellStyle name="Normal_Mirovinci" xfId="7" xr:uid="{00000000-0005-0000-0000-00000B000000}"/>
    <cellStyle name="Normal_Mirovinci 2" xfId="8" xr:uid="{00000000-0005-0000-0000-00000C000000}"/>
    <cellStyle name="Normal_Obrazac_kapitala" xfId="16" xr:uid="{00000000-0005-0000-0000-00000D000000}"/>
    <cellStyle name="Normal_Pokazatelji banke 30.09.2001" xfId="4" xr:uid="{00000000-0005-0000-0000-00000E000000}"/>
    <cellStyle name="Normal_PP 3q2002" xfId="2" xr:uid="{00000000-0005-0000-0000-00000F000000}"/>
    <cellStyle name="Normal_Sheet1" xfId="10" xr:uid="{00000000-0005-0000-0000-000010000000}"/>
    <cellStyle name="Normal_Sheet2 2" xfId="13" xr:uid="{00000000-0005-0000-0000-000011000000}"/>
    <cellStyle name="Normal_Statistika_NOVO_30062009 ver 3108" xfId="6" xr:uid="{00000000-0005-0000-0000-000012000000}"/>
    <cellStyle name="Normal_Statistika_NOVO_30062009 ver 3108 2" xfId="12" xr:uid="{00000000-0005-0000-0000-000013000000}"/>
    <cellStyle name="Obično_List1" xfId="3" xr:uid="{00000000-0005-0000-0000-000014000000}"/>
    <cellStyle name="Obično_POKAZATELJI POSLOVANJA NR 31.12.2007. NOVO" xfId="5" xr:uid="{00000000-0005-0000-0000-000015000000}"/>
    <cellStyle name="Per cent" xfId="25" builtinId="5"/>
    <cellStyle name="Percent 2" xfId="24" xr:uid="{00000000-0005-0000-0000-000017000000}"/>
    <cellStyle name="Percent 2 2 2" xfId="9" xr:uid="{00000000-0005-0000-0000-000018000000}"/>
    <cellStyle name="Percent 3" xfId="19" xr:uid="{00000000-0005-0000-0000-000019000000}"/>
    <cellStyle name="Style 1 2 2" xfId="14" xr:uid="{00000000-0005-0000-0000-00001A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99"/>
      <color rgb="FFCCECFF"/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tabSelected="1" zoomScaleNormal="100" workbookViewId="0"/>
  </sheetViews>
  <sheetFormatPr defaultColWidth="9.140625"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255</v>
      </c>
    </row>
    <row r="4" spans="2:3" ht="24" customHeight="1" x14ac:dyDescent="0.25">
      <c r="B4" s="40" t="s">
        <v>267</v>
      </c>
      <c r="C4" s="19" t="s">
        <v>256</v>
      </c>
    </row>
    <row r="5" spans="2:3" ht="24" customHeight="1" x14ac:dyDescent="0.25">
      <c r="B5" s="40" t="s">
        <v>268</v>
      </c>
      <c r="C5" s="19" t="s">
        <v>257</v>
      </c>
    </row>
    <row r="6" spans="2:3" ht="24" customHeight="1" x14ac:dyDescent="0.25">
      <c r="B6" s="40" t="s">
        <v>269</v>
      </c>
      <c r="C6" s="19" t="s">
        <v>258</v>
      </c>
    </row>
    <row r="7" spans="2:3" ht="24" customHeight="1" x14ac:dyDescent="0.25">
      <c r="B7" s="40" t="s">
        <v>270</v>
      </c>
      <c r="C7" s="19" t="s">
        <v>259</v>
      </c>
    </row>
    <row r="8" spans="2:3" ht="24" customHeight="1" x14ac:dyDescent="0.25">
      <c r="B8" s="40" t="s">
        <v>271</v>
      </c>
      <c r="C8" s="20" t="s">
        <v>260</v>
      </c>
    </row>
    <row r="9" spans="2:3" ht="24" customHeight="1" x14ac:dyDescent="0.25">
      <c r="B9" s="40" t="s">
        <v>272</v>
      </c>
      <c r="C9" s="20" t="s">
        <v>261</v>
      </c>
    </row>
    <row r="10" spans="2:3" ht="24" customHeight="1" x14ac:dyDescent="0.25">
      <c r="B10" s="40" t="s">
        <v>273</v>
      </c>
      <c r="C10" s="20" t="s">
        <v>262</v>
      </c>
    </row>
    <row r="11" spans="2:3" ht="24" customHeight="1" x14ac:dyDescent="0.25">
      <c r="B11" s="40" t="s">
        <v>274</v>
      </c>
      <c r="C11" s="20" t="s">
        <v>263</v>
      </c>
    </row>
    <row r="12" spans="2:3" ht="24" customHeight="1" x14ac:dyDescent="0.25">
      <c r="B12" s="40" t="s">
        <v>275</v>
      </c>
      <c r="C12" s="20" t="s">
        <v>264</v>
      </c>
    </row>
    <row r="13" spans="2:3" ht="24" customHeight="1" x14ac:dyDescent="0.25">
      <c r="B13" s="41" t="s">
        <v>11</v>
      </c>
      <c r="C13" s="20" t="s">
        <v>265</v>
      </c>
    </row>
    <row r="14" spans="2:3" ht="24" customHeight="1" x14ac:dyDescent="0.25">
      <c r="B14" s="41" t="s">
        <v>100</v>
      </c>
      <c r="C14" s="20" t="s">
        <v>266</v>
      </c>
    </row>
  </sheetData>
  <hyperlinks>
    <hyperlink ref="B4" location="inv.drustva!A1" display="Tablica 1." xr:uid="{00000000-0004-0000-0000-000000000000}"/>
    <hyperlink ref="B8" location="'omd&amp;dmd'!A1" display="Tablica 5." xr:uid="{00000000-0004-0000-0000-000001000000}"/>
    <hyperlink ref="B9" location="'omf&amp;dmf'!A1" display="Tablica 6." xr:uid="{00000000-0004-0000-0000-000002000000}"/>
    <hyperlink ref="B10" location="osiguranje_zivot!A1" display="Tablica 7." xr:uid="{00000000-0004-0000-0000-000003000000}"/>
    <hyperlink ref="B11" location="osiguranje_nezivot!A1" display="Tablica 8." xr:uid="{00000000-0004-0000-0000-000004000000}"/>
    <hyperlink ref="B12" location="osiguranje_ukupno!A1" display="Tablica 9." xr:uid="{00000000-0004-0000-0000-000005000000}"/>
    <hyperlink ref="B13" location="leasing!A1" display="Tablica 10." xr:uid="{00000000-0004-0000-0000-000006000000}"/>
    <hyperlink ref="B5" location="'drustva za upravljanje IF '!A1" display="Tablica 2." xr:uid="{00000000-0004-0000-0000-000007000000}"/>
    <hyperlink ref="B6" location="'UCITS '!A1" display="Tablica 3." xr:uid="{00000000-0004-0000-0000-000008000000}"/>
    <hyperlink ref="B7" location="'AIF '!A1" display="Tablica 4." xr:uid="{00000000-0004-0000-0000-000009000000}"/>
    <hyperlink ref="B14" location="faktoring!A1" display="Tablica 11." xr:uid="{00000000-0004-0000-0000-00000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9"/>
  <sheetViews>
    <sheetView zoomScaleNormal="100" workbookViewId="0"/>
  </sheetViews>
  <sheetFormatPr defaultRowHeight="12.75" x14ac:dyDescent="0.25"/>
  <cols>
    <col min="1" max="1" width="7.28515625" style="92" customWidth="1"/>
    <col min="2" max="2" width="34.28515625" style="92" customWidth="1"/>
    <col min="3" max="4" width="12.42578125" style="92" customWidth="1"/>
    <col min="5" max="6" width="12.42578125" style="89" customWidth="1"/>
    <col min="7" max="7" width="12.42578125" style="92" customWidth="1"/>
    <col min="8" max="8" width="9.140625" style="92"/>
    <col min="9" max="9" width="10.7109375" style="92" customWidth="1"/>
    <col min="10" max="10" width="9.140625" style="92"/>
    <col min="11" max="11" width="10.140625" style="92" bestFit="1" customWidth="1"/>
    <col min="12" max="225" width="9.140625" style="92"/>
    <col min="226" max="226" width="7.5703125" style="92" customWidth="1"/>
    <col min="227" max="227" width="32.28515625" style="92" customWidth="1"/>
    <col min="228" max="228" width="15.42578125" style="92" customWidth="1"/>
    <col min="229" max="232" width="13.7109375" style="92" customWidth="1"/>
    <col min="233" max="233" width="11" style="92" bestFit="1" customWidth="1"/>
    <col min="234" max="234" width="12.7109375" style="92" bestFit="1" customWidth="1"/>
    <col min="235" max="235" width="11" style="92" bestFit="1" customWidth="1"/>
    <col min="236" max="481" width="9.140625" style="92"/>
    <col min="482" max="482" width="7.5703125" style="92" customWidth="1"/>
    <col min="483" max="483" width="32.28515625" style="92" customWidth="1"/>
    <col min="484" max="484" width="15.42578125" style="92" customWidth="1"/>
    <col min="485" max="488" width="13.7109375" style="92" customWidth="1"/>
    <col min="489" max="489" width="11" style="92" bestFit="1" customWidth="1"/>
    <col min="490" max="490" width="12.7109375" style="92" bestFit="1" customWidth="1"/>
    <col min="491" max="491" width="11" style="92" bestFit="1" customWidth="1"/>
    <col min="492" max="737" width="9.140625" style="92"/>
    <col min="738" max="738" width="7.5703125" style="92" customWidth="1"/>
    <col min="739" max="739" width="32.28515625" style="92" customWidth="1"/>
    <col min="740" max="740" width="15.42578125" style="92" customWidth="1"/>
    <col min="741" max="744" width="13.7109375" style="92" customWidth="1"/>
    <col min="745" max="745" width="11" style="92" bestFit="1" customWidth="1"/>
    <col min="746" max="746" width="12.7109375" style="92" bestFit="1" customWidth="1"/>
    <col min="747" max="747" width="11" style="92" bestFit="1" customWidth="1"/>
    <col min="748" max="993" width="9.140625" style="92"/>
    <col min="994" max="994" width="7.5703125" style="92" customWidth="1"/>
    <col min="995" max="995" width="32.28515625" style="92" customWidth="1"/>
    <col min="996" max="996" width="15.42578125" style="92" customWidth="1"/>
    <col min="997" max="1000" width="13.7109375" style="92" customWidth="1"/>
    <col min="1001" max="1001" width="11" style="92" bestFit="1" customWidth="1"/>
    <col min="1002" max="1002" width="12.7109375" style="92" bestFit="1" customWidth="1"/>
    <col min="1003" max="1003" width="11" style="92" bestFit="1" customWidth="1"/>
    <col min="1004" max="1249" width="9.140625" style="92"/>
    <col min="1250" max="1250" width="7.5703125" style="92" customWidth="1"/>
    <col min="1251" max="1251" width="32.28515625" style="92" customWidth="1"/>
    <col min="1252" max="1252" width="15.42578125" style="92" customWidth="1"/>
    <col min="1253" max="1256" width="13.7109375" style="92" customWidth="1"/>
    <col min="1257" max="1257" width="11" style="92" bestFit="1" customWidth="1"/>
    <col min="1258" max="1258" width="12.7109375" style="92" bestFit="1" customWidth="1"/>
    <col min="1259" max="1259" width="11" style="92" bestFit="1" customWidth="1"/>
    <col min="1260" max="1505" width="9.140625" style="92"/>
    <col min="1506" max="1506" width="7.5703125" style="92" customWidth="1"/>
    <col min="1507" max="1507" width="32.28515625" style="92" customWidth="1"/>
    <col min="1508" max="1508" width="15.42578125" style="92" customWidth="1"/>
    <col min="1509" max="1512" width="13.7109375" style="92" customWidth="1"/>
    <col min="1513" max="1513" width="11" style="92" bestFit="1" customWidth="1"/>
    <col min="1514" max="1514" width="12.7109375" style="92" bestFit="1" customWidth="1"/>
    <col min="1515" max="1515" width="11" style="92" bestFit="1" customWidth="1"/>
    <col min="1516" max="1761" width="9.140625" style="92"/>
    <col min="1762" max="1762" width="7.5703125" style="92" customWidth="1"/>
    <col min="1763" max="1763" width="32.28515625" style="92" customWidth="1"/>
    <col min="1764" max="1764" width="15.42578125" style="92" customWidth="1"/>
    <col min="1765" max="1768" width="13.7109375" style="92" customWidth="1"/>
    <col min="1769" max="1769" width="11" style="92" bestFit="1" customWidth="1"/>
    <col min="1770" max="1770" width="12.7109375" style="92" bestFit="1" customWidth="1"/>
    <col min="1771" max="1771" width="11" style="92" bestFit="1" customWidth="1"/>
    <col min="1772" max="2017" width="9.140625" style="92"/>
    <col min="2018" max="2018" width="7.5703125" style="92" customWidth="1"/>
    <col min="2019" max="2019" width="32.28515625" style="92" customWidth="1"/>
    <col min="2020" max="2020" width="15.42578125" style="92" customWidth="1"/>
    <col min="2021" max="2024" width="13.7109375" style="92" customWidth="1"/>
    <col min="2025" max="2025" width="11" style="92" bestFit="1" customWidth="1"/>
    <col min="2026" max="2026" width="12.7109375" style="92" bestFit="1" customWidth="1"/>
    <col min="2027" max="2027" width="11" style="92" bestFit="1" customWidth="1"/>
    <col min="2028" max="2273" width="9.140625" style="92"/>
    <col min="2274" max="2274" width="7.5703125" style="92" customWidth="1"/>
    <col min="2275" max="2275" width="32.28515625" style="92" customWidth="1"/>
    <col min="2276" max="2276" width="15.42578125" style="92" customWidth="1"/>
    <col min="2277" max="2280" width="13.7109375" style="92" customWidth="1"/>
    <col min="2281" max="2281" width="11" style="92" bestFit="1" customWidth="1"/>
    <col min="2282" max="2282" width="12.7109375" style="92" bestFit="1" customWidth="1"/>
    <col min="2283" max="2283" width="11" style="92" bestFit="1" customWidth="1"/>
    <col min="2284" max="2529" width="9.140625" style="92"/>
    <col min="2530" max="2530" width="7.5703125" style="92" customWidth="1"/>
    <col min="2531" max="2531" width="32.28515625" style="92" customWidth="1"/>
    <col min="2532" max="2532" width="15.42578125" style="92" customWidth="1"/>
    <col min="2533" max="2536" width="13.7109375" style="92" customWidth="1"/>
    <col min="2537" max="2537" width="11" style="92" bestFit="1" customWidth="1"/>
    <col min="2538" max="2538" width="12.7109375" style="92" bestFit="1" customWidth="1"/>
    <col min="2539" max="2539" width="11" style="92" bestFit="1" customWidth="1"/>
    <col min="2540" max="2785" width="9.140625" style="92"/>
    <col min="2786" max="2786" width="7.5703125" style="92" customWidth="1"/>
    <col min="2787" max="2787" width="32.28515625" style="92" customWidth="1"/>
    <col min="2788" max="2788" width="15.42578125" style="92" customWidth="1"/>
    <col min="2789" max="2792" width="13.7109375" style="92" customWidth="1"/>
    <col min="2793" max="2793" width="11" style="92" bestFit="1" customWidth="1"/>
    <col min="2794" max="2794" width="12.7109375" style="92" bestFit="1" customWidth="1"/>
    <col min="2795" max="2795" width="11" style="92" bestFit="1" customWidth="1"/>
    <col min="2796" max="3041" width="9.140625" style="92"/>
    <col min="3042" max="3042" width="7.5703125" style="92" customWidth="1"/>
    <col min="3043" max="3043" width="32.28515625" style="92" customWidth="1"/>
    <col min="3044" max="3044" width="15.42578125" style="92" customWidth="1"/>
    <col min="3045" max="3048" width="13.7109375" style="92" customWidth="1"/>
    <col min="3049" max="3049" width="11" style="92" bestFit="1" customWidth="1"/>
    <col min="3050" max="3050" width="12.7109375" style="92" bestFit="1" customWidth="1"/>
    <col min="3051" max="3051" width="11" style="92" bestFit="1" customWidth="1"/>
    <col min="3052" max="3297" width="9.140625" style="92"/>
    <col min="3298" max="3298" width="7.5703125" style="92" customWidth="1"/>
    <col min="3299" max="3299" width="32.28515625" style="92" customWidth="1"/>
    <col min="3300" max="3300" width="15.42578125" style="92" customWidth="1"/>
    <col min="3301" max="3304" width="13.7109375" style="92" customWidth="1"/>
    <col min="3305" max="3305" width="11" style="92" bestFit="1" customWidth="1"/>
    <col min="3306" max="3306" width="12.7109375" style="92" bestFit="1" customWidth="1"/>
    <col min="3307" max="3307" width="11" style="92" bestFit="1" customWidth="1"/>
    <col min="3308" max="3553" width="9.140625" style="92"/>
    <col min="3554" max="3554" width="7.5703125" style="92" customWidth="1"/>
    <col min="3555" max="3555" width="32.28515625" style="92" customWidth="1"/>
    <col min="3556" max="3556" width="15.42578125" style="92" customWidth="1"/>
    <col min="3557" max="3560" width="13.7109375" style="92" customWidth="1"/>
    <col min="3561" max="3561" width="11" style="92" bestFit="1" customWidth="1"/>
    <col min="3562" max="3562" width="12.7109375" style="92" bestFit="1" customWidth="1"/>
    <col min="3563" max="3563" width="11" style="92" bestFit="1" customWidth="1"/>
    <col min="3564" max="3809" width="9.140625" style="92"/>
    <col min="3810" max="3810" width="7.5703125" style="92" customWidth="1"/>
    <col min="3811" max="3811" width="32.28515625" style="92" customWidth="1"/>
    <col min="3812" max="3812" width="15.42578125" style="92" customWidth="1"/>
    <col min="3813" max="3816" width="13.7109375" style="92" customWidth="1"/>
    <col min="3817" max="3817" width="11" style="92" bestFit="1" customWidth="1"/>
    <col min="3818" max="3818" width="12.7109375" style="92" bestFit="1" customWidth="1"/>
    <col min="3819" max="3819" width="11" style="92" bestFit="1" customWidth="1"/>
    <col min="3820" max="4065" width="9.140625" style="92"/>
    <col min="4066" max="4066" width="7.5703125" style="92" customWidth="1"/>
    <col min="4067" max="4067" width="32.28515625" style="92" customWidth="1"/>
    <col min="4068" max="4068" width="15.42578125" style="92" customWidth="1"/>
    <col min="4069" max="4072" width="13.7109375" style="92" customWidth="1"/>
    <col min="4073" max="4073" width="11" style="92" bestFit="1" customWidth="1"/>
    <col min="4074" max="4074" width="12.7109375" style="92" bestFit="1" customWidth="1"/>
    <col min="4075" max="4075" width="11" style="92" bestFit="1" customWidth="1"/>
    <col min="4076" max="4321" width="9.140625" style="92"/>
    <col min="4322" max="4322" width="7.5703125" style="92" customWidth="1"/>
    <col min="4323" max="4323" width="32.28515625" style="92" customWidth="1"/>
    <col min="4324" max="4324" width="15.42578125" style="92" customWidth="1"/>
    <col min="4325" max="4328" width="13.7109375" style="92" customWidth="1"/>
    <col min="4329" max="4329" width="11" style="92" bestFit="1" customWidth="1"/>
    <col min="4330" max="4330" width="12.7109375" style="92" bestFit="1" customWidth="1"/>
    <col min="4331" max="4331" width="11" style="92" bestFit="1" customWidth="1"/>
    <col min="4332" max="4577" width="9.140625" style="92"/>
    <col min="4578" max="4578" width="7.5703125" style="92" customWidth="1"/>
    <col min="4579" max="4579" width="32.28515625" style="92" customWidth="1"/>
    <col min="4580" max="4580" width="15.42578125" style="92" customWidth="1"/>
    <col min="4581" max="4584" width="13.7109375" style="92" customWidth="1"/>
    <col min="4585" max="4585" width="11" style="92" bestFit="1" customWidth="1"/>
    <col min="4586" max="4586" width="12.7109375" style="92" bestFit="1" customWidth="1"/>
    <col min="4587" max="4587" width="11" style="92" bestFit="1" customWidth="1"/>
    <col min="4588" max="4833" width="9.140625" style="92"/>
    <col min="4834" max="4834" width="7.5703125" style="92" customWidth="1"/>
    <col min="4835" max="4835" width="32.28515625" style="92" customWidth="1"/>
    <col min="4836" max="4836" width="15.42578125" style="92" customWidth="1"/>
    <col min="4837" max="4840" width="13.7109375" style="92" customWidth="1"/>
    <col min="4841" max="4841" width="11" style="92" bestFit="1" customWidth="1"/>
    <col min="4842" max="4842" width="12.7109375" style="92" bestFit="1" customWidth="1"/>
    <col min="4843" max="4843" width="11" style="92" bestFit="1" customWidth="1"/>
    <col min="4844" max="5089" width="9.140625" style="92"/>
    <col min="5090" max="5090" width="7.5703125" style="92" customWidth="1"/>
    <col min="5091" max="5091" width="32.28515625" style="92" customWidth="1"/>
    <col min="5092" max="5092" width="15.42578125" style="92" customWidth="1"/>
    <col min="5093" max="5096" width="13.7109375" style="92" customWidth="1"/>
    <col min="5097" max="5097" width="11" style="92" bestFit="1" customWidth="1"/>
    <col min="5098" max="5098" width="12.7109375" style="92" bestFit="1" customWidth="1"/>
    <col min="5099" max="5099" width="11" style="92" bestFit="1" customWidth="1"/>
    <col min="5100" max="5345" width="9.140625" style="92"/>
    <col min="5346" max="5346" width="7.5703125" style="92" customWidth="1"/>
    <col min="5347" max="5347" width="32.28515625" style="92" customWidth="1"/>
    <col min="5348" max="5348" width="15.42578125" style="92" customWidth="1"/>
    <col min="5349" max="5352" width="13.7109375" style="92" customWidth="1"/>
    <col min="5353" max="5353" width="11" style="92" bestFit="1" customWidth="1"/>
    <col min="5354" max="5354" width="12.7109375" style="92" bestFit="1" customWidth="1"/>
    <col min="5355" max="5355" width="11" style="92" bestFit="1" customWidth="1"/>
    <col min="5356" max="5601" width="9.140625" style="92"/>
    <col min="5602" max="5602" width="7.5703125" style="92" customWidth="1"/>
    <col min="5603" max="5603" width="32.28515625" style="92" customWidth="1"/>
    <col min="5604" max="5604" width="15.42578125" style="92" customWidth="1"/>
    <col min="5605" max="5608" width="13.7109375" style="92" customWidth="1"/>
    <col min="5609" max="5609" width="11" style="92" bestFit="1" customWidth="1"/>
    <col min="5610" max="5610" width="12.7109375" style="92" bestFit="1" customWidth="1"/>
    <col min="5611" max="5611" width="11" style="92" bestFit="1" customWidth="1"/>
    <col min="5612" max="5857" width="9.140625" style="92"/>
    <col min="5858" max="5858" width="7.5703125" style="92" customWidth="1"/>
    <col min="5859" max="5859" width="32.28515625" style="92" customWidth="1"/>
    <col min="5860" max="5860" width="15.42578125" style="92" customWidth="1"/>
    <col min="5861" max="5864" width="13.7109375" style="92" customWidth="1"/>
    <col min="5865" max="5865" width="11" style="92" bestFit="1" customWidth="1"/>
    <col min="5866" max="5866" width="12.7109375" style="92" bestFit="1" customWidth="1"/>
    <col min="5867" max="5867" width="11" style="92" bestFit="1" customWidth="1"/>
    <col min="5868" max="6113" width="9.140625" style="92"/>
    <col min="6114" max="6114" width="7.5703125" style="92" customWidth="1"/>
    <col min="6115" max="6115" width="32.28515625" style="92" customWidth="1"/>
    <col min="6116" max="6116" width="15.42578125" style="92" customWidth="1"/>
    <col min="6117" max="6120" width="13.7109375" style="92" customWidth="1"/>
    <col min="6121" max="6121" width="11" style="92" bestFit="1" customWidth="1"/>
    <col min="6122" max="6122" width="12.7109375" style="92" bestFit="1" customWidth="1"/>
    <col min="6123" max="6123" width="11" style="92" bestFit="1" customWidth="1"/>
    <col min="6124" max="6369" width="9.140625" style="92"/>
    <col min="6370" max="6370" width="7.5703125" style="92" customWidth="1"/>
    <col min="6371" max="6371" width="32.28515625" style="92" customWidth="1"/>
    <col min="6372" max="6372" width="15.42578125" style="92" customWidth="1"/>
    <col min="6373" max="6376" width="13.7109375" style="92" customWidth="1"/>
    <col min="6377" max="6377" width="11" style="92" bestFit="1" customWidth="1"/>
    <col min="6378" max="6378" width="12.7109375" style="92" bestFit="1" customWidth="1"/>
    <col min="6379" max="6379" width="11" style="92" bestFit="1" customWidth="1"/>
    <col min="6380" max="6625" width="9.140625" style="92"/>
    <col min="6626" max="6626" width="7.5703125" style="92" customWidth="1"/>
    <col min="6627" max="6627" width="32.28515625" style="92" customWidth="1"/>
    <col min="6628" max="6628" width="15.42578125" style="92" customWidth="1"/>
    <col min="6629" max="6632" width="13.7109375" style="92" customWidth="1"/>
    <col min="6633" max="6633" width="11" style="92" bestFit="1" customWidth="1"/>
    <col min="6634" max="6634" width="12.7109375" style="92" bestFit="1" customWidth="1"/>
    <col min="6635" max="6635" width="11" style="92" bestFit="1" customWidth="1"/>
    <col min="6636" max="6881" width="9.140625" style="92"/>
    <col min="6882" max="6882" width="7.5703125" style="92" customWidth="1"/>
    <col min="6883" max="6883" width="32.28515625" style="92" customWidth="1"/>
    <col min="6884" max="6884" width="15.42578125" style="92" customWidth="1"/>
    <col min="6885" max="6888" width="13.7109375" style="92" customWidth="1"/>
    <col min="6889" max="6889" width="11" style="92" bestFit="1" customWidth="1"/>
    <col min="6890" max="6890" width="12.7109375" style="92" bestFit="1" customWidth="1"/>
    <col min="6891" max="6891" width="11" style="92" bestFit="1" customWidth="1"/>
    <col min="6892" max="7137" width="9.140625" style="92"/>
    <col min="7138" max="7138" width="7.5703125" style="92" customWidth="1"/>
    <col min="7139" max="7139" width="32.28515625" style="92" customWidth="1"/>
    <col min="7140" max="7140" width="15.42578125" style="92" customWidth="1"/>
    <col min="7141" max="7144" width="13.7109375" style="92" customWidth="1"/>
    <col min="7145" max="7145" width="11" style="92" bestFit="1" customWidth="1"/>
    <col min="7146" max="7146" width="12.7109375" style="92" bestFit="1" customWidth="1"/>
    <col min="7147" max="7147" width="11" style="92" bestFit="1" customWidth="1"/>
    <col min="7148" max="7393" width="9.140625" style="92"/>
    <col min="7394" max="7394" width="7.5703125" style="92" customWidth="1"/>
    <col min="7395" max="7395" width="32.28515625" style="92" customWidth="1"/>
    <col min="7396" max="7396" width="15.42578125" style="92" customWidth="1"/>
    <col min="7397" max="7400" width="13.7109375" style="92" customWidth="1"/>
    <col min="7401" max="7401" width="11" style="92" bestFit="1" customWidth="1"/>
    <col min="7402" max="7402" width="12.7109375" style="92" bestFit="1" customWidth="1"/>
    <col min="7403" max="7403" width="11" style="92" bestFit="1" customWidth="1"/>
    <col min="7404" max="7649" width="9.140625" style="92"/>
    <col min="7650" max="7650" width="7.5703125" style="92" customWidth="1"/>
    <col min="7651" max="7651" width="32.28515625" style="92" customWidth="1"/>
    <col min="7652" max="7652" width="15.42578125" style="92" customWidth="1"/>
    <col min="7653" max="7656" width="13.7109375" style="92" customWidth="1"/>
    <col min="7657" max="7657" width="11" style="92" bestFit="1" customWidth="1"/>
    <col min="7658" max="7658" width="12.7109375" style="92" bestFit="1" customWidth="1"/>
    <col min="7659" max="7659" width="11" style="92" bestFit="1" customWidth="1"/>
    <col min="7660" max="7905" width="9.140625" style="92"/>
    <col min="7906" max="7906" width="7.5703125" style="92" customWidth="1"/>
    <col min="7907" max="7907" width="32.28515625" style="92" customWidth="1"/>
    <col min="7908" max="7908" width="15.42578125" style="92" customWidth="1"/>
    <col min="7909" max="7912" width="13.7109375" style="92" customWidth="1"/>
    <col min="7913" max="7913" width="11" style="92" bestFit="1" customWidth="1"/>
    <col min="7914" max="7914" width="12.7109375" style="92" bestFit="1" customWidth="1"/>
    <col min="7915" max="7915" width="11" style="92" bestFit="1" customWidth="1"/>
    <col min="7916" max="8161" width="9.140625" style="92"/>
    <col min="8162" max="8162" width="7.5703125" style="92" customWidth="1"/>
    <col min="8163" max="8163" width="32.28515625" style="92" customWidth="1"/>
    <col min="8164" max="8164" width="15.42578125" style="92" customWidth="1"/>
    <col min="8165" max="8168" width="13.7109375" style="92" customWidth="1"/>
    <col min="8169" max="8169" width="11" style="92" bestFit="1" customWidth="1"/>
    <col min="8170" max="8170" width="12.7109375" style="92" bestFit="1" customWidth="1"/>
    <col min="8171" max="8171" width="11" style="92" bestFit="1" customWidth="1"/>
    <col min="8172" max="8417" width="9.140625" style="92"/>
    <col min="8418" max="8418" width="7.5703125" style="92" customWidth="1"/>
    <col min="8419" max="8419" width="32.28515625" style="92" customWidth="1"/>
    <col min="8420" max="8420" width="15.42578125" style="92" customWidth="1"/>
    <col min="8421" max="8424" width="13.7109375" style="92" customWidth="1"/>
    <col min="8425" max="8425" width="11" style="92" bestFit="1" customWidth="1"/>
    <col min="8426" max="8426" width="12.7109375" style="92" bestFit="1" customWidth="1"/>
    <col min="8427" max="8427" width="11" style="92" bestFit="1" customWidth="1"/>
    <col min="8428" max="8673" width="9.140625" style="92"/>
    <col min="8674" max="8674" width="7.5703125" style="92" customWidth="1"/>
    <col min="8675" max="8675" width="32.28515625" style="92" customWidth="1"/>
    <col min="8676" max="8676" width="15.42578125" style="92" customWidth="1"/>
    <col min="8677" max="8680" width="13.7109375" style="92" customWidth="1"/>
    <col min="8681" max="8681" width="11" style="92" bestFit="1" customWidth="1"/>
    <col min="8682" max="8682" width="12.7109375" style="92" bestFit="1" customWidth="1"/>
    <col min="8683" max="8683" width="11" style="92" bestFit="1" customWidth="1"/>
    <col min="8684" max="8929" width="9.140625" style="92"/>
    <col min="8930" max="8930" width="7.5703125" style="92" customWidth="1"/>
    <col min="8931" max="8931" width="32.28515625" style="92" customWidth="1"/>
    <col min="8932" max="8932" width="15.42578125" style="92" customWidth="1"/>
    <col min="8933" max="8936" width="13.7109375" style="92" customWidth="1"/>
    <col min="8937" max="8937" width="11" style="92" bestFit="1" customWidth="1"/>
    <col min="8938" max="8938" width="12.7109375" style="92" bestFit="1" customWidth="1"/>
    <col min="8939" max="8939" width="11" style="92" bestFit="1" customWidth="1"/>
    <col min="8940" max="9185" width="9.140625" style="92"/>
    <col min="9186" max="9186" width="7.5703125" style="92" customWidth="1"/>
    <col min="9187" max="9187" width="32.28515625" style="92" customWidth="1"/>
    <col min="9188" max="9188" width="15.42578125" style="92" customWidth="1"/>
    <col min="9189" max="9192" width="13.7109375" style="92" customWidth="1"/>
    <col min="9193" max="9193" width="11" style="92" bestFit="1" customWidth="1"/>
    <col min="9194" max="9194" width="12.7109375" style="92" bestFit="1" customWidth="1"/>
    <col min="9195" max="9195" width="11" style="92" bestFit="1" customWidth="1"/>
    <col min="9196" max="9441" width="9.140625" style="92"/>
    <col min="9442" max="9442" width="7.5703125" style="92" customWidth="1"/>
    <col min="9443" max="9443" width="32.28515625" style="92" customWidth="1"/>
    <col min="9444" max="9444" width="15.42578125" style="92" customWidth="1"/>
    <col min="9445" max="9448" width="13.7109375" style="92" customWidth="1"/>
    <col min="9449" max="9449" width="11" style="92" bestFit="1" customWidth="1"/>
    <col min="9450" max="9450" width="12.7109375" style="92" bestFit="1" customWidth="1"/>
    <col min="9451" max="9451" width="11" style="92" bestFit="1" customWidth="1"/>
    <col min="9452" max="9697" width="9.140625" style="92"/>
    <col min="9698" max="9698" width="7.5703125" style="92" customWidth="1"/>
    <col min="9699" max="9699" width="32.28515625" style="92" customWidth="1"/>
    <col min="9700" max="9700" width="15.42578125" style="92" customWidth="1"/>
    <col min="9701" max="9704" width="13.7109375" style="92" customWidth="1"/>
    <col min="9705" max="9705" width="11" style="92" bestFit="1" customWidth="1"/>
    <col min="9706" max="9706" width="12.7109375" style="92" bestFit="1" customWidth="1"/>
    <col min="9707" max="9707" width="11" style="92" bestFit="1" customWidth="1"/>
    <col min="9708" max="9953" width="9.140625" style="92"/>
    <col min="9954" max="9954" width="7.5703125" style="92" customWidth="1"/>
    <col min="9955" max="9955" width="32.28515625" style="92" customWidth="1"/>
    <col min="9956" max="9956" width="15.42578125" style="92" customWidth="1"/>
    <col min="9957" max="9960" width="13.7109375" style="92" customWidth="1"/>
    <col min="9961" max="9961" width="11" style="92" bestFit="1" customWidth="1"/>
    <col min="9962" max="9962" width="12.7109375" style="92" bestFit="1" customWidth="1"/>
    <col min="9963" max="9963" width="11" style="92" bestFit="1" customWidth="1"/>
    <col min="9964" max="10209" width="9.140625" style="92"/>
    <col min="10210" max="10210" width="7.5703125" style="92" customWidth="1"/>
    <col min="10211" max="10211" width="32.28515625" style="92" customWidth="1"/>
    <col min="10212" max="10212" width="15.42578125" style="92" customWidth="1"/>
    <col min="10213" max="10216" width="13.7109375" style="92" customWidth="1"/>
    <col min="10217" max="10217" width="11" style="92" bestFit="1" customWidth="1"/>
    <col min="10218" max="10218" width="12.7109375" style="92" bestFit="1" customWidth="1"/>
    <col min="10219" max="10219" width="11" style="92" bestFit="1" customWidth="1"/>
    <col min="10220" max="10465" width="9.140625" style="92"/>
    <col min="10466" max="10466" width="7.5703125" style="92" customWidth="1"/>
    <col min="10467" max="10467" width="32.28515625" style="92" customWidth="1"/>
    <col min="10468" max="10468" width="15.42578125" style="92" customWidth="1"/>
    <col min="10469" max="10472" width="13.7109375" style="92" customWidth="1"/>
    <col min="10473" max="10473" width="11" style="92" bestFit="1" customWidth="1"/>
    <col min="10474" max="10474" width="12.7109375" style="92" bestFit="1" customWidth="1"/>
    <col min="10475" max="10475" width="11" style="92" bestFit="1" customWidth="1"/>
    <col min="10476" max="10721" width="9.140625" style="92"/>
    <col min="10722" max="10722" width="7.5703125" style="92" customWidth="1"/>
    <col min="10723" max="10723" width="32.28515625" style="92" customWidth="1"/>
    <col min="10724" max="10724" width="15.42578125" style="92" customWidth="1"/>
    <col min="10725" max="10728" width="13.7109375" style="92" customWidth="1"/>
    <col min="10729" max="10729" width="11" style="92" bestFit="1" customWidth="1"/>
    <col min="10730" max="10730" width="12.7109375" style="92" bestFit="1" customWidth="1"/>
    <col min="10731" max="10731" width="11" style="92" bestFit="1" customWidth="1"/>
    <col min="10732" max="10977" width="9.140625" style="92"/>
    <col min="10978" max="10978" width="7.5703125" style="92" customWidth="1"/>
    <col min="10979" max="10979" width="32.28515625" style="92" customWidth="1"/>
    <col min="10980" max="10980" width="15.42578125" style="92" customWidth="1"/>
    <col min="10981" max="10984" width="13.7109375" style="92" customWidth="1"/>
    <col min="10985" max="10985" width="11" style="92" bestFit="1" customWidth="1"/>
    <col min="10986" max="10986" width="12.7109375" style="92" bestFit="1" customWidth="1"/>
    <col min="10987" max="10987" width="11" style="92" bestFit="1" customWidth="1"/>
    <col min="10988" max="11233" width="9.140625" style="92"/>
    <col min="11234" max="11234" width="7.5703125" style="92" customWidth="1"/>
    <col min="11235" max="11235" width="32.28515625" style="92" customWidth="1"/>
    <col min="11236" max="11236" width="15.42578125" style="92" customWidth="1"/>
    <col min="11237" max="11240" width="13.7109375" style="92" customWidth="1"/>
    <col min="11241" max="11241" width="11" style="92" bestFit="1" customWidth="1"/>
    <col min="11242" max="11242" width="12.7109375" style="92" bestFit="1" customWidth="1"/>
    <col min="11243" max="11243" width="11" style="92" bestFit="1" customWidth="1"/>
    <col min="11244" max="11489" width="9.140625" style="92"/>
    <col min="11490" max="11490" width="7.5703125" style="92" customWidth="1"/>
    <col min="11491" max="11491" width="32.28515625" style="92" customWidth="1"/>
    <col min="11492" max="11492" width="15.42578125" style="92" customWidth="1"/>
    <col min="11493" max="11496" width="13.7109375" style="92" customWidth="1"/>
    <col min="11497" max="11497" width="11" style="92" bestFit="1" customWidth="1"/>
    <col min="11498" max="11498" width="12.7109375" style="92" bestFit="1" customWidth="1"/>
    <col min="11499" max="11499" width="11" style="92" bestFit="1" customWidth="1"/>
    <col min="11500" max="11745" width="9.140625" style="92"/>
    <col min="11746" max="11746" width="7.5703125" style="92" customWidth="1"/>
    <col min="11747" max="11747" width="32.28515625" style="92" customWidth="1"/>
    <col min="11748" max="11748" width="15.42578125" style="92" customWidth="1"/>
    <col min="11749" max="11752" width="13.7109375" style="92" customWidth="1"/>
    <col min="11753" max="11753" width="11" style="92" bestFit="1" customWidth="1"/>
    <col min="11754" max="11754" width="12.7109375" style="92" bestFit="1" customWidth="1"/>
    <col min="11755" max="11755" width="11" style="92" bestFit="1" customWidth="1"/>
    <col min="11756" max="12001" width="9.140625" style="92"/>
    <col min="12002" max="12002" width="7.5703125" style="92" customWidth="1"/>
    <col min="12003" max="12003" width="32.28515625" style="92" customWidth="1"/>
    <col min="12004" max="12004" width="15.42578125" style="92" customWidth="1"/>
    <col min="12005" max="12008" width="13.7109375" style="92" customWidth="1"/>
    <col min="12009" max="12009" width="11" style="92" bestFit="1" customWidth="1"/>
    <col min="12010" max="12010" width="12.7109375" style="92" bestFit="1" customWidth="1"/>
    <col min="12011" max="12011" width="11" style="92" bestFit="1" customWidth="1"/>
    <col min="12012" max="12257" width="9.140625" style="92"/>
    <col min="12258" max="12258" width="7.5703125" style="92" customWidth="1"/>
    <col min="12259" max="12259" width="32.28515625" style="92" customWidth="1"/>
    <col min="12260" max="12260" width="15.42578125" style="92" customWidth="1"/>
    <col min="12261" max="12264" width="13.7109375" style="92" customWidth="1"/>
    <col min="12265" max="12265" width="11" style="92" bestFit="1" customWidth="1"/>
    <col min="12266" max="12266" width="12.7109375" style="92" bestFit="1" customWidth="1"/>
    <col min="12267" max="12267" width="11" style="92" bestFit="1" customWidth="1"/>
    <col min="12268" max="12513" width="9.140625" style="92"/>
    <col min="12514" max="12514" width="7.5703125" style="92" customWidth="1"/>
    <col min="12515" max="12515" width="32.28515625" style="92" customWidth="1"/>
    <col min="12516" max="12516" width="15.42578125" style="92" customWidth="1"/>
    <col min="12517" max="12520" width="13.7109375" style="92" customWidth="1"/>
    <col min="12521" max="12521" width="11" style="92" bestFit="1" customWidth="1"/>
    <col min="12522" max="12522" width="12.7109375" style="92" bestFit="1" customWidth="1"/>
    <col min="12523" max="12523" width="11" style="92" bestFit="1" customWidth="1"/>
    <col min="12524" max="12769" width="9.140625" style="92"/>
    <col min="12770" max="12770" width="7.5703125" style="92" customWidth="1"/>
    <col min="12771" max="12771" width="32.28515625" style="92" customWidth="1"/>
    <col min="12772" max="12772" width="15.42578125" style="92" customWidth="1"/>
    <col min="12773" max="12776" width="13.7109375" style="92" customWidth="1"/>
    <col min="12777" max="12777" width="11" style="92" bestFit="1" customWidth="1"/>
    <col min="12778" max="12778" width="12.7109375" style="92" bestFit="1" customWidth="1"/>
    <col min="12779" max="12779" width="11" style="92" bestFit="1" customWidth="1"/>
    <col min="12780" max="13025" width="9.140625" style="92"/>
    <col min="13026" max="13026" width="7.5703125" style="92" customWidth="1"/>
    <col min="13027" max="13027" width="32.28515625" style="92" customWidth="1"/>
    <col min="13028" max="13028" width="15.42578125" style="92" customWidth="1"/>
    <col min="13029" max="13032" width="13.7109375" style="92" customWidth="1"/>
    <col min="13033" max="13033" width="11" style="92" bestFit="1" customWidth="1"/>
    <col min="13034" max="13034" width="12.7109375" style="92" bestFit="1" customWidth="1"/>
    <col min="13035" max="13035" width="11" style="92" bestFit="1" customWidth="1"/>
    <col min="13036" max="13281" width="9.140625" style="92"/>
    <col min="13282" max="13282" width="7.5703125" style="92" customWidth="1"/>
    <col min="13283" max="13283" width="32.28515625" style="92" customWidth="1"/>
    <col min="13284" max="13284" width="15.42578125" style="92" customWidth="1"/>
    <col min="13285" max="13288" width="13.7109375" style="92" customWidth="1"/>
    <col min="13289" max="13289" width="11" style="92" bestFit="1" customWidth="1"/>
    <col min="13290" max="13290" width="12.7109375" style="92" bestFit="1" customWidth="1"/>
    <col min="13291" max="13291" width="11" style="92" bestFit="1" customWidth="1"/>
    <col min="13292" max="13537" width="9.140625" style="92"/>
    <col min="13538" max="13538" width="7.5703125" style="92" customWidth="1"/>
    <col min="13539" max="13539" width="32.28515625" style="92" customWidth="1"/>
    <col min="13540" max="13540" width="15.42578125" style="92" customWidth="1"/>
    <col min="13541" max="13544" width="13.7109375" style="92" customWidth="1"/>
    <col min="13545" max="13545" width="11" style="92" bestFit="1" customWidth="1"/>
    <col min="13546" max="13546" width="12.7109375" style="92" bestFit="1" customWidth="1"/>
    <col min="13547" max="13547" width="11" style="92" bestFit="1" customWidth="1"/>
    <col min="13548" max="13793" width="9.140625" style="92"/>
    <col min="13794" max="13794" width="7.5703125" style="92" customWidth="1"/>
    <col min="13795" max="13795" width="32.28515625" style="92" customWidth="1"/>
    <col min="13796" max="13796" width="15.42578125" style="92" customWidth="1"/>
    <col min="13797" max="13800" width="13.7109375" style="92" customWidth="1"/>
    <col min="13801" max="13801" width="11" style="92" bestFit="1" customWidth="1"/>
    <col min="13802" max="13802" width="12.7109375" style="92" bestFit="1" customWidth="1"/>
    <col min="13803" max="13803" width="11" style="92" bestFit="1" customWidth="1"/>
    <col min="13804" max="14049" width="9.140625" style="92"/>
    <col min="14050" max="14050" width="7.5703125" style="92" customWidth="1"/>
    <col min="14051" max="14051" width="32.28515625" style="92" customWidth="1"/>
    <col min="14052" max="14052" width="15.42578125" style="92" customWidth="1"/>
    <col min="14053" max="14056" width="13.7109375" style="92" customWidth="1"/>
    <col min="14057" max="14057" width="11" style="92" bestFit="1" customWidth="1"/>
    <col min="14058" max="14058" width="12.7109375" style="92" bestFit="1" customWidth="1"/>
    <col min="14059" max="14059" width="11" style="92" bestFit="1" customWidth="1"/>
    <col min="14060" max="14305" width="9.140625" style="92"/>
    <col min="14306" max="14306" width="7.5703125" style="92" customWidth="1"/>
    <col min="14307" max="14307" width="32.28515625" style="92" customWidth="1"/>
    <col min="14308" max="14308" width="15.42578125" style="92" customWidth="1"/>
    <col min="14309" max="14312" width="13.7109375" style="92" customWidth="1"/>
    <col min="14313" max="14313" width="11" style="92" bestFit="1" customWidth="1"/>
    <col min="14314" max="14314" width="12.7109375" style="92" bestFit="1" customWidth="1"/>
    <col min="14315" max="14315" width="11" style="92" bestFit="1" customWidth="1"/>
    <col min="14316" max="14561" width="9.140625" style="92"/>
    <col min="14562" max="14562" width="7.5703125" style="92" customWidth="1"/>
    <col min="14563" max="14563" width="32.28515625" style="92" customWidth="1"/>
    <col min="14564" max="14564" width="15.42578125" style="92" customWidth="1"/>
    <col min="14565" max="14568" width="13.7109375" style="92" customWidth="1"/>
    <col min="14569" max="14569" width="11" style="92" bestFit="1" customWidth="1"/>
    <col min="14570" max="14570" width="12.7109375" style="92" bestFit="1" customWidth="1"/>
    <col min="14571" max="14571" width="11" style="92" bestFit="1" customWidth="1"/>
    <col min="14572" max="14817" width="9.140625" style="92"/>
    <col min="14818" max="14818" width="7.5703125" style="92" customWidth="1"/>
    <col min="14819" max="14819" width="32.28515625" style="92" customWidth="1"/>
    <col min="14820" max="14820" width="15.42578125" style="92" customWidth="1"/>
    <col min="14821" max="14824" width="13.7109375" style="92" customWidth="1"/>
    <col min="14825" max="14825" width="11" style="92" bestFit="1" customWidth="1"/>
    <col min="14826" max="14826" width="12.7109375" style="92" bestFit="1" customWidth="1"/>
    <col min="14827" max="14827" width="11" style="92" bestFit="1" customWidth="1"/>
    <col min="14828" max="15073" width="9.140625" style="92"/>
    <col min="15074" max="15074" width="7.5703125" style="92" customWidth="1"/>
    <col min="15075" max="15075" width="32.28515625" style="92" customWidth="1"/>
    <col min="15076" max="15076" width="15.42578125" style="92" customWidth="1"/>
    <col min="15077" max="15080" width="13.7109375" style="92" customWidth="1"/>
    <col min="15081" max="15081" width="11" style="92" bestFit="1" customWidth="1"/>
    <col min="15082" max="15082" width="12.7109375" style="92" bestFit="1" customWidth="1"/>
    <col min="15083" max="15083" width="11" style="92" bestFit="1" customWidth="1"/>
    <col min="15084" max="15329" width="9.140625" style="92"/>
    <col min="15330" max="15330" width="7.5703125" style="92" customWidth="1"/>
    <col min="15331" max="15331" width="32.28515625" style="92" customWidth="1"/>
    <col min="15332" max="15332" width="15.42578125" style="92" customWidth="1"/>
    <col min="15333" max="15336" width="13.7109375" style="92" customWidth="1"/>
    <col min="15337" max="15337" width="11" style="92" bestFit="1" customWidth="1"/>
    <col min="15338" max="15338" width="12.7109375" style="92" bestFit="1" customWidth="1"/>
    <col min="15339" max="15339" width="11" style="92" bestFit="1" customWidth="1"/>
    <col min="15340" max="15585" width="9.140625" style="92"/>
    <col min="15586" max="15586" width="7.5703125" style="92" customWidth="1"/>
    <col min="15587" max="15587" width="32.28515625" style="92" customWidth="1"/>
    <col min="15588" max="15588" width="15.42578125" style="92" customWidth="1"/>
    <col min="15589" max="15592" width="13.7109375" style="92" customWidth="1"/>
    <col min="15593" max="15593" width="11" style="92" bestFit="1" customWidth="1"/>
    <col min="15594" max="15594" width="12.7109375" style="92" bestFit="1" customWidth="1"/>
    <col min="15595" max="15595" width="11" style="92" bestFit="1" customWidth="1"/>
    <col min="15596" max="15841" width="9.140625" style="92"/>
    <col min="15842" max="15842" width="7.5703125" style="92" customWidth="1"/>
    <col min="15843" max="15843" width="32.28515625" style="92" customWidth="1"/>
    <col min="15844" max="15844" width="15.42578125" style="92" customWidth="1"/>
    <col min="15845" max="15848" width="13.7109375" style="92" customWidth="1"/>
    <col min="15849" max="15849" width="11" style="92" bestFit="1" customWidth="1"/>
    <col min="15850" max="15850" width="12.7109375" style="92" bestFit="1" customWidth="1"/>
    <col min="15851" max="15851" width="11" style="92" bestFit="1" customWidth="1"/>
    <col min="15852" max="16097" width="9.140625" style="92"/>
    <col min="16098" max="16098" width="7.5703125" style="92" customWidth="1"/>
    <col min="16099" max="16099" width="32.28515625" style="92" customWidth="1"/>
    <col min="16100" max="16100" width="15.42578125" style="92" customWidth="1"/>
    <col min="16101" max="16104" width="13.7109375" style="92" customWidth="1"/>
    <col min="16105" max="16105" width="11" style="92" bestFit="1" customWidth="1"/>
    <col min="16106" max="16106" width="12.7109375" style="92" bestFit="1" customWidth="1"/>
    <col min="16107" max="16107" width="11" style="92" bestFit="1" customWidth="1"/>
    <col min="16108" max="16384" width="9.140625" style="92"/>
  </cols>
  <sheetData>
    <row r="1" spans="1:14" s="89" customFormat="1" x14ac:dyDescent="0.25">
      <c r="A1" s="78" t="s">
        <v>10</v>
      </c>
    </row>
    <row r="2" spans="1:14" s="89" customFormat="1" x14ac:dyDescent="0.25">
      <c r="A2" s="78" t="s">
        <v>252</v>
      </c>
      <c r="B2" s="394"/>
      <c r="C2" s="394"/>
      <c r="D2" s="394"/>
      <c r="E2" s="394"/>
      <c r="F2" s="394"/>
      <c r="G2" s="394"/>
    </row>
    <row r="3" spans="1:14" s="89" customFormat="1" x14ac:dyDescent="0.25">
      <c r="A3" s="394" t="s">
        <v>243</v>
      </c>
      <c r="B3" s="394"/>
      <c r="C3" s="394"/>
      <c r="D3" s="394"/>
      <c r="E3" s="394"/>
      <c r="F3" s="394"/>
      <c r="G3" s="394"/>
    </row>
    <row r="4" spans="1:14" s="89" customFormat="1" x14ac:dyDescent="0.25">
      <c r="A4" s="394"/>
      <c r="B4" s="394"/>
      <c r="C4" s="394"/>
      <c r="D4" s="394"/>
      <c r="E4" s="394"/>
      <c r="F4" s="394"/>
      <c r="G4" s="394"/>
    </row>
    <row r="5" spans="1:14" s="89" customFormat="1" ht="33.75" x14ac:dyDescent="0.25">
      <c r="A5" s="49" t="s">
        <v>12</v>
      </c>
      <c r="B5" s="50" t="s">
        <v>20</v>
      </c>
      <c r="C5" s="50" t="s">
        <v>104</v>
      </c>
      <c r="D5" s="31" t="s">
        <v>409</v>
      </c>
      <c r="E5" s="50" t="s">
        <v>410</v>
      </c>
      <c r="F5" s="50" t="s">
        <v>420</v>
      </c>
      <c r="G5" s="31" t="s">
        <v>92</v>
      </c>
    </row>
    <row r="6" spans="1:14" s="89" customFormat="1" ht="10.9" customHeight="1" x14ac:dyDescent="0.25">
      <c r="A6" s="396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</row>
    <row r="7" spans="1:14" s="89" customFormat="1" x14ac:dyDescent="0.25">
      <c r="A7" s="399">
        <v>1</v>
      </c>
      <c r="B7" s="400" t="s">
        <v>421</v>
      </c>
      <c r="C7" s="401">
        <v>425699331.25</v>
      </c>
      <c r="D7" s="402">
        <v>7.223583803659471E-2</v>
      </c>
      <c r="E7" s="431">
        <v>209634490.62</v>
      </c>
      <c r="F7" s="402">
        <v>0.11983346498394057</v>
      </c>
      <c r="G7" s="432">
        <v>4329722.78</v>
      </c>
      <c r="I7" s="394"/>
      <c r="J7" s="433"/>
      <c r="K7" s="433"/>
      <c r="L7" s="394"/>
      <c r="M7" s="394"/>
      <c r="N7" s="394"/>
    </row>
    <row r="8" spans="1:14" s="89" customFormat="1" x14ac:dyDescent="0.25">
      <c r="A8" s="403">
        <v>2</v>
      </c>
      <c r="B8" s="404" t="s">
        <v>412</v>
      </c>
      <c r="C8" s="405">
        <v>311419809.31</v>
      </c>
      <c r="D8" s="402">
        <v>5.2844036284128808E-2</v>
      </c>
      <c r="E8" s="434">
        <v>53771248.68</v>
      </c>
      <c r="F8" s="402">
        <v>3.0737284817877172E-2</v>
      </c>
      <c r="G8" s="435">
        <v>7393094.6799999997</v>
      </c>
      <c r="I8" s="85"/>
      <c r="J8" s="433"/>
      <c r="K8" s="433"/>
      <c r="L8" s="85"/>
      <c r="M8" s="85"/>
      <c r="N8" s="85"/>
    </row>
    <row r="9" spans="1:14" s="89" customFormat="1" x14ac:dyDescent="0.25">
      <c r="A9" s="403">
        <v>3</v>
      </c>
      <c r="B9" s="404" t="s">
        <v>413</v>
      </c>
      <c r="C9" s="405">
        <v>706960149.10000002</v>
      </c>
      <c r="D9" s="402">
        <v>0.11996227167837357</v>
      </c>
      <c r="E9" s="434">
        <v>201388606.94999999</v>
      </c>
      <c r="F9" s="402">
        <v>0.1151198665245069</v>
      </c>
      <c r="G9" s="435">
        <v>24198771.489999998</v>
      </c>
      <c r="I9" s="85"/>
      <c r="J9" s="433"/>
      <c r="K9" s="433"/>
      <c r="L9" s="85"/>
      <c r="M9" s="85"/>
      <c r="N9" s="85"/>
    </row>
    <row r="10" spans="1:14" s="89" customFormat="1" x14ac:dyDescent="0.25">
      <c r="A10" s="403">
        <v>4</v>
      </c>
      <c r="B10" s="404" t="s">
        <v>422</v>
      </c>
      <c r="C10" s="405">
        <v>1511425868.6800001</v>
      </c>
      <c r="D10" s="402">
        <v>0.25647001589995555</v>
      </c>
      <c r="E10" s="434">
        <v>439852569.25</v>
      </c>
      <c r="F10" s="402">
        <v>0.25143313630990599</v>
      </c>
      <c r="G10" s="435">
        <v>55153661.229999997</v>
      </c>
      <c r="I10" s="85"/>
      <c r="J10" s="433"/>
      <c r="K10" s="433"/>
      <c r="L10" s="85"/>
      <c r="M10" s="85"/>
      <c r="N10" s="85"/>
    </row>
    <row r="11" spans="1:14" s="89" customFormat="1" x14ac:dyDescent="0.25">
      <c r="A11" s="403">
        <v>5</v>
      </c>
      <c r="B11" s="404" t="s">
        <v>424</v>
      </c>
      <c r="C11" s="405">
        <v>551731951.83000004</v>
      </c>
      <c r="D11" s="402">
        <v>9.3621993238698922E-2</v>
      </c>
      <c r="E11" s="434">
        <v>228994927.61000001</v>
      </c>
      <c r="F11" s="402">
        <v>0.13090048091845308</v>
      </c>
      <c r="G11" s="435">
        <v>20150280.969999999</v>
      </c>
      <c r="I11" s="85"/>
      <c r="J11" s="433"/>
      <c r="K11" s="433"/>
      <c r="L11" s="85"/>
      <c r="M11" s="85"/>
      <c r="N11" s="85"/>
    </row>
    <row r="12" spans="1:14" s="89" customFormat="1" x14ac:dyDescent="0.25">
      <c r="A12" s="403">
        <v>6</v>
      </c>
      <c r="B12" s="404" t="s">
        <v>414</v>
      </c>
      <c r="C12" s="405">
        <v>375222836.49000001</v>
      </c>
      <c r="D12" s="402">
        <v>6.3670609875601719E-2</v>
      </c>
      <c r="E12" s="434">
        <v>123194366.17</v>
      </c>
      <c r="F12" s="402">
        <v>7.0421654952818213E-2</v>
      </c>
      <c r="G12" s="435">
        <v>3570392.99</v>
      </c>
      <c r="I12" s="85"/>
      <c r="J12" s="433"/>
      <c r="K12" s="433"/>
      <c r="L12" s="85"/>
      <c r="M12" s="85"/>
      <c r="N12" s="85"/>
    </row>
    <row r="13" spans="1:14" s="89" customFormat="1" x14ac:dyDescent="0.25">
      <c r="A13" s="403">
        <v>7</v>
      </c>
      <c r="B13" s="404" t="s">
        <v>415</v>
      </c>
      <c r="C13" s="405">
        <v>437090199.33999997</v>
      </c>
      <c r="D13" s="402">
        <v>7.4168725504445185E-2</v>
      </c>
      <c r="E13" s="434">
        <v>74575064.299999997</v>
      </c>
      <c r="F13" s="402">
        <v>4.2629379974826423E-2</v>
      </c>
      <c r="G13" s="435">
        <v>5815081.8600000003</v>
      </c>
      <c r="I13" s="85"/>
      <c r="J13" s="433"/>
      <c r="K13" s="433"/>
      <c r="L13" s="85"/>
      <c r="M13" s="85"/>
      <c r="N13" s="85"/>
    </row>
    <row r="14" spans="1:14" s="89" customFormat="1" x14ac:dyDescent="0.25">
      <c r="A14" s="403">
        <v>8</v>
      </c>
      <c r="B14" s="406" t="s">
        <v>425</v>
      </c>
      <c r="C14" s="434">
        <v>26688334.239999998</v>
      </c>
      <c r="D14" s="402">
        <v>4.5286756358444355E-3</v>
      </c>
      <c r="E14" s="434">
        <v>8312806.6500000004</v>
      </c>
      <c r="F14" s="402">
        <v>4.7518536747693284E-3</v>
      </c>
      <c r="G14" s="435">
        <v>1108678.69</v>
      </c>
      <c r="I14" s="85"/>
      <c r="J14" s="433"/>
      <c r="K14" s="433"/>
      <c r="L14" s="85"/>
      <c r="M14" s="85"/>
      <c r="N14" s="85"/>
    </row>
    <row r="15" spans="1:14" s="89" customFormat="1" x14ac:dyDescent="0.25">
      <c r="A15" s="403">
        <v>9</v>
      </c>
      <c r="B15" s="404" t="s">
        <v>426</v>
      </c>
      <c r="C15" s="405">
        <v>75781315.310000002</v>
      </c>
      <c r="D15" s="402">
        <v>1.2859138873578568E-2</v>
      </c>
      <c r="E15" s="434">
        <v>45703833.689999998</v>
      </c>
      <c r="F15" s="402">
        <v>2.6125704496070858E-2</v>
      </c>
      <c r="G15" s="435">
        <v>2687385.26</v>
      </c>
      <c r="I15" s="85"/>
      <c r="J15" s="433"/>
      <c r="K15" s="433"/>
      <c r="L15" s="85"/>
      <c r="M15" s="85"/>
      <c r="N15" s="85"/>
    </row>
    <row r="16" spans="1:14" s="89" customFormat="1" x14ac:dyDescent="0.25">
      <c r="A16" s="403">
        <v>10</v>
      </c>
      <c r="B16" s="404" t="s">
        <v>423</v>
      </c>
      <c r="C16" s="405">
        <v>10209764.789999999</v>
      </c>
      <c r="D16" s="402">
        <v>1.7324690494499508E-3</v>
      </c>
      <c r="E16" s="434">
        <v>2475642.65</v>
      </c>
      <c r="F16" s="402">
        <v>1.4151528020705472E-3</v>
      </c>
      <c r="G16" s="435">
        <v>132802.07</v>
      </c>
      <c r="I16" s="85"/>
      <c r="J16" s="433"/>
      <c r="K16" s="433"/>
      <c r="L16" s="85"/>
      <c r="M16" s="85"/>
      <c r="N16" s="85"/>
    </row>
    <row r="17" spans="1:14" s="89" customFormat="1" x14ac:dyDescent="0.25">
      <c r="A17" s="403">
        <v>11</v>
      </c>
      <c r="B17" s="404" t="s">
        <v>416</v>
      </c>
      <c r="C17" s="405">
        <v>345720212.48000002</v>
      </c>
      <c r="D17" s="402">
        <v>5.8664384558349922E-2</v>
      </c>
      <c r="E17" s="434">
        <v>37834294.020000003</v>
      </c>
      <c r="F17" s="402">
        <v>2.1627235738875296E-2</v>
      </c>
      <c r="G17" s="435">
        <v>6824251.96</v>
      </c>
      <c r="I17" s="85"/>
      <c r="J17" s="433"/>
      <c r="K17" s="433"/>
      <c r="L17" s="85"/>
      <c r="M17" s="85"/>
      <c r="N17" s="85"/>
    </row>
    <row r="18" spans="1:14" s="89" customFormat="1" x14ac:dyDescent="0.25">
      <c r="A18" s="403">
        <v>12</v>
      </c>
      <c r="B18" s="404" t="s">
        <v>417</v>
      </c>
      <c r="C18" s="405">
        <v>190530489.49000001</v>
      </c>
      <c r="D18" s="402">
        <v>3.2330634721505096E-2</v>
      </c>
      <c r="E18" s="434">
        <v>90975673.310000002</v>
      </c>
      <c r="F18" s="402">
        <v>5.2004468013548397E-2</v>
      </c>
      <c r="G18" s="435">
        <v>-4486361.29</v>
      </c>
      <c r="I18" s="85"/>
      <c r="J18" s="433"/>
      <c r="K18" s="433"/>
      <c r="L18" s="85"/>
      <c r="M18" s="85"/>
      <c r="N18" s="85"/>
    </row>
    <row r="19" spans="1:14" s="89" customFormat="1" x14ac:dyDescent="0.25">
      <c r="A19" s="403">
        <v>13</v>
      </c>
      <c r="B19" s="404" t="s">
        <v>418</v>
      </c>
      <c r="C19" s="405">
        <v>372358114.41000003</v>
      </c>
      <c r="D19" s="402">
        <v>6.3184502463633038E-2</v>
      </c>
      <c r="E19" s="434">
        <v>99940685.109999999</v>
      </c>
      <c r="F19" s="402">
        <v>5.7129142032783568E-2</v>
      </c>
      <c r="G19" s="435">
        <v>7130751.0899999999</v>
      </c>
      <c r="I19" s="85"/>
      <c r="J19" s="433"/>
      <c r="K19" s="433"/>
      <c r="L19" s="85"/>
      <c r="M19" s="85"/>
      <c r="N19" s="85"/>
    </row>
    <row r="20" spans="1:14" s="89" customFormat="1" x14ac:dyDescent="0.25">
      <c r="A20" s="403">
        <v>14</v>
      </c>
      <c r="B20" s="404" t="s">
        <v>419</v>
      </c>
      <c r="C20" s="405">
        <v>552349033.02999997</v>
      </c>
      <c r="D20" s="402">
        <v>9.372670417984072E-2</v>
      </c>
      <c r="E20" s="434">
        <v>132727657.3</v>
      </c>
      <c r="F20" s="402">
        <v>7.5871174759553572E-2</v>
      </c>
      <c r="G20" s="435">
        <v>5232905.83</v>
      </c>
      <c r="I20" s="85"/>
      <c r="J20" s="433"/>
      <c r="K20" s="433"/>
      <c r="L20" s="85"/>
      <c r="M20" s="85"/>
      <c r="N20" s="85"/>
    </row>
    <row r="21" spans="1:14" s="89" customFormat="1" ht="15" customHeight="1" x14ac:dyDescent="0.25">
      <c r="A21" s="90"/>
      <c r="B21" s="91" t="s">
        <v>22</v>
      </c>
      <c r="C21" s="81">
        <v>5893187409.749999</v>
      </c>
      <c r="D21" s="82">
        <v>1</v>
      </c>
      <c r="E21" s="81">
        <v>1749381866.3100002</v>
      </c>
      <c r="F21" s="82">
        <v>1</v>
      </c>
      <c r="G21" s="88">
        <v>139241419.60999998</v>
      </c>
      <c r="I21" s="84"/>
      <c r="J21" s="84"/>
      <c r="K21" s="84"/>
      <c r="L21" s="84"/>
      <c r="M21" s="84"/>
      <c r="N21" s="84"/>
    </row>
    <row r="22" spans="1:14" s="89" customFormat="1" ht="15" customHeight="1" x14ac:dyDescent="0.25">
      <c r="A22" s="409"/>
      <c r="B22" s="409"/>
      <c r="C22" s="436"/>
      <c r="D22" s="437"/>
      <c r="E22" s="436"/>
      <c r="F22" s="437"/>
      <c r="G22" s="436"/>
    </row>
    <row r="23" spans="1:14" s="89" customFormat="1" x14ac:dyDescent="0.2">
      <c r="A23" s="324" t="s">
        <v>8</v>
      </c>
      <c r="B23" s="389"/>
      <c r="C23" s="440"/>
      <c r="D23" s="440"/>
      <c r="E23" s="440"/>
      <c r="F23" s="440"/>
      <c r="G23" s="440"/>
    </row>
    <row r="24" spans="1:14" s="89" customFormat="1" x14ac:dyDescent="0.25">
      <c r="A24" s="413"/>
      <c r="B24" s="203" t="s">
        <v>290</v>
      </c>
      <c r="C24" s="204"/>
      <c r="D24" s="204"/>
      <c r="E24" s="204"/>
      <c r="F24" s="204"/>
      <c r="G24" s="204"/>
    </row>
    <row r="25" spans="1:14" s="89" customFormat="1" x14ac:dyDescent="0.25">
      <c r="A25" s="413"/>
      <c r="B25" s="205" t="s">
        <v>295</v>
      </c>
      <c r="C25" s="394"/>
      <c r="D25" s="394"/>
      <c r="E25" s="394"/>
      <c r="F25" s="394"/>
      <c r="G25" s="394"/>
    </row>
    <row r="26" spans="1:14" s="89" customFormat="1" x14ac:dyDescent="0.25">
      <c r="A26" s="413"/>
      <c r="B26" s="205" t="s">
        <v>296</v>
      </c>
      <c r="C26" s="394"/>
      <c r="D26" s="394"/>
      <c r="E26" s="394"/>
      <c r="F26" s="394"/>
      <c r="G26" s="394"/>
    </row>
    <row r="27" spans="1:14" x14ac:dyDescent="0.25">
      <c r="A27" s="438"/>
      <c r="B27" s="205" t="s">
        <v>291</v>
      </c>
      <c r="C27" s="439"/>
      <c r="D27" s="439"/>
      <c r="E27" s="204"/>
      <c r="F27" s="204"/>
      <c r="G27" s="439"/>
    </row>
    <row r="28" spans="1:14" x14ac:dyDescent="0.25">
      <c r="B28" s="205" t="s">
        <v>292</v>
      </c>
    </row>
    <row r="29" spans="1:14" x14ac:dyDescent="0.25">
      <c r="B29" s="205" t="s">
        <v>293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0"/>
  <sheetViews>
    <sheetView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7.140625" style="64" customWidth="1"/>
    <col min="2" max="2" width="42.28515625" style="64" customWidth="1"/>
    <col min="3" max="3" width="12.140625" style="64" bestFit="1" customWidth="1"/>
    <col min="4" max="4" width="9.140625" style="64" customWidth="1"/>
    <col min="5" max="5" width="11" style="64" bestFit="1" customWidth="1"/>
    <col min="6" max="6" width="13.5703125" style="64" customWidth="1"/>
    <col min="7" max="7" width="13.7109375" style="64" customWidth="1"/>
    <col min="8" max="8" width="13.140625" style="64" customWidth="1"/>
    <col min="9" max="9" width="13.7109375" style="64" customWidth="1"/>
    <col min="10" max="10" width="9.7109375" style="64" bestFit="1" customWidth="1"/>
    <col min="11" max="11" width="10.85546875" style="64" bestFit="1" customWidth="1"/>
    <col min="12" max="12" width="8.85546875" style="64" customWidth="1"/>
    <col min="13" max="13" width="11.7109375" style="64" bestFit="1" customWidth="1"/>
    <col min="14" max="14" width="8.85546875" style="64" customWidth="1"/>
    <col min="15" max="15" width="10.85546875" style="64" customWidth="1"/>
    <col min="16" max="16" width="12.28515625" style="64" bestFit="1" customWidth="1"/>
    <col min="17" max="18" width="9.140625" style="65"/>
    <col min="19" max="16384" width="9.140625" style="64"/>
  </cols>
  <sheetData>
    <row r="1" spans="1:16" x14ac:dyDescent="0.2">
      <c r="A1" s="153" t="s">
        <v>11</v>
      </c>
    </row>
    <row r="2" spans="1:16" s="67" customFormat="1" x14ac:dyDescent="0.2">
      <c r="A2" s="152" t="s">
        <v>253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">
      <c r="A3" s="105" t="s">
        <v>243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  <c r="P4" s="70"/>
    </row>
    <row r="5" spans="1:16" ht="91.15" customHeight="1" x14ac:dyDescent="0.2">
      <c r="A5" s="51" t="s">
        <v>12</v>
      </c>
      <c r="B5" s="51" t="s">
        <v>20</v>
      </c>
      <c r="C5" s="51" t="s">
        <v>104</v>
      </c>
      <c r="D5" s="51" t="s">
        <v>23</v>
      </c>
      <c r="E5" s="51" t="s">
        <v>105</v>
      </c>
      <c r="F5" s="52" t="s">
        <v>24</v>
      </c>
      <c r="G5" s="52" t="s">
        <v>25</v>
      </c>
      <c r="H5" s="52" t="s">
        <v>26</v>
      </c>
      <c r="I5" s="52" t="s">
        <v>27</v>
      </c>
      <c r="J5" s="52" t="s">
        <v>28</v>
      </c>
      <c r="K5" s="52" t="s">
        <v>29</v>
      </c>
      <c r="L5" s="52" t="s">
        <v>30</v>
      </c>
      <c r="M5" s="52" t="s">
        <v>31</v>
      </c>
      <c r="N5" s="52" t="s">
        <v>32</v>
      </c>
      <c r="O5" s="52" t="s">
        <v>33</v>
      </c>
      <c r="P5" s="52" t="s">
        <v>93</v>
      </c>
    </row>
    <row r="6" spans="1:16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16</v>
      </c>
    </row>
    <row r="7" spans="1:16" ht="12.75" customHeight="1" x14ac:dyDescent="0.2">
      <c r="A7" s="23">
        <v>1</v>
      </c>
      <c r="B7" s="24" t="s">
        <v>139</v>
      </c>
      <c r="C7" s="54">
        <v>93503213.569999993</v>
      </c>
      <c r="D7" s="25">
        <v>2.6580703331906638E-2</v>
      </c>
      <c r="E7" s="54">
        <v>1743751.72</v>
      </c>
      <c r="F7" s="55">
        <v>260</v>
      </c>
      <c r="G7" s="55">
        <v>4930303.92</v>
      </c>
      <c r="H7" s="55">
        <v>2721</v>
      </c>
      <c r="I7" s="55">
        <v>57290626.229999997</v>
      </c>
      <c r="J7" s="55">
        <v>1257</v>
      </c>
      <c r="K7" s="55">
        <v>10400757.710000001</v>
      </c>
      <c r="L7" s="55">
        <v>8346</v>
      </c>
      <c r="M7" s="55">
        <v>67759583.5</v>
      </c>
      <c r="N7" s="55">
        <v>0</v>
      </c>
      <c r="O7" s="55">
        <v>0</v>
      </c>
      <c r="P7" s="55">
        <v>11519975.539999999</v>
      </c>
    </row>
    <row r="8" spans="1:16" ht="12.75" customHeight="1" x14ac:dyDescent="0.2">
      <c r="A8" s="26">
        <v>2</v>
      </c>
      <c r="B8" s="27" t="s">
        <v>233</v>
      </c>
      <c r="C8" s="56">
        <v>156517846.56999999</v>
      </c>
      <c r="D8" s="28">
        <v>4.4494240218935943E-2</v>
      </c>
      <c r="E8" s="57">
        <v>7286218.0599999996</v>
      </c>
      <c r="F8" s="57">
        <v>2609</v>
      </c>
      <c r="G8" s="57">
        <v>70428946.439999998</v>
      </c>
      <c r="H8" s="57">
        <v>0</v>
      </c>
      <c r="I8" s="57">
        <v>0</v>
      </c>
      <c r="J8" s="57">
        <v>8962</v>
      </c>
      <c r="K8" s="57">
        <v>107417337.03</v>
      </c>
      <c r="L8" s="57">
        <v>0</v>
      </c>
      <c r="M8" s="57">
        <v>0</v>
      </c>
      <c r="N8" s="57">
        <v>0</v>
      </c>
      <c r="O8" s="57">
        <v>0</v>
      </c>
      <c r="P8" s="57">
        <v>17514135.73</v>
      </c>
    </row>
    <row r="9" spans="1:16" ht="12.75" customHeight="1" x14ac:dyDescent="0.2">
      <c r="A9" s="26">
        <v>3</v>
      </c>
      <c r="B9" s="27" t="s">
        <v>234</v>
      </c>
      <c r="C9" s="56">
        <v>125446420.05</v>
      </c>
      <c r="D9" s="28">
        <v>3.5661384759813605E-2</v>
      </c>
      <c r="E9" s="57">
        <v>1390694.3</v>
      </c>
      <c r="F9" s="57">
        <v>835</v>
      </c>
      <c r="G9" s="57">
        <v>15106951.449999999</v>
      </c>
      <c r="H9" s="57">
        <v>786</v>
      </c>
      <c r="I9" s="57">
        <v>31477033.27</v>
      </c>
      <c r="J9" s="57">
        <v>2190</v>
      </c>
      <c r="K9" s="57">
        <v>23223885.149999999</v>
      </c>
      <c r="L9" s="57">
        <v>2352</v>
      </c>
      <c r="M9" s="57">
        <v>75671752.930000007</v>
      </c>
      <c r="N9" s="57">
        <v>0</v>
      </c>
      <c r="O9" s="57">
        <v>0</v>
      </c>
      <c r="P9" s="57">
        <v>7255591.6100000003</v>
      </c>
    </row>
    <row r="10" spans="1:16" ht="12.75" customHeight="1" x14ac:dyDescent="0.2">
      <c r="A10" s="26">
        <v>4</v>
      </c>
      <c r="B10" s="27" t="s">
        <v>209</v>
      </c>
      <c r="C10" s="56">
        <v>510237093.22000003</v>
      </c>
      <c r="D10" s="28">
        <v>0.14504807146186316</v>
      </c>
      <c r="E10" s="57">
        <v>7634361.2000000002</v>
      </c>
      <c r="F10" s="57">
        <v>343</v>
      </c>
      <c r="G10" s="57">
        <v>11196409.470000001</v>
      </c>
      <c r="H10" s="57">
        <v>6641</v>
      </c>
      <c r="I10" s="57">
        <v>235837175.13999999</v>
      </c>
      <c r="J10" s="57">
        <v>1704</v>
      </c>
      <c r="K10" s="57">
        <v>19310631.34</v>
      </c>
      <c r="L10" s="57">
        <v>19509</v>
      </c>
      <c r="M10" s="57">
        <v>454794416.25</v>
      </c>
      <c r="N10" s="57">
        <v>1</v>
      </c>
      <c r="O10" s="57">
        <v>0</v>
      </c>
      <c r="P10" s="57">
        <v>55141476.350000001</v>
      </c>
    </row>
    <row r="11" spans="1:16" ht="12.75" customHeight="1" x14ac:dyDescent="0.2">
      <c r="A11" s="26">
        <v>5</v>
      </c>
      <c r="B11" s="27" t="s">
        <v>235</v>
      </c>
      <c r="C11" s="56">
        <v>22477703</v>
      </c>
      <c r="D11" s="28">
        <v>6.3898676014853455E-3</v>
      </c>
      <c r="E11" s="57">
        <v>158893</v>
      </c>
      <c r="F11" s="57">
        <v>0</v>
      </c>
      <c r="G11" s="57">
        <v>0</v>
      </c>
      <c r="H11" s="57">
        <v>207</v>
      </c>
      <c r="I11" s="57">
        <v>16229497</v>
      </c>
      <c r="J11" s="57">
        <v>0</v>
      </c>
      <c r="K11" s="57">
        <v>0</v>
      </c>
      <c r="L11" s="57">
        <v>523</v>
      </c>
      <c r="M11" s="57">
        <v>20433255</v>
      </c>
      <c r="N11" s="57">
        <v>0</v>
      </c>
      <c r="O11" s="57">
        <v>0</v>
      </c>
      <c r="P11" s="57">
        <v>802595</v>
      </c>
    </row>
    <row r="12" spans="1:16" ht="12.75" customHeight="1" x14ac:dyDescent="0.2">
      <c r="A12" s="26">
        <v>6</v>
      </c>
      <c r="B12" s="27" t="s">
        <v>140</v>
      </c>
      <c r="C12" s="56">
        <v>297736631.33999997</v>
      </c>
      <c r="D12" s="28">
        <v>8.4639326997729802E-2</v>
      </c>
      <c r="E12" s="57">
        <v>4818344.91</v>
      </c>
      <c r="F12" s="57">
        <v>939</v>
      </c>
      <c r="G12" s="57">
        <v>28581182</v>
      </c>
      <c r="H12" s="57">
        <v>3417</v>
      </c>
      <c r="I12" s="57">
        <v>119088523.22</v>
      </c>
      <c r="J12" s="57">
        <v>3531</v>
      </c>
      <c r="K12" s="57">
        <v>41219611.020000003</v>
      </c>
      <c r="L12" s="57">
        <v>12292</v>
      </c>
      <c r="M12" s="57">
        <v>224161150</v>
      </c>
      <c r="N12" s="57">
        <v>2</v>
      </c>
      <c r="O12" s="57">
        <v>0</v>
      </c>
      <c r="P12" s="57">
        <v>6307666.9299999997</v>
      </c>
    </row>
    <row r="13" spans="1:16" ht="12.75" customHeight="1" x14ac:dyDescent="0.2">
      <c r="A13" s="26">
        <v>7</v>
      </c>
      <c r="B13" s="27" t="s">
        <v>236</v>
      </c>
      <c r="C13" s="56">
        <v>117770251.54000001</v>
      </c>
      <c r="D13" s="28">
        <v>3.3479235611139878E-2</v>
      </c>
      <c r="E13" s="57">
        <v>679978.31</v>
      </c>
      <c r="F13" s="57">
        <v>7</v>
      </c>
      <c r="G13" s="57">
        <v>204927.54</v>
      </c>
      <c r="H13" s="57">
        <v>2008</v>
      </c>
      <c r="I13" s="57">
        <v>74002976.450000003</v>
      </c>
      <c r="J13" s="57">
        <v>63</v>
      </c>
      <c r="K13" s="57">
        <v>966397.37</v>
      </c>
      <c r="L13" s="57">
        <v>3739</v>
      </c>
      <c r="M13" s="57">
        <v>103356299.88</v>
      </c>
      <c r="N13" s="57">
        <v>0</v>
      </c>
      <c r="O13" s="57">
        <v>0</v>
      </c>
      <c r="P13" s="57">
        <v>23615703.030000001</v>
      </c>
    </row>
    <row r="14" spans="1:16" ht="12.75" customHeight="1" x14ac:dyDescent="0.2">
      <c r="A14" s="26">
        <v>8</v>
      </c>
      <c r="B14" s="27" t="s">
        <v>237</v>
      </c>
      <c r="C14" s="56">
        <v>520138783.56999999</v>
      </c>
      <c r="D14" s="28">
        <v>0.14786288267132727</v>
      </c>
      <c r="E14" s="57">
        <v>5505168.1299999999</v>
      </c>
      <c r="F14" s="57">
        <v>395</v>
      </c>
      <c r="G14" s="57">
        <v>9469882.5700000003</v>
      </c>
      <c r="H14" s="57">
        <v>10078</v>
      </c>
      <c r="I14" s="57">
        <v>295377196.00999999</v>
      </c>
      <c r="J14" s="57">
        <v>1519</v>
      </c>
      <c r="K14" s="57">
        <v>15317436.789999999</v>
      </c>
      <c r="L14" s="57">
        <v>23109</v>
      </c>
      <c r="M14" s="57">
        <v>452823542.83999997</v>
      </c>
      <c r="N14" s="57">
        <v>0</v>
      </c>
      <c r="O14" s="57">
        <v>0</v>
      </c>
      <c r="P14" s="57">
        <v>39171439.530000001</v>
      </c>
    </row>
    <row r="15" spans="1:16" ht="12.75" customHeight="1" x14ac:dyDescent="0.2">
      <c r="A15" s="26">
        <v>9</v>
      </c>
      <c r="B15" s="27" t="s">
        <v>210</v>
      </c>
      <c r="C15" s="56">
        <v>193953425.56999999</v>
      </c>
      <c r="D15" s="28">
        <v>5.5136270385227629E-2</v>
      </c>
      <c r="E15" s="57">
        <v>1479198.87</v>
      </c>
      <c r="F15" s="57">
        <v>1108</v>
      </c>
      <c r="G15" s="57">
        <v>14262406.199999999</v>
      </c>
      <c r="H15" s="57">
        <v>2387</v>
      </c>
      <c r="I15" s="57">
        <v>79219017.760000005</v>
      </c>
      <c r="J15" s="57">
        <v>1230</v>
      </c>
      <c r="K15" s="57">
        <v>23729380.760000002</v>
      </c>
      <c r="L15" s="57">
        <v>7860</v>
      </c>
      <c r="M15" s="57">
        <v>131798453.7</v>
      </c>
      <c r="N15" s="57">
        <v>0</v>
      </c>
      <c r="O15" s="57">
        <v>0</v>
      </c>
      <c r="P15" s="57">
        <v>19745501.25</v>
      </c>
    </row>
    <row r="16" spans="1:16" ht="12.75" customHeight="1" x14ac:dyDescent="0.2">
      <c r="A16" s="26">
        <v>10</v>
      </c>
      <c r="B16" s="27" t="s">
        <v>141</v>
      </c>
      <c r="C16" s="56">
        <v>518313827.76999998</v>
      </c>
      <c r="D16" s="28">
        <v>0.14734409185268521</v>
      </c>
      <c r="E16" s="57">
        <v>8428450.8100000005</v>
      </c>
      <c r="F16" s="57">
        <v>5374</v>
      </c>
      <c r="G16" s="57">
        <v>76075110.680000007</v>
      </c>
      <c r="H16" s="57">
        <v>7796</v>
      </c>
      <c r="I16" s="57">
        <v>174638693.74000001</v>
      </c>
      <c r="J16" s="57">
        <v>9004</v>
      </c>
      <c r="K16" s="57">
        <v>82464274.079999998</v>
      </c>
      <c r="L16" s="57">
        <v>24463</v>
      </c>
      <c r="M16" s="57">
        <v>331138288.74000001</v>
      </c>
      <c r="N16" s="57">
        <v>4</v>
      </c>
      <c r="O16" s="57">
        <v>0</v>
      </c>
      <c r="P16" s="57">
        <v>64507820.57</v>
      </c>
    </row>
    <row r="17" spans="1:256" ht="12.75" customHeight="1" x14ac:dyDescent="0.2">
      <c r="A17" s="26">
        <v>11</v>
      </c>
      <c r="B17" s="27" t="s">
        <v>238</v>
      </c>
      <c r="C17" s="56">
        <v>222968216.99000001</v>
      </c>
      <c r="D17" s="28">
        <v>6.338447420118308E-2</v>
      </c>
      <c r="E17" s="57">
        <v>4499798.78</v>
      </c>
      <c r="F17" s="57">
        <v>410</v>
      </c>
      <c r="G17" s="57">
        <v>10388552.52</v>
      </c>
      <c r="H17" s="57">
        <v>3449</v>
      </c>
      <c r="I17" s="57">
        <v>103289417.7</v>
      </c>
      <c r="J17" s="57">
        <v>1149</v>
      </c>
      <c r="K17" s="57">
        <v>14633665.93</v>
      </c>
      <c r="L17" s="57">
        <v>8879</v>
      </c>
      <c r="M17" s="57">
        <v>172463621.06</v>
      </c>
      <c r="N17" s="57">
        <v>0</v>
      </c>
      <c r="O17" s="57">
        <v>0</v>
      </c>
      <c r="P17" s="57">
        <v>32069658.920000002</v>
      </c>
    </row>
    <row r="18" spans="1:256" ht="12.75" customHeight="1" x14ac:dyDescent="0.2">
      <c r="A18" s="26">
        <v>12</v>
      </c>
      <c r="B18" s="27" t="s">
        <v>239</v>
      </c>
      <c r="C18" s="56">
        <v>71407144.519999996</v>
      </c>
      <c r="D18" s="28">
        <v>2.0299325037034691E-2</v>
      </c>
      <c r="E18" s="57">
        <v>-43857.81</v>
      </c>
      <c r="F18" s="57">
        <v>0</v>
      </c>
      <c r="G18" s="57">
        <v>0</v>
      </c>
      <c r="H18" s="57">
        <v>460</v>
      </c>
      <c r="I18" s="57">
        <v>46113685.630000003</v>
      </c>
      <c r="J18" s="57">
        <v>0</v>
      </c>
      <c r="K18" s="57">
        <v>0</v>
      </c>
      <c r="L18" s="57">
        <v>1261</v>
      </c>
      <c r="M18" s="57">
        <v>67390554.900000006</v>
      </c>
      <c r="N18" s="57">
        <v>0</v>
      </c>
      <c r="O18" s="57">
        <v>0</v>
      </c>
      <c r="P18" s="57">
        <v>4077630.16</v>
      </c>
    </row>
    <row r="19" spans="1:256" ht="12.75" customHeight="1" x14ac:dyDescent="0.2">
      <c r="A19" s="26">
        <v>13</v>
      </c>
      <c r="B19" s="27" t="s">
        <v>240</v>
      </c>
      <c r="C19" s="56">
        <v>29556704.07</v>
      </c>
      <c r="D19" s="28">
        <v>8.4022564825054873E-3</v>
      </c>
      <c r="E19" s="57">
        <v>-420057.67</v>
      </c>
      <c r="F19" s="57">
        <v>387</v>
      </c>
      <c r="G19" s="57">
        <v>4828010.99</v>
      </c>
      <c r="H19" s="57">
        <v>909</v>
      </c>
      <c r="I19" s="57">
        <v>19504198.68</v>
      </c>
      <c r="J19" s="57">
        <v>452</v>
      </c>
      <c r="K19" s="57">
        <v>4072705.37</v>
      </c>
      <c r="L19" s="57">
        <v>981</v>
      </c>
      <c r="M19" s="57">
        <v>19564248.199999999</v>
      </c>
      <c r="N19" s="57">
        <v>0</v>
      </c>
      <c r="O19" s="57">
        <v>0</v>
      </c>
      <c r="P19" s="57">
        <v>3175256.29</v>
      </c>
    </row>
    <row r="20" spans="1:256" ht="12.75" customHeight="1" x14ac:dyDescent="0.2">
      <c r="A20" s="26">
        <v>14</v>
      </c>
      <c r="B20" s="27" t="s">
        <v>142</v>
      </c>
      <c r="C20" s="56">
        <v>590102525.82000005</v>
      </c>
      <c r="D20" s="28">
        <v>0.16775188333487134</v>
      </c>
      <c r="E20" s="57">
        <v>8679333.4000000004</v>
      </c>
      <c r="F20" s="57">
        <v>4148</v>
      </c>
      <c r="G20" s="57">
        <v>49087056.200000003</v>
      </c>
      <c r="H20" s="57">
        <v>4870</v>
      </c>
      <c r="I20" s="57">
        <v>197496702.22999999</v>
      </c>
      <c r="J20" s="57">
        <v>7240</v>
      </c>
      <c r="K20" s="57">
        <v>69796032.790000007</v>
      </c>
      <c r="L20" s="57">
        <v>17256</v>
      </c>
      <c r="M20" s="57">
        <v>414992364.94999999</v>
      </c>
      <c r="N20" s="57">
        <v>0</v>
      </c>
      <c r="O20" s="57">
        <v>0</v>
      </c>
      <c r="P20" s="57">
        <v>71618074.010000005</v>
      </c>
    </row>
    <row r="21" spans="1:256" ht="12.75" customHeight="1" x14ac:dyDescent="0.2">
      <c r="A21" s="26">
        <v>15</v>
      </c>
      <c r="B21" s="27" t="s">
        <v>143</v>
      </c>
      <c r="C21" s="56">
        <v>47580500.289999999</v>
      </c>
      <c r="D21" s="28">
        <v>1.35259860522908E-2</v>
      </c>
      <c r="E21" s="57">
        <v>-273309.2</v>
      </c>
      <c r="F21" s="57">
        <v>0</v>
      </c>
      <c r="G21" s="57">
        <v>0</v>
      </c>
      <c r="H21" s="57">
        <v>271</v>
      </c>
      <c r="I21" s="57">
        <v>27716637.75</v>
      </c>
      <c r="J21" s="57">
        <v>3</v>
      </c>
      <c r="K21" s="57">
        <v>42638.400000000001</v>
      </c>
      <c r="L21" s="57">
        <v>786</v>
      </c>
      <c r="M21" s="57">
        <v>43398602.850000001</v>
      </c>
      <c r="N21" s="57">
        <v>0</v>
      </c>
      <c r="O21" s="57">
        <v>0</v>
      </c>
      <c r="P21" s="57">
        <v>162606.66</v>
      </c>
    </row>
    <row r="22" spans="1:256" ht="14.25" customHeight="1" collapsed="1" x14ac:dyDescent="0.2">
      <c r="A22" s="52"/>
      <c r="B22" s="145" t="s">
        <v>34</v>
      </c>
      <c r="C22" s="146">
        <v>3517710287.8899999</v>
      </c>
      <c r="D22" s="147">
        <v>0.99999999999999978</v>
      </c>
      <c r="E22" s="146">
        <v>51566966.809999995</v>
      </c>
      <c r="F22" s="146">
        <v>16815</v>
      </c>
      <c r="G22" s="146">
        <v>294559739.98000002</v>
      </c>
      <c r="H22" s="146">
        <v>46000</v>
      </c>
      <c r="I22" s="146">
        <v>1477281380.8100002</v>
      </c>
      <c r="J22" s="146">
        <v>38304</v>
      </c>
      <c r="K22" s="146">
        <v>412594753.74000001</v>
      </c>
      <c r="L22" s="146">
        <v>131356</v>
      </c>
      <c r="M22" s="146">
        <v>2579746134.8000002</v>
      </c>
      <c r="N22" s="146">
        <v>7</v>
      </c>
      <c r="O22" s="146">
        <v>0</v>
      </c>
      <c r="P22" s="146">
        <v>356685131.58000004</v>
      </c>
    </row>
    <row r="23" spans="1:256" s="72" customFormat="1" ht="12.75" customHeight="1" x14ac:dyDescent="0.2">
      <c r="A23" s="7"/>
      <c r="B23" s="7"/>
      <c r="C23" s="8"/>
      <c r="D23" s="9"/>
      <c r="E23" s="10"/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71"/>
      <c r="R23" s="71"/>
    </row>
    <row r="24" spans="1:256" s="72" customFormat="1" ht="12.75" customHeight="1" x14ac:dyDescent="0.2">
      <c r="A24" s="7"/>
      <c r="B24" s="7"/>
      <c r="C24" s="8"/>
      <c r="D24" s="9"/>
      <c r="E24" s="10"/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71"/>
      <c r="R24" s="71"/>
    </row>
    <row r="25" spans="1:256" s="93" customFormat="1" ht="12.75" customHeight="1" x14ac:dyDescent="0.2">
      <c r="A25" s="47" t="s">
        <v>8</v>
      </c>
      <c r="B25" s="47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22"/>
      <c r="O25" s="18"/>
    </row>
    <row r="26" spans="1:256" s="98" customFormat="1" ht="15" x14ac:dyDescent="0.25">
      <c r="A26" s="94"/>
      <c r="B26" s="95" t="s">
        <v>116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7"/>
      <c r="O26" s="94"/>
      <c r="P26" s="94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</row>
    <row r="27" spans="1:256" s="98" customFormat="1" ht="12.75" customHeight="1" x14ac:dyDescent="0.25">
      <c r="A27" s="94"/>
      <c r="B27" s="95" t="s">
        <v>117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9"/>
      <c r="O27" s="94"/>
      <c r="P27" s="9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</row>
    <row r="28" spans="1:256" s="98" customFormat="1" ht="12.75" customHeight="1" x14ac:dyDescent="0.25">
      <c r="A28" s="63"/>
      <c r="B28" s="95" t="s">
        <v>118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100"/>
      <c r="O28" s="63"/>
      <c r="P28" s="63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</row>
    <row r="29" spans="1:256" s="98" customFormat="1" ht="12.75" customHeight="1" x14ac:dyDescent="0.25">
      <c r="A29" s="63"/>
      <c r="B29" s="95" t="s">
        <v>119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00"/>
      <c r="O29" s="63"/>
      <c r="P29" s="63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</row>
    <row r="30" spans="1:256" s="98" customFormat="1" ht="12.75" customHeight="1" x14ac:dyDescent="0.25">
      <c r="A30" s="63"/>
      <c r="B30" s="6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100"/>
      <c r="O30" s="63"/>
      <c r="P30" s="63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54"/>
  <sheetViews>
    <sheetView zoomScaleNormal="100" workbookViewId="0"/>
  </sheetViews>
  <sheetFormatPr defaultColWidth="9.140625" defaultRowHeight="12.75" x14ac:dyDescent="0.2"/>
  <cols>
    <col min="1" max="1" width="7.42578125" style="64" customWidth="1"/>
    <col min="2" max="2" width="28" style="64" bestFit="1" customWidth="1"/>
    <col min="3" max="3" width="11.42578125" style="64" customWidth="1"/>
    <col min="4" max="4" width="9.140625" style="64" customWidth="1"/>
    <col min="5" max="5" width="11" style="64" bestFit="1" customWidth="1"/>
    <col min="6" max="6" width="10.5703125" style="64" customWidth="1"/>
    <col min="7" max="7" width="13.28515625" style="64" bestFit="1" customWidth="1"/>
    <col min="8" max="8" width="10.5703125" style="64" bestFit="1" customWidth="1"/>
    <col min="9" max="9" width="10.42578125" style="64" customWidth="1"/>
    <col min="10" max="10" width="10.140625" style="64" customWidth="1"/>
    <col min="11" max="11" width="10.7109375" style="64" customWidth="1"/>
    <col min="12" max="12" width="12.7109375" style="64" bestFit="1" customWidth="1"/>
    <col min="13" max="14" width="9.140625" style="65"/>
    <col min="15" max="16384" width="9.140625" style="64"/>
  </cols>
  <sheetData>
    <row r="1" spans="1:12" x14ac:dyDescent="0.2">
      <c r="A1" s="153" t="s">
        <v>100</v>
      </c>
    </row>
    <row r="2" spans="1:12" s="67" customFormat="1" ht="12" x14ac:dyDescent="0.2">
      <c r="A2" s="66" t="s">
        <v>254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x14ac:dyDescent="0.2">
      <c r="A3" s="63" t="s">
        <v>243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70"/>
    </row>
    <row r="5" spans="1:12" ht="90" x14ac:dyDescent="0.2">
      <c r="A5" s="51" t="s">
        <v>12</v>
      </c>
      <c r="B5" s="51" t="s">
        <v>20</v>
      </c>
      <c r="C5" s="51" t="s">
        <v>21</v>
      </c>
      <c r="D5" s="51" t="s">
        <v>23</v>
      </c>
      <c r="E5" s="51" t="s">
        <v>105</v>
      </c>
      <c r="F5" s="52" t="s">
        <v>94</v>
      </c>
      <c r="G5" s="52" t="s">
        <v>95</v>
      </c>
      <c r="H5" s="52" t="s">
        <v>96</v>
      </c>
      <c r="I5" s="52" t="s">
        <v>97</v>
      </c>
      <c r="J5" s="52" t="s">
        <v>98</v>
      </c>
      <c r="K5" s="52" t="s">
        <v>211</v>
      </c>
      <c r="L5" s="52" t="s">
        <v>99</v>
      </c>
    </row>
    <row r="6" spans="1:12" ht="12.75" customHeight="1" x14ac:dyDescent="0.2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</row>
    <row r="7" spans="1:12" x14ac:dyDescent="0.2">
      <c r="A7" s="23">
        <v>1</v>
      </c>
      <c r="B7" s="24" t="s">
        <v>144</v>
      </c>
      <c r="C7" s="54">
        <v>7621305.71</v>
      </c>
      <c r="D7" s="25">
        <v>0.44538113172080673</v>
      </c>
      <c r="E7" s="55">
        <v>134463.81</v>
      </c>
      <c r="F7" s="55">
        <v>29471200.07</v>
      </c>
      <c r="G7" s="55">
        <v>0</v>
      </c>
      <c r="H7" s="55">
        <v>8526318.0600000005</v>
      </c>
      <c r="I7" s="55">
        <v>2659832.94</v>
      </c>
      <c r="J7" s="55">
        <v>0</v>
      </c>
      <c r="K7" s="55">
        <v>1434699.51</v>
      </c>
      <c r="L7" s="55">
        <v>6188960.21</v>
      </c>
    </row>
    <row r="8" spans="1:12" x14ac:dyDescent="0.2">
      <c r="A8" s="26">
        <v>2</v>
      </c>
      <c r="B8" s="27" t="s">
        <v>241</v>
      </c>
      <c r="C8" s="56">
        <v>4215199.9000000004</v>
      </c>
      <c r="D8" s="28">
        <v>0.24633187190327674</v>
      </c>
      <c r="E8" s="57">
        <v>158610.13</v>
      </c>
      <c r="F8" s="57">
        <v>40025947.32</v>
      </c>
      <c r="G8" s="57">
        <v>2499556.2999999998</v>
      </c>
      <c r="H8" s="57">
        <v>628837.07999999996</v>
      </c>
      <c r="I8" s="57">
        <v>3735050.53</v>
      </c>
      <c r="J8" s="57">
        <v>0</v>
      </c>
      <c r="K8" s="57">
        <v>50000</v>
      </c>
      <c r="L8" s="57">
        <v>720611.83999999997</v>
      </c>
    </row>
    <row r="9" spans="1:12" x14ac:dyDescent="0.2">
      <c r="A9" s="26">
        <v>3</v>
      </c>
      <c r="B9" s="27" t="s">
        <v>242</v>
      </c>
      <c r="C9" s="56">
        <v>5275368.17</v>
      </c>
      <c r="D9" s="28">
        <v>0.30828699637591644</v>
      </c>
      <c r="E9" s="57">
        <v>673590.75</v>
      </c>
      <c r="F9" s="57">
        <v>13081323.619999999</v>
      </c>
      <c r="G9" s="57">
        <v>0</v>
      </c>
      <c r="H9" s="57">
        <v>1067606.01</v>
      </c>
      <c r="I9" s="57">
        <v>1757782.18</v>
      </c>
      <c r="J9" s="57">
        <v>0</v>
      </c>
      <c r="K9" s="57">
        <v>436524.91</v>
      </c>
      <c r="L9" s="57">
        <v>2262903.11</v>
      </c>
    </row>
    <row r="10" spans="1:12" ht="15" customHeight="1" x14ac:dyDescent="0.2">
      <c r="A10" s="148"/>
      <c r="B10" s="58" t="s">
        <v>34</v>
      </c>
      <c r="C10" s="59">
        <v>17111873.780000001</v>
      </c>
      <c r="D10" s="60">
        <v>1</v>
      </c>
      <c r="E10" s="61">
        <v>966664.69</v>
      </c>
      <c r="F10" s="61">
        <v>82578471.010000005</v>
      </c>
      <c r="G10" s="61">
        <v>2499556.2999999998</v>
      </c>
      <c r="H10" s="61">
        <v>10222761.15</v>
      </c>
      <c r="I10" s="61">
        <v>8152665.6499999994</v>
      </c>
      <c r="J10" s="61">
        <v>0</v>
      </c>
      <c r="K10" s="61">
        <v>1921224.42</v>
      </c>
      <c r="L10" s="61">
        <v>9172475.1600000001</v>
      </c>
    </row>
    <row r="13" spans="1:12" x14ac:dyDescent="0.2">
      <c r="B13" s="452"/>
      <c r="C13" s="452"/>
      <c r="D13" s="452"/>
      <c r="E13" s="452"/>
      <c r="F13" s="452"/>
      <c r="G13" s="452"/>
      <c r="H13" s="452"/>
      <c r="I13" s="452"/>
      <c r="J13" s="201"/>
      <c r="K13" s="201"/>
      <c r="L13" s="201"/>
    </row>
    <row r="14" spans="1:12" x14ac:dyDescent="0.2"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</sheetData>
  <mergeCells count="1">
    <mergeCell ref="B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20"/>
  <sheetViews>
    <sheetView zoomScaleNormal="100" workbookViewId="0"/>
  </sheetViews>
  <sheetFormatPr defaultColWidth="11.42578125" defaultRowHeight="11.25" x14ac:dyDescent="0.25"/>
  <cols>
    <col min="1" max="1" width="7.140625" style="103" customWidth="1"/>
    <col min="2" max="2" width="25.28515625" style="103" bestFit="1" customWidth="1"/>
    <col min="3" max="3" width="11.7109375" style="103" customWidth="1"/>
    <col min="4" max="4" width="11.42578125" style="103" customWidth="1"/>
    <col min="5" max="11" width="11.7109375" style="103" customWidth="1"/>
    <col min="12" max="12" width="9.140625" style="103" customWidth="1"/>
    <col min="13" max="16384" width="11.42578125" style="103"/>
  </cols>
  <sheetData>
    <row r="1" spans="1:70" ht="12.75" customHeight="1" x14ac:dyDescent="0.25">
      <c r="A1" s="102" t="s">
        <v>0</v>
      </c>
    </row>
    <row r="2" spans="1:70" ht="12.75" customHeight="1" x14ac:dyDescent="0.25">
      <c r="A2" s="104" t="s">
        <v>244</v>
      </c>
      <c r="E2" s="46"/>
    </row>
    <row r="3" spans="1:70" ht="12.75" customHeight="1" x14ac:dyDescent="0.25">
      <c r="A3" s="105" t="s">
        <v>243</v>
      </c>
      <c r="B3" s="106"/>
      <c r="C3" s="107"/>
      <c r="D3" s="107"/>
      <c r="E3" s="107"/>
      <c r="F3" s="108"/>
      <c r="G3" s="108"/>
      <c r="H3" s="108"/>
      <c r="I3" s="107"/>
      <c r="J3" s="107"/>
      <c r="K3" s="107"/>
      <c r="L3" s="39"/>
      <c r="M3" s="39"/>
      <c r="N3" s="39"/>
      <c r="O3" s="3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</row>
    <row r="4" spans="1:70" ht="12.75" customHeight="1" x14ac:dyDescent="0.25">
      <c r="A4" s="105"/>
      <c r="B4" s="106"/>
      <c r="C4" s="107"/>
      <c r="D4" s="107"/>
      <c r="E4" s="107"/>
      <c r="F4" s="107"/>
      <c r="G4" s="107"/>
      <c r="H4" s="107"/>
      <c r="I4" s="110"/>
      <c r="J4" s="110"/>
      <c r="K4" s="110"/>
      <c r="L4" s="39"/>
      <c r="M4" s="39"/>
      <c r="N4" s="39"/>
      <c r="O4" s="3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</row>
    <row r="5" spans="1:70" ht="45" x14ac:dyDescent="0.25">
      <c r="A5" s="111" t="s">
        <v>12</v>
      </c>
      <c r="B5" s="112" t="s">
        <v>13</v>
      </c>
      <c r="C5" s="111" t="s">
        <v>276</v>
      </c>
      <c r="D5" s="111" t="s">
        <v>36</v>
      </c>
      <c r="E5" s="111" t="s">
        <v>106</v>
      </c>
      <c r="F5" s="111" t="s">
        <v>107</v>
      </c>
      <c r="G5" s="111" t="s">
        <v>14</v>
      </c>
      <c r="H5" s="111" t="s">
        <v>15</v>
      </c>
      <c r="I5" s="111" t="s">
        <v>16</v>
      </c>
      <c r="J5" s="111" t="s">
        <v>17</v>
      </c>
      <c r="K5" s="111" t="s">
        <v>18</v>
      </c>
      <c r="L5" s="113"/>
      <c r="M5" s="113"/>
      <c r="N5" s="113"/>
      <c r="O5" s="113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</row>
    <row r="6" spans="1:70" ht="12.75" customHeight="1" x14ac:dyDescent="0.25">
      <c r="A6" s="114">
        <v>1</v>
      </c>
      <c r="B6" s="115">
        <v>2</v>
      </c>
      <c r="C6" s="114">
        <v>3</v>
      </c>
      <c r="D6" s="114">
        <v>4</v>
      </c>
      <c r="E6" s="114">
        <v>5</v>
      </c>
      <c r="F6" s="114">
        <v>6</v>
      </c>
      <c r="G6" s="114">
        <v>7</v>
      </c>
      <c r="H6" s="114">
        <v>8</v>
      </c>
      <c r="I6" s="114">
        <v>9</v>
      </c>
      <c r="J6" s="114">
        <v>10</v>
      </c>
      <c r="K6" s="114">
        <v>11</v>
      </c>
      <c r="L6" s="116"/>
      <c r="M6" s="116"/>
      <c r="N6" s="116"/>
      <c r="O6" s="117"/>
      <c r="P6" s="118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</row>
    <row r="7" spans="1:70" ht="12" customHeight="1" x14ac:dyDescent="0.25">
      <c r="A7" s="73">
        <v>1</v>
      </c>
      <c r="B7" s="74" t="s">
        <v>283</v>
      </c>
      <c r="C7" s="119">
        <v>2075907</v>
      </c>
      <c r="D7" s="75">
        <v>0.24067524785713468</v>
      </c>
      <c r="E7" s="120">
        <v>0.70682208542550351</v>
      </c>
      <c r="F7" s="77">
        <v>154441</v>
      </c>
      <c r="G7" s="154">
        <v>750000</v>
      </c>
      <c r="H7" s="155">
        <v>993767</v>
      </c>
      <c r="I7" s="156">
        <v>1.325</v>
      </c>
      <c r="J7" s="156">
        <v>1.325</v>
      </c>
      <c r="K7" s="156">
        <v>1.325</v>
      </c>
      <c r="L7" s="116"/>
      <c r="M7" s="116"/>
      <c r="N7" s="116"/>
      <c r="O7" s="117"/>
      <c r="P7" s="118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</row>
    <row r="8" spans="1:70" ht="12.75" customHeight="1" x14ac:dyDescent="0.25">
      <c r="A8" s="12">
        <v>2</v>
      </c>
      <c r="B8" s="13" t="s">
        <v>284</v>
      </c>
      <c r="C8" s="43">
        <v>376795.38</v>
      </c>
      <c r="D8" s="76">
        <v>4.3684674444916485E-2</v>
      </c>
      <c r="E8" s="121">
        <v>-0.10620767021277432</v>
      </c>
      <c r="F8" s="14">
        <v>33932.800000000003</v>
      </c>
      <c r="G8" s="14">
        <v>150000</v>
      </c>
      <c r="H8" s="157">
        <v>309957.21000000002</v>
      </c>
      <c r="I8" s="158">
        <v>2.0699999999999998</v>
      </c>
      <c r="J8" s="158">
        <v>2.0699999999999998</v>
      </c>
      <c r="K8" s="158">
        <v>2.0699999999999998</v>
      </c>
      <c r="L8" s="116"/>
      <c r="M8" s="116"/>
      <c r="N8" s="116"/>
      <c r="O8" s="117"/>
      <c r="P8" s="118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</row>
    <row r="9" spans="1:70" ht="12.75" customHeight="1" x14ac:dyDescent="0.25">
      <c r="A9" s="12">
        <v>3</v>
      </c>
      <c r="B9" s="13" t="s">
        <v>285</v>
      </c>
      <c r="C9" s="122">
        <v>735434</v>
      </c>
      <c r="D9" s="76">
        <v>8.5264301451155558E-2</v>
      </c>
      <c r="E9" s="121">
        <v>0.24177534934925471</v>
      </c>
      <c r="F9" s="123">
        <v>119166</v>
      </c>
      <c r="G9" s="14">
        <v>150000</v>
      </c>
      <c r="H9" s="155">
        <v>522370.3</v>
      </c>
      <c r="I9" s="159">
        <v>3.482469</v>
      </c>
      <c r="J9" s="159">
        <v>3.482469</v>
      </c>
      <c r="K9" s="159">
        <v>3.482469</v>
      </c>
      <c r="L9" s="116"/>
      <c r="M9" s="116"/>
      <c r="N9" s="116"/>
      <c r="O9" s="117"/>
      <c r="P9" s="118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</row>
    <row r="10" spans="1:70" ht="12.75" customHeight="1" x14ac:dyDescent="0.25">
      <c r="A10" s="12">
        <v>4</v>
      </c>
      <c r="B10" s="13" t="s">
        <v>286</v>
      </c>
      <c r="C10" s="124">
        <v>329939.55</v>
      </c>
      <c r="D10" s="76">
        <v>3.8252331618960522E-2</v>
      </c>
      <c r="E10" s="121">
        <v>2.1292684545493542E-2</v>
      </c>
      <c r="F10" s="44">
        <v>2020.11</v>
      </c>
      <c r="G10" s="14">
        <v>150000</v>
      </c>
      <c r="H10" s="155">
        <v>158748</v>
      </c>
      <c r="I10" s="160">
        <v>1.0583</v>
      </c>
      <c r="J10" s="160">
        <v>1.0583</v>
      </c>
      <c r="K10" s="160">
        <v>1.0583</v>
      </c>
      <c r="L10" s="116"/>
      <c r="M10" s="116"/>
      <c r="N10" s="116"/>
      <c r="O10" s="117"/>
      <c r="P10" s="118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</row>
    <row r="11" spans="1:70" ht="12.75" customHeight="1" x14ac:dyDescent="0.25">
      <c r="A11" s="12">
        <v>5</v>
      </c>
      <c r="B11" s="13" t="s">
        <v>287</v>
      </c>
      <c r="C11" s="125">
        <v>5107268.88</v>
      </c>
      <c r="D11" s="76">
        <v>0.59212344462783284</v>
      </c>
      <c r="E11" s="121">
        <v>0.20505239148968341</v>
      </c>
      <c r="F11" s="44">
        <v>1177917.48</v>
      </c>
      <c r="G11" s="154">
        <v>830217.82639066596</v>
      </c>
      <c r="H11" s="161">
        <v>3676015.71</v>
      </c>
      <c r="I11" s="162">
        <v>4.4277725593791502</v>
      </c>
      <c r="J11" s="162">
        <v>4.4277725593791502</v>
      </c>
      <c r="K11" s="162">
        <v>4.4277725593791502</v>
      </c>
      <c r="L11" s="116"/>
      <c r="M11" s="116"/>
      <c r="N11" s="116"/>
      <c r="O11" s="117"/>
      <c r="P11" s="118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</row>
    <row r="12" spans="1:70" s="46" customFormat="1" ht="12.75" customHeight="1" x14ac:dyDescent="0.25">
      <c r="A12" s="126"/>
      <c r="B12" s="126" t="s">
        <v>19</v>
      </c>
      <c r="C12" s="127">
        <f>SUM(C7:C11)</f>
        <v>8625344.8099999987</v>
      </c>
      <c r="D12" s="128">
        <f>SUM(D7:D11)</f>
        <v>1</v>
      </c>
      <c r="E12" s="128"/>
      <c r="F12" s="129">
        <f>SUM(F7:F11)</f>
        <v>1487477.39</v>
      </c>
      <c r="G12" s="130"/>
      <c r="H12" s="130"/>
      <c r="I12" s="130"/>
      <c r="J12" s="130"/>
      <c r="K12" s="130"/>
      <c r="L12" s="131"/>
      <c r="M12" s="131"/>
      <c r="N12" s="131"/>
      <c r="O12" s="131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</row>
    <row r="13" spans="1:70" s="46" customFormat="1" ht="12.75" customHeight="1" x14ac:dyDescent="0.25">
      <c r="A13" s="15"/>
      <c r="B13" s="15"/>
      <c r="C13" s="16"/>
      <c r="D13" s="132"/>
      <c r="E13" s="133"/>
      <c r="F13" s="134"/>
      <c r="G13" s="135"/>
      <c r="H13" s="16"/>
      <c r="I13" s="17"/>
      <c r="J13" s="17"/>
      <c r="K13" s="17"/>
      <c r="L13" s="131"/>
      <c r="M13" s="131"/>
      <c r="N13" s="131"/>
      <c r="O13" s="13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</row>
    <row r="14" spans="1:70" s="46" customFormat="1" ht="12.75" customHeight="1" x14ac:dyDescent="0.25">
      <c r="A14" s="15"/>
      <c r="B14" s="15"/>
      <c r="C14" s="16"/>
      <c r="D14" s="132"/>
      <c r="E14" s="132"/>
      <c r="F14" s="134"/>
      <c r="G14" s="134"/>
      <c r="H14" s="16"/>
      <c r="I14" s="17"/>
      <c r="J14" s="17"/>
      <c r="K14" s="17"/>
      <c r="L14" s="131"/>
      <c r="M14" s="131"/>
      <c r="N14" s="131"/>
      <c r="O14" s="131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</row>
    <row r="15" spans="1:70" ht="12.75" customHeight="1" x14ac:dyDescent="0.25">
      <c r="A15" s="136" t="s">
        <v>7</v>
      </c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</row>
    <row r="16" spans="1:70" ht="12.75" customHeight="1" x14ac:dyDescent="0.25">
      <c r="A16" s="140"/>
      <c r="B16" s="202" t="s">
        <v>120</v>
      </c>
      <c r="C16" s="138"/>
      <c r="D16" s="138"/>
      <c r="E16" s="138"/>
      <c r="F16" s="141"/>
      <c r="G16" s="141"/>
      <c r="H16" s="141"/>
      <c r="I16" s="138"/>
      <c r="J16" s="138"/>
      <c r="K16" s="138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</row>
    <row r="17" spans="1:69" x14ac:dyDescent="0.25">
      <c r="A17" s="140"/>
      <c r="B17" s="202" t="s">
        <v>288</v>
      </c>
      <c r="C17" s="141"/>
      <c r="D17" s="138"/>
      <c r="E17" s="138"/>
      <c r="F17" s="138"/>
      <c r="G17" s="138"/>
      <c r="H17" s="138"/>
      <c r="I17" s="138"/>
      <c r="J17" s="138"/>
      <c r="K17" s="138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</row>
    <row r="18" spans="1:69" ht="12.75" x14ac:dyDescent="0.25">
      <c r="A18" s="140"/>
      <c r="B18" s="202" t="s">
        <v>289</v>
      </c>
      <c r="C18" s="141"/>
      <c r="D18" s="138"/>
      <c r="E18" s="142"/>
      <c r="F18" s="138"/>
      <c r="G18" s="138"/>
      <c r="H18" s="138"/>
      <c r="I18" s="138"/>
      <c r="J18" s="138"/>
      <c r="K18" s="138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</row>
    <row r="19" spans="1:69" x14ac:dyDescent="0.25">
      <c r="A19" s="143"/>
      <c r="B19" s="143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69" x14ac:dyDescent="0.25">
      <c r="A20" s="143"/>
      <c r="B20" s="143"/>
      <c r="C20" s="108"/>
      <c r="D20" s="108"/>
      <c r="E20" s="108"/>
      <c r="F20" s="108"/>
      <c r="G20" s="108"/>
      <c r="H20" s="108"/>
      <c r="I20" s="108"/>
      <c r="J20" s="108"/>
      <c r="K20" s="108"/>
    </row>
  </sheetData>
  <pageMargins left="0.7" right="0.7" top="0.75" bottom="0.75" header="0.3" footer="0.3"/>
  <pageSetup paperSize="9" orientation="portrait" r:id="rId1"/>
  <ignoredErrors>
    <ignoredError sqref="C12:D12 F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214" customWidth="1"/>
    <col min="2" max="2" width="44.140625" style="214" customWidth="1"/>
    <col min="3" max="3" width="11.28515625" style="214" customWidth="1"/>
    <col min="4" max="4" width="8.7109375" style="214" customWidth="1"/>
    <col min="5" max="5" width="10.7109375" style="214" customWidth="1"/>
    <col min="6" max="7" width="8.7109375" style="214" bestFit="1" customWidth="1"/>
    <col min="8" max="8" width="11.7109375" style="214" customWidth="1"/>
    <col min="9" max="16384" width="11.42578125" style="214"/>
  </cols>
  <sheetData>
    <row r="1" spans="1:17" ht="12.75" x14ac:dyDescent="0.2">
      <c r="A1" s="211" t="s">
        <v>1</v>
      </c>
      <c r="B1" s="212"/>
      <c r="C1" s="212"/>
      <c r="D1" s="212"/>
      <c r="E1" s="212"/>
      <c r="F1" s="212"/>
      <c r="G1" s="212"/>
      <c r="H1" s="213"/>
      <c r="I1" s="212"/>
      <c r="J1" s="212"/>
      <c r="K1" s="212"/>
      <c r="L1" s="212"/>
      <c r="M1" s="212"/>
      <c r="N1" s="212"/>
      <c r="O1" s="212"/>
      <c r="P1" s="212"/>
      <c r="Q1" s="212"/>
    </row>
    <row r="2" spans="1:17" ht="12.75" customHeight="1" x14ac:dyDescent="0.2">
      <c r="A2" s="215" t="s">
        <v>245</v>
      </c>
      <c r="B2" s="215"/>
      <c r="C2" s="215"/>
      <c r="D2" s="215"/>
      <c r="E2" s="215"/>
      <c r="F2" s="215"/>
      <c r="G2" s="215"/>
      <c r="H2" s="215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12.75" customHeight="1" x14ac:dyDescent="0.2">
      <c r="A3" s="37" t="s">
        <v>243</v>
      </c>
      <c r="B3" s="218"/>
      <c r="C3" s="216"/>
      <c r="D3" s="216"/>
      <c r="E3" s="216"/>
      <c r="F3" s="219"/>
      <c r="G3" s="216"/>
      <c r="H3" s="213"/>
      <c r="I3" s="216"/>
      <c r="J3" s="216"/>
      <c r="K3" s="216"/>
      <c r="L3" s="216"/>
      <c r="M3" s="216"/>
      <c r="N3" s="216"/>
      <c r="O3" s="216"/>
      <c r="P3" s="216"/>
      <c r="Q3" s="216"/>
    </row>
    <row r="4" spans="1:17" x14ac:dyDescent="0.2">
      <c r="A4" s="217"/>
      <c r="B4" s="218"/>
      <c r="C4" s="220"/>
      <c r="D4" s="220"/>
      <c r="E4" s="220"/>
      <c r="F4" s="220"/>
      <c r="G4" s="220"/>
      <c r="H4" s="220"/>
      <c r="I4" s="216"/>
      <c r="J4" s="216"/>
      <c r="K4" s="216"/>
      <c r="L4" s="216"/>
      <c r="M4" s="216"/>
      <c r="N4" s="216"/>
      <c r="O4" s="216"/>
      <c r="P4" s="216"/>
      <c r="Q4" s="216"/>
    </row>
    <row r="5" spans="1:17" ht="33.75" x14ac:dyDescent="0.2">
      <c r="A5" s="29" t="s">
        <v>12</v>
      </c>
      <c r="B5" s="29" t="s">
        <v>35</v>
      </c>
      <c r="C5" s="29" t="s">
        <v>21</v>
      </c>
      <c r="D5" s="29" t="s">
        <v>36</v>
      </c>
      <c r="E5" s="29" t="s">
        <v>298</v>
      </c>
      <c r="F5" s="29" t="s">
        <v>37</v>
      </c>
      <c r="G5" s="29" t="s">
        <v>38</v>
      </c>
      <c r="H5" s="29" t="s">
        <v>299</v>
      </c>
      <c r="I5" s="216"/>
      <c r="J5" s="216"/>
      <c r="K5" s="216"/>
      <c r="L5" s="216"/>
    </row>
    <row r="6" spans="1:17" ht="12.75" customHeight="1" x14ac:dyDescent="0.2">
      <c r="A6" s="221">
        <v>1</v>
      </c>
      <c r="B6" s="221">
        <v>2</v>
      </c>
      <c r="C6" s="221">
        <v>3</v>
      </c>
      <c r="D6" s="221">
        <v>4</v>
      </c>
      <c r="E6" s="221">
        <v>5</v>
      </c>
      <c r="F6" s="221">
        <v>6</v>
      </c>
      <c r="G6" s="221">
        <v>7</v>
      </c>
      <c r="H6" s="221">
        <v>8</v>
      </c>
    </row>
    <row r="7" spans="1:17" ht="12" customHeight="1" x14ac:dyDescent="0.2">
      <c r="A7" s="222">
        <v>1</v>
      </c>
      <c r="B7" s="223" t="s">
        <v>160</v>
      </c>
      <c r="C7" s="224">
        <v>438983</v>
      </c>
      <c r="D7" s="30">
        <f t="shared" ref="D7:D30" si="0">C7/$C$30</f>
        <v>1.2758178548483573E-2</v>
      </c>
      <c r="E7" s="101">
        <v>0.76255214585984965</v>
      </c>
      <c r="F7" s="225">
        <v>199084</v>
      </c>
      <c r="G7" s="225">
        <v>225640</v>
      </c>
      <c r="H7" s="225">
        <v>-7992</v>
      </c>
    </row>
    <row r="8" spans="1:17" ht="12" customHeight="1" x14ac:dyDescent="0.2">
      <c r="A8" s="226">
        <v>2</v>
      </c>
      <c r="B8" s="227" t="s">
        <v>300</v>
      </c>
      <c r="C8" s="228">
        <v>1094464</v>
      </c>
      <c r="D8" s="30">
        <f t="shared" si="0"/>
        <v>3.1808446174197008E-2</v>
      </c>
      <c r="E8" s="101">
        <v>-2.8330706913772055E-2</v>
      </c>
      <c r="F8" s="225">
        <v>132730</v>
      </c>
      <c r="G8" s="225">
        <v>817838</v>
      </c>
      <c r="H8" s="225">
        <v>70156</v>
      </c>
    </row>
    <row r="9" spans="1:17" ht="12" customHeight="1" x14ac:dyDescent="0.2">
      <c r="A9" s="222">
        <v>3</v>
      </c>
      <c r="B9" s="227" t="s">
        <v>161</v>
      </c>
      <c r="C9" s="224">
        <v>1844508.94</v>
      </c>
      <c r="D9" s="30">
        <f t="shared" si="0"/>
        <v>5.3607028952816341E-2</v>
      </c>
      <c r="E9" s="101">
        <v>-0.24448906081167984</v>
      </c>
      <c r="F9" s="225">
        <v>663610</v>
      </c>
      <c r="G9" s="225">
        <v>1201081.3899999999</v>
      </c>
      <c r="H9" s="225">
        <v>-602260.24</v>
      </c>
    </row>
    <row r="10" spans="1:17" ht="12" customHeight="1" x14ac:dyDescent="0.2">
      <c r="A10" s="222">
        <v>4</v>
      </c>
      <c r="B10" s="227" t="s">
        <v>194</v>
      </c>
      <c r="C10" s="224">
        <v>3654492.72</v>
      </c>
      <c r="D10" s="30">
        <f t="shared" si="0"/>
        <v>0.10621065195211066</v>
      </c>
      <c r="E10" s="101">
        <v>2.6762383756752554E-2</v>
      </c>
      <c r="F10" s="225">
        <v>663614.04</v>
      </c>
      <c r="G10" s="225">
        <v>2463434.3199999998</v>
      </c>
      <c r="H10" s="225">
        <v>4821.08</v>
      </c>
    </row>
    <row r="11" spans="1:17" ht="12" customHeight="1" x14ac:dyDescent="0.2">
      <c r="A11" s="226">
        <v>5</v>
      </c>
      <c r="B11" s="227" t="s">
        <v>195</v>
      </c>
      <c r="C11" s="224">
        <v>526334.30000000005</v>
      </c>
      <c r="D11" s="30">
        <f t="shared" si="0"/>
        <v>1.5296872488436041E-2</v>
      </c>
      <c r="E11" s="101">
        <v>0.49087152091276304</v>
      </c>
      <c r="F11" s="225">
        <v>736190</v>
      </c>
      <c r="G11" s="225">
        <v>-1570072.42</v>
      </c>
      <c r="H11" s="225">
        <v>-353058.32</v>
      </c>
    </row>
    <row r="12" spans="1:17" ht="12" customHeight="1" x14ac:dyDescent="0.2">
      <c r="A12" s="222">
        <v>6</v>
      </c>
      <c r="B12" s="227" t="s">
        <v>301</v>
      </c>
      <c r="C12" s="224">
        <v>624877.56000000006</v>
      </c>
      <c r="D12" s="30">
        <f t="shared" si="0"/>
        <v>1.8160838760090385E-2</v>
      </c>
      <c r="E12" s="101">
        <v>-1.4620286399568468E-2</v>
      </c>
      <c r="F12" s="225">
        <v>53142.21</v>
      </c>
      <c r="G12" s="225">
        <v>565919.19999999995</v>
      </c>
      <c r="H12" s="225">
        <v>568689.06000000006</v>
      </c>
    </row>
    <row r="13" spans="1:17" ht="12" customHeight="1" x14ac:dyDescent="0.2">
      <c r="A13" s="222">
        <v>7</v>
      </c>
      <c r="B13" s="229" t="s">
        <v>196</v>
      </c>
      <c r="C13" s="214">
        <v>314261</v>
      </c>
      <c r="D13" s="30">
        <f t="shared" si="0"/>
        <v>9.1333786247417247E-3</v>
      </c>
      <c r="E13" s="101">
        <v>0.31680040225430012</v>
      </c>
      <c r="F13" s="225">
        <v>212357</v>
      </c>
      <c r="G13" s="225">
        <v>285741</v>
      </c>
      <c r="H13" s="225">
        <v>72033</v>
      </c>
    </row>
    <row r="14" spans="1:17" ht="12" customHeight="1" x14ac:dyDescent="0.2">
      <c r="A14" s="226">
        <v>8</v>
      </c>
      <c r="B14" s="229" t="s">
        <v>302</v>
      </c>
      <c r="C14" s="214">
        <v>52291.88</v>
      </c>
      <c r="D14" s="30">
        <f t="shared" si="0"/>
        <v>1.5197607690408904E-3</v>
      </c>
      <c r="E14" s="101" t="s">
        <v>303</v>
      </c>
      <c r="F14" s="225">
        <v>55000</v>
      </c>
      <c r="G14" s="225">
        <v>22383.64</v>
      </c>
      <c r="H14" s="225">
        <v>-32616.36</v>
      </c>
    </row>
    <row r="15" spans="1:17" ht="12" customHeight="1" x14ac:dyDescent="0.2">
      <c r="A15" s="222">
        <v>9</v>
      </c>
      <c r="B15" s="227" t="s">
        <v>197</v>
      </c>
      <c r="C15" s="224">
        <v>476191.94</v>
      </c>
      <c r="D15" s="30">
        <f t="shared" si="0"/>
        <v>1.3839583295637364E-2</v>
      </c>
      <c r="E15" s="101">
        <v>-0.40310817687951406</v>
      </c>
      <c r="F15" s="225">
        <v>663614.04</v>
      </c>
      <c r="G15" s="225">
        <v>270990.75</v>
      </c>
      <c r="H15" s="225">
        <v>-368106.39</v>
      </c>
    </row>
    <row r="16" spans="1:17" x14ac:dyDescent="0.2">
      <c r="A16" s="222">
        <v>10</v>
      </c>
      <c r="B16" s="230" t="s">
        <v>304</v>
      </c>
      <c r="C16" s="228">
        <v>5911870.1100000003</v>
      </c>
      <c r="D16" s="30">
        <f t="shared" si="0"/>
        <v>0.17181689135757702</v>
      </c>
      <c r="E16" s="101">
        <v>-0.28849560330688317</v>
      </c>
      <c r="F16" s="231">
        <v>663610</v>
      </c>
      <c r="G16" s="231">
        <v>4686184.99</v>
      </c>
      <c r="H16" s="231">
        <v>4537150.83</v>
      </c>
    </row>
    <row r="17" spans="1:8" ht="12" customHeight="1" x14ac:dyDescent="0.2">
      <c r="A17" s="226">
        <v>11</v>
      </c>
      <c r="B17" s="227" t="s">
        <v>305</v>
      </c>
      <c r="C17" s="224">
        <v>1002258.79</v>
      </c>
      <c r="D17" s="30">
        <f t="shared" si="0"/>
        <v>2.912868287520725E-2</v>
      </c>
      <c r="E17" s="101">
        <v>4.7550691706627797E-2</v>
      </c>
      <c r="F17" s="225">
        <v>200000</v>
      </c>
      <c r="G17" s="225">
        <v>734321.25</v>
      </c>
      <c r="H17" s="225">
        <v>265576.25</v>
      </c>
    </row>
    <row r="18" spans="1:8" ht="12" customHeight="1" x14ac:dyDescent="0.2">
      <c r="A18" s="222">
        <v>12</v>
      </c>
      <c r="B18" s="230" t="s">
        <v>306</v>
      </c>
      <c r="C18" s="224">
        <v>2688907.76</v>
      </c>
      <c r="D18" s="30">
        <f t="shared" si="0"/>
        <v>7.8147821903087403E-2</v>
      </c>
      <c r="E18" s="101">
        <v>0.23367085413417779</v>
      </c>
      <c r="F18" s="225">
        <v>700000</v>
      </c>
      <c r="G18" s="225">
        <v>2016118.38</v>
      </c>
      <c r="H18" s="225">
        <v>923665.75</v>
      </c>
    </row>
    <row r="19" spans="1:8" ht="12" customHeight="1" x14ac:dyDescent="0.2">
      <c r="A19" s="222">
        <v>13</v>
      </c>
      <c r="B19" s="227" t="s">
        <v>200</v>
      </c>
      <c r="C19" s="224">
        <v>642785.93999999994</v>
      </c>
      <c r="D19" s="30">
        <f t="shared" si="0"/>
        <v>1.8681310645229654E-2</v>
      </c>
      <c r="E19" s="101">
        <v>1.2339752393220031</v>
      </c>
      <c r="F19" s="225">
        <v>142677.01999999999</v>
      </c>
      <c r="G19" s="225">
        <v>547726.48</v>
      </c>
      <c r="H19" s="225">
        <v>451497.2</v>
      </c>
    </row>
    <row r="20" spans="1:8" ht="12" customHeight="1" x14ac:dyDescent="0.2">
      <c r="A20" s="222">
        <v>14</v>
      </c>
      <c r="B20" s="227" t="s">
        <v>307</v>
      </c>
      <c r="C20" s="224">
        <v>2270516.09</v>
      </c>
      <c r="D20" s="30">
        <f t="shared" si="0"/>
        <v>6.5988089911055314E-2</v>
      </c>
      <c r="E20" s="101">
        <v>-0.16197049034990305</v>
      </c>
      <c r="F20" s="225">
        <v>132722.81</v>
      </c>
      <c r="G20" s="225">
        <v>1960274.63</v>
      </c>
      <c r="H20" s="225">
        <v>2167628.38</v>
      </c>
    </row>
    <row r="21" spans="1:8" ht="12" customHeight="1" x14ac:dyDescent="0.2">
      <c r="A21" s="226">
        <v>15</v>
      </c>
      <c r="B21" s="232" t="s">
        <v>308</v>
      </c>
      <c r="C21" s="233">
        <v>817656.33</v>
      </c>
      <c r="D21" s="30">
        <f t="shared" si="0"/>
        <v>2.3763575011874732E-2</v>
      </c>
      <c r="E21" s="101">
        <v>9.0426525305060956E-2</v>
      </c>
      <c r="F21" s="225">
        <v>166535</v>
      </c>
      <c r="G21" s="225">
        <v>628196.05000000005</v>
      </c>
      <c r="H21" s="225">
        <v>538819.56999999995</v>
      </c>
    </row>
    <row r="22" spans="1:8" ht="12" customHeight="1" x14ac:dyDescent="0.2">
      <c r="A22" s="222">
        <v>16</v>
      </c>
      <c r="B22" s="229" t="s">
        <v>212</v>
      </c>
      <c r="C22" s="214">
        <v>1630131.19</v>
      </c>
      <c r="D22" s="30">
        <f t="shared" si="0"/>
        <v>4.7376560776777231E-2</v>
      </c>
      <c r="E22" s="101">
        <v>1.896903743458056</v>
      </c>
      <c r="F22" s="225">
        <v>185811.93</v>
      </c>
      <c r="G22" s="225">
        <v>517752.87</v>
      </c>
      <c r="H22" s="225">
        <v>-14907.85</v>
      </c>
    </row>
    <row r="23" spans="1:8" ht="12" customHeight="1" x14ac:dyDescent="0.2">
      <c r="A23" s="222">
        <v>17</v>
      </c>
      <c r="B23" s="232" t="s">
        <v>309</v>
      </c>
      <c r="C23" s="233">
        <v>453150.2</v>
      </c>
      <c r="D23" s="30">
        <f t="shared" si="0"/>
        <v>1.3169920386167667E-2</v>
      </c>
      <c r="E23" s="101" t="s">
        <v>303</v>
      </c>
      <c r="F23" s="225">
        <v>400000</v>
      </c>
      <c r="G23" s="225">
        <v>426295.98</v>
      </c>
      <c r="H23" s="225">
        <v>29469.02</v>
      </c>
    </row>
    <row r="24" spans="1:8" ht="12" customHeight="1" x14ac:dyDescent="0.2">
      <c r="A24" s="222">
        <v>18</v>
      </c>
      <c r="B24" s="232" t="s">
        <v>162</v>
      </c>
      <c r="C24" s="224">
        <v>1075719.96</v>
      </c>
      <c r="D24" s="30">
        <f t="shared" si="0"/>
        <v>3.1263687472744064E-2</v>
      </c>
      <c r="E24" s="101">
        <v>0.54790763665351938</v>
      </c>
      <c r="F24" s="225">
        <v>2417030</v>
      </c>
      <c r="G24" s="225">
        <v>869695.59</v>
      </c>
      <c r="H24" s="225">
        <v>363534.23</v>
      </c>
    </row>
    <row r="25" spans="1:8" ht="12" customHeight="1" x14ac:dyDescent="0.2">
      <c r="A25" s="226">
        <v>19</v>
      </c>
      <c r="B25" s="232" t="s">
        <v>310</v>
      </c>
      <c r="C25" s="228">
        <v>2166757.4300000002</v>
      </c>
      <c r="D25" s="30">
        <f t="shared" si="0"/>
        <v>6.2972548283631483E-2</v>
      </c>
      <c r="E25" s="101">
        <v>-0.14425028208936885</v>
      </c>
      <c r="F25" s="225">
        <v>132650</v>
      </c>
      <c r="G25" s="225">
        <v>1118012.6100000001</v>
      </c>
      <c r="H25" s="225">
        <v>1116537.32</v>
      </c>
    </row>
    <row r="26" spans="1:8" ht="12" customHeight="1" x14ac:dyDescent="0.2">
      <c r="A26" s="222">
        <v>20</v>
      </c>
      <c r="B26" s="232" t="s">
        <v>198</v>
      </c>
      <c r="C26" s="228">
        <v>1452603.95</v>
      </c>
      <c r="D26" s="30">
        <f t="shared" si="0"/>
        <v>4.2217080284048594E-2</v>
      </c>
      <c r="E26" s="101">
        <v>0.24850250585099659</v>
      </c>
      <c r="F26" s="225">
        <v>1560782.47</v>
      </c>
      <c r="G26" s="225">
        <v>1130564.2</v>
      </c>
      <c r="H26" s="225">
        <v>-172603.36</v>
      </c>
    </row>
    <row r="27" spans="1:8" ht="12" customHeight="1" x14ac:dyDescent="0.2">
      <c r="A27" s="222">
        <v>21</v>
      </c>
      <c r="B27" s="232" t="s">
        <v>199</v>
      </c>
      <c r="C27" s="224">
        <v>321802.07</v>
      </c>
      <c r="D27" s="30">
        <f t="shared" si="0"/>
        <v>9.3525450104710427E-3</v>
      </c>
      <c r="E27" s="101">
        <v>-0.25166312034472571</v>
      </c>
      <c r="F27" s="225">
        <v>238000</v>
      </c>
      <c r="G27" s="225">
        <v>105790.78</v>
      </c>
      <c r="H27" s="225">
        <v>-71678.36</v>
      </c>
    </row>
    <row r="28" spans="1:8" ht="12" customHeight="1" x14ac:dyDescent="0.2">
      <c r="A28" s="222">
        <v>22</v>
      </c>
      <c r="B28" s="234" t="s">
        <v>311</v>
      </c>
      <c r="C28" s="224">
        <v>108731.32</v>
      </c>
      <c r="D28" s="30">
        <f t="shared" si="0"/>
        <v>3.1600622219363919E-3</v>
      </c>
      <c r="E28" s="101">
        <v>-0.2562277599545793</v>
      </c>
      <c r="F28" s="225">
        <v>165903.51</v>
      </c>
      <c r="G28" s="225">
        <v>98546.06</v>
      </c>
      <c r="H28" s="225">
        <v>-51233.63</v>
      </c>
    </row>
    <row r="29" spans="1:8" ht="12" customHeight="1" x14ac:dyDescent="0.2">
      <c r="A29" s="226">
        <v>23</v>
      </c>
      <c r="B29" s="235" t="s">
        <v>312</v>
      </c>
      <c r="C29" s="233">
        <v>4838671.58</v>
      </c>
      <c r="D29" s="30">
        <f t="shared" si="0"/>
        <v>0.14062648429463812</v>
      </c>
      <c r="E29" s="101">
        <v>0.29140994760080102</v>
      </c>
      <c r="F29" s="225">
        <v>530891.23</v>
      </c>
      <c r="G29" s="225">
        <v>3398309.35</v>
      </c>
      <c r="H29" s="225">
        <v>994211.98</v>
      </c>
    </row>
    <row r="30" spans="1:8" ht="15" customHeight="1" x14ac:dyDescent="0.2">
      <c r="A30" s="236"/>
      <c r="B30" s="236" t="s">
        <v>313</v>
      </c>
      <c r="C30" s="237">
        <f>SUM(C7:C29)</f>
        <v>34407968.060000002</v>
      </c>
      <c r="D30" s="238">
        <f t="shared" si="0"/>
        <v>1</v>
      </c>
      <c r="E30" s="238">
        <v>2.3058024442127339E-3</v>
      </c>
      <c r="F30" s="237">
        <f>SUM(F7:F29)</f>
        <v>11015955.26</v>
      </c>
      <c r="G30" s="239">
        <f>SUM(G7:G29)</f>
        <v>22520745.100000001</v>
      </c>
      <c r="H30" s="239">
        <f>SUM(H7:H29)</f>
        <v>10429333.160000002</v>
      </c>
    </row>
    <row r="31" spans="1:8" x14ac:dyDescent="0.2">
      <c r="A31" s="240"/>
      <c r="C31" s="241"/>
      <c r="E31" s="241"/>
      <c r="F31" s="241"/>
      <c r="G31" s="241"/>
      <c r="H31" s="241"/>
    </row>
    <row r="32" spans="1:8" x14ac:dyDescent="0.2">
      <c r="A32" s="242" t="s">
        <v>7</v>
      </c>
      <c r="B32" s="242"/>
    </row>
    <row r="33" spans="1:8" ht="26.25" customHeight="1" x14ac:dyDescent="0.2">
      <c r="A33" s="441" t="s">
        <v>314</v>
      </c>
      <c r="B33" s="441"/>
      <c r="C33" s="441"/>
      <c r="D33" s="441"/>
      <c r="E33" s="441"/>
      <c r="F33" s="441"/>
      <c r="G33" s="441"/>
      <c r="H33" s="441"/>
    </row>
  </sheetData>
  <mergeCells count="1">
    <mergeCell ref="A33:H33"/>
  </mergeCells>
  <pageMargins left="0.75" right="0.26" top="0.2" bottom="0.16" header="0.17" footer="0.24"/>
  <pageSetup paperSize="9" scale="93" orientation="landscape" r:id="rId1"/>
  <headerFooter alignWithMargins="0"/>
  <ignoredErrors>
    <ignoredError sqref="C30:H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6"/>
  <sheetViews>
    <sheetView zoomScaleNormal="100" workbookViewId="0">
      <pane ySplit="6" topLeftCell="A7" activePane="bottomLeft" state="frozen"/>
      <selection pane="bottomLeft"/>
    </sheetView>
  </sheetViews>
  <sheetFormatPr defaultRowHeight="15" x14ac:dyDescent="0.25"/>
  <cols>
    <col min="1" max="1" width="7.140625" customWidth="1"/>
    <col min="2" max="2" width="29.28515625" bestFit="1" customWidth="1"/>
    <col min="3" max="3" width="10.85546875" bestFit="1" customWidth="1"/>
    <col min="9" max="9" width="9.140625" style="243"/>
  </cols>
  <sheetData>
    <row r="1" spans="1:8" ht="12.75" customHeight="1" x14ac:dyDescent="0.25">
      <c r="A1" s="42" t="s">
        <v>2</v>
      </c>
    </row>
    <row r="2" spans="1:8" x14ac:dyDescent="0.25">
      <c r="A2" s="38" t="s">
        <v>246</v>
      </c>
    </row>
    <row r="3" spans="1:8" ht="12.75" customHeight="1" x14ac:dyDescent="0.25">
      <c r="A3" s="37" t="s">
        <v>243</v>
      </c>
    </row>
    <row r="5" spans="1:8" ht="67.5" x14ac:dyDescent="0.25">
      <c r="A5" s="244" t="s">
        <v>12</v>
      </c>
      <c r="B5" s="244" t="s">
        <v>39</v>
      </c>
      <c r="C5" s="245" t="s">
        <v>315</v>
      </c>
      <c r="D5" s="244" t="s">
        <v>40</v>
      </c>
      <c r="E5" s="244" t="s">
        <v>277</v>
      </c>
      <c r="F5" s="245" t="s">
        <v>41</v>
      </c>
      <c r="G5" s="244" t="s">
        <v>279</v>
      </c>
      <c r="H5" s="244" t="s">
        <v>278</v>
      </c>
    </row>
    <row r="6" spans="1:8" ht="12.75" customHeight="1" x14ac:dyDescent="0.25">
      <c r="A6" s="246">
        <v>1</v>
      </c>
      <c r="B6" s="246">
        <v>2</v>
      </c>
      <c r="C6" s="246">
        <v>3</v>
      </c>
      <c r="D6" s="246">
        <v>4</v>
      </c>
      <c r="E6" s="246">
        <v>5</v>
      </c>
      <c r="F6" s="246">
        <v>6</v>
      </c>
      <c r="G6" s="246">
        <v>7</v>
      </c>
      <c r="H6" s="246">
        <v>8</v>
      </c>
    </row>
    <row r="7" spans="1:8" ht="12.75" customHeight="1" x14ac:dyDescent="0.25">
      <c r="A7" s="247">
        <v>1</v>
      </c>
      <c r="B7" s="248" t="s">
        <v>171</v>
      </c>
      <c r="C7" s="249">
        <v>4030175.33</v>
      </c>
      <c r="D7" s="150">
        <f t="shared" ref="D7:D29" si="0">C7/$C$153</f>
        <v>1.7608393511964421E-3</v>
      </c>
      <c r="E7" s="150">
        <v>1.3347580877266488E-2</v>
      </c>
      <c r="F7" s="249">
        <v>1033084.86</v>
      </c>
      <c r="G7" s="250">
        <v>252.42398248952762</v>
      </c>
      <c r="H7" s="150">
        <v>0.26680545690621127</v>
      </c>
    </row>
    <row r="8" spans="1:8" ht="12.75" customHeight="1" x14ac:dyDescent="0.25">
      <c r="A8" s="247">
        <v>2</v>
      </c>
      <c r="B8" s="248" t="s">
        <v>172</v>
      </c>
      <c r="C8" s="249">
        <v>14263788.220000001</v>
      </c>
      <c r="D8" s="150">
        <f t="shared" si="0"/>
        <v>6.2320463846688911E-3</v>
      </c>
      <c r="E8" s="150">
        <v>0.10743301913502121</v>
      </c>
      <c r="F8" s="249">
        <v>2263017.9900000002</v>
      </c>
      <c r="G8" s="250">
        <v>27.772008429245126</v>
      </c>
      <c r="H8" s="150">
        <v>0.17609346188433928</v>
      </c>
    </row>
    <row r="9" spans="1:8" ht="12.75" customHeight="1" x14ac:dyDescent="0.25">
      <c r="A9" s="247">
        <v>3</v>
      </c>
      <c r="B9" s="248" t="s">
        <v>170</v>
      </c>
      <c r="C9" s="249">
        <v>13636382.939999999</v>
      </c>
      <c r="D9" s="150">
        <f t="shared" si="0"/>
        <v>5.9579243389234456E-3</v>
      </c>
      <c r="E9" s="150">
        <v>-0.40436371350785338</v>
      </c>
      <c r="F9" s="249">
        <v>386571.89</v>
      </c>
      <c r="G9" s="250">
        <v>16.183614887177328</v>
      </c>
      <c r="H9" s="150">
        <v>2.1045464493489208E-2</v>
      </c>
    </row>
    <row r="10" spans="1:8" ht="12.75" customHeight="1" x14ac:dyDescent="0.25">
      <c r="A10" s="247">
        <v>4</v>
      </c>
      <c r="B10" s="248" t="s">
        <v>201</v>
      </c>
      <c r="C10" s="249">
        <v>950690.4</v>
      </c>
      <c r="D10" s="150">
        <f t="shared" si="0"/>
        <v>4.1536978668486023E-4</v>
      </c>
      <c r="E10" s="150">
        <v>6.842793205417759E-2</v>
      </c>
      <c r="F10" s="249">
        <v>190926.27</v>
      </c>
      <c r="G10" s="250">
        <v>12.697206320088046</v>
      </c>
      <c r="H10" s="150">
        <v>0.23376247628917479</v>
      </c>
    </row>
    <row r="11" spans="1:8" ht="12.75" customHeight="1" x14ac:dyDescent="0.25">
      <c r="A11" s="247">
        <v>5</v>
      </c>
      <c r="B11" s="248" t="s">
        <v>316</v>
      </c>
      <c r="C11" s="249">
        <v>82459448.340000004</v>
      </c>
      <c r="D11" s="150">
        <f t="shared" si="0"/>
        <v>3.6027673643424872E-2</v>
      </c>
      <c r="E11" s="150">
        <v>-0.16950255284238347</v>
      </c>
      <c r="F11" s="249">
        <v>4291452.67</v>
      </c>
      <c r="G11" s="250">
        <v>111.18279007202693</v>
      </c>
      <c r="H11" s="150">
        <v>5.3190113656603311E-2</v>
      </c>
    </row>
    <row r="12" spans="1:8" ht="12.75" customHeight="1" x14ac:dyDescent="0.25">
      <c r="A12" s="247">
        <v>6</v>
      </c>
      <c r="B12" s="248" t="s">
        <v>317</v>
      </c>
      <c r="C12" s="249">
        <v>18486425.190000001</v>
      </c>
      <c r="D12" s="150">
        <f t="shared" si="0"/>
        <v>8.0769748887081702E-3</v>
      </c>
      <c r="E12" s="150">
        <v>0.17284093976541373</v>
      </c>
      <c r="F12" s="249">
        <v>3439531.74</v>
      </c>
      <c r="G12" s="250">
        <v>107.6767005483655</v>
      </c>
      <c r="H12" s="150">
        <v>0.22387176692699007</v>
      </c>
    </row>
    <row r="13" spans="1:8" ht="12.75" customHeight="1" x14ac:dyDescent="0.25">
      <c r="A13" s="247">
        <v>7</v>
      </c>
      <c r="B13" s="248" t="s">
        <v>174</v>
      </c>
      <c r="C13" s="249">
        <v>20596258.699999999</v>
      </c>
      <c r="D13" s="150">
        <f t="shared" si="0"/>
        <v>8.998790334608613E-3</v>
      </c>
      <c r="E13" s="150">
        <v>3.7561239034137692E-3</v>
      </c>
      <c r="F13" s="249">
        <v>1512847</v>
      </c>
      <c r="G13" s="250">
        <v>94.056877186270611</v>
      </c>
      <c r="H13" s="150">
        <v>7.7312561273772173E-2</v>
      </c>
    </row>
    <row r="14" spans="1:8" ht="12.75" customHeight="1" x14ac:dyDescent="0.25">
      <c r="A14" s="247">
        <v>8</v>
      </c>
      <c r="B14" s="248" t="s">
        <v>318</v>
      </c>
      <c r="C14" s="249">
        <v>47258010.240000002</v>
      </c>
      <c r="D14" s="150">
        <f t="shared" si="0"/>
        <v>2.0647678395132357E-2</v>
      </c>
      <c r="E14" s="150">
        <v>-0.11428746436816652</v>
      </c>
      <c r="F14" s="249">
        <v>1258724.21</v>
      </c>
      <c r="G14" s="250">
        <v>113.4691273904733</v>
      </c>
      <c r="H14" s="150">
        <v>2.7376068807770437E-2</v>
      </c>
    </row>
    <row r="15" spans="1:8" ht="12.75" customHeight="1" x14ac:dyDescent="0.25">
      <c r="A15" s="247">
        <v>9</v>
      </c>
      <c r="B15" s="248" t="s">
        <v>213</v>
      </c>
      <c r="C15" s="249">
        <v>1902931.64</v>
      </c>
      <c r="D15" s="150">
        <f t="shared" si="0"/>
        <v>8.3141715681853015E-4</v>
      </c>
      <c r="E15" s="150">
        <v>0.36884707382617865</v>
      </c>
      <c r="F15" s="249" t="s">
        <v>303</v>
      </c>
      <c r="G15" s="250">
        <v>94.163117448145442</v>
      </c>
      <c r="H15" s="150">
        <v>0.12868093957867544</v>
      </c>
    </row>
    <row r="16" spans="1:8" ht="12.75" customHeight="1" x14ac:dyDescent="0.25">
      <c r="A16" s="247">
        <v>10</v>
      </c>
      <c r="B16" s="248" t="s">
        <v>175</v>
      </c>
      <c r="C16" s="249">
        <v>6840441.5599999996</v>
      </c>
      <c r="D16" s="150">
        <f t="shared" si="0"/>
        <v>2.9886835415687926E-3</v>
      </c>
      <c r="E16" s="150">
        <v>-9.7719308936698862E-2</v>
      </c>
      <c r="F16" s="249" t="s">
        <v>303</v>
      </c>
      <c r="G16" s="250">
        <v>90.445738548329274</v>
      </c>
      <c r="H16" s="150">
        <v>2.7336916363198682E-2</v>
      </c>
    </row>
    <row r="17" spans="1:8" ht="12.75" customHeight="1" x14ac:dyDescent="0.25">
      <c r="A17" s="247">
        <v>11</v>
      </c>
      <c r="B17" s="248" t="s">
        <v>214</v>
      </c>
      <c r="C17" s="249">
        <v>3439997.6</v>
      </c>
      <c r="D17" s="150">
        <f t="shared" si="0"/>
        <v>1.5029825370156584E-3</v>
      </c>
      <c r="E17" s="150">
        <v>0.19102873988780275</v>
      </c>
      <c r="F17" s="249" t="s">
        <v>303</v>
      </c>
      <c r="G17" s="250">
        <v>97.179988996844571</v>
      </c>
      <c r="H17" s="150">
        <v>5.1902069882429513E-2</v>
      </c>
    </row>
    <row r="18" spans="1:8" ht="12.75" customHeight="1" x14ac:dyDescent="0.25">
      <c r="A18" s="247">
        <v>12</v>
      </c>
      <c r="B18" s="248" t="s">
        <v>319</v>
      </c>
      <c r="C18" s="249">
        <v>9852564.9800000004</v>
      </c>
      <c r="D18" s="150">
        <f t="shared" si="0"/>
        <v>4.3047219305478671E-3</v>
      </c>
      <c r="E18" s="150" t="s">
        <v>303</v>
      </c>
      <c r="F18" s="249">
        <v>230540.44</v>
      </c>
      <c r="G18" s="250">
        <v>102.39564263223345</v>
      </c>
      <c r="H18" s="150" t="s">
        <v>303</v>
      </c>
    </row>
    <row r="19" spans="1:8" ht="12.75" customHeight="1" x14ac:dyDescent="0.25">
      <c r="A19" s="247">
        <v>13</v>
      </c>
      <c r="B19" s="248" t="s">
        <v>320</v>
      </c>
      <c r="C19" s="249">
        <v>5060867.18</v>
      </c>
      <c r="D19" s="150">
        <f t="shared" si="0"/>
        <v>2.2111628780484265E-3</v>
      </c>
      <c r="E19" s="150" t="s">
        <v>303</v>
      </c>
      <c r="F19" s="249">
        <v>21723.57</v>
      </c>
      <c r="G19" s="250">
        <v>100.43108869284147</v>
      </c>
      <c r="H19" s="150" t="s">
        <v>303</v>
      </c>
    </row>
    <row r="20" spans="1:8" ht="12.75" customHeight="1" x14ac:dyDescent="0.25">
      <c r="A20" s="247">
        <v>14</v>
      </c>
      <c r="B20" s="248" t="s">
        <v>321</v>
      </c>
      <c r="C20" s="249">
        <v>9235761.9900000002</v>
      </c>
      <c r="D20" s="150">
        <f t="shared" si="0"/>
        <v>4.0352321719651736E-3</v>
      </c>
      <c r="E20" s="150" t="s">
        <v>303</v>
      </c>
      <c r="F20" s="249">
        <v>-230897.15</v>
      </c>
      <c r="G20" s="250">
        <v>92.651093628835724</v>
      </c>
      <c r="H20" s="150" t="s">
        <v>303</v>
      </c>
    </row>
    <row r="21" spans="1:8" ht="12.75" customHeight="1" x14ac:dyDescent="0.25">
      <c r="A21" s="247">
        <v>15</v>
      </c>
      <c r="B21" s="248" t="s">
        <v>322</v>
      </c>
      <c r="C21" s="249">
        <v>14956939.470000001</v>
      </c>
      <c r="D21" s="150">
        <f t="shared" si="0"/>
        <v>6.5348937541730365E-3</v>
      </c>
      <c r="E21" s="150" t="s">
        <v>303</v>
      </c>
      <c r="F21" s="249">
        <v>375210.18</v>
      </c>
      <c r="G21" s="250">
        <v>102.56600775391732</v>
      </c>
      <c r="H21" s="150" t="s">
        <v>303</v>
      </c>
    </row>
    <row r="22" spans="1:8" ht="12.75" customHeight="1" x14ac:dyDescent="0.25">
      <c r="A22" s="247">
        <v>16</v>
      </c>
      <c r="B22" s="248" t="s">
        <v>323</v>
      </c>
      <c r="C22" s="249">
        <v>2785503.24</v>
      </c>
      <c r="D22" s="150">
        <f t="shared" si="0"/>
        <v>1.2170248974942705E-3</v>
      </c>
      <c r="E22" s="150" t="s">
        <v>303</v>
      </c>
      <c r="F22" s="249">
        <v>85609.9</v>
      </c>
      <c r="G22" s="250">
        <v>103.16957606631586</v>
      </c>
      <c r="H22" s="150" t="s">
        <v>303</v>
      </c>
    </row>
    <row r="23" spans="1:8" ht="12.75" customHeight="1" x14ac:dyDescent="0.25">
      <c r="A23" s="247">
        <v>17</v>
      </c>
      <c r="B23" s="248" t="s">
        <v>324</v>
      </c>
      <c r="C23" s="249">
        <v>14059493.310000001</v>
      </c>
      <c r="D23" s="150">
        <f t="shared" si="0"/>
        <v>6.1427871124731239E-3</v>
      </c>
      <c r="E23" s="150" t="s">
        <v>303</v>
      </c>
      <c r="F23" s="249">
        <v>427498.36</v>
      </c>
      <c r="G23" s="250">
        <v>103.12364784237214</v>
      </c>
      <c r="H23" s="150" t="s">
        <v>303</v>
      </c>
    </row>
    <row r="24" spans="1:8" ht="12.75" customHeight="1" x14ac:dyDescent="0.25">
      <c r="A24" s="247">
        <v>18</v>
      </c>
      <c r="B24" s="248" t="s">
        <v>325</v>
      </c>
      <c r="C24" s="249">
        <v>6052501.9500000002</v>
      </c>
      <c r="D24" s="150">
        <f t="shared" si="0"/>
        <v>2.6444218263708148E-3</v>
      </c>
      <c r="E24" s="150" t="s">
        <v>303</v>
      </c>
      <c r="F24" s="249">
        <v>113452.19</v>
      </c>
      <c r="G24" s="250">
        <v>101.91036332035505</v>
      </c>
      <c r="H24" s="150" t="s">
        <v>303</v>
      </c>
    </row>
    <row r="25" spans="1:8" ht="12.75" customHeight="1" x14ac:dyDescent="0.25">
      <c r="A25" s="247">
        <v>19</v>
      </c>
      <c r="B25" s="248" t="s">
        <v>176</v>
      </c>
      <c r="C25" s="249">
        <v>10490021.779999999</v>
      </c>
      <c r="D25" s="150">
        <f t="shared" si="0"/>
        <v>4.5832356244242473E-3</v>
      </c>
      <c r="E25" s="150">
        <v>0.30141678946474054</v>
      </c>
      <c r="F25" s="249" t="s">
        <v>303</v>
      </c>
      <c r="G25" s="250">
        <v>126.68216208096145</v>
      </c>
      <c r="H25" s="150">
        <v>0.21963450357498471</v>
      </c>
    </row>
    <row r="26" spans="1:8" ht="12.75" customHeight="1" x14ac:dyDescent="0.25">
      <c r="A26" s="247">
        <v>20</v>
      </c>
      <c r="B26" s="248" t="s">
        <v>215</v>
      </c>
      <c r="C26" s="249">
        <v>13084555.82</v>
      </c>
      <c r="D26" s="150">
        <f t="shared" si="0"/>
        <v>5.7168234367566415E-3</v>
      </c>
      <c r="E26" s="150">
        <v>4.7894840508351473E-2</v>
      </c>
      <c r="F26" s="249">
        <v>750183.97</v>
      </c>
      <c r="G26" s="250">
        <v>99.14150573401956</v>
      </c>
      <c r="H26" s="150">
        <v>6.0618432851685888E-2</v>
      </c>
    </row>
    <row r="27" spans="1:8" ht="12.75" customHeight="1" x14ac:dyDescent="0.25">
      <c r="A27" s="247">
        <v>21</v>
      </c>
      <c r="B27" s="248" t="s">
        <v>326</v>
      </c>
      <c r="C27" s="249">
        <v>8998690.4000000004</v>
      </c>
      <c r="D27" s="150">
        <f t="shared" si="0"/>
        <v>3.9316523148767461E-3</v>
      </c>
      <c r="E27" s="150">
        <v>3.8344162683030175E-2</v>
      </c>
      <c r="F27" s="249">
        <v>462484.3</v>
      </c>
      <c r="G27" s="250">
        <v>100.9991796752732</v>
      </c>
      <c r="H27" s="150">
        <v>5.3946666609858251E-2</v>
      </c>
    </row>
    <row r="28" spans="1:8" ht="12.75" customHeight="1" x14ac:dyDescent="0.25">
      <c r="A28" s="247">
        <v>22</v>
      </c>
      <c r="B28" s="248" t="s">
        <v>202</v>
      </c>
      <c r="C28" s="249">
        <v>59162876.640000001</v>
      </c>
      <c r="D28" s="150">
        <f t="shared" si="0"/>
        <v>2.5849079205616781E-2</v>
      </c>
      <c r="E28" s="150">
        <v>-6.1549053313663442E-2</v>
      </c>
      <c r="F28" s="249">
        <v>2764015.26</v>
      </c>
      <c r="G28" s="250">
        <v>128.91291336883549</v>
      </c>
      <c r="H28" s="150">
        <v>4.9380570043856764E-2</v>
      </c>
    </row>
    <row r="29" spans="1:8" ht="12.75" customHeight="1" x14ac:dyDescent="0.25">
      <c r="A29" s="247">
        <v>23</v>
      </c>
      <c r="B29" s="248" t="s">
        <v>327</v>
      </c>
      <c r="C29" s="249">
        <v>16764998.880000001</v>
      </c>
      <c r="D29" s="150">
        <f t="shared" si="0"/>
        <v>7.3248599213345585E-3</v>
      </c>
      <c r="E29" s="150" t="s">
        <v>303</v>
      </c>
      <c r="F29" s="249">
        <v>19121.47</v>
      </c>
      <c r="G29" s="250" t="s">
        <v>303</v>
      </c>
      <c r="H29" s="150" t="s">
        <v>303</v>
      </c>
    </row>
    <row r="30" spans="1:8" ht="12.75" customHeight="1" x14ac:dyDescent="0.25">
      <c r="A30" s="247"/>
      <c r="B30" s="248" t="s">
        <v>328</v>
      </c>
      <c r="C30" s="249"/>
      <c r="D30" s="150"/>
      <c r="E30" s="150" t="s">
        <v>303</v>
      </c>
      <c r="F30" s="249" t="s">
        <v>303</v>
      </c>
      <c r="G30" s="250">
        <v>100.1233</v>
      </c>
      <c r="H30" s="150" t="s">
        <v>303</v>
      </c>
    </row>
    <row r="31" spans="1:8" ht="12.75" customHeight="1" x14ac:dyDescent="0.25">
      <c r="A31" s="247"/>
      <c r="B31" s="248" t="s">
        <v>329</v>
      </c>
      <c r="C31" s="249"/>
      <c r="D31" s="150"/>
      <c r="E31" s="150" t="s">
        <v>303</v>
      </c>
      <c r="F31" s="249" t="s">
        <v>303</v>
      </c>
      <c r="G31" s="250">
        <v>100.12609999999999</v>
      </c>
      <c r="H31" s="150" t="s">
        <v>303</v>
      </c>
    </row>
    <row r="32" spans="1:8" ht="12.75" customHeight="1" x14ac:dyDescent="0.25">
      <c r="A32" s="247"/>
      <c r="B32" s="248" t="s">
        <v>330</v>
      </c>
      <c r="C32" s="249"/>
      <c r="D32" s="150"/>
      <c r="E32" s="150" t="s">
        <v>303</v>
      </c>
      <c r="F32" s="249" t="s">
        <v>303</v>
      </c>
      <c r="G32" s="250">
        <v>0</v>
      </c>
      <c r="H32" s="150" t="s">
        <v>303</v>
      </c>
    </row>
    <row r="33" spans="1:8" ht="12.75" customHeight="1" x14ac:dyDescent="0.25">
      <c r="A33" s="247">
        <v>24</v>
      </c>
      <c r="B33" s="248" t="s">
        <v>331</v>
      </c>
      <c r="C33" s="249">
        <v>52470585.409999996</v>
      </c>
      <c r="D33" s="150">
        <f t="shared" ref="D33:D61" si="1">C33/$C$153</f>
        <v>2.2925124592592327E-2</v>
      </c>
      <c r="E33" s="150">
        <v>-8.1086959279128137E-2</v>
      </c>
      <c r="F33" s="249">
        <v>2337341.4700000002</v>
      </c>
      <c r="G33" s="250">
        <v>113.98242265758982</v>
      </c>
      <c r="H33" s="150">
        <v>4.5875794321017738E-2</v>
      </c>
    </row>
    <row r="34" spans="1:8" ht="12.75" customHeight="1" x14ac:dyDescent="0.25">
      <c r="A34" s="247">
        <v>25</v>
      </c>
      <c r="B34" s="248" t="s">
        <v>332</v>
      </c>
      <c r="C34" s="249">
        <v>10489986.58</v>
      </c>
      <c r="D34" s="150">
        <f t="shared" si="1"/>
        <v>4.583220245057325E-3</v>
      </c>
      <c r="E34" s="150">
        <v>-7.9970673926042547E-3</v>
      </c>
      <c r="F34" s="249">
        <v>-11219.6</v>
      </c>
      <c r="G34" s="250">
        <v>94.651129435611267</v>
      </c>
      <c r="H34" s="150">
        <v>3.4899815452567484E-2</v>
      </c>
    </row>
    <row r="35" spans="1:8" ht="12.75" customHeight="1" x14ac:dyDescent="0.25">
      <c r="A35" s="247">
        <v>26</v>
      </c>
      <c r="B35" s="248" t="s">
        <v>177</v>
      </c>
      <c r="C35" s="249">
        <v>6125481.9699999997</v>
      </c>
      <c r="D35" s="150">
        <f t="shared" si="1"/>
        <v>2.6763078066433165E-3</v>
      </c>
      <c r="E35" s="150">
        <v>0.27720602343421374</v>
      </c>
      <c r="F35" s="249">
        <v>324192.21000000002</v>
      </c>
      <c r="G35" s="250">
        <v>90.697211528196618</v>
      </c>
      <c r="H35" s="150">
        <v>9.7752911495664785E-2</v>
      </c>
    </row>
    <row r="36" spans="1:8" ht="12.75" customHeight="1" x14ac:dyDescent="0.25">
      <c r="A36" s="247">
        <v>27</v>
      </c>
      <c r="B36" s="248" t="s">
        <v>178</v>
      </c>
      <c r="C36" s="249">
        <v>40651372.060000002</v>
      </c>
      <c r="D36" s="150">
        <f t="shared" si="1"/>
        <v>1.776114678449376E-2</v>
      </c>
      <c r="E36" s="150">
        <v>0.11579324038381879</v>
      </c>
      <c r="F36" s="249">
        <v>289687.84999999998</v>
      </c>
      <c r="G36" s="250">
        <v>130.83936925718521</v>
      </c>
      <c r="H36" s="150">
        <v>4.4310440546326602E-2</v>
      </c>
    </row>
    <row r="37" spans="1:8" ht="12.75" customHeight="1" x14ac:dyDescent="0.25">
      <c r="A37" s="247">
        <v>28</v>
      </c>
      <c r="B37" s="248" t="s">
        <v>179</v>
      </c>
      <c r="C37" s="249">
        <v>73329103.620000005</v>
      </c>
      <c r="D37" s="150">
        <f t="shared" si="1"/>
        <v>3.2038499734962519E-2</v>
      </c>
      <c r="E37" s="150">
        <v>0.73196197690745601</v>
      </c>
      <c r="F37" s="249">
        <v>12056902.27</v>
      </c>
      <c r="G37" s="250">
        <v>17.639211436916</v>
      </c>
      <c r="H37" s="150">
        <v>0.24271682072272793</v>
      </c>
    </row>
    <row r="38" spans="1:8" ht="12.75" customHeight="1" x14ac:dyDescent="0.25">
      <c r="A38" s="247">
        <v>29</v>
      </c>
      <c r="B38" s="248" t="s">
        <v>333</v>
      </c>
      <c r="C38" s="249">
        <v>11405805.609999999</v>
      </c>
      <c r="D38" s="150">
        <f t="shared" si="1"/>
        <v>4.9833542478126226E-3</v>
      </c>
      <c r="E38" s="150">
        <v>0.27113852452365211</v>
      </c>
      <c r="F38" s="249">
        <v>1319474.54</v>
      </c>
      <c r="G38" s="250">
        <v>105.10878463113445</v>
      </c>
      <c r="H38" s="150">
        <v>0.13948474873644368</v>
      </c>
    </row>
    <row r="39" spans="1:8" ht="12.75" customHeight="1" x14ac:dyDescent="0.25">
      <c r="A39" s="247">
        <v>30</v>
      </c>
      <c r="B39" s="248" t="s">
        <v>203</v>
      </c>
      <c r="C39" s="249">
        <v>42548327</v>
      </c>
      <c r="D39" s="150">
        <f t="shared" si="1"/>
        <v>1.8589952638406442E-2</v>
      </c>
      <c r="E39" s="150">
        <v>0.8029729317392712</v>
      </c>
      <c r="F39" s="249">
        <v>1222449.6599999999</v>
      </c>
      <c r="G39" s="250">
        <v>100.60434786130526</v>
      </c>
      <c r="H39" s="150">
        <v>3.7645039670093583E-2</v>
      </c>
    </row>
    <row r="40" spans="1:8" ht="12.75" customHeight="1" x14ac:dyDescent="0.25">
      <c r="A40" s="247">
        <v>31</v>
      </c>
      <c r="B40" s="248" t="s">
        <v>204</v>
      </c>
      <c r="C40" s="249">
        <v>22223283.489999998</v>
      </c>
      <c r="D40" s="150">
        <f t="shared" si="1"/>
        <v>9.7096599720355586E-3</v>
      </c>
      <c r="E40" s="150">
        <v>6.2912927156206611E-2</v>
      </c>
      <c r="F40" s="249">
        <v>1399695.34</v>
      </c>
      <c r="G40" s="250">
        <v>108.48432264690162</v>
      </c>
      <c r="H40" s="150">
        <v>6.7900965151214798E-2</v>
      </c>
    </row>
    <row r="41" spans="1:8" ht="12.75" customHeight="1" x14ac:dyDescent="0.25">
      <c r="A41" s="247">
        <v>32</v>
      </c>
      <c r="B41" s="248" t="s">
        <v>180</v>
      </c>
      <c r="C41" s="249">
        <v>57783156.649999999</v>
      </c>
      <c r="D41" s="150">
        <f t="shared" si="1"/>
        <v>2.5246260456283517E-2</v>
      </c>
      <c r="E41" s="150">
        <v>7.9460978142725736E-2</v>
      </c>
      <c r="F41" s="249">
        <v>5057307.5999999996</v>
      </c>
      <c r="G41" s="250">
        <v>18.908980100405241</v>
      </c>
      <c r="H41" s="150">
        <v>9.6002050125225447E-2</v>
      </c>
    </row>
    <row r="42" spans="1:8" ht="12.75" customHeight="1" x14ac:dyDescent="0.25">
      <c r="A42" s="247">
        <v>33</v>
      </c>
      <c r="B42" s="248" t="s">
        <v>334</v>
      </c>
      <c r="C42" s="249">
        <v>3420186.59</v>
      </c>
      <c r="D42" s="150">
        <f t="shared" si="1"/>
        <v>1.4943268327004451E-3</v>
      </c>
      <c r="E42" s="150">
        <v>9.7428924674851855E-3</v>
      </c>
      <c r="F42" s="249">
        <v>174321.02</v>
      </c>
      <c r="G42" s="250">
        <v>97.34681249759457</v>
      </c>
      <c r="H42" s="150">
        <v>5.3528095280701349E-2</v>
      </c>
    </row>
    <row r="43" spans="1:8" ht="12.75" customHeight="1" x14ac:dyDescent="0.25">
      <c r="A43" s="247">
        <v>34</v>
      </c>
      <c r="B43" s="248" t="s">
        <v>181</v>
      </c>
      <c r="C43" s="249">
        <v>3504388.64</v>
      </c>
      <c r="D43" s="150">
        <f t="shared" si="1"/>
        <v>1.531115873114578E-3</v>
      </c>
      <c r="E43" s="150">
        <v>-2.4209132383864539E-2</v>
      </c>
      <c r="F43" s="249">
        <v>182531.75</v>
      </c>
      <c r="G43" s="250">
        <v>95.342648084141842</v>
      </c>
      <c r="H43" s="150">
        <v>5.3713084671114464E-2</v>
      </c>
    </row>
    <row r="44" spans="1:8" ht="12.75" customHeight="1" x14ac:dyDescent="0.25">
      <c r="A44" s="247">
        <v>35</v>
      </c>
      <c r="B44" s="248" t="s">
        <v>182</v>
      </c>
      <c r="C44" s="249">
        <v>75343663.159999996</v>
      </c>
      <c r="D44" s="150">
        <f t="shared" si="1"/>
        <v>3.2918688665442668E-2</v>
      </c>
      <c r="E44" s="150">
        <v>0.48628891970980737</v>
      </c>
      <c r="F44" s="249">
        <v>1605845.67</v>
      </c>
      <c r="G44" s="250">
        <v>19.079784560543899</v>
      </c>
      <c r="H44" s="150">
        <v>2.5747111241657183E-2</v>
      </c>
    </row>
    <row r="45" spans="1:8" ht="12.75" customHeight="1" x14ac:dyDescent="0.25">
      <c r="A45" s="247">
        <v>36</v>
      </c>
      <c r="B45" s="248" t="s">
        <v>335</v>
      </c>
      <c r="C45" s="249">
        <v>18061354.609999999</v>
      </c>
      <c r="D45" s="150">
        <f t="shared" si="1"/>
        <v>7.8912556722938575E-3</v>
      </c>
      <c r="E45" s="150">
        <v>1.2055943967799852E-2</v>
      </c>
      <c r="F45" s="249">
        <v>592527.73</v>
      </c>
      <c r="G45" s="250">
        <v>101.8071991190286</v>
      </c>
      <c r="H45" s="150">
        <v>3.3613913705664134E-2</v>
      </c>
    </row>
    <row r="46" spans="1:8" ht="12.75" customHeight="1" x14ac:dyDescent="0.25">
      <c r="A46" s="247">
        <v>37</v>
      </c>
      <c r="B46" s="248" t="s">
        <v>216</v>
      </c>
      <c r="C46" s="249">
        <v>4222050.84</v>
      </c>
      <c r="D46" s="150">
        <f t="shared" si="1"/>
        <v>1.8446724157343281E-3</v>
      </c>
      <c r="E46" s="150">
        <v>1.7121273151808666E-2</v>
      </c>
      <c r="F46" s="249">
        <v>115169.95</v>
      </c>
      <c r="G46" s="250">
        <v>102.75513225039587</v>
      </c>
      <c r="H46" s="150">
        <v>2.7982080528960562E-2</v>
      </c>
    </row>
    <row r="47" spans="1:8" ht="12.75" customHeight="1" x14ac:dyDescent="0.25">
      <c r="A47" s="247">
        <v>38</v>
      </c>
      <c r="B47" s="248" t="s">
        <v>336</v>
      </c>
      <c r="C47" s="249">
        <v>25742937.190000001</v>
      </c>
      <c r="D47" s="150">
        <f t="shared" si="1"/>
        <v>1.1247445361026108E-2</v>
      </c>
      <c r="E47" s="150" t="s">
        <v>303</v>
      </c>
      <c r="F47" s="249">
        <v>465239.88</v>
      </c>
      <c r="G47" s="250">
        <v>101.8374378759702</v>
      </c>
      <c r="H47" s="150" t="s">
        <v>303</v>
      </c>
    </row>
    <row r="48" spans="1:8" ht="12.75" customHeight="1" x14ac:dyDescent="0.25">
      <c r="A48" s="247">
        <v>39</v>
      </c>
      <c r="B48" s="248" t="s">
        <v>337</v>
      </c>
      <c r="C48" s="249">
        <v>31463663.600000001</v>
      </c>
      <c r="D48" s="150">
        <f t="shared" si="1"/>
        <v>1.3746909864511308E-2</v>
      </c>
      <c r="E48" s="150" t="s">
        <v>303</v>
      </c>
      <c r="F48" s="249">
        <v>504396.15</v>
      </c>
      <c r="G48" s="250">
        <v>101.62810120324701</v>
      </c>
      <c r="H48" s="150" t="s">
        <v>303</v>
      </c>
    </row>
    <row r="49" spans="1:8" ht="12.75" customHeight="1" x14ac:dyDescent="0.25">
      <c r="A49" s="247">
        <v>40</v>
      </c>
      <c r="B49" s="248" t="s">
        <v>338</v>
      </c>
      <c r="C49" s="249">
        <v>25726925.289999999</v>
      </c>
      <c r="D49" s="150">
        <f t="shared" si="1"/>
        <v>1.1240449540423081E-2</v>
      </c>
      <c r="E49" s="150" t="s">
        <v>303</v>
      </c>
      <c r="F49" s="249">
        <v>663960.96</v>
      </c>
      <c r="G49" s="250">
        <v>102.64868199240239</v>
      </c>
      <c r="H49" s="150" t="s">
        <v>303</v>
      </c>
    </row>
    <row r="50" spans="1:8" ht="12.75" customHeight="1" x14ac:dyDescent="0.25">
      <c r="A50" s="247">
        <v>41</v>
      </c>
      <c r="B50" s="248" t="s">
        <v>217</v>
      </c>
      <c r="C50" s="249">
        <v>18433011.609999999</v>
      </c>
      <c r="D50" s="150">
        <f t="shared" si="1"/>
        <v>8.053637756734738E-3</v>
      </c>
      <c r="E50" s="150">
        <v>3.5294055037188576E-2</v>
      </c>
      <c r="F50" s="249">
        <v>1049382.71</v>
      </c>
      <c r="G50" s="250">
        <v>104.25805463905832</v>
      </c>
      <c r="H50" s="150">
        <v>5.9917177407843747E-2</v>
      </c>
    </row>
    <row r="51" spans="1:8" ht="12.75" customHeight="1" x14ac:dyDescent="0.25">
      <c r="A51" s="247">
        <v>42</v>
      </c>
      <c r="B51" s="248" t="s">
        <v>339</v>
      </c>
      <c r="C51" s="249">
        <v>6983622.1699999999</v>
      </c>
      <c r="D51" s="150">
        <f t="shared" si="1"/>
        <v>3.0512411306988694E-3</v>
      </c>
      <c r="E51" s="150">
        <v>2.593570233472399E-2</v>
      </c>
      <c r="F51" s="249">
        <v>374568.46</v>
      </c>
      <c r="G51" s="250">
        <v>106.63665066319315</v>
      </c>
      <c r="H51" s="150">
        <v>5.6387267102919969E-2</v>
      </c>
    </row>
    <row r="52" spans="1:8" ht="12.75" customHeight="1" x14ac:dyDescent="0.25">
      <c r="A52" s="247">
        <v>43</v>
      </c>
      <c r="B52" s="248" t="s">
        <v>218</v>
      </c>
      <c r="C52" s="249">
        <v>22132093.23</v>
      </c>
      <c r="D52" s="150">
        <f t="shared" si="1"/>
        <v>9.6698176860043374E-3</v>
      </c>
      <c r="E52" s="150">
        <v>4.2243594279133212E-2</v>
      </c>
      <c r="F52" s="249">
        <v>1258288.76</v>
      </c>
      <c r="G52" s="250">
        <v>101.62949792218926</v>
      </c>
      <c r="H52" s="150">
        <v>5.9894264642085471E-2</v>
      </c>
    </row>
    <row r="53" spans="1:8" ht="12.75" customHeight="1" x14ac:dyDescent="0.25">
      <c r="A53" s="247">
        <v>44</v>
      </c>
      <c r="B53" s="248" t="s">
        <v>173</v>
      </c>
      <c r="C53" s="249">
        <v>10673826.310699999</v>
      </c>
      <c r="D53" s="150">
        <f t="shared" si="1"/>
        <v>4.6635423664598977E-3</v>
      </c>
      <c r="E53" s="150">
        <v>1.2381432883086823</v>
      </c>
      <c r="F53" s="249">
        <v>1891579</v>
      </c>
      <c r="G53" s="250">
        <v>27.021427319572357</v>
      </c>
      <c r="H53" s="150">
        <v>0.29679722981848244</v>
      </c>
    </row>
    <row r="54" spans="1:8" ht="12.75" customHeight="1" x14ac:dyDescent="0.25">
      <c r="A54" s="247">
        <v>45</v>
      </c>
      <c r="B54" s="248" t="s">
        <v>340</v>
      </c>
      <c r="C54" s="249">
        <v>419618.27220000001</v>
      </c>
      <c r="D54" s="150">
        <f t="shared" si="1"/>
        <v>1.8333702771457838E-4</v>
      </c>
      <c r="E54" s="150">
        <v>-0.46583737541510056</v>
      </c>
      <c r="F54" s="249">
        <v>59625</v>
      </c>
      <c r="G54" s="250">
        <v>24.540345149720174</v>
      </c>
      <c r="H54" s="150">
        <v>0.12112536186706202</v>
      </c>
    </row>
    <row r="55" spans="1:8" ht="12.75" customHeight="1" x14ac:dyDescent="0.25">
      <c r="A55" s="247">
        <v>46</v>
      </c>
      <c r="B55" s="248" t="s">
        <v>341</v>
      </c>
      <c r="C55" s="249">
        <v>5807729.6500000004</v>
      </c>
      <c r="D55" s="150">
        <f t="shared" si="1"/>
        <v>2.5374774225592664E-3</v>
      </c>
      <c r="E55" s="150">
        <v>-0.13844913615477694</v>
      </c>
      <c r="F55" s="249">
        <v>430082.07</v>
      </c>
      <c r="G55" s="250">
        <v>103.35397223278029</v>
      </c>
      <c r="H55" s="150">
        <v>7.6085845467154911E-2</v>
      </c>
    </row>
    <row r="56" spans="1:8" ht="12.75" customHeight="1" x14ac:dyDescent="0.25">
      <c r="A56" s="247">
        <v>47</v>
      </c>
      <c r="B56" s="248" t="s">
        <v>342</v>
      </c>
      <c r="C56" s="249">
        <v>4384825.0999999996</v>
      </c>
      <c r="D56" s="150">
        <f t="shared" si="1"/>
        <v>1.9157907415888712E-3</v>
      </c>
      <c r="E56" s="150">
        <v>0.16404680663264029</v>
      </c>
      <c r="F56" s="249">
        <v>768803.52</v>
      </c>
      <c r="G56" s="250">
        <v>19.790438062846825</v>
      </c>
      <c r="H56" s="150">
        <v>0.20829611110151358</v>
      </c>
    </row>
    <row r="57" spans="1:8" ht="12.75" customHeight="1" x14ac:dyDescent="0.25">
      <c r="A57" s="247">
        <v>48</v>
      </c>
      <c r="B57" s="248" t="s">
        <v>343</v>
      </c>
      <c r="C57" s="249">
        <v>12601364.99</v>
      </c>
      <c r="D57" s="150">
        <f t="shared" si="1"/>
        <v>5.5057106791384083E-3</v>
      </c>
      <c r="E57" s="150">
        <v>0.18249390862509127</v>
      </c>
      <c r="F57" s="249">
        <v>2143790.31</v>
      </c>
      <c r="G57" s="250">
        <v>17.885699112052141</v>
      </c>
      <c r="H57" s="150">
        <v>0.20419887397527448</v>
      </c>
    </row>
    <row r="58" spans="1:8" ht="12.75" customHeight="1" x14ac:dyDescent="0.25">
      <c r="A58" s="247">
        <v>49</v>
      </c>
      <c r="B58" s="248" t="s">
        <v>183</v>
      </c>
      <c r="C58" s="249">
        <v>2540629.41</v>
      </c>
      <c r="D58" s="150">
        <f t="shared" si="1"/>
        <v>1.1100361338212549E-3</v>
      </c>
      <c r="E58" s="150">
        <v>-0.70815137543376283</v>
      </c>
      <c r="F58" s="249">
        <v>-93370.83</v>
      </c>
      <c r="G58" s="250">
        <v>107.69828392278527</v>
      </c>
      <c r="H58" s="150">
        <v>3.2305705620929714E-3</v>
      </c>
    </row>
    <row r="59" spans="1:8" ht="12.75" customHeight="1" x14ac:dyDescent="0.25">
      <c r="A59" s="247">
        <v>50</v>
      </c>
      <c r="B59" s="248" t="s">
        <v>219</v>
      </c>
      <c r="C59" s="249">
        <v>5694491.9299999997</v>
      </c>
      <c r="D59" s="150">
        <f t="shared" si="1"/>
        <v>2.48800229627096E-3</v>
      </c>
      <c r="E59" s="150">
        <v>-0.79814024967829578</v>
      </c>
      <c r="F59" s="249">
        <v>-684371.83</v>
      </c>
      <c r="G59" s="250">
        <v>18.697242775214757</v>
      </c>
      <c r="H59" s="150">
        <v>-8.0763123495511957E-3</v>
      </c>
    </row>
    <row r="60" spans="1:8" ht="12.75" customHeight="1" x14ac:dyDescent="0.25">
      <c r="A60" s="247">
        <v>51</v>
      </c>
      <c r="B60" s="248" t="s">
        <v>344</v>
      </c>
      <c r="C60" s="249">
        <v>13194660.77</v>
      </c>
      <c r="D60" s="150">
        <f t="shared" si="1"/>
        <v>5.764929812496258E-3</v>
      </c>
      <c r="E60" s="150">
        <v>-0.3380785845535591</v>
      </c>
      <c r="F60" s="249">
        <v>842840.36</v>
      </c>
      <c r="G60" s="250">
        <v>162.58662732245966</v>
      </c>
      <c r="H60" s="150">
        <v>6.7932439000049527E-2</v>
      </c>
    </row>
    <row r="61" spans="1:8" ht="12.75" customHeight="1" x14ac:dyDescent="0.25">
      <c r="A61" s="247">
        <v>52</v>
      </c>
      <c r="B61" s="248" t="s">
        <v>205</v>
      </c>
      <c r="C61" s="249">
        <v>15384335.0199</v>
      </c>
      <c r="D61" s="150">
        <f t="shared" si="1"/>
        <v>6.7216287820980282E-3</v>
      </c>
      <c r="E61" s="150">
        <v>0.12993627987440326</v>
      </c>
      <c r="F61" s="249">
        <v>1247372.67</v>
      </c>
      <c r="G61" s="250"/>
      <c r="H61" s="150"/>
    </row>
    <row r="62" spans="1:8" ht="12.75" customHeight="1" x14ac:dyDescent="0.25">
      <c r="A62" s="247"/>
      <c r="B62" s="248" t="s">
        <v>328</v>
      </c>
      <c r="C62" s="249"/>
      <c r="D62" s="150"/>
      <c r="E62" s="150"/>
      <c r="F62" s="249"/>
      <c r="G62" s="250">
        <v>16.585799999999999</v>
      </c>
      <c r="H62" s="150">
        <v>9.5511990819720394E-2</v>
      </c>
    </row>
    <row r="63" spans="1:8" ht="12.75" customHeight="1" x14ac:dyDescent="0.25">
      <c r="A63" s="247"/>
      <c r="B63" s="248" t="s">
        <v>329</v>
      </c>
      <c r="C63" s="249"/>
      <c r="D63" s="150"/>
      <c r="E63" s="150"/>
      <c r="F63" s="249"/>
      <c r="G63" s="250">
        <v>15.9901</v>
      </c>
      <c r="H63" s="150">
        <v>9.0228171439533877E-2</v>
      </c>
    </row>
    <row r="64" spans="1:8" ht="12.75" customHeight="1" x14ac:dyDescent="0.25">
      <c r="A64" s="247"/>
      <c r="B64" s="248" t="s">
        <v>330</v>
      </c>
      <c r="C64" s="249"/>
      <c r="D64" s="150"/>
      <c r="E64" s="150"/>
      <c r="F64" s="249"/>
      <c r="G64" s="250">
        <v>16.468399999999999</v>
      </c>
      <c r="H64" s="150">
        <v>9.8088626817962155E-2</v>
      </c>
    </row>
    <row r="65" spans="1:8" ht="12.75" customHeight="1" x14ac:dyDescent="0.25">
      <c r="A65" s="247">
        <v>53</v>
      </c>
      <c r="B65" s="248" t="s">
        <v>345</v>
      </c>
      <c r="C65" s="249">
        <v>5976363.7699999996</v>
      </c>
      <c r="D65" s="150">
        <f>C65/$C$153</f>
        <v>2.6111560023074037E-3</v>
      </c>
      <c r="E65" s="150"/>
      <c r="F65" s="249">
        <v>1288580.68</v>
      </c>
      <c r="G65" s="250">
        <v>12.57827006697058</v>
      </c>
      <c r="H65" s="150" t="s">
        <v>303</v>
      </c>
    </row>
    <row r="66" spans="1:8" ht="12.75" customHeight="1" x14ac:dyDescent="0.25">
      <c r="A66" s="247">
        <v>54</v>
      </c>
      <c r="B66" s="248" t="s">
        <v>206</v>
      </c>
      <c r="C66" s="249">
        <v>9572195.1099999994</v>
      </c>
      <c r="D66" s="150">
        <f>C66/$C$153</f>
        <v>4.1822244559812129E-3</v>
      </c>
      <c r="E66" s="150">
        <v>-0.23664313725739586</v>
      </c>
      <c r="F66" s="249">
        <v>222626.75</v>
      </c>
      <c r="G66" s="250"/>
      <c r="H66" s="150"/>
    </row>
    <row r="67" spans="1:8" ht="12.75" customHeight="1" x14ac:dyDescent="0.25">
      <c r="A67" s="247"/>
      <c r="B67" s="248" t="s">
        <v>328</v>
      </c>
      <c r="C67" s="249"/>
      <c r="D67" s="150"/>
      <c r="E67" s="150"/>
      <c r="F67" s="249"/>
      <c r="G67" s="250">
        <v>219.2911</v>
      </c>
      <c r="H67" s="150">
        <v>2.5563085877975178E-2</v>
      </c>
    </row>
    <row r="68" spans="1:8" ht="12.75" customHeight="1" x14ac:dyDescent="0.25">
      <c r="A68" s="247"/>
      <c r="B68" s="248" t="s">
        <v>329</v>
      </c>
      <c r="C68" s="249"/>
      <c r="D68" s="150"/>
      <c r="E68" s="150"/>
      <c r="F68" s="249"/>
      <c r="G68" s="250">
        <v>209.78270000000001</v>
      </c>
      <c r="H68" s="150">
        <v>2.0475688832237715E-2</v>
      </c>
    </row>
    <row r="69" spans="1:8" ht="12.75" customHeight="1" x14ac:dyDescent="0.25">
      <c r="A69" s="247"/>
      <c r="B69" s="248" t="s">
        <v>330</v>
      </c>
      <c r="C69" s="249"/>
      <c r="D69" s="150"/>
      <c r="E69" s="150"/>
      <c r="F69" s="249"/>
      <c r="G69" s="250">
        <v>214.02879999999999</v>
      </c>
      <c r="H69" s="150">
        <v>2.8075588993407008E-2</v>
      </c>
    </row>
    <row r="70" spans="1:8" ht="12.75" customHeight="1" x14ac:dyDescent="0.25">
      <c r="A70" s="247">
        <v>55</v>
      </c>
      <c r="B70" s="248" t="s">
        <v>346</v>
      </c>
      <c r="C70" s="249">
        <v>2474333.423</v>
      </c>
      <c r="D70" s="150">
        <f>C70/$C$153</f>
        <v>1.0810705000268541E-3</v>
      </c>
      <c r="E70" s="150" t="s">
        <v>303</v>
      </c>
      <c r="F70" s="249">
        <v>214226.68</v>
      </c>
      <c r="G70" s="250"/>
      <c r="H70" s="150"/>
    </row>
    <row r="71" spans="1:8" ht="12.75" customHeight="1" x14ac:dyDescent="0.25">
      <c r="A71" s="247"/>
      <c r="B71" s="248" t="s">
        <v>328</v>
      </c>
      <c r="C71" s="249"/>
      <c r="D71" s="150"/>
      <c r="E71" s="150" t="s">
        <v>303</v>
      </c>
      <c r="F71" s="249"/>
      <c r="G71" s="250">
        <v>95.13</v>
      </c>
      <c r="H71" s="150">
        <v>8.6393611537319615E-2</v>
      </c>
    </row>
    <row r="72" spans="1:8" ht="12.75" customHeight="1" x14ac:dyDescent="0.25">
      <c r="A72" s="247"/>
      <c r="B72" s="248" t="s">
        <v>329</v>
      </c>
      <c r="C72" s="249"/>
      <c r="D72" s="150"/>
      <c r="E72" s="150" t="s">
        <v>303</v>
      </c>
      <c r="F72" s="249"/>
      <c r="G72" s="250">
        <v>93.914699999999996</v>
      </c>
      <c r="H72" s="150">
        <v>8.1104509346676013E-2</v>
      </c>
    </row>
    <row r="73" spans="1:8" ht="12.75" customHeight="1" x14ac:dyDescent="0.25">
      <c r="A73" s="247"/>
      <c r="B73" s="248" t="s">
        <v>330</v>
      </c>
      <c r="C73" s="249"/>
      <c r="D73" s="150"/>
      <c r="E73" s="150" t="s">
        <v>303</v>
      </c>
      <c r="F73" s="249"/>
      <c r="G73" s="250">
        <v>0</v>
      </c>
      <c r="H73" s="150" t="s">
        <v>347</v>
      </c>
    </row>
    <row r="74" spans="1:8" ht="12.75" customHeight="1" x14ac:dyDescent="0.25">
      <c r="A74" s="247">
        <v>56</v>
      </c>
      <c r="B74" s="248" t="s">
        <v>184</v>
      </c>
      <c r="C74" s="249">
        <v>4120618.55</v>
      </c>
      <c r="D74" s="150">
        <f>C74/$C$153</f>
        <v>1.8003552451178405E-3</v>
      </c>
      <c r="E74" s="150">
        <v>0.29416268464952727</v>
      </c>
      <c r="F74" s="249">
        <v>1138427.6200000001</v>
      </c>
      <c r="G74" s="250"/>
      <c r="H74" s="150"/>
    </row>
    <row r="75" spans="1:8" ht="12.75" customHeight="1" x14ac:dyDescent="0.25">
      <c r="A75" s="247"/>
      <c r="B75" s="248" t="s">
        <v>328</v>
      </c>
      <c r="C75" s="249"/>
      <c r="D75" s="150"/>
      <c r="E75" s="150" t="s">
        <v>303</v>
      </c>
      <c r="F75" s="249"/>
      <c r="G75" s="250">
        <v>20.704000000000001</v>
      </c>
      <c r="H75" s="150">
        <v>0.36377478707723632</v>
      </c>
    </row>
    <row r="76" spans="1:8" ht="12.75" customHeight="1" x14ac:dyDescent="0.25">
      <c r="A76" s="247"/>
      <c r="B76" s="248" t="s">
        <v>329</v>
      </c>
      <c r="C76" s="249"/>
      <c r="D76" s="150"/>
      <c r="E76" s="150" t="s">
        <v>303</v>
      </c>
      <c r="F76" s="249"/>
      <c r="G76" s="250">
        <v>20.700600000000001</v>
      </c>
      <c r="H76" s="150">
        <v>0.363518643306183</v>
      </c>
    </row>
    <row r="77" spans="1:8" ht="12.75" customHeight="1" x14ac:dyDescent="0.25">
      <c r="A77" s="247">
        <v>57</v>
      </c>
      <c r="B77" s="248" t="s">
        <v>220</v>
      </c>
      <c r="C77" s="249">
        <v>1353922.53</v>
      </c>
      <c r="D77" s="150">
        <f>C77/$C$153</f>
        <v>5.9154748220233025E-4</v>
      </c>
      <c r="E77" s="150">
        <v>2.5683172451170699E-2</v>
      </c>
      <c r="F77" s="249">
        <v>69827.02</v>
      </c>
      <c r="G77" s="250"/>
      <c r="H77" s="150"/>
    </row>
    <row r="78" spans="1:8" ht="12.75" customHeight="1" x14ac:dyDescent="0.25">
      <c r="A78" s="247"/>
      <c r="B78" s="248" t="s">
        <v>328</v>
      </c>
      <c r="C78" s="249"/>
      <c r="D78" s="150"/>
      <c r="E78" s="150"/>
      <c r="F78" s="249"/>
      <c r="G78" s="250">
        <v>97.161699999999996</v>
      </c>
      <c r="H78" s="150">
        <v>8.9490927841515688E-2</v>
      </c>
    </row>
    <row r="79" spans="1:8" ht="12.75" customHeight="1" x14ac:dyDescent="0.25">
      <c r="A79" s="247"/>
      <c r="B79" s="248" t="s">
        <v>329</v>
      </c>
      <c r="C79" s="249"/>
      <c r="D79" s="150"/>
      <c r="E79" s="150"/>
      <c r="F79" s="249"/>
      <c r="G79" s="250">
        <v>0</v>
      </c>
      <c r="H79" s="150" t="s">
        <v>347</v>
      </c>
    </row>
    <row r="80" spans="1:8" ht="12.75" customHeight="1" x14ac:dyDescent="0.25">
      <c r="A80" s="247"/>
      <c r="B80" s="248" t="s">
        <v>330</v>
      </c>
      <c r="C80" s="249"/>
      <c r="D80" s="150"/>
      <c r="E80" s="150"/>
      <c r="F80" s="249"/>
      <c r="G80" s="250">
        <v>0</v>
      </c>
      <c r="H80" s="150" t="s">
        <v>347</v>
      </c>
    </row>
    <row r="81" spans="1:8" ht="12.75" customHeight="1" x14ac:dyDescent="0.25">
      <c r="A81" s="247">
        <v>58</v>
      </c>
      <c r="B81" s="248" t="s">
        <v>185</v>
      </c>
      <c r="C81" s="249">
        <v>2421219.39</v>
      </c>
      <c r="D81" s="150">
        <f>C81/$C$153</f>
        <v>1.0578642442813637E-3</v>
      </c>
      <c r="E81" s="150">
        <v>5.866261322667312E-2</v>
      </c>
      <c r="F81" s="249">
        <v>-22168.77</v>
      </c>
      <c r="G81" s="250"/>
      <c r="H81" s="150"/>
    </row>
    <row r="82" spans="1:8" ht="12.75" customHeight="1" x14ac:dyDescent="0.25">
      <c r="A82" s="247"/>
      <c r="B82" s="248" t="s">
        <v>328</v>
      </c>
      <c r="C82" s="249"/>
      <c r="D82" s="150"/>
      <c r="E82" s="150"/>
      <c r="F82" s="249"/>
      <c r="G82" s="250">
        <v>95.707300000000004</v>
      </c>
      <c r="H82" s="150">
        <v>1.9840836378690163E-2</v>
      </c>
    </row>
    <row r="83" spans="1:8" ht="12.75" customHeight="1" x14ac:dyDescent="0.25">
      <c r="A83" s="247"/>
      <c r="B83" s="248" t="s">
        <v>329</v>
      </c>
      <c r="C83" s="249"/>
      <c r="D83" s="150"/>
      <c r="E83" s="150"/>
      <c r="F83" s="249"/>
      <c r="G83" s="250">
        <v>92.659300000000002</v>
      </c>
      <c r="H83" s="150">
        <v>1.4777595017600786E-2</v>
      </c>
    </row>
    <row r="84" spans="1:8" ht="12.75" customHeight="1" x14ac:dyDescent="0.25">
      <c r="A84" s="247"/>
      <c r="B84" s="248" t="s">
        <v>330</v>
      </c>
      <c r="C84" s="249"/>
      <c r="D84" s="150"/>
      <c r="E84" s="150"/>
      <c r="F84" s="249"/>
      <c r="G84" s="250">
        <v>95.522000000000006</v>
      </c>
      <c r="H84" s="150">
        <v>2.2453809775298428E-2</v>
      </c>
    </row>
    <row r="85" spans="1:8" ht="12.75" customHeight="1" x14ac:dyDescent="0.25">
      <c r="A85" s="247">
        <v>59</v>
      </c>
      <c r="B85" s="248" t="s">
        <v>163</v>
      </c>
      <c r="C85" s="249">
        <v>23691646.2599</v>
      </c>
      <c r="D85" s="150">
        <f>C85/$C$153</f>
        <v>1.0351207978104994E-2</v>
      </c>
      <c r="E85" s="150">
        <v>0.48448473603897863</v>
      </c>
      <c r="F85" s="249">
        <v>2019757.94</v>
      </c>
      <c r="G85" s="250"/>
      <c r="H85" s="150"/>
    </row>
    <row r="86" spans="1:8" ht="12.75" customHeight="1" x14ac:dyDescent="0.25">
      <c r="A86" s="247"/>
      <c r="B86" s="248" t="s">
        <v>328</v>
      </c>
      <c r="C86" s="249"/>
      <c r="D86" s="150"/>
      <c r="E86" s="150"/>
      <c r="F86" s="249"/>
      <c r="G86" s="250">
        <v>17.924800000000001</v>
      </c>
      <c r="H86" s="150">
        <v>0.12998650921279209</v>
      </c>
    </row>
    <row r="87" spans="1:8" ht="12.75" customHeight="1" x14ac:dyDescent="0.25">
      <c r="A87" s="247"/>
      <c r="B87" s="248" t="s">
        <v>329</v>
      </c>
      <c r="C87" s="249"/>
      <c r="D87" s="150"/>
      <c r="E87" s="150"/>
      <c r="F87" s="249"/>
      <c r="G87" s="250">
        <v>17.051300000000001</v>
      </c>
      <c r="H87" s="150">
        <v>0.12144059743000879</v>
      </c>
    </row>
    <row r="88" spans="1:8" ht="12.75" customHeight="1" x14ac:dyDescent="0.25">
      <c r="A88" s="247"/>
      <c r="B88" s="248" t="s">
        <v>330</v>
      </c>
      <c r="C88" s="249"/>
      <c r="D88" s="150"/>
      <c r="E88" s="150"/>
      <c r="F88" s="249"/>
      <c r="G88" s="250">
        <v>17.9634</v>
      </c>
      <c r="H88" s="150">
        <v>0.13554188522527055</v>
      </c>
    </row>
    <row r="89" spans="1:8" ht="12.75" customHeight="1" x14ac:dyDescent="0.25">
      <c r="A89" s="247"/>
      <c r="B89" s="248" t="s">
        <v>348</v>
      </c>
      <c r="C89" s="249"/>
      <c r="D89" s="150"/>
      <c r="E89" s="150"/>
      <c r="F89" s="249"/>
      <c r="G89" s="250">
        <v>18.6571</v>
      </c>
      <c r="H89" s="150">
        <v>0.14117349992166051</v>
      </c>
    </row>
    <row r="90" spans="1:8" ht="12.75" customHeight="1" x14ac:dyDescent="0.25">
      <c r="A90" s="247">
        <v>60</v>
      </c>
      <c r="B90" s="248" t="s">
        <v>164</v>
      </c>
      <c r="C90" s="249">
        <v>14667967.1599</v>
      </c>
      <c r="D90" s="150">
        <f>C90/$C$153</f>
        <v>6.4086377545289168E-3</v>
      </c>
      <c r="E90" s="150">
        <v>0.5165585641074476</v>
      </c>
      <c r="F90" s="249">
        <v>3812216.96</v>
      </c>
      <c r="G90" s="250"/>
      <c r="H90" s="150"/>
    </row>
    <row r="91" spans="1:8" ht="12.75" customHeight="1" x14ac:dyDescent="0.25">
      <c r="A91" s="247"/>
      <c r="B91" s="248" t="s">
        <v>328</v>
      </c>
      <c r="C91" s="249"/>
      <c r="D91" s="150"/>
      <c r="E91" s="150"/>
      <c r="F91" s="249"/>
      <c r="G91" s="250">
        <v>88.016800000000003</v>
      </c>
      <c r="H91" s="150">
        <v>0.43959885422160561</v>
      </c>
    </row>
    <row r="92" spans="1:8" ht="12.75" customHeight="1" x14ac:dyDescent="0.25">
      <c r="A92" s="247"/>
      <c r="B92" s="248" t="s">
        <v>329</v>
      </c>
      <c r="C92" s="249"/>
      <c r="D92" s="150"/>
      <c r="E92" s="150"/>
      <c r="F92" s="249"/>
      <c r="G92" s="250">
        <v>85.701599999999999</v>
      </c>
      <c r="H92" s="150">
        <v>0.42563691308858709</v>
      </c>
    </row>
    <row r="93" spans="1:8" ht="12.75" customHeight="1" x14ac:dyDescent="0.25">
      <c r="A93" s="247"/>
      <c r="B93" s="248" t="s">
        <v>330</v>
      </c>
      <c r="C93" s="249"/>
      <c r="D93" s="150"/>
      <c r="E93" s="150"/>
      <c r="F93" s="249"/>
      <c r="G93" s="250">
        <v>87.908500000000004</v>
      </c>
      <c r="H93" s="150">
        <v>0.44669636793721135</v>
      </c>
    </row>
    <row r="94" spans="1:8" ht="12.75" customHeight="1" x14ac:dyDescent="0.25">
      <c r="A94" s="247"/>
      <c r="B94" s="248" t="s">
        <v>348</v>
      </c>
      <c r="C94" s="249"/>
      <c r="D94" s="150"/>
      <c r="E94" s="150"/>
      <c r="F94" s="249"/>
      <c r="G94" s="250">
        <v>90.550799999999995</v>
      </c>
      <c r="H94" s="150">
        <v>0.45389998214181149</v>
      </c>
    </row>
    <row r="95" spans="1:8" ht="12.75" customHeight="1" x14ac:dyDescent="0.25">
      <c r="A95" s="247">
        <v>61</v>
      </c>
      <c r="B95" s="248" t="s">
        <v>165</v>
      </c>
      <c r="C95" s="249">
        <v>20223044.649999999</v>
      </c>
      <c r="D95" s="150">
        <f>C95/$C$153</f>
        <v>8.8357279534840173E-3</v>
      </c>
      <c r="E95" s="150">
        <v>-0.19292879090940812</v>
      </c>
      <c r="F95" s="249">
        <v>1119660.82</v>
      </c>
      <c r="G95" s="250"/>
      <c r="H95" s="150"/>
    </row>
    <row r="96" spans="1:8" ht="12.75" customHeight="1" x14ac:dyDescent="0.25">
      <c r="A96" s="247"/>
      <c r="B96" s="248" t="s">
        <v>328</v>
      </c>
      <c r="C96" s="249"/>
      <c r="D96" s="150"/>
      <c r="E96" s="150"/>
      <c r="F96" s="249"/>
      <c r="G96" s="250">
        <v>113.7944</v>
      </c>
      <c r="H96" s="150">
        <v>5.7741124905484442E-2</v>
      </c>
    </row>
    <row r="97" spans="1:8" ht="12.75" customHeight="1" x14ac:dyDescent="0.25">
      <c r="A97" s="247"/>
      <c r="B97" s="248" t="s">
        <v>329</v>
      </c>
      <c r="C97" s="249"/>
      <c r="D97" s="150"/>
      <c r="E97" s="150"/>
      <c r="F97" s="249"/>
      <c r="G97" s="250">
        <v>109.97329999999999</v>
      </c>
      <c r="H97" s="150">
        <v>5.2698495491314334E-2</v>
      </c>
    </row>
    <row r="98" spans="1:8" ht="12.75" customHeight="1" x14ac:dyDescent="0.25">
      <c r="A98" s="247"/>
      <c r="B98" s="248" t="s">
        <v>330</v>
      </c>
      <c r="C98" s="249"/>
      <c r="D98" s="150"/>
      <c r="E98" s="150"/>
      <c r="F98" s="249"/>
      <c r="G98" s="250">
        <v>111.4299</v>
      </c>
      <c r="H98" s="150">
        <v>6.0171774900794617E-2</v>
      </c>
    </row>
    <row r="99" spans="1:8" ht="12.75" customHeight="1" x14ac:dyDescent="0.25">
      <c r="A99" s="247">
        <v>62</v>
      </c>
      <c r="B99" s="248" t="s">
        <v>349</v>
      </c>
      <c r="C99" s="249">
        <v>7597362.7599999998</v>
      </c>
      <c r="D99" s="150">
        <f>C99/$C$153</f>
        <v>3.3193928843593041E-3</v>
      </c>
      <c r="E99" s="150" t="s">
        <v>303</v>
      </c>
      <c r="F99" s="249">
        <v>27707.74</v>
      </c>
      <c r="G99" s="250">
        <v>100.6873336425684</v>
      </c>
      <c r="H99" s="150" t="s">
        <v>347</v>
      </c>
    </row>
    <row r="100" spans="1:8" ht="12.75" customHeight="1" x14ac:dyDescent="0.25">
      <c r="A100" s="247">
        <v>63</v>
      </c>
      <c r="B100" s="248" t="s">
        <v>350</v>
      </c>
      <c r="C100" s="249">
        <v>3172273.23</v>
      </c>
      <c r="D100" s="150">
        <f>C100/$C$153</f>
        <v>1.3860100563245325E-3</v>
      </c>
      <c r="E100" s="150" t="s">
        <v>303</v>
      </c>
      <c r="F100" s="249">
        <v>323188.15999999997</v>
      </c>
      <c r="G100" s="250">
        <v>0.46486309933821202</v>
      </c>
      <c r="H100" s="150">
        <v>0.11620934348109335</v>
      </c>
    </row>
    <row r="101" spans="1:8" ht="12.75" customHeight="1" x14ac:dyDescent="0.25">
      <c r="A101" s="247">
        <v>64</v>
      </c>
      <c r="B101" s="248" t="s">
        <v>351</v>
      </c>
      <c r="C101" s="249">
        <v>6385964.0600999994</v>
      </c>
      <c r="D101" s="150">
        <f>C101/$C$153</f>
        <v>2.7901160350634869E-3</v>
      </c>
      <c r="E101" s="150">
        <v>0.33954760020664743</v>
      </c>
      <c r="F101" s="249">
        <v>1280627.52</v>
      </c>
      <c r="G101" s="250"/>
      <c r="H101" s="150"/>
    </row>
    <row r="102" spans="1:8" ht="12.75" customHeight="1" x14ac:dyDescent="0.25">
      <c r="A102" s="247"/>
      <c r="B102" s="248" t="s">
        <v>328</v>
      </c>
      <c r="C102" s="249"/>
      <c r="D102" s="150"/>
      <c r="E102" s="150" t="s">
        <v>303</v>
      </c>
      <c r="F102" s="249"/>
      <c r="G102" s="250">
        <v>23.122599999999998</v>
      </c>
      <c r="H102" s="150">
        <v>0.26085483365527051</v>
      </c>
    </row>
    <row r="103" spans="1:8" ht="12.75" customHeight="1" x14ac:dyDescent="0.25">
      <c r="A103" s="247"/>
      <c r="B103" s="248" t="s">
        <v>329</v>
      </c>
      <c r="C103" s="249"/>
      <c r="D103" s="150"/>
      <c r="E103" s="150" t="s">
        <v>303</v>
      </c>
      <c r="F103" s="249"/>
      <c r="G103" s="250">
        <v>23.122699999999998</v>
      </c>
      <c r="H103" s="150">
        <v>0.26081831218315421</v>
      </c>
    </row>
    <row r="104" spans="1:8" ht="12.75" customHeight="1" x14ac:dyDescent="0.25">
      <c r="A104" s="247">
        <v>65</v>
      </c>
      <c r="B104" s="248" t="s">
        <v>166</v>
      </c>
      <c r="C104" s="249">
        <v>39079072.829999998</v>
      </c>
      <c r="D104" s="150">
        <f>C104/$C$153</f>
        <v>1.7074187501250896E-2</v>
      </c>
      <c r="E104" s="150">
        <v>0.72559015157790574</v>
      </c>
      <c r="F104" s="249">
        <v>5481693.0899999999</v>
      </c>
      <c r="G104" s="250"/>
      <c r="H104" s="150"/>
    </row>
    <row r="105" spans="1:8" ht="12.75" customHeight="1" x14ac:dyDescent="0.25">
      <c r="A105" s="247"/>
      <c r="B105" s="248" t="s">
        <v>328</v>
      </c>
      <c r="C105" s="249"/>
      <c r="D105" s="150"/>
      <c r="E105" s="150" t="s">
        <v>303</v>
      </c>
      <c r="F105" s="249"/>
      <c r="G105" s="250">
        <v>187.50389999999999</v>
      </c>
      <c r="H105" s="150">
        <v>0.23672505716386683</v>
      </c>
    </row>
    <row r="106" spans="1:8" ht="12.75" customHeight="1" x14ac:dyDescent="0.25">
      <c r="A106" s="247"/>
      <c r="B106" s="248" t="s">
        <v>329</v>
      </c>
      <c r="C106" s="249"/>
      <c r="D106" s="150"/>
      <c r="E106" s="150" t="s">
        <v>303</v>
      </c>
      <c r="F106" s="249"/>
      <c r="G106" s="250">
        <v>170.92599999999999</v>
      </c>
      <c r="H106" s="150">
        <v>0.22491337001993283</v>
      </c>
    </row>
    <row r="107" spans="1:8" ht="12.75" customHeight="1" x14ac:dyDescent="0.25">
      <c r="A107" s="247"/>
      <c r="B107" s="248" t="s">
        <v>330</v>
      </c>
      <c r="C107" s="249"/>
      <c r="D107" s="150"/>
      <c r="E107" s="150" t="s">
        <v>303</v>
      </c>
      <c r="F107" s="249"/>
      <c r="G107" s="250">
        <v>187.5077</v>
      </c>
      <c r="H107" s="150">
        <v>0.24257045832500723</v>
      </c>
    </row>
    <row r="108" spans="1:8" ht="12.75" customHeight="1" x14ac:dyDescent="0.25">
      <c r="A108" s="247"/>
      <c r="B108" s="248" t="s">
        <v>348</v>
      </c>
      <c r="C108" s="249"/>
      <c r="D108" s="150"/>
      <c r="E108" s="150" t="s">
        <v>303</v>
      </c>
      <c r="F108" s="249"/>
      <c r="G108" s="250">
        <v>194.67679999999999</v>
      </c>
      <c r="H108" s="150">
        <v>0.24857863596584062</v>
      </c>
    </row>
    <row r="109" spans="1:8" ht="12.75" customHeight="1" x14ac:dyDescent="0.25">
      <c r="A109" s="247">
        <v>66</v>
      </c>
      <c r="B109" s="248" t="s">
        <v>167</v>
      </c>
      <c r="C109" s="249">
        <v>55275058.259999998</v>
      </c>
      <c r="D109" s="150">
        <f t="shared" ref="D109:D152" si="2">C109/$C$153</f>
        <v>2.4150437575102702E-2</v>
      </c>
      <c r="E109" s="150">
        <v>0.3290888859658524</v>
      </c>
      <c r="F109" s="249">
        <v>714083.67</v>
      </c>
      <c r="G109" s="250">
        <v>133.77196501737689</v>
      </c>
      <c r="H109" s="150">
        <v>1.8115589519992259E-2</v>
      </c>
    </row>
    <row r="110" spans="1:8" ht="12.75" customHeight="1" x14ac:dyDescent="0.25">
      <c r="A110" s="247">
        <v>67</v>
      </c>
      <c r="B110" s="248" t="s">
        <v>352</v>
      </c>
      <c r="C110" s="249">
        <v>6247577.7000000002</v>
      </c>
      <c r="D110" s="150">
        <f t="shared" si="2"/>
        <v>2.7296531200337033E-3</v>
      </c>
      <c r="E110" s="150">
        <v>-0.2534580182959843</v>
      </c>
      <c r="F110" s="249">
        <v>153142.18</v>
      </c>
      <c r="G110" s="250">
        <v>96.193570373925127</v>
      </c>
      <c r="H110" s="150">
        <v>2.218791579129431E-2</v>
      </c>
    </row>
    <row r="111" spans="1:8" ht="12.75" customHeight="1" x14ac:dyDescent="0.25">
      <c r="A111" s="247">
        <v>68</v>
      </c>
      <c r="B111" s="248" t="s">
        <v>353</v>
      </c>
      <c r="C111" s="249">
        <v>31845768.050000001</v>
      </c>
      <c r="D111" s="150">
        <f t="shared" si="2"/>
        <v>1.3913856584377033E-2</v>
      </c>
      <c r="E111" s="150">
        <v>0.44200038679857301</v>
      </c>
      <c r="F111" s="249">
        <v>7148109.54</v>
      </c>
      <c r="G111" s="250">
        <v>8.7973330338666873</v>
      </c>
      <c r="H111" s="150">
        <v>0.31154413070148035</v>
      </c>
    </row>
    <row r="112" spans="1:8" ht="12.75" customHeight="1" x14ac:dyDescent="0.25">
      <c r="A112" s="247">
        <v>69</v>
      </c>
      <c r="B112" s="248" t="s">
        <v>354</v>
      </c>
      <c r="C112" s="249">
        <v>3746947.09</v>
      </c>
      <c r="D112" s="150">
        <f t="shared" si="2"/>
        <v>1.6370930152368821E-3</v>
      </c>
      <c r="E112" s="150">
        <v>0.19609362217663631</v>
      </c>
      <c r="F112" s="249">
        <v>508210.03</v>
      </c>
      <c r="G112" s="250">
        <v>125.45986620659779</v>
      </c>
      <c r="H112" s="150">
        <v>0.16294844725984392</v>
      </c>
    </row>
    <row r="113" spans="1:8" ht="12.75" customHeight="1" x14ac:dyDescent="0.25">
      <c r="A113" s="247">
        <v>70</v>
      </c>
      <c r="B113" s="248" t="s">
        <v>355</v>
      </c>
      <c r="C113" s="249">
        <v>14110303.109999999</v>
      </c>
      <c r="D113" s="150">
        <f t="shared" si="2"/>
        <v>6.1649866169463993E-3</v>
      </c>
      <c r="E113" s="150"/>
      <c r="F113" s="249">
        <v>61454</v>
      </c>
      <c r="G113" s="250">
        <v>100.46631502858951</v>
      </c>
      <c r="H113" s="150" t="s">
        <v>347</v>
      </c>
    </row>
    <row r="114" spans="1:8" ht="12.75" customHeight="1" x14ac:dyDescent="0.25">
      <c r="A114" s="247">
        <v>71</v>
      </c>
      <c r="B114" s="248" t="s">
        <v>356</v>
      </c>
      <c r="C114" s="249">
        <v>28608527.059999999</v>
      </c>
      <c r="D114" s="150">
        <f t="shared" si="2"/>
        <v>1.2499461215007798E-2</v>
      </c>
      <c r="E114" s="150"/>
      <c r="F114" s="249">
        <v>454127.37</v>
      </c>
      <c r="G114" s="250">
        <v>101.6091981796546</v>
      </c>
      <c r="H114" s="150" t="s">
        <v>347</v>
      </c>
    </row>
    <row r="115" spans="1:8" ht="12.75" customHeight="1" x14ac:dyDescent="0.25">
      <c r="A115" s="247">
        <v>72</v>
      </c>
      <c r="B115" s="248" t="s">
        <v>221</v>
      </c>
      <c r="C115" s="249">
        <v>15004751.49</v>
      </c>
      <c r="D115" s="150">
        <f t="shared" si="2"/>
        <v>6.5557834870959442E-3</v>
      </c>
      <c r="E115" s="150">
        <v>0.77834415974755611</v>
      </c>
      <c r="F115" s="249">
        <v>-199612.75</v>
      </c>
      <c r="G115" s="250">
        <v>93.025879447735889</v>
      </c>
      <c r="H115" s="150">
        <v>2.8655366839059226E-2</v>
      </c>
    </row>
    <row r="116" spans="1:8" ht="12.75" customHeight="1" x14ac:dyDescent="0.25">
      <c r="A116" s="247">
        <v>73</v>
      </c>
      <c r="B116" s="248" t="s">
        <v>186</v>
      </c>
      <c r="C116" s="249">
        <v>48099718.619999997</v>
      </c>
      <c r="D116" s="150">
        <f t="shared" si="2"/>
        <v>2.1015432429728118E-2</v>
      </c>
      <c r="E116" s="150">
        <v>0.54052036921806257</v>
      </c>
      <c r="F116" s="249">
        <v>315288.88</v>
      </c>
      <c r="G116" s="250">
        <v>17.787691330743801</v>
      </c>
      <c r="H116" s="150">
        <v>6.2961484105690246E-3</v>
      </c>
    </row>
    <row r="117" spans="1:8" ht="12.75" customHeight="1" x14ac:dyDescent="0.25">
      <c r="A117" s="247">
        <v>74</v>
      </c>
      <c r="B117" s="248" t="s">
        <v>357</v>
      </c>
      <c r="C117" s="249">
        <v>6280505.1399999997</v>
      </c>
      <c r="D117" s="150">
        <f t="shared" si="2"/>
        <v>2.7440395740558313E-3</v>
      </c>
      <c r="E117" s="150">
        <v>-0.14887751016640605</v>
      </c>
      <c r="F117" s="249">
        <v>486779.8</v>
      </c>
      <c r="G117" s="250">
        <v>14.503056945282919</v>
      </c>
      <c r="H117" s="150">
        <v>7.023913282902261E-2</v>
      </c>
    </row>
    <row r="118" spans="1:8" ht="12.75" customHeight="1" x14ac:dyDescent="0.25">
      <c r="A118" s="247">
        <v>75</v>
      </c>
      <c r="B118" s="248" t="s">
        <v>358</v>
      </c>
      <c r="C118" s="249">
        <v>26151811.7183</v>
      </c>
      <c r="D118" s="150">
        <f t="shared" si="2"/>
        <v>1.1426088298412289E-2</v>
      </c>
      <c r="E118" s="150">
        <v>-0.19660224256762432</v>
      </c>
      <c r="F118" s="249">
        <v>1344902</v>
      </c>
      <c r="G118" s="250">
        <v>103.34113546332898</v>
      </c>
      <c r="H118" s="150">
        <v>5.2153450844300009E-2</v>
      </c>
    </row>
    <row r="119" spans="1:8" ht="12.75" customHeight="1" x14ac:dyDescent="0.25">
      <c r="A119" s="247">
        <v>76</v>
      </c>
      <c r="B119" s="248" t="s">
        <v>359</v>
      </c>
      <c r="C119" s="249">
        <v>12810037.092599999</v>
      </c>
      <c r="D119" s="150">
        <f t="shared" si="2"/>
        <v>5.5968824073309338E-3</v>
      </c>
      <c r="E119" s="150"/>
      <c r="F119" s="249">
        <v>250719</v>
      </c>
      <c r="G119" s="250">
        <v>101.99331813850145</v>
      </c>
      <c r="H119" s="150" t="s">
        <v>347</v>
      </c>
    </row>
    <row r="120" spans="1:8" ht="12.75" customHeight="1" x14ac:dyDescent="0.25">
      <c r="A120" s="247">
        <v>77</v>
      </c>
      <c r="B120" s="248" t="s">
        <v>222</v>
      </c>
      <c r="C120" s="249">
        <v>27806719.6609</v>
      </c>
      <c r="D120" s="150">
        <f t="shared" si="2"/>
        <v>1.2149140470918546E-2</v>
      </c>
      <c r="E120" s="150">
        <v>2.9582488042780595</v>
      </c>
      <c r="F120" s="249">
        <v>524996</v>
      </c>
      <c r="G120" s="250">
        <v>102.51126082327499</v>
      </c>
      <c r="H120" s="150">
        <v>2.4671753213817649E-2</v>
      </c>
    </row>
    <row r="121" spans="1:8" ht="12.75" customHeight="1" x14ac:dyDescent="0.25">
      <c r="A121" s="247">
        <v>78</v>
      </c>
      <c r="B121" s="248" t="s">
        <v>187</v>
      </c>
      <c r="C121" s="249">
        <v>38090881.228200004</v>
      </c>
      <c r="D121" s="150">
        <f t="shared" si="2"/>
        <v>1.6642432920744524E-2</v>
      </c>
      <c r="E121" s="150">
        <v>0.77365945469728148</v>
      </c>
      <c r="F121" s="249">
        <v>1130788</v>
      </c>
      <c r="G121" s="250">
        <v>99.729452659990869</v>
      </c>
      <c r="H121" s="150">
        <v>3.4261439459764897E-2</v>
      </c>
    </row>
    <row r="122" spans="1:8" ht="12.75" customHeight="1" x14ac:dyDescent="0.25">
      <c r="A122" s="247">
        <v>79</v>
      </c>
      <c r="B122" s="248" t="s">
        <v>223</v>
      </c>
      <c r="C122" s="249">
        <v>19385588.699099999</v>
      </c>
      <c r="D122" s="150">
        <f t="shared" si="2"/>
        <v>8.4698318639860066E-3</v>
      </c>
      <c r="E122" s="150"/>
      <c r="F122" s="249">
        <v>449343</v>
      </c>
      <c r="G122" s="250">
        <v>13.448318034030864</v>
      </c>
      <c r="H122" s="150">
        <v>2.6881437277544329E-2</v>
      </c>
    </row>
    <row r="123" spans="1:8" ht="12.75" customHeight="1" x14ac:dyDescent="0.25">
      <c r="A123" s="247">
        <v>80</v>
      </c>
      <c r="B123" s="248" t="s">
        <v>224</v>
      </c>
      <c r="C123" s="249">
        <v>14210185.1855</v>
      </c>
      <c r="D123" s="150">
        <f t="shared" si="2"/>
        <v>6.20862647740368E-3</v>
      </c>
      <c r="E123" s="150"/>
      <c r="F123" s="249"/>
      <c r="G123" s="250">
        <v>105.02317205578672</v>
      </c>
      <c r="H123" s="150">
        <v>2.1409239492459209E-2</v>
      </c>
    </row>
    <row r="124" spans="1:8" ht="12.75" customHeight="1" x14ac:dyDescent="0.25">
      <c r="A124" s="247">
        <v>81</v>
      </c>
      <c r="B124" s="248" t="s">
        <v>360</v>
      </c>
      <c r="C124" s="249">
        <v>9105942.6793000009</v>
      </c>
      <c r="D124" s="150">
        <f t="shared" si="2"/>
        <v>3.9785123193264663E-3</v>
      </c>
      <c r="E124" s="150">
        <v>0.34399582271385032</v>
      </c>
      <c r="F124" s="249">
        <v>2689</v>
      </c>
      <c r="G124" s="250">
        <v>94.577293244039581</v>
      </c>
      <c r="H124" s="150">
        <v>4.1215594462807426E-2</v>
      </c>
    </row>
    <row r="125" spans="1:8" ht="12.75" customHeight="1" x14ac:dyDescent="0.25">
      <c r="A125" s="247">
        <v>82</v>
      </c>
      <c r="B125" s="248" t="s">
        <v>188</v>
      </c>
      <c r="C125" s="249">
        <v>12340888.364600001</v>
      </c>
      <c r="D125" s="150">
        <f t="shared" si="2"/>
        <v>5.3919048383212617E-3</v>
      </c>
      <c r="E125" s="150">
        <v>-3.9940382816179384E-2</v>
      </c>
      <c r="F125" s="249"/>
      <c r="G125" s="250">
        <v>119.27798017115204</v>
      </c>
      <c r="H125" s="150">
        <v>6.9021356107773046E-2</v>
      </c>
    </row>
    <row r="126" spans="1:8" ht="12.75" customHeight="1" x14ac:dyDescent="0.25">
      <c r="A126" s="247">
        <v>83</v>
      </c>
      <c r="B126" s="248" t="s">
        <v>189</v>
      </c>
      <c r="C126" s="249">
        <v>3847455.3923999998</v>
      </c>
      <c r="D126" s="150">
        <f t="shared" si="2"/>
        <v>1.6810064828893855E-3</v>
      </c>
      <c r="E126" s="150">
        <v>6.907723737353543E-3</v>
      </c>
      <c r="F126" s="249"/>
      <c r="G126" s="250">
        <v>125.58025293478089</v>
      </c>
      <c r="H126" s="150">
        <v>8.6969246165949698E-2</v>
      </c>
    </row>
    <row r="127" spans="1:8" ht="12.75" customHeight="1" x14ac:dyDescent="0.25">
      <c r="A127" s="247">
        <v>84</v>
      </c>
      <c r="B127" s="248" t="s">
        <v>190</v>
      </c>
      <c r="C127" s="249">
        <v>19352407.883900002</v>
      </c>
      <c r="D127" s="150">
        <f t="shared" si="2"/>
        <v>8.4553347068340549E-3</v>
      </c>
      <c r="E127" s="150">
        <v>-0.15393833092280582</v>
      </c>
      <c r="F127" s="249"/>
      <c r="G127" s="250">
        <v>104.23161042423291</v>
      </c>
      <c r="H127" s="150">
        <v>6.4039821819070974E-2</v>
      </c>
    </row>
    <row r="128" spans="1:8" ht="12.75" customHeight="1" x14ac:dyDescent="0.25">
      <c r="A128" s="247">
        <v>85</v>
      </c>
      <c r="B128" s="248" t="s">
        <v>191</v>
      </c>
      <c r="C128" s="249">
        <v>8460536.1582999993</v>
      </c>
      <c r="D128" s="150">
        <f t="shared" si="2"/>
        <v>3.6965252823764889E-3</v>
      </c>
      <c r="E128" s="150">
        <v>-0.3664579568367089</v>
      </c>
      <c r="F128" s="249"/>
      <c r="G128" s="250">
        <v>106.19774199774972</v>
      </c>
      <c r="H128" s="150">
        <v>5.7272263558896253E-2</v>
      </c>
    </row>
    <row r="129" spans="1:8" ht="12.75" customHeight="1" x14ac:dyDescent="0.25">
      <c r="A129" s="247">
        <v>86</v>
      </c>
      <c r="B129" s="248" t="s">
        <v>192</v>
      </c>
      <c r="C129" s="249">
        <v>5480825.8119999999</v>
      </c>
      <c r="D129" s="150">
        <f t="shared" si="2"/>
        <v>2.394648613667831E-3</v>
      </c>
      <c r="E129" s="150">
        <v>-2.5350193639189847E-3</v>
      </c>
      <c r="F129" s="249">
        <v>3060</v>
      </c>
      <c r="G129" s="250">
        <v>84.394276896386188</v>
      </c>
      <c r="H129" s="150">
        <v>3.6582501995144678E-2</v>
      </c>
    </row>
    <row r="130" spans="1:8" ht="12.75" customHeight="1" x14ac:dyDescent="0.25">
      <c r="A130" s="247">
        <v>87</v>
      </c>
      <c r="B130" s="248" t="s">
        <v>193</v>
      </c>
      <c r="C130" s="249">
        <v>13078861.3555</v>
      </c>
      <c r="D130" s="150">
        <f t="shared" si="2"/>
        <v>5.7143354464449167E-3</v>
      </c>
      <c r="E130" s="150">
        <v>-1.6326125534807338E-3</v>
      </c>
      <c r="F130" s="249">
        <v>584732</v>
      </c>
      <c r="G130" s="250">
        <v>97.466491620337791</v>
      </c>
      <c r="H130" s="150">
        <v>4.6470011795638255E-2</v>
      </c>
    </row>
    <row r="131" spans="1:8" ht="12.75" customHeight="1" x14ac:dyDescent="0.25">
      <c r="A131" s="247">
        <v>88</v>
      </c>
      <c r="B131" s="248" t="s">
        <v>361</v>
      </c>
      <c r="C131" s="249">
        <v>24760907.022100002</v>
      </c>
      <c r="D131" s="150">
        <f t="shared" si="2"/>
        <v>1.0818382796221918E-2</v>
      </c>
      <c r="E131" s="150">
        <v>0.38784570638085714</v>
      </c>
      <c r="F131" s="249">
        <v>5155811.6900000004</v>
      </c>
      <c r="G131" s="250">
        <v>19.656570475927207</v>
      </c>
      <c r="H131" s="150">
        <v>0.28588375689915657</v>
      </c>
    </row>
    <row r="132" spans="1:8" ht="12.75" customHeight="1" x14ac:dyDescent="0.25">
      <c r="A132" s="247">
        <v>89</v>
      </c>
      <c r="B132" s="248" t="s">
        <v>362</v>
      </c>
      <c r="C132" s="249">
        <v>6678126.7664000001</v>
      </c>
      <c r="D132" s="150">
        <f t="shared" si="2"/>
        <v>2.9177659629402203E-3</v>
      </c>
      <c r="E132" s="150">
        <v>-2.0454764540460153E-2</v>
      </c>
      <c r="F132" s="249">
        <v>-248858.62</v>
      </c>
      <c r="G132" s="250">
        <v>79.692707297925068</v>
      </c>
      <c r="H132" s="150">
        <v>-2.4655159363971446E-2</v>
      </c>
    </row>
    <row r="133" spans="1:8" ht="12.75" customHeight="1" x14ac:dyDescent="0.25">
      <c r="A133" s="247">
        <v>90</v>
      </c>
      <c r="B133" s="248" t="s">
        <v>363</v>
      </c>
      <c r="C133" s="249">
        <v>12002694.3432</v>
      </c>
      <c r="D133" s="150">
        <f t="shared" si="2"/>
        <v>5.2441431921249676E-3</v>
      </c>
      <c r="E133" s="150">
        <v>-1.7914725305246605E-2</v>
      </c>
      <c r="F133" s="249">
        <v>78759.5</v>
      </c>
      <c r="G133" s="250">
        <v>101.43378264764353</v>
      </c>
      <c r="H133" s="150">
        <v>4.2705214880601083E-2</v>
      </c>
    </row>
    <row r="134" spans="1:8" ht="12.75" customHeight="1" x14ac:dyDescent="0.25">
      <c r="A134" s="247">
        <v>91</v>
      </c>
      <c r="B134" s="248" t="s">
        <v>364</v>
      </c>
      <c r="C134" s="249">
        <v>102613735.002</v>
      </c>
      <c r="D134" s="150">
        <f t="shared" si="2"/>
        <v>4.4833360280820668E-2</v>
      </c>
      <c r="E134" s="150">
        <v>-0.24116354339204313</v>
      </c>
      <c r="F134" s="249">
        <v>5165823.5199999996</v>
      </c>
      <c r="G134" s="250">
        <v>193.68540392786937</v>
      </c>
      <c r="H134" s="150">
        <v>4.8194600584734015E-2</v>
      </c>
    </row>
    <row r="135" spans="1:8" ht="12.75" customHeight="1" x14ac:dyDescent="0.25">
      <c r="A135" s="247">
        <v>92</v>
      </c>
      <c r="B135" s="248" t="s">
        <v>365</v>
      </c>
      <c r="C135" s="249">
        <v>12974931.953299999</v>
      </c>
      <c r="D135" s="150">
        <f t="shared" si="2"/>
        <v>5.6689272529656309E-3</v>
      </c>
      <c r="E135" s="150">
        <v>-1.8040132473609617E-2</v>
      </c>
      <c r="F135" s="249">
        <v>-47941.43</v>
      </c>
      <c r="G135" s="250">
        <v>98.560401401284821</v>
      </c>
      <c r="H135" s="150">
        <v>3.2166149011364498E-2</v>
      </c>
    </row>
    <row r="136" spans="1:8" ht="12.75" customHeight="1" x14ac:dyDescent="0.25">
      <c r="A136" s="247">
        <v>93</v>
      </c>
      <c r="B136" s="248" t="s">
        <v>366</v>
      </c>
      <c r="C136" s="249">
        <v>265249512.06369999</v>
      </c>
      <c r="D136" s="150">
        <f t="shared" si="2"/>
        <v>0.11589118102398248</v>
      </c>
      <c r="E136" s="150">
        <v>0.42333561637436939</v>
      </c>
      <c r="F136" s="249">
        <v>-5792659.8499999996</v>
      </c>
      <c r="G136" s="250">
        <v>148.41571981995949</v>
      </c>
      <c r="H136" s="150">
        <v>-2.4000849598642904E-2</v>
      </c>
    </row>
    <row r="137" spans="1:8" ht="12.75" customHeight="1" x14ac:dyDescent="0.25">
      <c r="A137" s="247">
        <v>94</v>
      </c>
      <c r="B137" s="248" t="s">
        <v>168</v>
      </c>
      <c r="C137" s="249">
        <v>46288693.698399998</v>
      </c>
      <c r="D137" s="150">
        <f t="shared" si="2"/>
        <v>2.0224170589526559E-2</v>
      </c>
      <c r="E137" s="150">
        <v>0.22160734512127878</v>
      </c>
      <c r="F137" s="249">
        <v>6387135.2000000002</v>
      </c>
      <c r="G137" s="250">
        <v>176.95985365413102</v>
      </c>
      <c r="H137" s="150">
        <v>0.16746229222818698</v>
      </c>
    </row>
    <row r="138" spans="1:8" ht="12.75" customHeight="1" x14ac:dyDescent="0.25">
      <c r="A138" s="247">
        <v>95</v>
      </c>
      <c r="B138" s="248" t="s">
        <v>367</v>
      </c>
      <c r="C138" s="249">
        <v>3075307.5093999999</v>
      </c>
      <c r="D138" s="150">
        <f t="shared" si="2"/>
        <v>1.3436443916650749E-3</v>
      </c>
      <c r="E138" s="150">
        <v>-6.9140119853665416E-2</v>
      </c>
      <c r="F138" s="249">
        <v>243684.14</v>
      </c>
      <c r="G138" s="250">
        <v>123.41259554711202</v>
      </c>
      <c r="H138" s="150">
        <v>8.1006451551643543E-2</v>
      </c>
    </row>
    <row r="139" spans="1:8" ht="12.75" customHeight="1" x14ac:dyDescent="0.25">
      <c r="A139" s="247">
        <v>96</v>
      </c>
      <c r="B139" s="248" t="s">
        <v>368</v>
      </c>
      <c r="C139" s="249">
        <v>4547447.5255000005</v>
      </c>
      <c r="D139" s="150">
        <f t="shared" si="2"/>
        <v>1.9868427288500341E-3</v>
      </c>
      <c r="E139" s="150">
        <v>0.33806273449099244</v>
      </c>
      <c r="F139" s="249">
        <v>442965.57</v>
      </c>
      <c r="G139" s="250">
        <v>135.41569990727035</v>
      </c>
      <c r="H139" s="150">
        <v>0.11908402193274181</v>
      </c>
    </row>
    <row r="140" spans="1:8" ht="12.75" customHeight="1" x14ac:dyDescent="0.25">
      <c r="A140" s="247">
        <v>97</v>
      </c>
      <c r="B140" s="248" t="s">
        <v>369</v>
      </c>
      <c r="C140" s="249">
        <v>4024481.1343999999</v>
      </c>
      <c r="D140" s="150">
        <f t="shared" si="2"/>
        <v>1.7583514783708473E-3</v>
      </c>
      <c r="E140" s="150">
        <v>0.63503234338276526</v>
      </c>
      <c r="F140" s="249">
        <v>505989.8</v>
      </c>
      <c r="G140" s="250">
        <v>147.67350735610339</v>
      </c>
      <c r="H140" s="150">
        <v>0.18006051449186189</v>
      </c>
    </row>
    <row r="141" spans="1:8" ht="12.75" customHeight="1" x14ac:dyDescent="0.25">
      <c r="A141" s="247">
        <v>98</v>
      </c>
      <c r="B141" s="248" t="s">
        <v>370</v>
      </c>
      <c r="C141" s="249">
        <v>2462844.7288000002</v>
      </c>
      <c r="D141" s="150">
        <f t="shared" si="2"/>
        <v>1.0760509306074705E-3</v>
      </c>
      <c r="E141" s="150">
        <v>0.30461639586742806</v>
      </c>
      <c r="F141" s="249">
        <v>338475.82</v>
      </c>
      <c r="G141" s="250">
        <v>147.90539477832093</v>
      </c>
      <c r="H141" s="150">
        <v>0.17110723138915285</v>
      </c>
    </row>
    <row r="142" spans="1:8" ht="12.75" customHeight="1" x14ac:dyDescent="0.25">
      <c r="A142" s="247">
        <v>99</v>
      </c>
      <c r="B142" s="248" t="s">
        <v>371</v>
      </c>
      <c r="C142" s="249">
        <v>15947449.7807</v>
      </c>
      <c r="D142" s="150">
        <f t="shared" si="2"/>
        <v>6.9676614106725801E-3</v>
      </c>
      <c r="E142" s="150">
        <v>-0.12971246089375002</v>
      </c>
      <c r="F142" s="249">
        <v>1508639.42</v>
      </c>
      <c r="G142" s="250">
        <v>102.99547034408677</v>
      </c>
      <c r="H142" s="150">
        <v>9.1671191606224944E-2</v>
      </c>
    </row>
    <row r="143" spans="1:8" ht="12.75" customHeight="1" x14ac:dyDescent="0.25">
      <c r="A143" s="247">
        <v>100</v>
      </c>
      <c r="B143" s="248" t="s">
        <v>372</v>
      </c>
      <c r="C143" s="249">
        <v>11158224.716499999</v>
      </c>
      <c r="D143" s="150">
        <f t="shared" si="2"/>
        <v>4.8751827306495778E-3</v>
      </c>
      <c r="E143" s="150">
        <v>0.35431836704995351</v>
      </c>
      <c r="F143" s="249">
        <v>1856398.21</v>
      </c>
      <c r="G143" s="250">
        <v>120.03690091635657</v>
      </c>
      <c r="H143" s="150">
        <v>0.20933896886756065</v>
      </c>
    </row>
    <row r="144" spans="1:8" ht="12.75" customHeight="1" x14ac:dyDescent="0.25">
      <c r="A144" s="247">
        <v>101</v>
      </c>
      <c r="B144" s="248" t="s">
        <v>373</v>
      </c>
      <c r="C144" s="249">
        <v>23940704.075599998</v>
      </c>
      <c r="D144" s="150">
        <f t="shared" si="2"/>
        <v>1.0460024783007522E-2</v>
      </c>
      <c r="E144" s="150"/>
      <c r="F144" s="249">
        <v>442913.21</v>
      </c>
      <c r="G144" s="250">
        <v>101.88390280375293</v>
      </c>
      <c r="H144" s="150" t="s">
        <v>347</v>
      </c>
    </row>
    <row r="145" spans="1:8" ht="12.75" customHeight="1" x14ac:dyDescent="0.25">
      <c r="A145" s="247">
        <v>102</v>
      </c>
      <c r="B145" s="248" t="s">
        <v>374</v>
      </c>
      <c r="C145" s="249">
        <v>25483702.423099998</v>
      </c>
      <c r="D145" s="150">
        <f t="shared" si="2"/>
        <v>1.1134182105366269E-2</v>
      </c>
      <c r="E145" s="150"/>
      <c r="F145" s="249">
        <v>478204.11</v>
      </c>
      <c r="G145" s="250">
        <v>101.91100825412903</v>
      </c>
      <c r="H145" s="150" t="s">
        <v>347</v>
      </c>
    </row>
    <row r="146" spans="1:8" ht="12.75" customHeight="1" x14ac:dyDescent="0.25">
      <c r="A146" s="247">
        <v>103</v>
      </c>
      <c r="B146" s="248" t="s">
        <v>375</v>
      </c>
      <c r="C146" s="249">
        <v>4528075.8324999996</v>
      </c>
      <c r="D146" s="150">
        <f t="shared" si="2"/>
        <v>1.978378968209204E-3</v>
      </c>
      <c r="E146" s="150"/>
      <c r="F146" s="249">
        <v>19375.740000000002</v>
      </c>
      <c r="G146" s="250">
        <v>91.760524631283786</v>
      </c>
      <c r="H146" s="150" t="s">
        <v>347</v>
      </c>
    </row>
    <row r="147" spans="1:8" ht="12.75" customHeight="1" x14ac:dyDescent="0.25">
      <c r="A147" s="247">
        <v>104</v>
      </c>
      <c r="B147" s="248" t="s">
        <v>225</v>
      </c>
      <c r="C147" s="249">
        <v>25793007.747000001</v>
      </c>
      <c r="D147" s="150">
        <f t="shared" si="2"/>
        <v>1.1269321880006716E-2</v>
      </c>
      <c r="E147" s="150">
        <v>2.0836717245749595E-2</v>
      </c>
      <c r="F147" s="249">
        <v>1322547.82</v>
      </c>
      <c r="G147" s="250">
        <v>103.8211037511619</v>
      </c>
      <c r="H147" s="150">
        <v>5.3712047165977994E-2</v>
      </c>
    </row>
    <row r="148" spans="1:8" ht="12.75" customHeight="1" x14ac:dyDescent="0.25">
      <c r="A148" s="247">
        <v>105</v>
      </c>
      <c r="B148" s="248" t="s">
        <v>376</v>
      </c>
      <c r="C148" s="249">
        <v>24519040.215700001</v>
      </c>
      <c r="D148" s="150">
        <f t="shared" si="2"/>
        <v>1.0712707842755978E-2</v>
      </c>
      <c r="E148" s="150"/>
      <c r="F148" s="249">
        <v>1157917.6299999999</v>
      </c>
      <c r="G148" s="250">
        <v>104.94570401869868</v>
      </c>
      <c r="H148" s="150" t="s">
        <v>347</v>
      </c>
    </row>
    <row r="149" spans="1:8" ht="12.75" customHeight="1" x14ac:dyDescent="0.25">
      <c r="A149" s="247">
        <v>106</v>
      </c>
      <c r="B149" s="248" t="s">
        <v>377</v>
      </c>
      <c r="C149" s="249">
        <v>9151040.7951999996</v>
      </c>
      <c r="D149" s="150">
        <f t="shared" si="2"/>
        <v>3.9982163100065774E-3</v>
      </c>
      <c r="E149" s="150"/>
      <c r="F149" s="249">
        <v>313909.38</v>
      </c>
      <c r="G149" s="250">
        <v>103.55302310291027</v>
      </c>
      <c r="H149" s="150" t="s">
        <v>347</v>
      </c>
    </row>
    <row r="150" spans="1:8" ht="12.75" customHeight="1" x14ac:dyDescent="0.25">
      <c r="A150" s="247">
        <v>107</v>
      </c>
      <c r="B150" s="248" t="s">
        <v>378</v>
      </c>
      <c r="C150" s="249">
        <v>23976041.346799999</v>
      </c>
      <c r="D150" s="150">
        <f t="shared" si="2"/>
        <v>1.0475464125616188E-2</v>
      </c>
      <c r="E150" s="150">
        <v>-0.21399463842502434</v>
      </c>
      <c r="F150" s="249">
        <v>2654126.2000000002</v>
      </c>
      <c r="G150" s="250">
        <v>102.60050874085245</v>
      </c>
      <c r="H150" s="150">
        <v>0.10371373458963462</v>
      </c>
    </row>
    <row r="151" spans="1:8" ht="12.75" customHeight="1" x14ac:dyDescent="0.25">
      <c r="A151" s="247">
        <v>108</v>
      </c>
      <c r="B151" s="248" t="s">
        <v>379</v>
      </c>
      <c r="C151" s="249">
        <v>33337126.1186</v>
      </c>
      <c r="D151" s="150">
        <f t="shared" si="2"/>
        <v>1.4565451554543059E-2</v>
      </c>
      <c r="E151" s="150">
        <v>-7.8607254300765376E-3</v>
      </c>
      <c r="F151" s="249">
        <v>3606193.87</v>
      </c>
      <c r="G151" s="250">
        <v>173.27208018042893</v>
      </c>
      <c r="H151" s="150">
        <v>0.11325919321161337</v>
      </c>
    </row>
    <row r="152" spans="1:8" ht="12.75" customHeight="1" x14ac:dyDescent="0.25">
      <c r="A152" s="247">
        <v>109</v>
      </c>
      <c r="B152" s="248" t="s">
        <v>169</v>
      </c>
      <c r="C152" s="249">
        <v>39058634.815200001</v>
      </c>
      <c r="D152" s="150">
        <f t="shared" si="2"/>
        <v>1.7065257849865189E-2</v>
      </c>
      <c r="E152" s="150">
        <v>0.23655962487884866</v>
      </c>
      <c r="F152" s="249">
        <v>6107709.8099999996</v>
      </c>
      <c r="G152" s="250">
        <v>306.67408743815923</v>
      </c>
      <c r="H152" s="150">
        <v>0.23483197165166358</v>
      </c>
    </row>
    <row r="153" spans="1:8" ht="15" customHeight="1" x14ac:dyDescent="0.25">
      <c r="A153" s="251"/>
      <c r="B153" s="252" t="s">
        <v>34</v>
      </c>
      <c r="C153" s="253">
        <f>SUM(C7:C152)</f>
        <v>2288780817.6603994</v>
      </c>
      <c r="D153" s="254">
        <f>SUM(D7:D152)</f>
        <v>1.0000000000000004</v>
      </c>
      <c r="E153" s="255"/>
      <c r="F153" s="253"/>
      <c r="G153" s="253"/>
      <c r="H153" s="253"/>
    </row>
    <row r="156" spans="1:8" x14ac:dyDescent="0.25">
      <c r="B156" s="256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15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" style="45" customWidth="1"/>
    <col min="2" max="2" width="42.7109375" style="45" bestFit="1" customWidth="1"/>
    <col min="3" max="3" width="13" style="258" customWidth="1"/>
    <col min="4" max="4" width="9.42578125" style="258" customWidth="1"/>
    <col min="5" max="5" width="12.7109375" style="258" bestFit="1" customWidth="1"/>
    <col min="6" max="6" width="9.42578125" style="258" bestFit="1" customWidth="1"/>
    <col min="7" max="7" width="9.5703125" style="45" customWidth="1"/>
    <col min="8" max="8" width="10.42578125" style="45" customWidth="1"/>
    <col min="9" max="9" width="6.5703125" style="45" customWidth="1"/>
    <col min="10" max="169" width="9.140625" style="45"/>
    <col min="170" max="170" width="56.5703125" style="45" customWidth="1"/>
    <col min="171" max="171" width="11" style="45" customWidth="1"/>
    <col min="172" max="174" width="14.42578125" style="45" customWidth="1"/>
    <col min="175" max="175" width="12.5703125" style="45" bestFit="1" customWidth="1"/>
    <col min="176" max="176" width="9.42578125" style="45" customWidth="1"/>
    <col min="177" max="177" width="11.140625" style="45" bestFit="1" customWidth="1"/>
    <col min="178" max="179" width="9.140625" style="45"/>
    <col min="180" max="180" width="59.140625" style="45" bestFit="1" customWidth="1"/>
    <col min="181" max="181" width="45.42578125" style="45" bestFit="1" customWidth="1"/>
    <col min="182" max="183" width="12.5703125" style="45" bestFit="1" customWidth="1"/>
    <col min="184" max="184" width="9.140625" style="45"/>
    <col min="185" max="186" width="12" style="45" bestFit="1" customWidth="1"/>
    <col min="187" max="425" width="9.140625" style="45"/>
    <col min="426" max="426" width="56.5703125" style="45" customWidth="1"/>
    <col min="427" max="427" width="11" style="45" customWidth="1"/>
    <col min="428" max="430" width="14.42578125" style="45" customWidth="1"/>
    <col min="431" max="431" width="12.5703125" style="45" bestFit="1" customWidth="1"/>
    <col min="432" max="432" width="9.42578125" style="45" customWidth="1"/>
    <col min="433" max="433" width="11.140625" style="45" bestFit="1" customWidth="1"/>
    <col min="434" max="435" width="9.140625" style="45"/>
    <col min="436" max="436" width="59.140625" style="45" bestFit="1" customWidth="1"/>
    <col min="437" max="437" width="45.42578125" style="45" bestFit="1" customWidth="1"/>
    <col min="438" max="439" width="12.5703125" style="45" bestFit="1" customWidth="1"/>
    <col min="440" max="440" width="9.140625" style="45"/>
    <col min="441" max="442" width="12" style="45" bestFit="1" customWidth="1"/>
    <col min="443" max="681" width="9.140625" style="45"/>
    <col min="682" max="682" width="56.5703125" style="45" customWidth="1"/>
    <col min="683" max="683" width="11" style="45" customWidth="1"/>
    <col min="684" max="686" width="14.42578125" style="45" customWidth="1"/>
    <col min="687" max="687" width="12.5703125" style="45" bestFit="1" customWidth="1"/>
    <col min="688" max="688" width="9.42578125" style="45" customWidth="1"/>
    <col min="689" max="689" width="11.140625" style="45" bestFit="1" customWidth="1"/>
    <col min="690" max="691" width="9.140625" style="45"/>
    <col min="692" max="692" width="59.140625" style="45" bestFit="1" customWidth="1"/>
    <col min="693" max="693" width="45.42578125" style="45" bestFit="1" customWidth="1"/>
    <col min="694" max="695" width="12.5703125" style="45" bestFit="1" customWidth="1"/>
    <col min="696" max="696" width="9.140625" style="45"/>
    <col min="697" max="698" width="12" style="45" bestFit="1" customWidth="1"/>
    <col min="699" max="937" width="9.140625" style="45"/>
    <col min="938" max="938" width="56.5703125" style="45" customWidth="1"/>
    <col min="939" max="939" width="11" style="45" customWidth="1"/>
    <col min="940" max="942" width="14.42578125" style="45" customWidth="1"/>
    <col min="943" max="943" width="12.5703125" style="45" bestFit="1" customWidth="1"/>
    <col min="944" max="944" width="9.42578125" style="45" customWidth="1"/>
    <col min="945" max="945" width="11.140625" style="45" bestFit="1" customWidth="1"/>
    <col min="946" max="947" width="9.140625" style="45"/>
    <col min="948" max="948" width="59.140625" style="45" bestFit="1" customWidth="1"/>
    <col min="949" max="949" width="45.42578125" style="45" bestFit="1" customWidth="1"/>
    <col min="950" max="951" width="12.5703125" style="45" bestFit="1" customWidth="1"/>
    <col min="952" max="952" width="9.140625" style="45"/>
    <col min="953" max="954" width="12" style="45" bestFit="1" customWidth="1"/>
    <col min="955" max="1193" width="9.140625" style="45"/>
    <col min="1194" max="1194" width="56.5703125" style="45" customWidth="1"/>
    <col min="1195" max="1195" width="11" style="45" customWidth="1"/>
    <col min="1196" max="1198" width="14.42578125" style="45" customWidth="1"/>
    <col min="1199" max="1199" width="12.5703125" style="45" bestFit="1" customWidth="1"/>
    <col min="1200" max="1200" width="9.42578125" style="45" customWidth="1"/>
    <col min="1201" max="1201" width="11.140625" style="45" bestFit="1" customWidth="1"/>
    <col min="1202" max="1203" width="9.140625" style="45"/>
    <col min="1204" max="1204" width="59.140625" style="45" bestFit="1" customWidth="1"/>
    <col min="1205" max="1205" width="45.42578125" style="45" bestFit="1" customWidth="1"/>
    <col min="1206" max="1207" width="12.5703125" style="45" bestFit="1" customWidth="1"/>
    <col min="1208" max="1208" width="9.140625" style="45"/>
    <col min="1209" max="1210" width="12" style="45" bestFit="1" customWidth="1"/>
    <col min="1211" max="1449" width="9.140625" style="45"/>
    <col min="1450" max="1450" width="56.5703125" style="45" customWidth="1"/>
    <col min="1451" max="1451" width="11" style="45" customWidth="1"/>
    <col min="1452" max="1454" width="14.42578125" style="45" customWidth="1"/>
    <col min="1455" max="1455" width="12.5703125" style="45" bestFit="1" customWidth="1"/>
    <col min="1456" max="1456" width="9.42578125" style="45" customWidth="1"/>
    <col min="1457" max="1457" width="11.140625" style="45" bestFit="1" customWidth="1"/>
    <col min="1458" max="1459" width="9.140625" style="45"/>
    <col min="1460" max="1460" width="59.140625" style="45" bestFit="1" customWidth="1"/>
    <col min="1461" max="1461" width="45.42578125" style="45" bestFit="1" customWidth="1"/>
    <col min="1462" max="1463" width="12.5703125" style="45" bestFit="1" customWidth="1"/>
    <col min="1464" max="1464" width="9.140625" style="45"/>
    <col min="1465" max="1466" width="12" style="45" bestFit="1" customWidth="1"/>
    <col min="1467" max="1705" width="9.140625" style="45"/>
    <col min="1706" max="1706" width="56.5703125" style="45" customWidth="1"/>
    <col min="1707" max="1707" width="11" style="45" customWidth="1"/>
    <col min="1708" max="1710" width="14.42578125" style="45" customWidth="1"/>
    <col min="1711" max="1711" width="12.5703125" style="45" bestFit="1" customWidth="1"/>
    <col min="1712" max="1712" width="9.42578125" style="45" customWidth="1"/>
    <col min="1713" max="1713" width="11.140625" style="45" bestFit="1" customWidth="1"/>
    <col min="1714" max="1715" width="9.140625" style="45"/>
    <col min="1716" max="1716" width="59.140625" style="45" bestFit="1" customWidth="1"/>
    <col min="1717" max="1717" width="45.42578125" style="45" bestFit="1" customWidth="1"/>
    <col min="1718" max="1719" width="12.5703125" style="45" bestFit="1" customWidth="1"/>
    <col min="1720" max="1720" width="9.140625" style="45"/>
    <col min="1721" max="1722" width="12" style="45" bestFit="1" customWidth="1"/>
    <col min="1723" max="1961" width="9.140625" style="45"/>
    <col min="1962" max="1962" width="56.5703125" style="45" customWidth="1"/>
    <col min="1963" max="1963" width="11" style="45" customWidth="1"/>
    <col min="1964" max="1966" width="14.42578125" style="45" customWidth="1"/>
    <col min="1967" max="1967" width="12.5703125" style="45" bestFit="1" customWidth="1"/>
    <col min="1968" max="1968" width="9.42578125" style="45" customWidth="1"/>
    <col min="1969" max="1969" width="11.140625" style="45" bestFit="1" customWidth="1"/>
    <col min="1970" max="1971" width="9.140625" style="45"/>
    <col min="1972" max="1972" width="59.140625" style="45" bestFit="1" customWidth="1"/>
    <col min="1973" max="1973" width="45.42578125" style="45" bestFit="1" customWidth="1"/>
    <col min="1974" max="1975" width="12.5703125" style="45" bestFit="1" customWidth="1"/>
    <col min="1976" max="1976" width="9.140625" style="45"/>
    <col min="1977" max="1978" width="12" style="45" bestFit="1" customWidth="1"/>
    <col min="1979" max="2217" width="9.140625" style="45"/>
    <col min="2218" max="2218" width="56.5703125" style="45" customWidth="1"/>
    <col min="2219" max="2219" width="11" style="45" customWidth="1"/>
    <col min="2220" max="2222" width="14.42578125" style="45" customWidth="1"/>
    <col min="2223" max="2223" width="12.5703125" style="45" bestFit="1" customWidth="1"/>
    <col min="2224" max="2224" width="9.42578125" style="45" customWidth="1"/>
    <col min="2225" max="2225" width="11.140625" style="45" bestFit="1" customWidth="1"/>
    <col min="2226" max="2227" width="9.140625" style="45"/>
    <col min="2228" max="2228" width="59.140625" style="45" bestFit="1" customWidth="1"/>
    <col min="2229" max="2229" width="45.42578125" style="45" bestFit="1" customWidth="1"/>
    <col min="2230" max="2231" width="12.5703125" style="45" bestFit="1" customWidth="1"/>
    <col min="2232" max="2232" width="9.140625" style="45"/>
    <col min="2233" max="2234" width="12" style="45" bestFit="1" customWidth="1"/>
    <col min="2235" max="2473" width="9.140625" style="45"/>
    <col min="2474" max="2474" width="56.5703125" style="45" customWidth="1"/>
    <col min="2475" max="2475" width="11" style="45" customWidth="1"/>
    <col min="2476" max="2478" width="14.42578125" style="45" customWidth="1"/>
    <col min="2479" max="2479" width="12.5703125" style="45" bestFit="1" customWidth="1"/>
    <col min="2480" max="2480" width="9.42578125" style="45" customWidth="1"/>
    <col min="2481" max="2481" width="11.140625" style="45" bestFit="1" customWidth="1"/>
    <col min="2482" max="2483" width="9.140625" style="45"/>
    <col min="2484" max="2484" width="59.140625" style="45" bestFit="1" customWidth="1"/>
    <col min="2485" max="2485" width="45.42578125" style="45" bestFit="1" customWidth="1"/>
    <col min="2486" max="2487" width="12.5703125" style="45" bestFit="1" customWidth="1"/>
    <col min="2488" max="2488" width="9.140625" style="45"/>
    <col min="2489" max="2490" width="12" style="45" bestFit="1" customWidth="1"/>
    <col min="2491" max="2729" width="9.140625" style="45"/>
    <col min="2730" max="2730" width="56.5703125" style="45" customWidth="1"/>
    <col min="2731" max="2731" width="11" style="45" customWidth="1"/>
    <col min="2732" max="2734" width="14.42578125" style="45" customWidth="1"/>
    <col min="2735" max="2735" width="12.5703125" style="45" bestFit="1" customWidth="1"/>
    <col min="2736" max="2736" width="9.42578125" style="45" customWidth="1"/>
    <col min="2737" max="2737" width="11.140625" style="45" bestFit="1" customWidth="1"/>
    <col min="2738" max="2739" width="9.140625" style="45"/>
    <col min="2740" max="2740" width="59.140625" style="45" bestFit="1" customWidth="1"/>
    <col min="2741" max="2741" width="45.42578125" style="45" bestFit="1" customWidth="1"/>
    <col min="2742" max="2743" width="12.5703125" style="45" bestFit="1" customWidth="1"/>
    <col min="2744" max="2744" width="9.140625" style="45"/>
    <col min="2745" max="2746" width="12" style="45" bestFit="1" customWidth="1"/>
    <col min="2747" max="2985" width="9.140625" style="45"/>
    <col min="2986" max="2986" width="56.5703125" style="45" customWidth="1"/>
    <col min="2987" max="2987" width="11" style="45" customWidth="1"/>
    <col min="2988" max="2990" width="14.42578125" style="45" customWidth="1"/>
    <col min="2991" max="2991" width="12.5703125" style="45" bestFit="1" customWidth="1"/>
    <col min="2992" max="2992" width="9.42578125" style="45" customWidth="1"/>
    <col min="2993" max="2993" width="11.140625" style="45" bestFit="1" customWidth="1"/>
    <col min="2994" max="2995" width="9.140625" style="45"/>
    <col min="2996" max="2996" width="59.140625" style="45" bestFit="1" customWidth="1"/>
    <col min="2997" max="2997" width="45.42578125" style="45" bestFit="1" customWidth="1"/>
    <col min="2998" max="2999" width="12.5703125" style="45" bestFit="1" customWidth="1"/>
    <col min="3000" max="3000" width="9.140625" style="45"/>
    <col min="3001" max="3002" width="12" style="45" bestFit="1" customWidth="1"/>
    <col min="3003" max="3241" width="9.140625" style="45"/>
    <col min="3242" max="3242" width="56.5703125" style="45" customWidth="1"/>
    <col min="3243" max="3243" width="11" style="45" customWidth="1"/>
    <col min="3244" max="3246" width="14.42578125" style="45" customWidth="1"/>
    <col min="3247" max="3247" width="12.5703125" style="45" bestFit="1" customWidth="1"/>
    <col min="3248" max="3248" width="9.42578125" style="45" customWidth="1"/>
    <col min="3249" max="3249" width="11.140625" style="45" bestFit="1" customWidth="1"/>
    <col min="3250" max="3251" width="9.140625" style="45"/>
    <col min="3252" max="3252" width="59.140625" style="45" bestFit="1" customWidth="1"/>
    <col min="3253" max="3253" width="45.42578125" style="45" bestFit="1" customWidth="1"/>
    <col min="3254" max="3255" width="12.5703125" style="45" bestFit="1" customWidth="1"/>
    <col min="3256" max="3256" width="9.140625" style="45"/>
    <col min="3257" max="3258" width="12" style="45" bestFit="1" customWidth="1"/>
    <col min="3259" max="3497" width="9.140625" style="45"/>
    <col min="3498" max="3498" width="56.5703125" style="45" customWidth="1"/>
    <col min="3499" max="3499" width="11" style="45" customWidth="1"/>
    <col min="3500" max="3502" width="14.42578125" style="45" customWidth="1"/>
    <col min="3503" max="3503" width="12.5703125" style="45" bestFit="1" customWidth="1"/>
    <col min="3504" max="3504" width="9.42578125" style="45" customWidth="1"/>
    <col min="3505" max="3505" width="11.140625" style="45" bestFit="1" customWidth="1"/>
    <col min="3506" max="3507" width="9.140625" style="45"/>
    <col min="3508" max="3508" width="59.140625" style="45" bestFit="1" customWidth="1"/>
    <col min="3509" max="3509" width="45.42578125" style="45" bestFit="1" customWidth="1"/>
    <col min="3510" max="3511" width="12.5703125" style="45" bestFit="1" customWidth="1"/>
    <col min="3512" max="3512" width="9.140625" style="45"/>
    <col min="3513" max="3514" width="12" style="45" bestFit="1" customWidth="1"/>
    <col min="3515" max="3753" width="9.140625" style="45"/>
    <col min="3754" max="3754" width="56.5703125" style="45" customWidth="1"/>
    <col min="3755" max="3755" width="11" style="45" customWidth="1"/>
    <col min="3756" max="3758" width="14.42578125" style="45" customWidth="1"/>
    <col min="3759" max="3759" width="12.5703125" style="45" bestFit="1" customWidth="1"/>
    <col min="3760" max="3760" width="9.42578125" style="45" customWidth="1"/>
    <col min="3761" max="3761" width="11.140625" style="45" bestFit="1" customWidth="1"/>
    <col min="3762" max="3763" width="9.140625" style="45"/>
    <col min="3764" max="3764" width="59.140625" style="45" bestFit="1" customWidth="1"/>
    <col min="3765" max="3765" width="45.42578125" style="45" bestFit="1" customWidth="1"/>
    <col min="3766" max="3767" width="12.5703125" style="45" bestFit="1" customWidth="1"/>
    <col min="3768" max="3768" width="9.140625" style="45"/>
    <col min="3769" max="3770" width="12" style="45" bestFit="1" customWidth="1"/>
    <col min="3771" max="4009" width="9.140625" style="45"/>
    <col min="4010" max="4010" width="56.5703125" style="45" customWidth="1"/>
    <col min="4011" max="4011" width="11" style="45" customWidth="1"/>
    <col min="4012" max="4014" width="14.42578125" style="45" customWidth="1"/>
    <col min="4015" max="4015" width="12.5703125" style="45" bestFit="1" customWidth="1"/>
    <col min="4016" max="4016" width="9.42578125" style="45" customWidth="1"/>
    <col min="4017" max="4017" width="11.140625" style="45" bestFit="1" customWidth="1"/>
    <col min="4018" max="4019" width="9.140625" style="45"/>
    <col min="4020" max="4020" width="59.140625" style="45" bestFit="1" customWidth="1"/>
    <col min="4021" max="4021" width="45.42578125" style="45" bestFit="1" customWidth="1"/>
    <col min="4022" max="4023" width="12.5703125" style="45" bestFit="1" customWidth="1"/>
    <col min="4024" max="4024" width="9.140625" style="45"/>
    <col min="4025" max="4026" width="12" style="45" bestFit="1" customWidth="1"/>
    <col min="4027" max="4265" width="9.140625" style="45"/>
    <col min="4266" max="4266" width="56.5703125" style="45" customWidth="1"/>
    <col min="4267" max="4267" width="11" style="45" customWidth="1"/>
    <col min="4268" max="4270" width="14.42578125" style="45" customWidth="1"/>
    <col min="4271" max="4271" width="12.5703125" style="45" bestFit="1" customWidth="1"/>
    <col min="4272" max="4272" width="9.42578125" style="45" customWidth="1"/>
    <col min="4273" max="4273" width="11.140625" style="45" bestFit="1" customWidth="1"/>
    <col min="4274" max="4275" width="9.140625" style="45"/>
    <col min="4276" max="4276" width="59.140625" style="45" bestFit="1" customWidth="1"/>
    <col min="4277" max="4277" width="45.42578125" style="45" bestFit="1" customWidth="1"/>
    <col min="4278" max="4279" width="12.5703125" style="45" bestFit="1" customWidth="1"/>
    <col min="4280" max="4280" width="9.140625" style="45"/>
    <col min="4281" max="4282" width="12" style="45" bestFit="1" customWidth="1"/>
    <col min="4283" max="4521" width="9.140625" style="45"/>
    <col min="4522" max="4522" width="56.5703125" style="45" customWidth="1"/>
    <col min="4523" max="4523" width="11" style="45" customWidth="1"/>
    <col min="4524" max="4526" width="14.42578125" style="45" customWidth="1"/>
    <col min="4527" max="4527" width="12.5703125" style="45" bestFit="1" customWidth="1"/>
    <col min="4528" max="4528" width="9.42578125" style="45" customWidth="1"/>
    <col min="4529" max="4529" width="11.140625" style="45" bestFit="1" customWidth="1"/>
    <col min="4530" max="4531" width="9.140625" style="45"/>
    <col min="4532" max="4532" width="59.140625" style="45" bestFit="1" customWidth="1"/>
    <col min="4533" max="4533" width="45.42578125" style="45" bestFit="1" customWidth="1"/>
    <col min="4534" max="4535" width="12.5703125" style="45" bestFit="1" customWidth="1"/>
    <col min="4536" max="4536" width="9.140625" style="45"/>
    <col min="4537" max="4538" width="12" style="45" bestFit="1" customWidth="1"/>
    <col min="4539" max="4777" width="9.140625" style="45"/>
    <col min="4778" max="4778" width="56.5703125" style="45" customWidth="1"/>
    <col min="4779" max="4779" width="11" style="45" customWidth="1"/>
    <col min="4780" max="4782" width="14.42578125" style="45" customWidth="1"/>
    <col min="4783" max="4783" width="12.5703125" style="45" bestFit="1" customWidth="1"/>
    <col min="4784" max="4784" width="9.42578125" style="45" customWidth="1"/>
    <col min="4785" max="4785" width="11.140625" style="45" bestFit="1" customWidth="1"/>
    <col min="4786" max="4787" width="9.140625" style="45"/>
    <col min="4788" max="4788" width="59.140625" style="45" bestFit="1" customWidth="1"/>
    <col min="4789" max="4789" width="45.42578125" style="45" bestFit="1" customWidth="1"/>
    <col min="4790" max="4791" width="12.5703125" style="45" bestFit="1" customWidth="1"/>
    <col min="4792" max="4792" width="9.140625" style="45"/>
    <col min="4793" max="4794" width="12" style="45" bestFit="1" customWidth="1"/>
    <col min="4795" max="5033" width="9.140625" style="45"/>
    <col min="5034" max="5034" width="56.5703125" style="45" customWidth="1"/>
    <col min="5035" max="5035" width="11" style="45" customWidth="1"/>
    <col min="5036" max="5038" width="14.42578125" style="45" customWidth="1"/>
    <col min="5039" max="5039" width="12.5703125" style="45" bestFit="1" customWidth="1"/>
    <col min="5040" max="5040" width="9.42578125" style="45" customWidth="1"/>
    <col min="5041" max="5041" width="11.140625" style="45" bestFit="1" customWidth="1"/>
    <col min="5042" max="5043" width="9.140625" style="45"/>
    <col min="5044" max="5044" width="59.140625" style="45" bestFit="1" customWidth="1"/>
    <col min="5045" max="5045" width="45.42578125" style="45" bestFit="1" customWidth="1"/>
    <col min="5046" max="5047" width="12.5703125" style="45" bestFit="1" customWidth="1"/>
    <col min="5048" max="5048" width="9.140625" style="45"/>
    <col min="5049" max="5050" width="12" style="45" bestFit="1" customWidth="1"/>
    <col min="5051" max="5289" width="9.140625" style="45"/>
    <col min="5290" max="5290" width="56.5703125" style="45" customWidth="1"/>
    <col min="5291" max="5291" width="11" style="45" customWidth="1"/>
    <col min="5292" max="5294" width="14.42578125" style="45" customWidth="1"/>
    <col min="5295" max="5295" width="12.5703125" style="45" bestFit="1" customWidth="1"/>
    <col min="5296" max="5296" width="9.42578125" style="45" customWidth="1"/>
    <col min="5297" max="5297" width="11.140625" style="45" bestFit="1" customWidth="1"/>
    <col min="5298" max="5299" width="9.140625" style="45"/>
    <col min="5300" max="5300" width="59.140625" style="45" bestFit="1" customWidth="1"/>
    <col min="5301" max="5301" width="45.42578125" style="45" bestFit="1" customWidth="1"/>
    <col min="5302" max="5303" width="12.5703125" style="45" bestFit="1" customWidth="1"/>
    <col min="5304" max="5304" width="9.140625" style="45"/>
    <col min="5305" max="5306" width="12" style="45" bestFit="1" customWidth="1"/>
    <col min="5307" max="5545" width="9.140625" style="45"/>
    <col min="5546" max="5546" width="56.5703125" style="45" customWidth="1"/>
    <col min="5547" max="5547" width="11" style="45" customWidth="1"/>
    <col min="5548" max="5550" width="14.42578125" style="45" customWidth="1"/>
    <col min="5551" max="5551" width="12.5703125" style="45" bestFit="1" customWidth="1"/>
    <col min="5552" max="5552" width="9.42578125" style="45" customWidth="1"/>
    <col min="5553" max="5553" width="11.140625" style="45" bestFit="1" customWidth="1"/>
    <col min="5554" max="5555" width="9.140625" style="45"/>
    <col min="5556" max="5556" width="59.140625" style="45" bestFit="1" customWidth="1"/>
    <col min="5557" max="5557" width="45.42578125" style="45" bestFit="1" customWidth="1"/>
    <col min="5558" max="5559" width="12.5703125" style="45" bestFit="1" customWidth="1"/>
    <col min="5560" max="5560" width="9.140625" style="45"/>
    <col min="5561" max="5562" width="12" style="45" bestFit="1" customWidth="1"/>
    <col min="5563" max="5801" width="9.140625" style="45"/>
    <col min="5802" max="5802" width="56.5703125" style="45" customWidth="1"/>
    <col min="5803" max="5803" width="11" style="45" customWidth="1"/>
    <col min="5804" max="5806" width="14.42578125" style="45" customWidth="1"/>
    <col min="5807" max="5807" width="12.5703125" style="45" bestFit="1" customWidth="1"/>
    <col min="5808" max="5808" width="9.42578125" style="45" customWidth="1"/>
    <col min="5809" max="5809" width="11.140625" style="45" bestFit="1" customWidth="1"/>
    <col min="5810" max="5811" width="9.140625" style="45"/>
    <col min="5812" max="5812" width="59.140625" style="45" bestFit="1" customWidth="1"/>
    <col min="5813" max="5813" width="45.42578125" style="45" bestFit="1" customWidth="1"/>
    <col min="5814" max="5815" width="12.5703125" style="45" bestFit="1" customWidth="1"/>
    <col min="5816" max="5816" width="9.140625" style="45"/>
    <col min="5817" max="5818" width="12" style="45" bestFit="1" customWidth="1"/>
    <col min="5819" max="6057" width="9.140625" style="45"/>
    <col min="6058" max="6058" width="56.5703125" style="45" customWidth="1"/>
    <col min="6059" max="6059" width="11" style="45" customWidth="1"/>
    <col min="6060" max="6062" width="14.42578125" style="45" customWidth="1"/>
    <col min="6063" max="6063" width="12.5703125" style="45" bestFit="1" customWidth="1"/>
    <col min="6064" max="6064" width="9.42578125" style="45" customWidth="1"/>
    <col min="6065" max="6065" width="11.140625" style="45" bestFit="1" customWidth="1"/>
    <col min="6066" max="6067" width="9.140625" style="45"/>
    <col min="6068" max="6068" width="59.140625" style="45" bestFit="1" customWidth="1"/>
    <col min="6069" max="6069" width="45.42578125" style="45" bestFit="1" customWidth="1"/>
    <col min="6070" max="6071" width="12.5703125" style="45" bestFit="1" customWidth="1"/>
    <col min="6072" max="6072" width="9.140625" style="45"/>
    <col min="6073" max="6074" width="12" style="45" bestFit="1" customWidth="1"/>
    <col min="6075" max="6313" width="9.140625" style="45"/>
    <col min="6314" max="6314" width="56.5703125" style="45" customWidth="1"/>
    <col min="6315" max="6315" width="11" style="45" customWidth="1"/>
    <col min="6316" max="6318" width="14.42578125" style="45" customWidth="1"/>
    <col min="6319" max="6319" width="12.5703125" style="45" bestFit="1" customWidth="1"/>
    <col min="6320" max="6320" width="9.42578125" style="45" customWidth="1"/>
    <col min="6321" max="6321" width="11.140625" style="45" bestFit="1" customWidth="1"/>
    <col min="6322" max="6323" width="9.140625" style="45"/>
    <col min="6324" max="6324" width="59.140625" style="45" bestFit="1" customWidth="1"/>
    <col min="6325" max="6325" width="45.42578125" style="45" bestFit="1" customWidth="1"/>
    <col min="6326" max="6327" width="12.5703125" style="45" bestFit="1" customWidth="1"/>
    <col min="6328" max="6328" width="9.140625" style="45"/>
    <col min="6329" max="6330" width="12" style="45" bestFit="1" customWidth="1"/>
    <col min="6331" max="6569" width="9.140625" style="45"/>
    <col min="6570" max="6570" width="56.5703125" style="45" customWidth="1"/>
    <col min="6571" max="6571" width="11" style="45" customWidth="1"/>
    <col min="6572" max="6574" width="14.42578125" style="45" customWidth="1"/>
    <col min="6575" max="6575" width="12.5703125" style="45" bestFit="1" customWidth="1"/>
    <col min="6576" max="6576" width="9.42578125" style="45" customWidth="1"/>
    <col min="6577" max="6577" width="11.140625" style="45" bestFit="1" customWidth="1"/>
    <col min="6578" max="6579" width="9.140625" style="45"/>
    <col min="6580" max="6580" width="59.140625" style="45" bestFit="1" customWidth="1"/>
    <col min="6581" max="6581" width="45.42578125" style="45" bestFit="1" customWidth="1"/>
    <col min="6582" max="6583" width="12.5703125" style="45" bestFit="1" customWidth="1"/>
    <col min="6584" max="6584" width="9.140625" style="45"/>
    <col min="6585" max="6586" width="12" style="45" bestFit="1" customWidth="1"/>
    <col min="6587" max="6825" width="9.140625" style="45"/>
    <col min="6826" max="6826" width="56.5703125" style="45" customWidth="1"/>
    <col min="6827" max="6827" width="11" style="45" customWidth="1"/>
    <col min="6828" max="6830" width="14.42578125" style="45" customWidth="1"/>
    <col min="6831" max="6831" width="12.5703125" style="45" bestFit="1" customWidth="1"/>
    <col min="6832" max="6832" width="9.42578125" style="45" customWidth="1"/>
    <col min="6833" max="6833" width="11.140625" style="45" bestFit="1" customWidth="1"/>
    <col min="6834" max="6835" width="9.140625" style="45"/>
    <col min="6836" max="6836" width="59.140625" style="45" bestFit="1" customWidth="1"/>
    <col min="6837" max="6837" width="45.42578125" style="45" bestFit="1" customWidth="1"/>
    <col min="6838" max="6839" width="12.5703125" style="45" bestFit="1" customWidth="1"/>
    <col min="6840" max="6840" width="9.140625" style="45"/>
    <col min="6841" max="6842" width="12" style="45" bestFit="1" customWidth="1"/>
    <col min="6843" max="7081" width="9.140625" style="45"/>
    <col min="7082" max="7082" width="56.5703125" style="45" customWidth="1"/>
    <col min="7083" max="7083" width="11" style="45" customWidth="1"/>
    <col min="7084" max="7086" width="14.42578125" style="45" customWidth="1"/>
    <col min="7087" max="7087" width="12.5703125" style="45" bestFit="1" customWidth="1"/>
    <col min="7088" max="7088" width="9.42578125" style="45" customWidth="1"/>
    <col min="7089" max="7089" width="11.140625" style="45" bestFit="1" customWidth="1"/>
    <col min="7090" max="7091" width="9.140625" style="45"/>
    <col min="7092" max="7092" width="59.140625" style="45" bestFit="1" customWidth="1"/>
    <col min="7093" max="7093" width="45.42578125" style="45" bestFit="1" customWidth="1"/>
    <col min="7094" max="7095" width="12.5703125" style="45" bestFit="1" customWidth="1"/>
    <col min="7096" max="7096" width="9.140625" style="45"/>
    <col min="7097" max="7098" width="12" style="45" bestFit="1" customWidth="1"/>
    <col min="7099" max="7337" width="9.140625" style="45"/>
    <col min="7338" max="7338" width="56.5703125" style="45" customWidth="1"/>
    <col min="7339" max="7339" width="11" style="45" customWidth="1"/>
    <col min="7340" max="7342" width="14.42578125" style="45" customWidth="1"/>
    <col min="7343" max="7343" width="12.5703125" style="45" bestFit="1" customWidth="1"/>
    <col min="7344" max="7344" width="9.42578125" style="45" customWidth="1"/>
    <col min="7345" max="7345" width="11.140625" style="45" bestFit="1" customWidth="1"/>
    <col min="7346" max="7347" width="9.140625" style="45"/>
    <col min="7348" max="7348" width="59.140625" style="45" bestFit="1" customWidth="1"/>
    <col min="7349" max="7349" width="45.42578125" style="45" bestFit="1" customWidth="1"/>
    <col min="7350" max="7351" width="12.5703125" style="45" bestFit="1" customWidth="1"/>
    <col min="7352" max="7352" width="9.140625" style="45"/>
    <col min="7353" max="7354" width="12" style="45" bestFit="1" customWidth="1"/>
    <col min="7355" max="7593" width="9.140625" style="45"/>
    <col min="7594" max="7594" width="56.5703125" style="45" customWidth="1"/>
    <col min="7595" max="7595" width="11" style="45" customWidth="1"/>
    <col min="7596" max="7598" width="14.42578125" style="45" customWidth="1"/>
    <col min="7599" max="7599" width="12.5703125" style="45" bestFit="1" customWidth="1"/>
    <col min="7600" max="7600" width="9.42578125" style="45" customWidth="1"/>
    <col min="7601" max="7601" width="11.140625" style="45" bestFit="1" customWidth="1"/>
    <col min="7602" max="7603" width="9.140625" style="45"/>
    <col min="7604" max="7604" width="59.140625" style="45" bestFit="1" customWidth="1"/>
    <col min="7605" max="7605" width="45.42578125" style="45" bestFit="1" customWidth="1"/>
    <col min="7606" max="7607" width="12.5703125" style="45" bestFit="1" customWidth="1"/>
    <col min="7608" max="7608" width="9.140625" style="45"/>
    <col min="7609" max="7610" width="12" style="45" bestFit="1" customWidth="1"/>
    <col min="7611" max="7849" width="9.140625" style="45"/>
    <col min="7850" max="7850" width="56.5703125" style="45" customWidth="1"/>
    <col min="7851" max="7851" width="11" style="45" customWidth="1"/>
    <col min="7852" max="7854" width="14.42578125" style="45" customWidth="1"/>
    <col min="7855" max="7855" width="12.5703125" style="45" bestFit="1" customWidth="1"/>
    <col min="7856" max="7856" width="9.42578125" style="45" customWidth="1"/>
    <col min="7857" max="7857" width="11.140625" style="45" bestFit="1" customWidth="1"/>
    <col min="7858" max="7859" width="9.140625" style="45"/>
    <col min="7860" max="7860" width="59.140625" style="45" bestFit="1" customWidth="1"/>
    <col min="7861" max="7861" width="45.42578125" style="45" bestFit="1" customWidth="1"/>
    <col min="7862" max="7863" width="12.5703125" style="45" bestFit="1" customWidth="1"/>
    <col min="7864" max="7864" width="9.140625" style="45"/>
    <col min="7865" max="7866" width="12" style="45" bestFit="1" customWidth="1"/>
    <col min="7867" max="8105" width="9.140625" style="45"/>
    <col min="8106" max="8106" width="56.5703125" style="45" customWidth="1"/>
    <col min="8107" max="8107" width="11" style="45" customWidth="1"/>
    <col min="8108" max="8110" width="14.42578125" style="45" customWidth="1"/>
    <col min="8111" max="8111" width="12.5703125" style="45" bestFit="1" customWidth="1"/>
    <col min="8112" max="8112" width="9.42578125" style="45" customWidth="1"/>
    <col min="8113" max="8113" width="11.140625" style="45" bestFit="1" customWidth="1"/>
    <col min="8114" max="8115" width="9.140625" style="45"/>
    <col min="8116" max="8116" width="59.140625" style="45" bestFit="1" customWidth="1"/>
    <col min="8117" max="8117" width="45.42578125" style="45" bestFit="1" customWidth="1"/>
    <col min="8118" max="8119" width="12.5703125" style="45" bestFit="1" customWidth="1"/>
    <col min="8120" max="8120" width="9.140625" style="45"/>
    <col min="8121" max="8122" width="12" style="45" bestFit="1" customWidth="1"/>
    <col min="8123" max="8361" width="9.140625" style="45"/>
    <col min="8362" max="8362" width="56.5703125" style="45" customWidth="1"/>
    <col min="8363" max="8363" width="11" style="45" customWidth="1"/>
    <col min="8364" max="8366" width="14.42578125" style="45" customWidth="1"/>
    <col min="8367" max="8367" width="12.5703125" style="45" bestFit="1" customWidth="1"/>
    <col min="8368" max="8368" width="9.42578125" style="45" customWidth="1"/>
    <col min="8369" max="8369" width="11.140625" style="45" bestFit="1" customWidth="1"/>
    <col min="8370" max="8371" width="9.140625" style="45"/>
    <col min="8372" max="8372" width="59.140625" style="45" bestFit="1" customWidth="1"/>
    <col min="8373" max="8373" width="45.42578125" style="45" bestFit="1" customWidth="1"/>
    <col min="8374" max="8375" width="12.5703125" style="45" bestFit="1" customWidth="1"/>
    <col min="8376" max="8376" width="9.140625" style="45"/>
    <col min="8377" max="8378" width="12" style="45" bestFit="1" customWidth="1"/>
    <col min="8379" max="8617" width="9.140625" style="45"/>
    <col min="8618" max="8618" width="56.5703125" style="45" customWidth="1"/>
    <col min="8619" max="8619" width="11" style="45" customWidth="1"/>
    <col min="8620" max="8622" width="14.42578125" style="45" customWidth="1"/>
    <col min="8623" max="8623" width="12.5703125" style="45" bestFit="1" customWidth="1"/>
    <col min="8624" max="8624" width="9.42578125" style="45" customWidth="1"/>
    <col min="8625" max="8625" width="11.140625" style="45" bestFit="1" customWidth="1"/>
    <col min="8626" max="8627" width="9.140625" style="45"/>
    <col min="8628" max="8628" width="59.140625" style="45" bestFit="1" customWidth="1"/>
    <col min="8629" max="8629" width="45.42578125" style="45" bestFit="1" customWidth="1"/>
    <col min="8630" max="8631" width="12.5703125" style="45" bestFit="1" customWidth="1"/>
    <col min="8632" max="8632" width="9.140625" style="45"/>
    <col min="8633" max="8634" width="12" style="45" bestFit="1" customWidth="1"/>
    <col min="8635" max="8873" width="9.140625" style="45"/>
    <col min="8874" max="8874" width="56.5703125" style="45" customWidth="1"/>
    <col min="8875" max="8875" width="11" style="45" customWidth="1"/>
    <col min="8876" max="8878" width="14.42578125" style="45" customWidth="1"/>
    <col min="8879" max="8879" width="12.5703125" style="45" bestFit="1" customWidth="1"/>
    <col min="8880" max="8880" width="9.42578125" style="45" customWidth="1"/>
    <col min="8881" max="8881" width="11.140625" style="45" bestFit="1" customWidth="1"/>
    <col min="8882" max="8883" width="9.140625" style="45"/>
    <col min="8884" max="8884" width="59.140625" style="45" bestFit="1" customWidth="1"/>
    <col min="8885" max="8885" width="45.42578125" style="45" bestFit="1" customWidth="1"/>
    <col min="8886" max="8887" width="12.5703125" style="45" bestFit="1" customWidth="1"/>
    <col min="8888" max="8888" width="9.140625" style="45"/>
    <col min="8889" max="8890" width="12" style="45" bestFit="1" customWidth="1"/>
    <col min="8891" max="9129" width="9.140625" style="45"/>
    <col min="9130" max="9130" width="56.5703125" style="45" customWidth="1"/>
    <col min="9131" max="9131" width="11" style="45" customWidth="1"/>
    <col min="9132" max="9134" width="14.42578125" style="45" customWidth="1"/>
    <col min="9135" max="9135" width="12.5703125" style="45" bestFit="1" customWidth="1"/>
    <col min="9136" max="9136" width="9.42578125" style="45" customWidth="1"/>
    <col min="9137" max="9137" width="11.140625" style="45" bestFit="1" customWidth="1"/>
    <col min="9138" max="9139" width="9.140625" style="45"/>
    <col min="9140" max="9140" width="59.140625" style="45" bestFit="1" customWidth="1"/>
    <col min="9141" max="9141" width="45.42578125" style="45" bestFit="1" customWidth="1"/>
    <col min="9142" max="9143" width="12.5703125" style="45" bestFit="1" customWidth="1"/>
    <col min="9144" max="9144" width="9.140625" style="45"/>
    <col min="9145" max="9146" width="12" style="45" bestFit="1" customWidth="1"/>
    <col min="9147" max="9385" width="9.140625" style="45"/>
    <col min="9386" max="9386" width="56.5703125" style="45" customWidth="1"/>
    <col min="9387" max="9387" width="11" style="45" customWidth="1"/>
    <col min="9388" max="9390" width="14.42578125" style="45" customWidth="1"/>
    <col min="9391" max="9391" width="12.5703125" style="45" bestFit="1" customWidth="1"/>
    <col min="9392" max="9392" width="9.42578125" style="45" customWidth="1"/>
    <col min="9393" max="9393" width="11.140625" style="45" bestFit="1" customWidth="1"/>
    <col min="9394" max="9395" width="9.140625" style="45"/>
    <col min="9396" max="9396" width="59.140625" style="45" bestFit="1" customWidth="1"/>
    <col min="9397" max="9397" width="45.42578125" style="45" bestFit="1" customWidth="1"/>
    <col min="9398" max="9399" width="12.5703125" style="45" bestFit="1" customWidth="1"/>
    <col min="9400" max="9400" width="9.140625" style="45"/>
    <col min="9401" max="9402" width="12" style="45" bestFit="1" customWidth="1"/>
    <col min="9403" max="9641" width="9.140625" style="45"/>
    <col min="9642" max="9642" width="56.5703125" style="45" customWidth="1"/>
    <col min="9643" max="9643" width="11" style="45" customWidth="1"/>
    <col min="9644" max="9646" width="14.42578125" style="45" customWidth="1"/>
    <col min="9647" max="9647" width="12.5703125" style="45" bestFit="1" customWidth="1"/>
    <col min="9648" max="9648" width="9.42578125" style="45" customWidth="1"/>
    <col min="9649" max="9649" width="11.140625" style="45" bestFit="1" customWidth="1"/>
    <col min="9650" max="9651" width="9.140625" style="45"/>
    <col min="9652" max="9652" width="59.140625" style="45" bestFit="1" customWidth="1"/>
    <col min="9653" max="9653" width="45.42578125" style="45" bestFit="1" customWidth="1"/>
    <col min="9654" max="9655" width="12.5703125" style="45" bestFit="1" customWidth="1"/>
    <col min="9656" max="9656" width="9.140625" style="45"/>
    <col min="9657" max="9658" width="12" style="45" bestFit="1" customWidth="1"/>
    <col min="9659" max="9897" width="9.140625" style="45"/>
    <col min="9898" max="9898" width="56.5703125" style="45" customWidth="1"/>
    <col min="9899" max="9899" width="11" style="45" customWidth="1"/>
    <col min="9900" max="9902" width="14.42578125" style="45" customWidth="1"/>
    <col min="9903" max="9903" width="12.5703125" style="45" bestFit="1" customWidth="1"/>
    <col min="9904" max="9904" width="9.42578125" style="45" customWidth="1"/>
    <col min="9905" max="9905" width="11.140625" style="45" bestFit="1" customWidth="1"/>
    <col min="9906" max="9907" width="9.140625" style="45"/>
    <col min="9908" max="9908" width="59.140625" style="45" bestFit="1" customWidth="1"/>
    <col min="9909" max="9909" width="45.42578125" style="45" bestFit="1" customWidth="1"/>
    <col min="9910" max="9911" width="12.5703125" style="45" bestFit="1" customWidth="1"/>
    <col min="9912" max="9912" width="9.140625" style="45"/>
    <col min="9913" max="9914" width="12" style="45" bestFit="1" customWidth="1"/>
    <col min="9915" max="10153" width="9.140625" style="45"/>
    <col min="10154" max="10154" width="56.5703125" style="45" customWidth="1"/>
    <col min="10155" max="10155" width="11" style="45" customWidth="1"/>
    <col min="10156" max="10158" width="14.42578125" style="45" customWidth="1"/>
    <col min="10159" max="10159" width="12.5703125" style="45" bestFit="1" customWidth="1"/>
    <col min="10160" max="10160" width="9.42578125" style="45" customWidth="1"/>
    <col min="10161" max="10161" width="11.140625" style="45" bestFit="1" customWidth="1"/>
    <col min="10162" max="10163" width="9.140625" style="45"/>
    <col min="10164" max="10164" width="59.140625" style="45" bestFit="1" customWidth="1"/>
    <col min="10165" max="10165" width="45.42578125" style="45" bestFit="1" customWidth="1"/>
    <col min="10166" max="10167" width="12.5703125" style="45" bestFit="1" customWidth="1"/>
    <col min="10168" max="10168" width="9.140625" style="45"/>
    <col min="10169" max="10170" width="12" style="45" bestFit="1" customWidth="1"/>
    <col min="10171" max="10409" width="9.140625" style="45"/>
    <col min="10410" max="10410" width="56.5703125" style="45" customWidth="1"/>
    <col min="10411" max="10411" width="11" style="45" customWidth="1"/>
    <col min="10412" max="10414" width="14.42578125" style="45" customWidth="1"/>
    <col min="10415" max="10415" width="12.5703125" style="45" bestFit="1" customWidth="1"/>
    <col min="10416" max="10416" width="9.42578125" style="45" customWidth="1"/>
    <col min="10417" max="10417" width="11.140625" style="45" bestFit="1" customWidth="1"/>
    <col min="10418" max="10419" width="9.140625" style="45"/>
    <col min="10420" max="10420" width="59.140625" style="45" bestFit="1" customWidth="1"/>
    <col min="10421" max="10421" width="45.42578125" style="45" bestFit="1" customWidth="1"/>
    <col min="10422" max="10423" width="12.5703125" style="45" bestFit="1" customWidth="1"/>
    <col min="10424" max="10424" width="9.140625" style="45"/>
    <col min="10425" max="10426" width="12" style="45" bestFit="1" customWidth="1"/>
    <col min="10427" max="10665" width="9.140625" style="45"/>
    <col min="10666" max="10666" width="56.5703125" style="45" customWidth="1"/>
    <col min="10667" max="10667" width="11" style="45" customWidth="1"/>
    <col min="10668" max="10670" width="14.42578125" style="45" customWidth="1"/>
    <col min="10671" max="10671" width="12.5703125" style="45" bestFit="1" customWidth="1"/>
    <col min="10672" max="10672" width="9.42578125" style="45" customWidth="1"/>
    <col min="10673" max="10673" width="11.140625" style="45" bestFit="1" customWidth="1"/>
    <col min="10674" max="10675" width="9.140625" style="45"/>
    <col min="10676" max="10676" width="59.140625" style="45" bestFit="1" customWidth="1"/>
    <col min="10677" max="10677" width="45.42578125" style="45" bestFit="1" customWidth="1"/>
    <col min="10678" max="10679" width="12.5703125" style="45" bestFit="1" customWidth="1"/>
    <col min="10680" max="10680" width="9.140625" style="45"/>
    <col min="10681" max="10682" width="12" style="45" bestFit="1" customWidth="1"/>
    <col min="10683" max="10921" width="9.140625" style="45"/>
    <col min="10922" max="10922" width="56.5703125" style="45" customWidth="1"/>
    <col min="10923" max="10923" width="11" style="45" customWidth="1"/>
    <col min="10924" max="10926" width="14.42578125" style="45" customWidth="1"/>
    <col min="10927" max="10927" width="12.5703125" style="45" bestFit="1" customWidth="1"/>
    <col min="10928" max="10928" width="9.42578125" style="45" customWidth="1"/>
    <col min="10929" max="10929" width="11.140625" style="45" bestFit="1" customWidth="1"/>
    <col min="10930" max="10931" width="9.140625" style="45"/>
    <col min="10932" max="10932" width="59.140625" style="45" bestFit="1" customWidth="1"/>
    <col min="10933" max="10933" width="45.42578125" style="45" bestFit="1" customWidth="1"/>
    <col min="10934" max="10935" width="12.5703125" style="45" bestFit="1" customWidth="1"/>
    <col min="10936" max="10936" width="9.140625" style="45"/>
    <col min="10937" max="10938" width="12" style="45" bestFit="1" customWidth="1"/>
    <col min="10939" max="11177" width="9.140625" style="45"/>
    <col min="11178" max="11178" width="56.5703125" style="45" customWidth="1"/>
    <col min="11179" max="11179" width="11" style="45" customWidth="1"/>
    <col min="11180" max="11182" width="14.42578125" style="45" customWidth="1"/>
    <col min="11183" max="11183" width="12.5703125" style="45" bestFit="1" customWidth="1"/>
    <col min="11184" max="11184" width="9.42578125" style="45" customWidth="1"/>
    <col min="11185" max="11185" width="11.140625" style="45" bestFit="1" customWidth="1"/>
    <col min="11186" max="11187" width="9.140625" style="45"/>
    <col min="11188" max="11188" width="59.140625" style="45" bestFit="1" customWidth="1"/>
    <col min="11189" max="11189" width="45.42578125" style="45" bestFit="1" customWidth="1"/>
    <col min="11190" max="11191" width="12.5703125" style="45" bestFit="1" customWidth="1"/>
    <col min="11192" max="11192" width="9.140625" style="45"/>
    <col min="11193" max="11194" width="12" style="45" bestFit="1" customWidth="1"/>
    <col min="11195" max="11433" width="9.140625" style="45"/>
    <col min="11434" max="11434" width="56.5703125" style="45" customWidth="1"/>
    <col min="11435" max="11435" width="11" style="45" customWidth="1"/>
    <col min="11436" max="11438" width="14.42578125" style="45" customWidth="1"/>
    <col min="11439" max="11439" width="12.5703125" style="45" bestFit="1" customWidth="1"/>
    <col min="11440" max="11440" width="9.42578125" style="45" customWidth="1"/>
    <col min="11441" max="11441" width="11.140625" style="45" bestFit="1" customWidth="1"/>
    <col min="11442" max="11443" width="9.140625" style="45"/>
    <col min="11444" max="11444" width="59.140625" style="45" bestFit="1" customWidth="1"/>
    <col min="11445" max="11445" width="45.42578125" style="45" bestFit="1" customWidth="1"/>
    <col min="11446" max="11447" width="12.5703125" style="45" bestFit="1" customWidth="1"/>
    <col min="11448" max="11448" width="9.140625" style="45"/>
    <col min="11449" max="11450" width="12" style="45" bestFit="1" customWidth="1"/>
    <col min="11451" max="11689" width="9.140625" style="45"/>
    <col min="11690" max="11690" width="56.5703125" style="45" customWidth="1"/>
    <col min="11691" max="11691" width="11" style="45" customWidth="1"/>
    <col min="11692" max="11694" width="14.42578125" style="45" customWidth="1"/>
    <col min="11695" max="11695" width="12.5703125" style="45" bestFit="1" customWidth="1"/>
    <col min="11696" max="11696" width="9.42578125" style="45" customWidth="1"/>
    <col min="11697" max="11697" width="11.140625" style="45" bestFit="1" customWidth="1"/>
    <col min="11698" max="11699" width="9.140625" style="45"/>
    <col min="11700" max="11700" width="59.140625" style="45" bestFit="1" customWidth="1"/>
    <col min="11701" max="11701" width="45.42578125" style="45" bestFit="1" customWidth="1"/>
    <col min="11702" max="11703" width="12.5703125" style="45" bestFit="1" customWidth="1"/>
    <col min="11704" max="11704" width="9.140625" style="45"/>
    <col min="11705" max="11706" width="12" style="45" bestFit="1" customWidth="1"/>
    <col min="11707" max="11945" width="9.140625" style="45"/>
    <col min="11946" max="11946" width="56.5703125" style="45" customWidth="1"/>
    <col min="11947" max="11947" width="11" style="45" customWidth="1"/>
    <col min="11948" max="11950" width="14.42578125" style="45" customWidth="1"/>
    <col min="11951" max="11951" width="12.5703125" style="45" bestFit="1" customWidth="1"/>
    <col min="11952" max="11952" width="9.42578125" style="45" customWidth="1"/>
    <col min="11953" max="11953" width="11.140625" style="45" bestFit="1" customWidth="1"/>
    <col min="11954" max="11955" width="9.140625" style="45"/>
    <col min="11956" max="11956" width="59.140625" style="45" bestFit="1" customWidth="1"/>
    <col min="11957" max="11957" width="45.42578125" style="45" bestFit="1" customWidth="1"/>
    <col min="11958" max="11959" width="12.5703125" style="45" bestFit="1" customWidth="1"/>
    <col min="11960" max="11960" width="9.140625" style="45"/>
    <col min="11961" max="11962" width="12" style="45" bestFit="1" customWidth="1"/>
    <col min="11963" max="12201" width="9.140625" style="45"/>
    <col min="12202" max="12202" width="56.5703125" style="45" customWidth="1"/>
    <col min="12203" max="12203" width="11" style="45" customWidth="1"/>
    <col min="12204" max="12206" width="14.42578125" style="45" customWidth="1"/>
    <col min="12207" max="12207" width="12.5703125" style="45" bestFit="1" customWidth="1"/>
    <col min="12208" max="12208" width="9.42578125" style="45" customWidth="1"/>
    <col min="12209" max="12209" width="11.140625" style="45" bestFit="1" customWidth="1"/>
    <col min="12210" max="12211" width="9.140625" style="45"/>
    <col min="12212" max="12212" width="59.140625" style="45" bestFit="1" customWidth="1"/>
    <col min="12213" max="12213" width="45.42578125" style="45" bestFit="1" customWidth="1"/>
    <col min="12214" max="12215" width="12.5703125" style="45" bestFit="1" customWidth="1"/>
    <col min="12216" max="12216" width="9.140625" style="45"/>
    <col min="12217" max="12218" width="12" style="45" bestFit="1" customWidth="1"/>
    <col min="12219" max="12457" width="9.140625" style="45"/>
    <col min="12458" max="12458" width="56.5703125" style="45" customWidth="1"/>
    <col min="12459" max="12459" width="11" style="45" customWidth="1"/>
    <col min="12460" max="12462" width="14.42578125" style="45" customWidth="1"/>
    <col min="12463" max="12463" width="12.5703125" style="45" bestFit="1" customWidth="1"/>
    <col min="12464" max="12464" width="9.42578125" style="45" customWidth="1"/>
    <col min="12465" max="12465" width="11.140625" style="45" bestFit="1" customWidth="1"/>
    <col min="12466" max="12467" width="9.140625" style="45"/>
    <col min="12468" max="12468" width="59.140625" style="45" bestFit="1" customWidth="1"/>
    <col min="12469" max="12469" width="45.42578125" style="45" bestFit="1" customWidth="1"/>
    <col min="12470" max="12471" width="12.5703125" style="45" bestFit="1" customWidth="1"/>
    <col min="12472" max="12472" width="9.140625" style="45"/>
    <col min="12473" max="12474" width="12" style="45" bestFit="1" customWidth="1"/>
    <col min="12475" max="12713" width="9.140625" style="45"/>
    <col min="12714" max="12714" width="56.5703125" style="45" customWidth="1"/>
    <col min="12715" max="12715" width="11" style="45" customWidth="1"/>
    <col min="12716" max="12718" width="14.42578125" style="45" customWidth="1"/>
    <col min="12719" max="12719" width="12.5703125" style="45" bestFit="1" customWidth="1"/>
    <col min="12720" max="12720" width="9.42578125" style="45" customWidth="1"/>
    <col min="12721" max="12721" width="11.140625" style="45" bestFit="1" customWidth="1"/>
    <col min="12722" max="12723" width="9.140625" style="45"/>
    <col min="12724" max="12724" width="59.140625" style="45" bestFit="1" customWidth="1"/>
    <col min="12725" max="12725" width="45.42578125" style="45" bestFit="1" customWidth="1"/>
    <col min="12726" max="12727" width="12.5703125" style="45" bestFit="1" customWidth="1"/>
    <col min="12728" max="12728" width="9.140625" style="45"/>
    <col min="12729" max="12730" width="12" style="45" bestFit="1" customWidth="1"/>
    <col min="12731" max="12969" width="9.140625" style="45"/>
    <col min="12970" max="12970" width="56.5703125" style="45" customWidth="1"/>
    <col min="12971" max="12971" width="11" style="45" customWidth="1"/>
    <col min="12972" max="12974" width="14.42578125" style="45" customWidth="1"/>
    <col min="12975" max="12975" width="12.5703125" style="45" bestFit="1" customWidth="1"/>
    <col min="12976" max="12976" width="9.42578125" style="45" customWidth="1"/>
    <col min="12977" max="12977" width="11.140625" style="45" bestFit="1" customWidth="1"/>
    <col min="12978" max="12979" width="9.140625" style="45"/>
    <col min="12980" max="12980" width="59.140625" style="45" bestFit="1" customWidth="1"/>
    <col min="12981" max="12981" width="45.42578125" style="45" bestFit="1" customWidth="1"/>
    <col min="12982" max="12983" width="12.5703125" style="45" bestFit="1" customWidth="1"/>
    <col min="12984" max="12984" width="9.140625" style="45"/>
    <col min="12985" max="12986" width="12" style="45" bestFit="1" customWidth="1"/>
    <col min="12987" max="13225" width="9.140625" style="45"/>
    <col min="13226" max="13226" width="56.5703125" style="45" customWidth="1"/>
    <col min="13227" max="13227" width="11" style="45" customWidth="1"/>
    <col min="13228" max="13230" width="14.42578125" style="45" customWidth="1"/>
    <col min="13231" max="13231" width="12.5703125" style="45" bestFit="1" customWidth="1"/>
    <col min="13232" max="13232" width="9.42578125" style="45" customWidth="1"/>
    <col min="13233" max="13233" width="11.140625" style="45" bestFit="1" customWidth="1"/>
    <col min="13234" max="13235" width="9.140625" style="45"/>
    <col min="13236" max="13236" width="59.140625" style="45" bestFit="1" customWidth="1"/>
    <col min="13237" max="13237" width="45.42578125" style="45" bestFit="1" customWidth="1"/>
    <col min="13238" max="13239" width="12.5703125" style="45" bestFit="1" customWidth="1"/>
    <col min="13240" max="13240" width="9.140625" style="45"/>
    <col min="13241" max="13242" width="12" style="45" bestFit="1" customWidth="1"/>
    <col min="13243" max="13481" width="9.140625" style="45"/>
    <col min="13482" max="13482" width="56.5703125" style="45" customWidth="1"/>
    <col min="13483" max="13483" width="11" style="45" customWidth="1"/>
    <col min="13484" max="13486" width="14.42578125" style="45" customWidth="1"/>
    <col min="13487" max="13487" width="12.5703125" style="45" bestFit="1" customWidth="1"/>
    <col min="13488" max="13488" width="9.42578125" style="45" customWidth="1"/>
    <col min="13489" max="13489" width="11.140625" style="45" bestFit="1" customWidth="1"/>
    <col min="13490" max="13491" width="9.140625" style="45"/>
    <col min="13492" max="13492" width="59.140625" style="45" bestFit="1" customWidth="1"/>
    <col min="13493" max="13493" width="45.42578125" style="45" bestFit="1" customWidth="1"/>
    <col min="13494" max="13495" width="12.5703125" style="45" bestFit="1" customWidth="1"/>
    <col min="13496" max="13496" width="9.140625" style="45"/>
    <col min="13497" max="13498" width="12" style="45" bestFit="1" customWidth="1"/>
    <col min="13499" max="13737" width="9.140625" style="45"/>
    <col min="13738" max="13738" width="56.5703125" style="45" customWidth="1"/>
    <col min="13739" max="13739" width="11" style="45" customWidth="1"/>
    <col min="13740" max="13742" width="14.42578125" style="45" customWidth="1"/>
    <col min="13743" max="13743" width="12.5703125" style="45" bestFit="1" customWidth="1"/>
    <col min="13744" max="13744" width="9.42578125" style="45" customWidth="1"/>
    <col min="13745" max="13745" width="11.140625" style="45" bestFit="1" customWidth="1"/>
    <col min="13746" max="13747" width="9.140625" style="45"/>
    <col min="13748" max="13748" width="59.140625" style="45" bestFit="1" customWidth="1"/>
    <col min="13749" max="13749" width="45.42578125" style="45" bestFit="1" customWidth="1"/>
    <col min="13750" max="13751" width="12.5703125" style="45" bestFit="1" customWidth="1"/>
    <col min="13752" max="13752" width="9.140625" style="45"/>
    <col min="13753" max="13754" width="12" style="45" bestFit="1" customWidth="1"/>
    <col min="13755" max="13993" width="9.140625" style="45"/>
    <col min="13994" max="13994" width="56.5703125" style="45" customWidth="1"/>
    <col min="13995" max="13995" width="11" style="45" customWidth="1"/>
    <col min="13996" max="13998" width="14.42578125" style="45" customWidth="1"/>
    <col min="13999" max="13999" width="12.5703125" style="45" bestFit="1" customWidth="1"/>
    <col min="14000" max="14000" width="9.42578125" style="45" customWidth="1"/>
    <col min="14001" max="14001" width="11.140625" style="45" bestFit="1" customWidth="1"/>
    <col min="14002" max="14003" width="9.140625" style="45"/>
    <col min="14004" max="14004" width="59.140625" style="45" bestFit="1" customWidth="1"/>
    <col min="14005" max="14005" width="45.42578125" style="45" bestFit="1" customWidth="1"/>
    <col min="14006" max="14007" width="12.5703125" style="45" bestFit="1" customWidth="1"/>
    <col min="14008" max="14008" width="9.140625" style="45"/>
    <col min="14009" max="14010" width="12" style="45" bestFit="1" customWidth="1"/>
    <col min="14011" max="14249" width="9.140625" style="45"/>
    <col min="14250" max="14250" width="56.5703125" style="45" customWidth="1"/>
    <col min="14251" max="14251" width="11" style="45" customWidth="1"/>
    <col min="14252" max="14254" width="14.42578125" style="45" customWidth="1"/>
    <col min="14255" max="14255" width="12.5703125" style="45" bestFit="1" customWidth="1"/>
    <col min="14256" max="14256" width="9.42578125" style="45" customWidth="1"/>
    <col min="14257" max="14257" width="11.140625" style="45" bestFit="1" customWidth="1"/>
    <col min="14258" max="14259" width="9.140625" style="45"/>
    <col min="14260" max="14260" width="59.140625" style="45" bestFit="1" customWidth="1"/>
    <col min="14261" max="14261" width="45.42578125" style="45" bestFit="1" customWidth="1"/>
    <col min="14262" max="14263" width="12.5703125" style="45" bestFit="1" customWidth="1"/>
    <col min="14264" max="14264" width="9.140625" style="45"/>
    <col min="14265" max="14266" width="12" style="45" bestFit="1" customWidth="1"/>
    <col min="14267" max="14505" width="9.140625" style="45"/>
    <col min="14506" max="14506" width="56.5703125" style="45" customWidth="1"/>
    <col min="14507" max="14507" width="11" style="45" customWidth="1"/>
    <col min="14508" max="14510" width="14.42578125" style="45" customWidth="1"/>
    <col min="14511" max="14511" width="12.5703125" style="45" bestFit="1" customWidth="1"/>
    <col min="14512" max="14512" width="9.42578125" style="45" customWidth="1"/>
    <col min="14513" max="14513" width="11.140625" style="45" bestFit="1" customWidth="1"/>
    <col min="14514" max="14515" width="9.140625" style="45"/>
    <col min="14516" max="14516" width="59.140625" style="45" bestFit="1" customWidth="1"/>
    <col min="14517" max="14517" width="45.42578125" style="45" bestFit="1" customWidth="1"/>
    <col min="14518" max="14519" width="12.5703125" style="45" bestFit="1" customWidth="1"/>
    <col min="14520" max="14520" width="9.140625" style="45"/>
    <col min="14521" max="14522" width="12" style="45" bestFit="1" customWidth="1"/>
    <col min="14523" max="14761" width="9.140625" style="45"/>
    <col min="14762" max="14762" width="56.5703125" style="45" customWidth="1"/>
    <col min="14763" max="14763" width="11" style="45" customWidth="1"/>
    <col min="14764" max="14766" width="14.42578125" style="45" customWidth="1"/>
    <col min="14767" max="14767" width="12.5703125" style="45" bestFit="1" customWidth="1"/>
    <col min="14768" max="14768" width="9.42578125" style="45" customWidth="1"/>
    <col min="14769" max="14769" width="11.140625" style="45" bestFit="1" customWidth="1"/>
    <col min="14770" max="14771" width="9.140625" style="45"/>
    <col min="14772" max="14772" width="59.140625" style="45" bestFit="1" customWidth="1"/>
    <col min="14773" max="14773" width="45.42578125" style="45" bestFit="1" customWidth="1"/>
    <col min="14774" max="14775" width="12.5703125" style="45" bestFit="1" customWidth="1"/>
    <col min="14776" max="14776" width="9.140625" style="45"/>
    <col min="14777" max="14778" width="12" style="45" bestFit="1" customWidth="1"/>
    <col min="14779" max="15017" width="9.140625" style="45"/>
    <col min="15018" max="15018" width="56.5703125" style="45" customWidth="1"/>
    <col min="15019" max="15019" width="11" style="45" customWidth="1"/>
    <col min="15020" max="15022" width="14.42578125" style="45" customWidth="1"/>
    <col min="15023" max="15023" width="12.5703125" style="45" bestFit="1" customWidth="1"/>
    <col min="15024" max="15024" width="9.42578125" style="45" customWidth="1"/>
    <col min="15025" max="15025" width="11.140625" style="45" bestFit="1" customWidth="1"/>
    <col min="15026" max="15027" width="9.140625" style="45"/>
    <col min="15028" max="15028" width="59.140625" style="45" bestFit="1" customWidth="1"/>
    <col min="15029" max="15029" width="45.42578125" style="45" bestFit="1" customWidth="1"/>
    <col min="15030" max="15031" width="12.5703125" style="45" bestFit="1" customWidth="1"/>
    <col min="15032" max="15032" width="9.140625" style="45"/>
    <col min="15033" max="15034" width="12" style="45" bestFit="1" customWidth="1"/>
    <col min="15035" max="15273" width="9.140625" style="45"/>
    <col min="15274" max="15274" width="56.5703125" style="45" customWidth="1"/>
    <col min="15275" max="15275" width="11" style="45" customWidth="1"/>
    <col min="15276" max="15278" width="14.42578125" style="45" customWidth="1"/>
    <col min="15279" max="15279" width="12.5703125" style="45" bestFit="1" customWidth="1"/>
    <col min="15280" max="15280" width="9.42578125" style="45" customWidth="1"/>
    <col min="15281" max="15281" width="11.140625" style="45" bestFit="1" customWidth="1"/>
    <col min="15282" max="15283" width="9.140625" style="45"/>
    <col min="15284" max="15284" width="59.140625" style="45" bestFit="1" customWidth="1"/>
    <col min="15285" max="15285" width="45.42578125" style="45" bestFit="1" customWidth="1"/>
    <col min="15286" max="15287" width="12.5703125" style="45" bestFit="1" customWidth="1"/>
    <col min="15288" max="15288" width="9.140625" style="45"/>
    <col min="15289" max="15290" width="12" style="45" bestFit="1" customWidth="1"/>
    <col min="15291" max="15529" width="9.140625" style="45"/>
    <col min="15530" max="15530" width="56.5703125" style="45" customWidth="1"/>
    <col min="15531" max="15531" width="11" style="45" customWidth="1"/>
    <col min="15532" max="15534" width="14.42578125" style="45" customWidth="1"/>
    <col min="15535" max="15535" width="12.5703125" style="45" bestFit="1" customWidth="1"/>
    <col min="15536" max="15536" width="9.42578125" style="45" customWidth="1"/>
    <col min="15537" max="15537" width="11.140625" style="45" bestFit="1" customWidth="1"/>
    <col min="15538" max="15539" width="9.140625" style="45"/>
    <col min="15540" max="15540" width="59.140625" style="45" bestFit="1" customWidth="1"/>
    <col min="15541" max="15541" width="45.42578125" style="45" bestFit="1" customWidth="1"/>
    <col min="15542" max="15543" width="12.5703125" style="45" bestFit="1" customWidth="1"/>
    <col min="15544" max="15544" width="9.140625" style="45"/>
    <col min="15545" max="15546" width="12" style="45" bestFit="1" customWidth="1"/>
    <col min="15547" max="15785" width="9.140625" style="45"/>
    <col min="15786" max="15786" width="56.5703125" style="45" customWidth="1"/>
    <col min="15787" max="15787" width="11" style="45" customWidth="1"/>
    <col min="15788" max="15790" width="14.42578125" style="45" customWidth="1"/>
    <col min="15791" max="15791" width="12.5703125" style="45" bestFit="1" customWidth="1"/>
    <col min="15792" max="15792" width="9.42578125" style="45" customWidth="1"/>
    <col min="15793" max="15793" width="11.140625" style="45" bestFit="1" customWidth="1"/>
    <col min="15794" max="15795" width="9.140625" style="45"/>
    <col min="15796" max="15796" width="59.140625" style="45" bestFit="1" customWidth="1"/>
    <col min="15797" max="15797" width="45.42578125" style="45" bestFit="1" customWidth="1"/>
    <col min="15798" max="15799" width="12.5703125" style="45" bestFit="1" customWidth="1"/>
    <col min="15800" max="15800" width="9.140625" style="45"/>
    <col min="15801" max="15802" width="12" style="45" bestFit="1" customWidth="1"/>
    <col min="15803" max="16041" width="9.140625" style="45"/>
    <col min="16042" max="16042" width="56.5703125" style="45" customWidth="1"/>
    <col min="16043" max="16043" width="11" style="45" customWidth="1"/>
    <col min="16044" max="16046" width="14.42578125" style="45" customWidth="1"/>
    <col min="16047" max="16047" width="12.5703125" style="45" bestFit="1" customWidth="1"/>
    <col min="16048" max="16048" width="9.42578125" style="45" customWidth="1"/>
    <col min="16049" max="16049" width="11.140625" style="45" bestFit="1" customWidth="1"/>
    <col min="16050" max="16051" width="9.140625" style="45"/>
    <col min="16052" max="16052" width="59.140625" style="45" bestFit="1" customWidth="1"/>
    <col min="16053" max="16053" width="45.42578125" style="45" bestFit="1" customWidth="1"/>
    <col min="16054" max="16055" width="12.5703125" style="45" bestFit="1" customWidth="1"/>
    <col min="16056" max="16056" width="9.140625" style="45"/>
    <col min="16057" max="16058" width="12" style="45" bestFit="1" customWidth="1"/>
    <col min="16059" max="16384" width="9.140625" style="45"/>
  </cols>
  <sheetData>
    <row r="1" spans="1:8" ht="12.75" customHeight="1" x14ac:dyDescent="0.25">
      <c r="A1" s="42" t="s">
        <v>3</v>
      </c>
      <c r="B1" s="257"/>
      <c r="C1" s="35"/>
      <c r="D1" s="35"/>
      <c r="E1" s="35"/>
    </row>
    <row r="2" spans="1:8" ht="12.75" customHeight="1" x14ac:dyDescent="0.25">
      <c r="A2" s="38" t="s">
        <v>247</v>
      </c>
      <c r="B2" s="36"/>
      <c r="C2" s="36"/>
      <c r="D2" s="36"/>
      <c r="E2" s="36"/>
      <c r="F2" s="36"/>
      <c r="G2" s="36"/>
      <c r="H2" s="36"/>
    </row>
    <row r="3" spans="1:8" ht="12.75" customHeight="1" x14ac:dyDescent="0.25">
      <c r="A3" s="37" t="s">
        <v>243</v>
      </c>
      <c r="B3" s="38"/>
      <c r="C3" s="35"/>
      <c r="D3" s="35"/>
      <c r="E3" s="35"/>
    </row>
    <row r="4" spans="1:8" ht="12.75" customHeight="1" x14ac:dyDescent="0.25">
      <c r="A4" s="259"/>
      <c r="B4" s="38"/>
      <c r="C4" s="35"/>
      <c r="D4" s="35"/>
      <c r="E4" s="35"/>
    </row>
    <row r="5" spans="1:8" ht="56.25" x14ac:dyDescent="0.25">
      <c r="A5" s="3" t="s">
        <v>12</v>
      </c>
      <c r="B5" s="3" t="s">
        <v>42</v>
      </c>
      <c r="C5" s="32" t="s">
        <v>315</v>
      </c>
      <c r="D5" s="31" t="s">
        <v>40</v>
      </c>
      <c r="E5" s="31" t="s">
        <v>277</v>
      </c>
      <c r="F5" s="33" t="s">
        <v>41</v>
      </c>
      <c r="G5" s="31" t="s">
        <v>279</v>
      </c>
      <c r="H5" s="31" t="s">
        <v>278</v>
      </c>
    </row>
    <row r="6" spans="1:8" ht="12.75" customHeight="1" x14ac:dyDescent="0.25">
      <c r="A6" s="260">
        <v>1</v>
      </c>
      <c r="B6" s="261">
        <v>2</v>
      </c>
      <c r="C6" s="260">
        <v>3</v>
      </c>
      <c r="D6" s="260">
        <v>4</v>
      </c>
      <c r="E6" s="260">
        <v>5</v>
      </c>
      <c r="F6" s="260">
        <v>6</v>
      </c>
      <c r="G6" s="260">
        <v>7</v>
      </c>
      <c r="H6" s="260">
        <v>8</v>
      </c>
    </row>
    <row r="7" spans="1:8" ht="12.75" customHeight="1" x14ac:dyDescent="0.2">
      <c r="A7" s="262"/>
      <c r="B7" s="163" t="s">
        <v>145</v>
      </c>
      <c r="C7" s="263">
        <v>23480268.230099998</v>
      </c>
      <c r="D7" s="165">
        <v>2.1852637965502252E-2</v>
      </c>
      <c r="E7" s="165"/>
      <c r="F7" s="164">
        <v>353809.77000000008</v>
      </c>
      <c r="G7" s="166"/>
      <c r="H7" s="167"/>
    </row>
    <row r="8" spans="1:8" ht="12.75" customHeight="1" x14ac:dyDescent="0.2">
      <c r="A8" s="184"/>
      <c r="B8" s="168" t="s">
        <v>146</v>
      </c>
      <c r="C8" s="264">
        <v>3246523.5101000001</v>
      </c>
      <c r="D8" s="170">
        <v>3.0214775324312699E-3</v>
      </c>
      <c r="E8" s="171"/>
      <c r="F8" s="169">
        <v>-295603.02999999997</v>
      </c>
      <c r="G8" s="185"/>
      <c r="H8" s="171"/>
    </row>
    <row r="9" spans="1:8" ht="12.75" customHeight="1" x14ac:dyDescent="0.2">
      <c r="A9" s="180"/>
      <c r="B9" s="172" t="s">
        <v>147</v>
      </c>
      <c r="C9" s="265">
        <v>69799.210000000006</v>
      </c>
      <c r="D9" s="174">
        <v>6.4960793950928739E-5</v>
      </c>
      <c r="E9" s="175"/>
      <c r="F9" s="265">
        <v>8959.5300000000007</v>
      </c>
      <c r="G9" s="175"/>
      <c r="H9" s="175"/>
    </row>
    <row r="10" spans="1:8" ht="12.75" customHeight="1" x14ac:dyDescent="0.2">
      <c r="A10" s="266">
        <v>1</v>
      </c>
      <c r="B10" s="199" t="s">
        <v>380</v>
      </c>
      <c r="C10" s="267">
        <v>69799.210000000006</v>
      </c>
      <c r="D10" s="182">
        <v>6.4960793950928739E-5</v>
      </c>
      <c r="E10" s="268">
        <v>0.21851125767503735</v>
      </c>
      <c r="F10" s="267">
        <v>8959.5300000000007</v>
      </c>
      <c r="G10" s="183">
        <v>16.829999999999998</v>
      </c>
      <c r="H10" s="268">
        <v>0.15352981494174081</v>
      </c>
    </row>
    <row r="11" spans="1:8" ht="12.75" customHeight="1" x14ac:dyDescent="0.2">
      <c r="A11" s="269"/>
      <c r="B11" s="172" t="s">
        <v>381</v>
      </c>
      <c r="C11" s="265">
        <v>3176724.3001000001</v>
      </c>
      <c r="D11" s="174">
        <v>2.9565167384803413E-3</v>
      </c>
      <c r="E11" s="270"/>
      <c r="F11" s="173">
        <v>-304562.56</v>
      </c>
      <c r="G11" s="200"/>
      <c r="H11" s="270"/>
    </row>
    <row r="12" spans="1:8" ht="12.75" customHeight="1" x14ac:dyDescent="0.2">
      <c r="A12" s="226">
        <v>1</v>
      </c>
      <c r="B12" s="187" t="s">
        <v>382</v>
      </c>
      <c r="C12" s="271">
        <v>3176724.3001000001</v>
      </c>
      <c r="D12" s="177">
        <v>2.9565167384803413E-3</v>
      </c>
      <c r="E12" s="178"/>
      <c r="F12" s="176">
        <v>-304562.56</v>
      </c>
      <c r="G12" s="179"/>
      <c r="H12" s="178"/>
    </row>
    <row r="13" spans="1:8" ht="12.75" customHeight="1" x14ac:dyDescent="0.2">
      <c r="A13" s="226"/>
      <c r="B13" s="187" t="s">
        <v>328</v>
      </c>
      <c r="C13" s="271"/>
      <c r="D13" s="177"/>
      <c r="E13" s="178"/>
      <c r="F13" s="176"/>
      <c r="G13" s="179">
        <v>90.929299999999998</v>
      </c>
      <c r="H13" s="178"/>
    </row>
    <row r="14" spans="1:8" ht="12.75" customHeight="1" x14ac:dyDescent="0.2">
      <c r="A14" s="226"/>
      <c r="B14" s="187" t="s">
        <v>329</v>
      </c>
      <c r="C14" s="271"/>
      <c r="D14" s="177"/>
      <c r="E14" s="178"/>
      <c r="F14" s="176"/>
      <c r="G14" s="179">
        <v>90.024500000000003</v>
      </c>
      <c r="H14" s="178"/>
    </row>
    <row r="15" spans="1:8" ht="12.75" customHeight="1" x14ac:dyDescent="0.2">
      <c r="A15" s="226"/>
      <c r="B15" s="187" t="s">
        <v>330</v>
      </c>
      <c r="C15" s="271"/>
      <c r="D15" s="177"/>
      <c r="E15" s="178"/>
      <c r="F15" s="176"/>
      <c r="G15" s="179">
        <v>91.28</v>
      </c>
      <c r="H15" s="178"/>
    </row>
    <row r="16" spans="1:8" ht="12.75" customHeight="1" x14ac:dyDescent="0.2">
      <c r="A16" s="266"/>
      <c r="B16" s="199" t="s">
        <v>383</v>
      </c>
      <c r="C16" s="267"/>
      <c r="D16" s="182"/>
      <c r="E16" s="268"/>
      <c r="F16" s="181"/>
      <c r="G16" s="183">
        <v>91.763800000000003</v>
      </c>
      <c r="H16" s="268"/>
    </row>
    <row r="17" spans="1:8" ht="12.75" customHeight="1" x14ac:dyDescent="0.2">
      <c r="A17" s="184"/>
      <c r="B17" s="168" t="s">
        <v>148</v>
      </c>
      <c r="C17" s="264">
        <v>20233744.719999999</v>
      </c>
      <c r="D17" s="170">
        <v>1.8831160433070981E-2</v>
      </c>
      <c r="E17" s="170"/>
      <c r="F17" s="264">
        <v>649412.80000000005</v>
      </c>
      <c r="G17" s="185"/>
      <c r="H17" s="171"/>
    </row>
    <row r="18" spans="1:8" ht="12.75" customHeight="1" x14ac:dyDescent="0.2">
      <c r="A18" s="180"/>
      <c r="B18" s="172" t="s">
        <v>149</v>
      </c>
      <c r="C18" s="265">
        <v>20233744.719999999</v>
      </c>
      <c r="D18" s="174">
        <v>1.8831160433070981E-2</v>
      </c>
      <c r="E18" s="174"/>
      <c r="F18" s="173">
        <v>649412.80000000005</v>
      </c>
      <c r="G18" s="272"/>
      <c r="H18" s="186"/>
    </row>
    <row r="19" spans="1:8" ht="12.75" customHeight="1" x14ac:dyDescent="0.2">
      <c r="A19" s="226">
        <v>1</v>
      </c>
      <c r="B19" s="187" t="s">
        <v>384</v>
      </c>
      <c r="C19" s="271">
        <v>13679968.59</v>
      </c>
      <c r="D19" s="177">
        <v>1.2731685943582559E-2</v>
      </c>
      <c r="E19" s="177">
        <v>2.6560404663836704E-2</v>
      </c>
      <c r="F19" s="176">
        <v>681659.8</v>
      </c>
      <c r="G19" s="195">
        <v>4.5</v>
      </c>
      <c r="H19" s="177">
        <v>2.7397260273972629E-2</v>
      </c>
    </row>
    <row r="20" spans="1:8" ht="12.75" customHeight="1" x14ac:dyDescent="0.2">
      <c r="A20" s="226">
        <v>2</v>
      </c>
      <c r="B20" s="188" t="s">
        <v>136</v>
      </c>
      <c r="C20" s="273">
        <v>6553776.1299999999</v>
      </c>
      <c r="D20" s="190">
        <v>6.0994744894884217E-3</v>
      </c>
      <c r="E20" s="190">
        <v>0.25290604795387372</v>
      </c>
      <c r="F20" s="189">
        <v>-32247</v>
      </c>
      <c r="G20" s="198">
        <v>12.95</v>
      </c>
      <c r="H20" s="190">
        <v>0.25241779497098643</v>
      </c>
    </row>
    <row r="21" spans="1:8" ht="12.75" customHeight="1" x14ac:dyDescent="0.2">
      <c r="A21" s="274"/>
      <c r="B21" s="163" t="s">
        <v>150</v>
      </c>
      <c r="C21" s="263">
        <v>1051001827.1199999</v>
      </c>
      <c r="D21" s="165">
        <v>0.97814736203449804</v>
      </c>
      <c r="E21" s="165"/>
      <c r="F21" s="164">
        <v>48896043.559999995</v>
      </c>
      <c r="G21" s="275"/>
      <c r="H21" s="167"/>
    </row>
    <row r="22" spans="1:8" ht="12.75" customHeight="1" x14ac:dyDescent="0.2">
      <c r="A22" s="184"/>
      <c r="B22" s="168" t="s">
        <v>146</v>
      </c>
      <c r="C22" s="264">
        <v>727906792.01999998</v>
      </c>
      <c r="D22" s="170">
        <v>0.67744897301692619</v>
      </c>
      <c r="E22" s="170"/>
      <c r="F22" s="169">
        <v>41342101.379999995</v>
      </c>
      <c r="G22" s="276"/>
      <c r="H22" s="171"/>
    </row>
    <row r="23" spans="1:8" ht="12.75" customHeight="1" x14ac:dyDescent="0.2">
      <c r="A23" s="180"/>
      <c r="B23" s="192" t="s">
        <v>151</v>
      </c>
      <c r="C23" s="265">
        <v>55087372.810000002</v>
      </c>
      <c r="D23" s="174">
        <v>5.1268767574996973E-2</v>
      </c>
      <c r="E23" s="174"/>
      <c r="F23" s="173">
        <v>3070417.2699999996</v>
      </c>
      <c r="G23" s="277"/>
      <c r="H23" s="186"/>
    </row>
    <row r="24" spans="1:8" ht="12.75" customHeight="1" x14ac:dyDescent="0.2">
      <c r="A24" s="226">
        <v>1</v>
      </c>
      <c r="B24" s="187" t="s">
        <v>121</v>
      </c>
      <c r="C24" s="271">
        <v>1974131.36</v>
      </c>
      <c r="D24" s="177">
        <v>1.8372864178409288E-3</v>
      </c>
      <c r="E24" s="177">
        <v>0.41726010304963462</v>
      </c>
      <c r="F24" s="176">
        <v>452347.31</v>
      </c>
      <c r="G24" s="195">
        <v>22.757999999999999</v>
      </c>
      <c r="H24" s="177">
        <v>0.33780089939158786</v>
      </c>
    </row>
    <row r="25" spans="1:8" ht="12.75" customHeight="1" x14ac:dyDescent="0.2">
      <c r="A25" s="226">
        <v>2</v>
      </c>
      <c r="B25" s="196" t="s">
        <v>126</v>
      </c>
      <c r="C25" s="278">
        <v>6736972.6600000001</v>
      </c>
      <c r="D25" s="194">
        <v>6.2699720071230074E-3</v>
      </c>
      <c r="E25" s="194">
        <v>-1.0763775623376911E-3</v>
      </c>
      <c r="F25" s="193">
        <v>-21366.48</v>
      </c>
      <c r="G25" s="197">
        <v>781.37</v>
      </c>
      <c r="H25" s="194">
        <v>-1.0863954095766423E-3</v>
      </c>
    </row>
    <row r="26" spans="1:8" ht="12.75" customHeight="1" x14ac:dyDescent="0.2">
      <c r="A26" s="226">
        <v>3</v>
      </c>
      <c r="B26" s="196" t="s">
        <v>122</v>
      </c>
      <c r="C26" s="278">
        <v>3932169.27</v>
      </c>
      <c r="D26" s="194">
        <v>3.6595949686055742E-3</v>
      </c>
      <c r="E26" s="194">
        <v>6.8222079026014654E-2</v>
      </c>
      <c r="F26" s="193">
        <v>251128.66</v>
      </c>
      <c r="G26" s="197">
        <v>94.848399999999998</v>
      </c>
      <c r="H26" s="194">
        <v>6.8222081316891767E-2</v>
      </c>
    </row>
    <row r="27" spans="1:8" ht="12.75" customHeight="1" x14ac:dyDescent="0.2">
      <c r="A27" s="226">
        <v>4</v>
      </c>
      <c r="B27" s="196" t="s">
        <v>123</v>
      </c>
      <c r="C27" s="278">
        <v>299903.89</v>
      </c>
      <c r="D27" s="194">
        <v>2.791148324368141E-4</v>
      </c>
      <c r="E27" s="194">
        <v>0.22732361799996731</v>
      </c>
      <c r="F27" s="193">
        <v>54312.44</v>
      </c>
      <c r="G27" s="197">
        <v>84.650099999999995</v>
      </c>
      <c r="H27" s="194">
        <v>0.22734667246628965</v>
      </c>
    </row>
    <row r="28" spans="1:8" ht="12.75" customHeight="1" x14ac:dyDescent="0.2">
      <c r="A28" s="226">
        <v>5</v>
      </c>
      <c r="B28" s="196" t="s">
        <v>124</v>
      </c>
      <c r="C28" s="278">
        <v>32433266.850000001</v>
      </c>
      <c r="D28" s="194">
        <v>3.0185023082615659E-2</v>
      </c>
      <c r="E28" s="194">
        <v>0.62569270314939096</v>
      </c>
      <c r="F28" s="193">
        <v>1837698.87</v>
      </c>
      <c r="G28" s="197">
        <v>22.542200000000001</v>
      </c>
      <c r="H28" s="194">
        <v>0.24346746835093927</v>
      </c>
    </row>
    <row r="29" spans="1:8" ht="12.75" customHeight="1" x14ac:dyDescent="0.2">
      <c r="A29" s="226">
        <v>6</v>
      </c>
      <c r="B29" s="196" t="s">
        <v>125</v>
      </c>
      <c r="C29" s="278">
        <v>5133992.91</v>
      </c>
      <c r="D29" s="194">
        <v>4.7781093163094404E-3</v>
      </c>
      <c r="E29" s="194">
        <v>2.9781653493840987E-2</v>
      </c>
      <c r="F29" s="193">
        <v>148476.88</v>
      </c>
      <c r="G29" s="197">
        <v>1.0267999999999999</v>
      </c>
      <c r="H29" s="194">
        <v>2.9786380503459983E-2</v>
      </c>
    </row>
    <row r="30" spans="1:8" ht="12.75" customHeight="1" x14ac:dyDescent="0.2">
      <c r="A30" s="226">
        <v>7</v>
      </c>
      <c r="B30" s="196" t="s">
        <v>385</v>
      </c>
      <c r="C30" s="278">
        <v>3548545.42</v>
      </c>
      <c r="D30" s="194">
        <v>3.3025635656067148E-3</v>
      </c>
      <c r="E30" s="194">
        <v>0.78207463274214506</v>
      </c>
      <c r="F30" s="193">
        <v>92748.57</v>
      </c>
      <c r="G30" s="197">
        <v>102.871</v>
      </c>
      <c r="H30" s="194">
        <v>2.6304342620896634E-2</v>
      </c>
    </row>
    <row r="31" spans="1:8" ht="12.75" customHeight="1" x14ac:dyDescent="0.2">
      <c r="A31" s="226">
        <v>8</v>
      </c>
      <c r="B31" s="196" t="s">
        <v>386</v>
      </c>
      <c r="C31" s="278">
        <v>1028390.45</v>
      </c>
      <c r="D31" s="194">
        <v>9.5710338445883386E-4</v>
      </c>
      <c r="E31" s="194">
        <v>0.32983988496338501</v>
      </c>
      <c r="F31" s="193">
        <v>255071.02</v>
      </c>
      <c r="G31" s="197">
        <v>18.665400000000002</v>
      </c>
      <c r="H31" s="194">
        <v>0.32983278592751458</v>
      </c>
    </row>
    <row r="32" spans="1:8" ht="12.75" customHeight="1" x14ac:dyDescent="0.2">
      <c r="A32" s="180"/>
      <c r="B32" s="192" t="s">
        <v>152</v>
      </c>
      <c r="C32" s="265">
        <v>672819419.20999992</v>
      </c>
      <c r="D32" s="174">
        <v>0.62618020544192921</v>
      </c>
      <c r="E32" s="174"/>
      <c r="F32" s="173">
        <v>38271684.109999999</v>
      </c>
      <c r="G32" s="277"/>
      <c r="H32" s="186"/>
    </row>
    <row r="33" spans="1:9" ht="12.75" customHeight="1" x14ac:dyDescent="0.2">
      <c r="A33" s="180"/>
      <c r="B33" s="172" t="s">
        <v>153</v>
      </c>
      <c r="C33" s="265">
        <v>188988132.94999999</v>
      </c>
      <c r="D33" s="174">
        <v>0.17588765207708906</v>
      </c>
      <c r="E33" s="174"/>
      <c r="F33" s="173">
        <v>17040993.75</v>
      </c>
      <c r="G33" s="277"/>
      <c r="H33" s="186"/>
    </row>
    <row r="34" spans="1:9" ht="12.75" customHeight="1" x14ac:dyDescent="0.2">
      <c r="A34" s="226">
        <v>1</v>
      </c>
      <c r="B34" s="187" t="s">
        <v>134</v>
      </c>
      <c r="C34" s="271">
        <v>2026495.85</v>
      </c>
      <c r="D34" s="177">
        <v>1.8860210502993115E-3</v>
      </c>
      <c r="E34" s="177">
        <v>0.80602529903590303</v>
      </c>
      <c r="F34" s="176">
        <v>370681.01</v>
      </c>
      <c r="G34" s="195">
        <v>173.3176</v>
      </c>
      <c r="H34" s="177">
        <v>0.25194472354912306</v>
      </c>
    </row>
    <row r="35" spans="1:9" ht="12.75" customHeight="1" x14ac:dyDescent="0.2">
      <c r="A35" s="226">
        <v>2</v>
      </c>
      <c r="B35" s="196" t="s">
        <v>127</v>
      </c>
      <c r="C35" s="278">
        <v>808210.02</v>
      </c>
      <c r="D35" s="194">
        <v>7.5218565623158193E-4</v>
      </c>
      <c r="E35" s="194">
        <v>0.27698487442131586</v>
      </c>
      <c r="F35" s="193">
        <v>179885.51</v>
      </c>
      <c r="G35" s="197">
        <v>13.3248</v>
      </c>
      <c r="H35" s="194">
        <v>0.2844294926788829</v>
      </c>
    </row>
    <row r="36" spans="1:9" ht="12.75" customHeight="1" x14ac:dyDescent="0.2">
      <c r="A36" s="226">
        <v>3</v>
      </c>
      <c r="B36" s="196" t="s">
        <v>128</v>
      </c>
      <c r="C36" s="278">
        <v>39006977.039999999</v>
      </c>
      <c r="D36" s="194">
        <v>3.6303049821682053E-2</v>
      </c>
      <c r="E36" s="194">
        <v>-8.0599753225619367E-2</v>
      </c>
      <c r="F36" s="193">
        <v>4566430.83</v>
      </c>
      <c r="G36" s="197">
        <v>127.80240000000001</v>
      </c>
      <c r="H36" s="194">
        <v>0.12530245237365681</v>
      </c>
    </row>
    <row r="37" spans="1:9" ht="12.75" customHeight="1" x14ac:dyDescent="0.2">
      <c r="A37" s="226">
        <v>4</v>
      </c>
      <c r="B37" s="196" t="s">
        <v>129</v>
      </c>
      <c r="C37" s="278">
        <v>1003311.77</v>
      </c>
      <c r="D37" s="194">
        <v>9.3376313513450374E-4</v>
      </c>
      <c r="E37" s="194">
        <v>0.41508747107528415</v>
      </c>
      <c r="F37" s="193">
        <v>399779.09</v>
      </c>
      <c r="G37" s="197">
        <v>123.77330000000001</v>
      </c>
      <c r="H37" s="194">
        <v>6.7201647190490127E-2</v>
      </c>
    </row>
    <row r="38" spans="1:9" ht="12.75" customHeight="1" x14ac:dyDescent="0.2">
      <c r="A38" s="226">
        <v>5</v>
      </c>
      <c r="B38" s="196" t="s">
        <v>154</v>
      </c>
      <c r="C38" s="278">
        <v>3760298.89</v>
      </c>
      <c r="D38" s="194">
        <v>3.4996384828309096E-3</v>
      </c>
      <c r="E38" s="279">
        <v>9.4302138140091394</v>
      </c>
      <c r="F38" s="193">
        <v>75190.62</v>
      </c>
      <c r="G38" s="197">
        <v>133.86510000000001</v>
      </c>
      <c r="H38" s="279">
        <v>0.1718273191860375</v>
      </c>
    </row>
    <row r="39" spans="1:9" ht="12.75" customHeight="1" x14ac:dyDescent="0.2">
      <c r="A39" s="226">
        <v>6</v>
      </c>
      <c r="B39" s="196" t="s">
        <v>130</v>
      </c>
      <c r="C39" s="278">
        <v>1368906.56</v>
      </c>
      <c r="D39" s="194">
        <v>1.2740152357345403E-3</v>
      </c>
      <c r="E39" s="194">
        <v>0.7089628745060681</v>
      </c>
      <c r="F39" s="193">
        <v>12517</v>
      </c>
      <c r="G39" s="197">
        <v>21.0884</v>
      </c>
      <c r="H39" s="194">
        <v>5.9867720081217379E-2</v>
      </c>
    </row>
    <row r="40" spans="1:9" ht="12.75" customHeight="1" x14ac:dyDescent="0.2">
      <c r="A40" s="226">
        <v>7</v>
      </c>
      <c r="B40" s="196" t="s">
        <v>132</v>
      </c>
      <c r="C40" s="278">
        <v>19868297.940000001</v>
      </c>
      <c r="D40" s="194">
        <v>1.8491046082555977E-2</v>
      </c>
      <c r="E40" s="194">
        <v>-9.7931396716988861E-2</v>
      </c>
      <c r="F40" s="193">
        <v>480235.18</v>
      </c>
      <c r="G40" s="197">
        <v>1.0726</v>
      </c>
      <c r="H40" s="194">
        <v>2.5332186215466942E-2</v>
      </c>
      <c r="I40" s="280"/>
    </row>
    <row r="41" spans="1:9" ht="12.75" customHeight="1" x14ac:dyDescent="0.2">
      <c r="A41" s="226">
        <v>8</v>
      </c>
      <c r="B41" s="196" t="s">
        <v>131</v>
      </c>
      <c r="C41" s="278">
        <v>6453335.1399999997</v>
      </c>
      <c r="D41" s="194">
        <v>6.005995975109573E-3</v>
      </c>
      <c r="E41" s="194">
        <v>8.8823427725614149E-2</v>
      </c>
      <c r="F41" s="193">
        <v>299101.21000000002</v>
      </c>
      <c r="G41" s="197">
        <v>21.261600000000001</v>
      </c>
      <c r="H41" s="279">
        <v>4.7441695486388269E-2</v>
      </c>
      <c r="I41" s="280"/>
    </row>
    <row r="42" spans="1:9" ht="12.75" customHeight="1" x14ac:dyDescent="0.2">
      <c r="A42" s="226"/>
      <c r="B42" s="196" t="s">
        <v>155</v>
      </c>
      <c r="C42" s="278"/>
      <c r="D42" s="194"/>
      <c r="E42" s="194"/>
      <c r="F42" s="193"/>
      <c r="G42" s="197">
        <v>22.32</v>
      </c>
      <c r="H42" s="194">
        <v>5.4800038386006431E-2</v>
      </c>
    </row>
    <row r="43" spans="1:9" ht="12.75" customHeight="1" x14ac:dyDescent="0.2">
      <c r="A43" s="226"/>
      <c r="B43" s="196" t="s">
        <v>156</v>
      </c>
      <c r="C43" s="278"/>
      <c r="D43" s="194"/>
      <c r="E43" s="194"/>
      <c r="F43" s="193"/>
      <c r="G43" s="197">
        <v>20.73</v>
      </c>
      <c r="H43" s="194">
        <v>4.4677029372518946E-2</v>
      </c>
    </row>
    <row r="44" spans="1:9" ht="12.75" customHeight="1" x14ac:dyDescent="0.2">
      <c r="A44" s="226">
        <v>9</v>
      </c>
      <c r="B44" s="196" t="s">
        <v>226</v>
      </c>
      <c r="C44" s="278">
        <v>20688223.489999998</v>
      </c>
      <c r="D44" s="194">
        <v>1.9254135159189535E-2</v>
      </c>
      <c r="E44" s="194">
        <v>400.57272196125621</v>
      </c>
      <c r="F44" s="193">
        <v>1182441.17</v>
      </c>
      <c r="G44" s="197">
        <v>108.2938</v>
      </c>
      <c r="H44" s="194">
        <v>0.11402142582332236</v>
      </c>
    </row>
    <row r="45" spans="1:9" ht="12.75" customHeight="1" x14ac:dyDescent="0.2">
      <c r="A45" s="226">
        <v>10</v>
      </c>
      <c r="B45" s="196" t="s">
        <v>387</v>
      </c>
      <c r="C45" s="278">
        <v>3548736.11</v>
      </c>
      <c r="D45" s="194">
        <v>3.3027410371540074E-3</v>
      </c>
      <c r="E45" s="194"/>
      <c r="F45" s="193">
        <v>79237.38</v>
      </c>
      <c r="G45" s="197">
        <v>100.494</v>
      </c>
      <c r="H45" s="194"/>
    </row>
    <row r="46" spans="1:9" ht="12.75" customHeight="1" x14ac:dyDescent="0.2">
      <c r="A46" s="226">
        <v>11</v>
      </c>
      <c r="B46" s="196" t="s">
        <v>388</v>
      </c>
      <c r="C46" s="278">
        <v>470057.43</v>
      </c>
      <c r="D46" s="194">
        <v>4.3747348795685663E-4</v>
      </c>
      <c r="E46" s="194"/>
      <c r="F46" s="193">
        <v>-124439.18</v>
      </c>
      <c r="G46" s="197">
        <v>67.842299999999994</v>
      </c>
      <c r="H46" s="194"/>
    </row>
    <row r="47" spans="1:9" ht="12.75" customHeight="1" x14ac:dyDescent="0.2">
      <c r="A47" s="226">
        <v>12</v>
      </c>
      <c r="B47" s="196" t="s">
        <v>389</v>
      </c>
      <c r="C47" s="278">
        <v>1192165.3600000001</v>
      </c>
      <c r="D47" s="194">
        <v>1.1095255706532322E-3</v>
      </c>
      <c r="E47" s="194"/>
      <c r="F47" s="193">
        <v>172180.37</v>
      </c>
      <c r="G47" s="197">
        <v>116.8807</v>
      </c>
      <c r="H47" s="194"/>
    </row>
    <row r="48" spans="1:9" ht="12.75" customHeight="1" x14ac:dyDescent="0.2">
      <c r="A48" s="226">
        <v>13</v>
      </c>
      <c r="B48" s="196" t="s">
        <v>133</v>
      </c>
      <c r="C48" s="278">
        <v>75401324.849999994</v>
      </c>
      <c r="D48" s="194">
        <v>7.0174575431554198E-2</v>
      </c>
      <c r="E48" s="194">
        <v>0.33505426794712512</v>
      </c>
      <c r="F48" s="193">
        <v>6938515.54</v>
      </c>
      <c r="G48" s="197">
        <v>23.47</v>
      </c>
      <c r="H48" s="194">
        <v>0.10759792354884368</v>
      </c>
    </row>
    <row r="49" spans="1:8" ht="12.75" customHeight="1" x14ac:dyDescent="0.2">
      <c r="A49" s="226">
        <v>14</v>
      </c>
      <c r="B49" s="188" t="s">
        <v>227</v>
      </c>
      <c r="C49" s="273">
        <v>5223146.29</v>
      </c>
      <c r="D49" s="190">
        <v>4.8610826672715619E-3</v>
      </c>
      <c r="E49" s="190">
        <v>0.25799269996175395</v>
      </c>
      <c r="F49" s="189">
        <v>971177.61</v>
      </c>
      <c r="G49" s="198">
        <v>120.12</v>
      </c>
      <c r="H49" s="190">
        <v>0.23212637193558325</v>
      </c>
    </row>
    <row r="50" spans="1:8" ht="12.75" customHeight="1" x14ac:dyDescent="0.2">
      <c r="A50" s="266">
        <v>15</v>
      </c>
      <c r="B50" s="188" t="s">
        <v>135</v>
      </c>
      <c r="C50" s="273">
        <v>8168646.21</v>
      </c>
      <c r="D50" s="190">
        <v>7.6024032837312197E-3</v>
      </c>
      <c r="E50" s="190">
        <v>0.24780435293322114</v>
      </c>
      <c r="F50" s="189">
        <v>1438060.41</v>
      </c>
      <c r="G50" s="198">
        <v>333.73289999999997</v>
      </c>
      <c r="H50" s="190">
        <v>0.21335401321723801</v>
      </c>
    </row>
    <row r="51" spans="1:8" ht="12.75" customHeight="1" x14ac:dyDescent="0.2">
      <c r="A51" s="269"/>
      <c r="B51" s="172" t="s">
        <v>390</v>
      </c>
      <c r="C51" s="265">
        <v>458649021.57999998</v>
      </c>
      <c r="D51" s="174">
        <v>0.42685589975378585</v>
      </c>
      <c r="E51" s="174"/>
      <c r="F51" s="173">
        <v>22343711.739999998</v>
      </c>
      <c r="G51" s="281"/>
      <c r="H51" s="174"/>
    </row>
    <row r="52" spans="1:8" ht="12.75" customHeight="1" x14ac:dyDescent="0.2">
      <c r="A52" s="266">
        <v>1</v>
      </c>
      <c r="B52" s="199" t="s">
        <v>391</v>
      </c>
      <c r="C52" s="267">
        <v>456186731.75999999</v>
      </c>
      <c r="D52" s="182">
        <v>0.42456429356448244</v>
      </c>
      <c r="E52" s="282"/>
      <c r="F52" s="181">
        <v>22076397.739999998</v>
      </c>
      <c r="G52" s="283">
        <v>105.47110000000001</v>
      </c>
      <c r="H52" s="282"/>
    </row>
    <row r="53" spans="1:8" ht="12.75" customHeight="1" x14ac:dyDescent="0.2">
      <c r="A53" s="266">
        <v>2</v>
      </c>
      <c r="B53" s="199" t="s">
        <v>392</v>
      </c>
      <c r="C53" s="267">
        <v>663639.62</v>
      </c>
      <c r="D53" s="182">
        <v>6.1763674133980375E-4</v>
      </c>
      <c r="E53" s="182"/>
      <c r="F53" s="181">
        <v>98640</v>
      </c>
      <c r="G53" s="283">
        <v>117.69370000000001</v>
      </c>
      <c r="H53" s="182"/>
    </row>
    <row r="54" spans="1:8" ht="12.75" customHeight="1" x14ac:dyDescent="0.2">
      <c r="A54" s="266">
        <v>3</v>
      </c>
      <c r="B54" s="199" t="s">
        <v>393</v>
      </c>
      <c r="C54" s="267">
        <v>1798650.2</v>
      </c>
      <c r="D54" s="182">
        <v>1.6739694479636197E-3</v>
      </c>
      <c r="E54" s="182"/>
      <c r="F54" s="181">
        <v>168674</v>
      </c>
      <c r="G54" s="283">
        <v>111.5487</v>
      </c>
      <c r="H54" s="182"/>
    </row>
    <row r="55" spans="1:8" ht="12.75" customHeight="1" x14ac:dyDescent="0.2">
      <c r="A55" s="284"/>
      <c r="B55" s="172" t="s">
        <v>207</v>
      </c>
      <c r="C55" s="265">
        <v>15145771.759999998</v>
      </c>
      <c r="D55" s="174">
        <v>1.4095881006807316E-2</v>
      </c>
      <c r="E55" s="174"/>
      <c r="F55" s="173">
        <v>-1393565.1600000001</v>
      </c>
      <c r="G55" s="281"/>
      <c r="H55" s="174"/>
    </row>
    <row r="56" spans="1:8" ht="12.75" customHeight="1" x14ac:dyDescent="0.2">
      <c r="A56" s="266">
        <v>1</v>
      </c>
      <c r="B56" s="199" t="s">
        <v>394</v>
      </c>
      <c r="C56" s="267">
        <v>10876607.539999999</v>
      </c>
      <c r="D56" s="182">
        <v>1.0122651263403381E-2</v>
      </c>
      <c r="E56" s="182">
        <v>0.82658543327424172</v>
      </c>
      <c r="F56" s="285">
        <v>-1329429.58</v>
      </c>
      <c r="G56" s="283">
        <v>75.249200000000002</v>
      </c>
      <c r="H56" s="182">
        <v>3.658459308972991E-2</v>
      </c>
    </row>
    <row r="57" spans="1:8" ht="12.75" customHeight="1" x14ac:dyDescent="0.2">
      <c r="A57" s="266">
        <v>2</v>
      </c>
      <c r="B57" s="199" t="s">
        <v>395</v>
      </c>
      <c r="C57" s="267">
        <v>4269164.22</v>
      </c>
      <c r="D57" s="182">
        <v>3.9732297434039356E-3</v>
      </c>
      <c r="E57" s="182"/>
      <c r="F57" s="181">
        <v>-64135.58</v>
      </c>
      <c r="G57" s="283"/>
      <c r="H57" s="182"/>
    </row>
    <row r="58" spans="1:8" ht="12.75" customHeight="1" x14ac:dyDescent="0.2">
      <c r="A58" s="266"/>
      <c r="B58" s="199" t="s">
        <v>328</v>
      </c>
      <c r="C58" s="267"/>
      <c r="D58" s="182"/>
      <c r="E58" s="182"/>
      <c r="F58" s="181"/>
      <c r="G58" s="283">
        <v>98.51</v>
      </c>
      <c r="H58" s="182"/>
    </row>
    <row r="59" spans="1:8" ht="12.75" customHeight="1" x14ac:dyDescent="0.2">
      <c r="A59" s="266"/>
      <c r="B59" s="199" t="s">
        <v>329</v>
      </c>
      <c r="C59" s="267"/>
      <c r="D59" s="182"/>
      <c r="E59" s="182"/>
      <c r="F59" s="181"/>
      <c r="G59" s="283">
        <v>98.51</v>
      </c>
      <c r="H59" s="182"/>
    </row>
    <row r="60" spans="1:8" ht="12.75" customHeight="1" x14ac:dyDescent="0.2">
      <c r="A60" s="266"/>
      <c r="B60" s="199" t="s">
        <v>330</v>
      </c>
      <c r="C60" s="267"/>
      <c r="D60" s="182"/>
      <c r="E60" s="182"/>
      <c r="F60" s="181"/>
      <c r="G60" s="283">
        <v>98.51</v>
      </c>
      <c r="H60" s="182"/>
    </row>
    <row r="61" spans="1:8" ht="12.75" customHeight="1" x14ac:dyDescent="0.2">
      <c r="A61" s="180"/>
      <c r="B61" s="172" t="s">
        <v>158</v>
      </c>
      <c r="C61" s="265">
        <v>426022.41</v>
      </c>
      <c r="D61" s="174">
        <v>3.9649093441728188E-4</v>
      </c>
      <c r="E61" s="174"/>
      <c r="F61" s="173">
        <v>241920.93000000002</v>
      </c>
      <c r="G61" s="277"/>
      <c r="H61" s="186"/>
    </row>
    <row r="62" spans="1:8" ht="12.75" customHeight="1" x14ac:dyDescent="0.2">
      <c r="A62" s="226">
        <v>1</v>
      </c>
      <c r="B62" s="199" t="s">
        <v>228</v>
      </c>
      <c r="C62" s="267">
        <v>874.85</v>
      </c>
      <c r="D62" s="182">
        <v>8.1420621505558597E-7</v>
      </c>
      <c r="E62" s="286">
        <v>-0.75563727919870927</v>
      </c>
      <c r="F62" s="181">
        <v>-2705.27</v>
      </c>
      <c r="G62" s="283">
        <v>19.48</v>
      </c>
      <c r="H62" s="286">
        <v>-0.75567540449015425</v>
      </c>
    </row>
    <row r="63" spans="1:8" ht="12.75" customHeight="1" x14ac:dyDescent="0.2">
      <c r="A63" s="226">
        <v>2</v>
      </c>
      <c r="B63" s="199" t="s">
        <v>396</v>
      </c>
      <c r="C63" s="267">
        <v>424279.37</v>
      </c>
      <c r="D63" s="182">
        <v>3.9486872032219072E-4</v>
      </c>
      <c r="E63" s="286">
        <v>1.3977631338229233</v>
      </c>
      <c r="F63" s="181">
        <v>247331.47</v>
      </c>
      <c r="G63" s="283">
        <v>420.98</v>
      </c>
      <c r="H63" s="286">
        <v>1.3977900552486189</v>
      </c>
    </row>
    <row r="64" spans="1:8" ht="12.75" customHeight="1" x14ac:dyDescent="0.2">
      <c r="A64" s="226">
        <v>3</v>
      </c>
      <c r="B64" s="199" t="s">
        <v>229</v>
      </c>
      <c r="C64" s="267">
        <v>868.19</v>
      </c>
      <c r="D64" s="182">
        <v>8.0800788003555953E-7</v>
      </c>
      <c r="E64" s="286">
        <v>-0.75704919441999352</v>
      </c>
      <c r="F64" s="181">
        <v>-2705.27</v>
      </c>
      <c r="G64" s="283">
        <v>19.34</v>
      </c>
      <c r="H64" s="286">
        <v>-0.75700464882522922</v>
      </c>
    </row>
    <row r="65" spans="1:8" ht="12.75" customHeight="1" x14ac:dyDescent="0.2">
      <c r="A65" s="180"/>
      <c r="B65" s="172" t="s">
        <v>159</v>
      </c>
      <c r="C65" s="265">
        <v>8149652.7800000003</v>
      </c>
      <c r="D65" s="174">
        <v>7.5847264605601351E-3</v>
      </c>
      <c r="E65" s="174"/>
      <c r="F65" s="173">
        <v>47890.29</v>
      </c>
      <c r="G65" s="277"/>
      <c r="H65" s="186"/>
    </row>
    <row r="66" spans="1:8" ht="12.75" customHeight="1" x14ac:dyDescent="0.2">
      <c r="A66" s="266">
        <v>1</v>
      </c>
      <c r="B66" s="199" t="s">
        <v>397</v>
      </c>
      <c r="C66" s="267">
        <v>8149652.7800000003</v>
      </c>
      <c r="D66" s="182">
        <v>7.5847264605601351E-3</v>
      </c>
      <c r="E66" s="182">
        <v>0.57787585582058365</v>
      </c>
      <c r="F66" s="181">
        <v>47890.29</v>
      </c>
      <c r="G66" s="283">
        <v>0.92959999999999998</v>
      </c>
      <c r="H66" s="182">
        <v>2.1561017680034517E-3</v>
      </c>
    </row>
    <row r="67" spans="1:8" ht="12.75" customHeight="1" x14ac:dyDescent="0.2">
      <c r="A67" s="284"/>
      <c r="B67" s="172" t="s">
        <v>230</v>
      </c>
      <c r="C67" s="265">
        <v>1460817.73</v>
      </c>
      <c r="D67" s="174">
        <v>1.3595552092694669E-3</v>
      </c>
      <c r="E67" s="174"/>
      <c r="F67" s="173">
        <v>-9267.44</v>
      </c>
      <c r="G67" s="281"/>
      <c r="H67" s="174"/>
    </row>
    <row r="68" spans="1:8" ht="12.75" customHeight="1" x14ac:dyDescent="0.2">
      <c r="A68" s="266">
        <v>1</v>
      </c>
      <c r="B68" s="199" t="s">
        <v>231</v>
      </c>
      <c r="C68" s="267">
        <v>548251.18000000005</v>
      </c>
      <c r="D68" s="182">
        <v>5.1024692023496463E-4</v>
      </c>
      <c r="E68" s="182">
        <v>0.30769935933756776</v>
      </c>
      <c r="F68" s="181">
        <v>9001.92</v>
      </c>
      <c r="G68" s="283">
        <v>94.773200000000003</v>
      </c>
      <c r="H68" s="182">
        <v>6.0539537530161294E-3</v>
      </c>
    </row>
    <row r="69" spans="1:8" ht="12.75" customHeight="1" x14ac:dyDescent="0.2">
      <c r="A69" s="266">
        <v>2</v>
      </c>
      <c r="B69" s="199" t="s">
        <v>398</v>
      </c>
      <c r="C69" s="267">
        <v>912566.55</v>
      </c>
      <c r="D69" s="182">
        <v>8.4930828903450218E-4</v>
      </c>
      <c r="E69" s="182"/>
      <c r="F69" s="181">
        <v>-18269.36</v>
      </c>
      <c r="G69" s="283">
        <v>84.289199999999994</v>
      </c>
      <c r="H69" s="182"/>
    </row>
    <row r="70" spans="1:8" ht="12.75" customHeight="1" x14ac:dyDescent="0.2">
      <c r="A70" s="184"/>
      <c r="B70" s="168" t="s">
        <v>148</v>
      </c>
      <c r="C70" s="264">
        <v>323095035.09999996</v>
      </c>
      <c r="D70" s="170">
        <v>0.30069838901757179</v>
      </c>
      <c r="E70" s="170"/>
      <c r="F70" s="169">
        <v>7553942.1799999997</v>
      </c>
      <c r="G70" s="276"/>
      <c r="H70" s="171"/>
    </row>
    <row r="71" spans="1:8" ht="12.75" customHeight="1" x14ac:dyDescent="0.2">
      <c r="A71" s="180"/>
      <c r="B71" s="192" t="s">
        <v>151</v>
      </c>
      <c r="C71" s="265">
        <v>285090656.13999999</v>
      </c>
      <c r="D71" s="174">
        <v>0.2653284381133485</v>
      </c>
      <c r="E71" s="174"/>
      <c r="F71" s="173">
        <v>8267020.9100000001</v>
      </c>
      <c r="G71" s="281"/>
      <c r="H71" s="186"/>
    </row>
    <row r="72" spans="1:8" ht="12.75" customHeight="1" x14ac:dyDescent="0.2">
      <c r="A72" s="226">
        <v>1</v>
      </c>
      <c r="B72" s="196" t="s">
        <v>137</v>
      </c>
      <c r="C72" s="267">
        <v>285090656.13999999</v>
      </c>
      <c r="D72" s="182">
        <v>0.2653284381133485</v>
      </c>
      <c r="E72" s="182">
        <v>0.4214519554105991</v>
      </c>
      <c r="F72" s="181">
        <v>8267020.9100000001</v>
      </c>
      <c r="G72" s="283">
        <v>74.139700000000005</v>
      </c>
      <c r="H72" s="182">
        <v>0.42146898504709818</v>
      </c>
    </row>
    <row r="73" spans="1:8" ht="12.75" customHeight="1" x14ac:dyDescent="0.2">
      <c r="A73" s="180"/>
      <c r="B73" s="192" t="s">
        <v>152</v>
      </c>
      <c r="C73" s="265">
        <v>38004378.959999993</v>
      </c>
      <c r="D73" s="174">
        <v>3.5369950904223291E-2</v>
      </c>
      <c r="E73" s="174"/>
      <c r="F73" s="173">
        <v>-713078.73</v>
      </c>
      <c r="G73" s="281"/>
      <c r="H73" s="186"/>
    </row>
    <row r="74" spans="1:8" ht="12.75" customHeight="1" x14ac:dyDescent="0.2">
      <c r="A74" s="180"/>
      <c r="B74" s="172" t="s">
        <v>157</v>
      </c>
      <c r="C74" s="265">
        <v>38004378.959999993</v>
      </c>
      <c r="D74" s="174">
        <v>3.5369950904223291E-2</v>
      </c>
      <c r="E74" s="174"/>
      <c r="F74" s="173">
        <v>-713078.73</v>
      </c>
      <c r="G74" s="277"/>
      <c r="H74" s="186"/>
    </row>
    <row r="75" spans="1:8" ht="12.75" customHeight="1" x14ac:dyDescent="0.2">
      <c r="A75" s="226">
        <v>1</v>
      </c>
      <c r="B75" s="199" t="s">
        <v>232</v>
      </c>
      <c r="C75" s="267">
        <v>19410196.899999999</v>
      </c>
      <c r="D75" s="182">
        <v>1.8064700178810844E-2</v>
      </c>
      <c r="E75" s="182">
        <v>1.4434114672318328</v>
      </c>
      <c r="F75" s="181">
        <v>174257.26</v>
      </c>
      <c r="G75" s="283">
        <v>0.05</v>
      </c>
      <c r="H75" s="182">
        <v>0</v>
      </c>
    </row>
    <row r="76" spans="1:8" ht="12.75" customHeight="1" x14ac:dyDescent="0.2">
      <c r="A76" s="226">
        <v>2</v>
      </c>
      <c r="B76" s="199" t="s">
        <v>208</v>
      </c>
      <c r="C76" s="267">
        <v>18594182.059999999</v>
      </c>
      <c r="D76" s="182">
        <v>1.7305250725412447E-2</v>
      </c>
      <c r="E76" s="182">
        <v>0.22099245064705911</v>
      </c>
      <c r="F76" s="181">
        <v>-887335.99</v>
      </c>
      <c r="G76" s="283">
        <v>72.11</v>
      </c>
      <c r="H76" s="182">
        <v>-5.1184210526315797E-2</v>
      </c>
    </row>
    <row r="77" spans="1:8" ht="12.75" customHeight="1" x14ac:dyDescent="0.2">
      <c r="A77" s="287"/>
      <c r="B77" s="163" t="s">
        <v>399</v>
      </c>
      <c r="C77" s="263">
        <v>1074482095.3500998</v>
      </c>
      <c r="D77" s="165">
        <v>1.0000000000000002</v>
      </c>
      <c r="E77" s="165"/>
      <c r="F77" s="164">
        <v>49249853.329999998</v>
      </c>
      <c r="G77" s="191"/>
      <c r="H77" s="167"/>
    </row>
    <row r="78" spans="1:8" ht="12.75" customHeight="1" x14ac:dyDescent="0.2">
      <c r="A78" s="288"/>
      <c r="B78" s="289"/>
      <c r="C78" s="290"/>
      <c r="D78" s="291"/>
      <c r="E78" s="291"/>
      <c r="F78" s="290"/>
      <c r="G78" s="292"/>
      <c r="H78" s="293"/>
    </row>
    <row r="79" spans="1:8" ht="12.75" customHeight="1" x14ac:dyDescent="0.2">
      <c r="A79" s="242" t="s">
        <v>7</v>
      </c>
      <c r="B79" s="242"/>
      <c r="C79" s="294"/>
      <c r="D79" s="295"/>
      <c r="E79" s="295"/>
      <c r="F79" s="295"/>
      <c r="G79" s="296"/>
      <c r="H79" s="296"/>
    </row>
    <row r="80" spans="1:8" ht="12.75" customHeight="1" x14ac:dyDescent="0.2">
      <c r="A80" s="297" t="s">
        <v>400</v>
      </c>
      <c r="C80" s="298"/>
    </row>
  </sheetData>
  <sortState xmlns:xlrd2="http://schemas.microsoft.com/office/spreadsheetml/2017/richdata2" ref="A45:C49">
    <sortCondition ref="B44"/>
  </sortState>
  <conditionalFormatting sqref="F7">
    <cfRule type="duplicateValues" dxfId="9" priority="35"/>
  </conditionalFormatting>
  <conditionalFormatting sqref="F45">
    <cfRule type="duplicateValues" dxfId="8" priority="12"/>
  </conditionalFormatting>
  <conditionalFormatting sqref="F50">
    <cfRule type="duplicateValues" dxfId="7" priority="17"/>
  </conditionalFormatting>
  <conditionalFormatting sqref="F50">
    <cfRule type="duplicateValues" dxfId="6" priority="18"/>
  </conditionalFormatting>
  <conditionalFormatting sqref="F27:F29">
    <cfRule type="duplicateValues" dxfId="5" priority="19"/>
  </conditionalFormatting>
  <conditionalFormatting sqref="F31:F42 F8 F16 F46:F49 F18:F26">
    <cfRule type="duplicateValues" dxfId="4" priority="20"/>
  </conditionalFormatting>
  <conditionalFormatting sqref="F30">
    <cfRule type="duplicateValues" dxfId="3" priority="16"/>
  </conditionalFormatting>
  <conditionalFormatting sqref="F44">
    <cfRule type="duplicateValues" dxfId="2" priority="15"/>
  </conditionalFormatting>
  <conditionalFormatting sqref="F57">
    <cfRule type="duplicateValues" dxfId="1" priority="14"/>
  </conditionalFormatting>
  <conditionalFormatting sqref="F56">
    <cfRule type="duplicateValues" dxfId="0" priority="13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17"/>
  <sheetViews>
    <sheetView workbookViewId="0"/>
  </sheetViews>
  <sheetFormatPr defaultColWidth="11.42578125" defaultRowHeight="11.25" x14ac:dyDescent="0.2"/>
  <cols>
    <col min="1" max="1" width="7.140625" style="214" customWidth="1"/>
    <col min="2" max="2" width="37.7109375" style="214" customWidth="1"/>
    <col min="3" max="3" width="11.28515625" style="214" customWidth="1"/>
    <col min="4" max="4" width="10" style="214" customWidth="1"/>
    <col min="5" max="5" width="10.140625" style="214" customWidth="1"/>
    <col min="6" max="7" width="10.42578125" style="214" customWidth="1"/>
    <col min="8" max="8" width="10.85546875" style="214" customWidth="1"/>
    <col min="9" max="9" width="10.28515625" style="214" customWidth="1"/>
    <col min="10" max="16384" width="11.42578125" style="214"/>
  </cols>
  <sheetData>
    <row r="1" spans="1:46" ht="12.75" x14ac:dyDescent="0.2">
      <c r="A1" s="211" t="s">
        <v>4</v>
      </c>
      <c r="B1" s="299"/>
      <c r="C1" s="212"/>
      <c r="D1" s="212"/>
      <c r="E1" s="212"/>
      <c r="F1" s="212"/>
      <c r="G1" s="212"/>
      <c r="H1" s="213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</row>
    <row r="2" spans="1:46" ht="12.75" customHeight="1" x14ac:dyDescent="0.2">
      <c r="A2" s="215" t="s">
        <v>248</v>
      </c>
      <c r="B2" s="215"/>
      <c r="C2" s="220"/>
      <c r="D2" s="220"/>
      <c r="E2" s="220"/>
      <c r="F2" s="220"/>
      <c r="G2" s="220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</row>
    <row r="3" spans="1:46" ht="12.75" x14ac:dyDescent="0.2">
      <c r="A3" s="300" t="s">
        <v>243</v>
      </c>
      <c r="B3" s="301"/>
      <c r="C3" s="216"/>
      <c r="D3" s="216"/>
      <c r="E3" s="216"/>
      <c r="F3" s="219"/>
      <c r="G3" s="216"/>
      <c r="H3" s="213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</row>
    <row r="4" spans="1:46" x14ac:dyDescent="0.2">
      <c r="A4" s="217"/>
      <c r="B4" s="218"/>
      <c r="C4" s="220"/>
      <c r="D4" s="220"/>
      <c r="E4" s="220"/>
      <c r="F4" s="220"/>
      <c r="H4" s="220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</row>
    <row r="5" spans="1:46" ht="48.75" customHeight="1" x14ac:dyDescent="0.2">
      <c r="A5" s="3" t="s">
        <v>12</v>
      </c>
      <c r="B5" s="3" t="s">
        <v>43</v>
      </c>
      <c r="C5" s="3" t="s">
        <v>297</v>
      </c>
      <c r="D5" s="3" t="s">
        <v>401</v>
      </c>
      <c r="E5" s="3" t="s">
        <v>280</v>
      </c>
      <c r="F5" s="3" t="s">
        <v>37</v>
      </c>
      <c r="G5" s="3" t="s">
        <v>38</v>
      </c>
      <c r="H5" s="3" t="s">
        <v>107</v>
      </c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</row>
    <row r="6" spans="1:46" x14ac:dyDescent="0.2">
      <c r="A6" s="302">
        <v>1</v>
      </c>
      <c r="B6" s="302">
        <v>2</v>
      </c>
      <c r="C6" s="302">
        <v>3</v>
      </c>
      <c r="D6" s="302">
        <v>4</v>
      </c>
      <c r="E6" s="302">
        <v>5</v>
      </c>
      <c r="F6" s="302">
        <v>6</v>
      </c>
      <c r="G6" s="302">
        <v>7</v>
      </c>
      <c r="H6" s="302">
        <v>8</v>
      </c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</row>
    <row r="7" spans="1:46" ht="15.75" customHeight="1" x14ac:dyDescent="0.2">
      <c r="A7" s="442" t="s">
        <v>44</v>
      </c>
      <c r="B7" s="442"/>
      <c r="C7" s="442"/>
      <c r="D7" s="442"/>
      <c r="E7" s="442"/>
      <c r="F7" s="442"/>
      <c r="G7" s="442"/>
      <c r="H7" s="442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</row>
    <row r="8" spans="1:46" ht="22.5" x14ac:dyDescent="0.2">
      <c r="A8" s="303">
        <v>1</v>
      </c>
      <c r="B8" s="304" t="s">
        <v>108</v>
      </c>
      <c r="C8" s="305">
        <v>32889118</v>
      </c>
      <c r="D8" s="306">
        <v>0.29560947494278544</v>
      </c>
      <c r="E8" s="306">
        <v>6.943689792160794E-2</v>
      </c>
      <c r="F8" s="305">
        <v>13935895</v>
      </c>
      <c r="G8" s="307">
        <v>21996019</v>
      </c>
      <c r="H8" s="308">
        <v>8060124</v>
      </c>
      <c r="I8" s="144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</row>
    <row r="9" spans="1:46" ht="22.5" x14ac:dyDescent="0.2">
      <c r="A9" s="309">
        <v>2</v>
      </c>
      <c r="B9" s="310" t="s">
        <v>45</v>
      </c>
      <c r="C9" s="311">
        <v>20422948.710000001</v>
      </c>
      <c r="D9" s="306">
        <v>0.18356275607471559</v>
      </c>
      <c r="E9" s="306">
        <v>9.6941241624684593E-2</v>
      </c>
      <c r="F9" s="311">
        <v>10930320</v>
      </c>
      <c r="G9" s="311">
        <v>17757157.030000001</v>
      </c>
      <c r="H9" s="311">
        <v>2978829.84</v>
      </c>
      <c r="I9" s="144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</row>
    <row r="10" spans="1:46" ht="22.5" x14ac:dyDescent="0.2">
      <c r="A10" s="309">
        <v>3</v>
      </c>
      <c r="B10" s="230" t="s">
        <v>46</v>
      </c>
      <c r="C10" s="311">
        <v>19536644.780000001</v>
      </c>
      <c r="D10" s="306">
        <v>0.17559660023596591</v>
      </c>
      <c r="E10" s="306">
        <v>5.5038876883291538E-2</v>
      </c>
      <c r="F10" s="311">
        <v>7432477.2699999996</v>
      </c>
      <c r="G10" s="311">
        <v>18098800.719999999</v>
      </c>
      <c r="H10" s="311">
        <v>3388425.91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</row>
    <row r="11" spans="1:46" ht="22.5" x14ac:dyDescent="0.2">
      <c r="A11" s="312">
        <v>4</v>
      </c>
      <c r="B11" s="230" t="s">
        <v>47</v>
      </c>
      <c r="C11" s="311">
        <v>33928500.219999999</v>
      </c>
      <c r="D11" s="306">
        <v>0.30495150814413391</v>
      </c>
      <c r="E11" s="306">
        <v>6.9359817308380742E-2</v>
      </c>
      <c r="F11" s="311">
        <v>19038460</v>
      </c>
      <c r="G11" s="311">
        <v>28995015.18</v>
      </c>
      <c r="H11" s="311">
        <v>8122653.5099999998</v>
      </c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</row>
    <row r="12" spans="1:46" ht="21" customHeight="1" x14ac:dyDescent="0.2">
      <c r="A12" s="312">
        <v>5</v>
      </c>
      <c r="B12" s="313" t="s">
        <v>48</v>
      </c>
      <c r="C12" s="314">
        <v>4481461.5999999996</v>
      </c>
      <c r="D12" s="306">
        <v>4.0279660602399105E-2</v>
      </c>
      <c r="E12" s="306">
        <v>2.0577937958887248E-2</v>
      </c>
      <c r="F12" s="314">
        <v>1990842.13</v>
      </c>
      <c r="G12" s="314">
        <v>3158308.11</v>
      </c>
      <c r="H12" s="311">
        <v>766973.03</v>
      </c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6" s="317" customFormat="1" ht="16.5" customHeight="1" x14ac:dyDescent="0.2">
      <c r="A13" s="442" t="s">
        <v>49</v>
      </c>
      <c r="B13" s="442"/>
      <c r="C13" s="149">
        <v>111258673.31</v>
      </c>
      <c r="D13" s="315">
        <v>1.0000000000000002</v>
      </c>
      <c r="E13" s="315">
        <v>6.9710656976115254E-2</v>
      </c>
      <c r="F13" s="149">
        <v>53327994.399999999</v>
      </c>
      <c r="G13" s="149">
        <v>90005300.040000007</v>
      </c>
      <c r="H13" s="149">
        <v>23317006.289999999</v>
      </c>
      <c r="I13" s="316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</row>
    <row r="14" spans="1:46" x14ac:dyDescent="0.2">
      <c r="A14" s="318"/>
      <c r="B14" s="318"/>
      <c r="C14" s="319"/>
      <c r="D14" s="320"/>
      <c r="E14" s="321"/>
      <c r="F14" s="322"/>
      <c r="G14" s="322"/>
      <c r="H14" s="322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</row>
    <row r="15" spans="1:46" x14ac:dyDescent="0.2">
      <c r="A15" s="323" t="s">
        <v>8</v>
      </c>
      <c r="B15" s="324"/>
      <c r="C15" s="325"/>
      <c r="D15" s="325"/>
      <c r="E15" s="325"/>
      <c r="F15" s="326"/>
      <c r="G15" s="326"/>
      <c r="H15" s="325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</row>
    <row r="16" spans="1:46" ht="12" customHeight="1" x14ac:dyDescent="0.2">
      <c r="A16" s="327"/>
      <c r="B16" s="327" t="s">
        <v>402</v>
      </c>
      <c r="D16" s="216"/>
      <c r="E16" s="216"/>
      <c r="F16" s="216"/>
      <c r="G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</row>
    <row r="17" spans="1:46" ht="12" customHeight="1" x14ac:dyDescent="0.2">
      <c r="A17" s="327"/>
      <c r="D17" s="328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</row>
  </sheetData>
  <mergeCells count="2">
    <mergeCell ref="A13:B13"/>
    <mergeCell ref="A7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9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7" style="392" customWidth="1"/>
    <col min="2" max="2" width="57.140625" style="332" customWidth="1"/>
    <col min="3" max="3" width="13.85546875" style="331" customWidth="1"/>
    <col min="4" max="4" width="11.28515625" style="332" customWidth="1"/>
    <col min="5" max="5" width="11.42578125" style="332" customWidth="1"/>
    <col min="6" max="8" width="12" style="332" customWidth="1"/>
    <col min="9" max="16384" width="9.140625" style="332"/>
  </cols>
  <sheetData>
    <row r="1" spans="1:9" x14ac:dyDescent="0.25">
      <c r="A1" s="329" t="s">
        <v>5</v>
      </c>
      <c r="B1" s="330"/>
    </row>
    <row r="2" spans="1:9" s="214" customFormat="1" ht="12.75" customHeight="1" x14ac:dyDescent="0.2">
      <c r="A2" s="215" t="s">
        <v>249</v>
      </c>
      <c r="B2" s="215"/>
      <c r="C2" s="333"/>
      <c r="D2" s="220"/>
      <c r="E2" s="220"/>
      <c r="F2" s="220"/>
      <c r="G2" s="220"/>
      <c r="I2" s="216"/>
    </row>
    <row r="3" spans="1:9" s="214" customFormat="1" ht="12.75" customHeight="1" x14ac:dyDescent="0.2">
      <c r="A3" s="443" t="s">
        <v>243</v>
      </c>
      <c r="B3" s="443"/>
      <c r="C3" s="333"/>
      <c r="D3" s="220"/>
      <c r="E3" s="220"/>
      <c r="F3" s="220"/>
      <c r="G3" s="220"/>
      <c r="I3" s="216"/>
    </row>
    <row r="4" spans="1:9" ht="12.75" customHeight="1" x14ac:dyDescent="0.25">
      <c r="A4" s="334"/>
      <c r="B4" s="335"/>
      <c r="C4" s="336"/>
      <c r="D4" s="335"/>
      <c r="E4" s="335"/>
      <c r="F4" s="335"/>
      <c r="G4" s="449"/>
      <c r="H4" s="449"/>
    </row>
    <row r="5" spans="1:9" ht="62.25" customHeight="1" x14ac:dyDescent="0.25">
      <c r="A5" s="4" t="s">
        <v>50</v>
      </c>
      <c r="B5" s="5" t="s">
        <v>51</v>
      </c>
      <c r="C5" s="6" t="s">
        <v>403</v>
      </c>
      <c r="D5" s="4" t="s">
        <v>404</v>
      </c>
      <c r="E5" s="4" t="s">
        <v>277</v>
      </c>
      <c r="F5" s="4" t="s">
        <v>405</v>
      </c>
      <c r="G5" s="4" t="s">
        <v>282</v>
      </c>
      <c r="H5" s="337" t="s">
        <v>281</v>
      </c>
    </row>
    <row r="6" spans="1:9" ht="12" customHeight="1" x14ac:dyDescent="0.25">
      <c r="A6" s="338">
        <v>1</v>
      </c>
      <c r="B6" s="338">
        <v>2</v>
      </c>
      <c r="C6" s="339">
        <v>3</v>
      </c>
      <c r="D6" s="340">
        <v>4</v>
      </c>
      <c r="E6" s="340">
        <v>5</v>
      </c>
      <c r="F6" s="340">
        <v>6</v>
      </c>
      <c r="G6" s="340">
        <v>7</v>
      </c>
      <c r="H6" s="340">
        <v>8</v>
      </c>
    </row>
    <row r="7" spans="1:9" ht="12" customHeight="1" x14ac:dyDescent="0.2">
      <c r="A7" s="447" t="s">
        <v>406</v>
      </c>
      <c r="B7" s="448"/>
      <c r="C7" s="341"/>
      <c r="D7" s="341"/>
      <c r="E7" s="341"/>
      <c r="F7" s="341"/>
      <c r="G7" s="341"/>
      <c r="H7" s="341"/>
    </row>
    <row r="8" spans="1:9" ht="12" customHeight="1" x14ac:dyDescent="0.25">
      <c r="A8" s="342">
        <v>1</v>
      </c>
      <c r="B8" s="343" t="s">
        <v>52</v>
      </c>
      <c r="C8" s="344">
        <v>120354776</v>
      </c>
      <c r="D8" s="345">
        <v>5.9483509525137673E-3</v>
      </c>
      <c r="E8" s="346">
        <v>0.51434580938256969</v>
      </c>
      <c r="F8" s="344">
        <v>9788165</v>
      </c>
      <c r="G8" s="347">
        <v>24.3033</v>
      </c>
      <c r="H8" s="348">
        <v>0.13004596906328958</v>
      </c>
    </row>
    <row r="9" spans="1:9" ht="12" customHeight="1" x14ac:dyDescent="0.25">
      <c r="A9" s="342">
        <v>2</v>
      </c>
      <c r="B9" s="343" t="s">
        <v>53</v>
      </c>
      <c r="C9" s="344">
        <v>6668424371</v>
      </c>
      <c r="D9" s="345">
        <v>0.32957668799951795</v>
      </c>
      <c r="E9" s="346">
        <v>0.13072703809571845</v>
      </c>
      <c r="F9" s="344">
        <v>476687112</v>
      </c>
      <c r="G9" s="347">
        <v>38.741199999999999</v>
      </c>
      <c r="H9" s="349">
        <v>0.10311325808064442</v>
      </c>
    </row>
    <row r="10" spans="1:9" ht="12" customHeight="1" x14ac:dyDescent="0.25">
      <c r="A10" s="342">
        <v>3</v>
      </c>
      <c r="B10" s="343" t="s">
        <v>54</v>
      </c>
      <c r="C10" s="344">
        <v>734137899</v>
      </c>
      <c r="D10" s="345">
        <v>3.6283644205304375E-2</v>
      </c>
      <c r="E10" s="346">
        <v>0.28811289143944419</v>
      </c>
      <c r="F10" s="344">
        <v>9052032</v>
      </c>
      <c r="G10" s="347">
        <v>17.488299999999999</v>
      </c>
      <c r="H10" s="350">
        <v>4.060522768195618E-2</v>
      </c>
    </row>
    <row r="11" spans="1:9" ht="12" customHeight="1" x14ac:dyDescent="0.2">
      <c r="A11" s="21"/>
      <c r="B11" s="21" t="s">
        <v>55</v>
      </c>
      <c r="C11" s="351">
        <v>7522917046</v>
      </c>
      <c r="D11" s="352">
        <v>0.37180868315733612</v>
      </c>
      <c r="E11" s="353">
        <v>0.14908511139499772</v>
      </c>
      <c r="F11" s="351">
        <v>495527309</v>
      </c>
      <c r="G11" s="354"/>
      <c r="H11" s="151"/>
    </row>
    <row r="12" spans="1:9" ht="12" customHeight="1" x14ac:dyDescent="0.25">
      <c r="A12" s="355">
        <v>4</v>
      </c>
      <c r="B12" s="356" t="s">
        <v>56</v>
      </c>
      <c r="C12" s="357">
        <v>85072810.180000007</v>
      </c>
      <c r="D12" s="345">
        <v>4.2045936878086663E-3</v>
      </c>
      <c r="E12" s="346">
        <v>0.71682371621428198</v>
      </c>
      <c r="F12" s="358">
        <v>8358818.79</v>
      </c>
      <c r="G12" s="359">
        <v>25.962800000000001</v>
      </c>
      <c r="H12" s="348">
        <v>0.15911744304900077</v>
      </c>
    </row>
    <row r="13" spans="1:9" ht="12" customHeight="1" x14ac:dyDescent="0.25">
      <c r="A13" s="355">
        <v>5</v>
      </c>
      <c r="B13" s="356" t="s">
        <v>57</v>
      </c>
      <c r="C13" s="357">
        <v>2811609429.4000001</v>
      </c>
      <c r="D13" s="345">
        <v>0.13895950109589486</v>
      </c>
      <c r="E13" s="346">
        <v>0.18037603860650786</v>
      </c>
      <c r="F13" s="358">
        <v>297370351.83999997</v>
      </c>
      <c r="G13" s="359">
        <v>44.383000000000003</v>
      </c>
      <c r="H13" s="349">
        <v>0.13559018112530175</v>
      </c>
    </row>
    <row r="14" spans="1:9" ht="12" customHeight="1" x14ac:dyDescent="0.25">
      <c r="A14" s="355">
        <v>6</v>
      </c>
      <c r="B14" s="356" t="s">
        <v>58</v>
      </c>
      <c r="C14" s="357">
        <v>217911910.65000001</v>
      </c>
      <c r="D14" s="345">
        <v>1.0769963306475039E-2</v>
      </c>
      <c r="E14" s="346">
        <v>0.35873372984091989</v>
      </c>
      <c r="F14" s="358">
        <v>5485720.1399999997</v>
      </c>
      <c r="G14" s="359">
        <v>18.710100000000001</v>
      </c>
      <c r="H14" s="350">
        <v>5.7534470277220917E-2</v>
      </c>
    </row>
    <row r="15" spans="1:9" ht="12" customHeight="1" x14ac:dyDescent="0.2">
      <c r="A15" s="21"/>
      <c r="B15" s="21" t="s">
        <v>59</v>
      </c>
      <c r="C15" s="351">
        <v>3114594150.23</v>
      </c>
      <c r="D15" s="353">
        <v>0.15393405809017857</v>
      </c>
      <c r="E15" s="353">
        <v>0.20166823174473114</v>
      </c>
      <c r="F15" s="351">
        <v>311214890.76999998</v>
      </c>
      <c r="G15" s="354"/>
      <c r="H15" s="151"/>
    </row>
    <row r="16" spans="1:9" ht="12" customHeight="1" x14ac:dyDescent="0.25">
      <c r="A16" s="355">
        <v>7</v>
      </c>
      <c r="B16" s="356" t="s">
        <v>60</v>
      </c>
      <c r="C16" s="358">
        <v>122548879.76000001</v>
      </c>
      <c r="D16" s="345">
        <v>6.0567911791875317E-3</v>
      </c>
      <c r="E16" s="346">
        <v>0.82013871852068887</v>
      </c>
      <c r="F16" s="358">
        <v>14849123.380000001</v>
      </c>
      <c r="G16" s="360">
        <v>27.5352</v>
      </c>
      <c r="H16" s="348">
        <v>0.18040027014525162</v>
      </c>
    </row>
    <row r="17" spans="1:8" ht="12" customHeight="1" x14ac:dyDescent="0.25">
      <c r="A17" s="361">
        <v>8</v>
      </c>
      <c r="B17" s="362" t="s">
        <v>61</v>
      </c>
      <c r="C17" s="363">
        <v>3174293957.8699999</v>
      </c>
      <c r="D17" s="345">
        <v>0.15688462988668361</v>
      </c>
      <c r="E17" s="346">
        <v>0.16249909107902083</v>
      </c>
      <c r="F17" s="363">
        <v>359136171.99000001</v>
      </c>
      <c r="G17" s="364">
        <v>38.808999999999997</v>
      </c>
      <c r="H17" s="349">
        <v>0.12986261303208435</v>
      </c>
    </row>
    <row r="18" spans="1:8" ht="12" customHeight="1" x14ac:dyDescent="0.25">
      <c r="A18" s="361">
        <v>9</v>
      </c>
      <c r="B18" s="362" t="s">
        <v>62</v>
      </c>
      <c r="C18" s="363">
        <v>326622154.5</v>
      </c>
      <c r="D18" s="345">
        <v>1.6142801045404082E-2</v>
      </c>
      <c r="E18" s="346">
        <v>0.34514457478883853</v>
      </c>
      <c r="F18" s="363">
        <v>12681183.59</v>
      </c>
      <c r="G18" s="364">
        <v>17.813600000000001</v>
      </c>
      <c r="H18" s="350">
        <v>4.2256410017472268E-2</v>
      </c>
    </row>
    <row r="19" spans="1:8" ht="12" customHeight="1" x14ac:dyDescent="0.2">
      <c r="A19" s="21"/>
      <c r="B19" s="21" t="s">
        <v>63</v>
      </c>
      <c r="C19" s="351">
        <v>3623464992.1300001</v>
      </c>
      <c r="D19" s="353">
        <v>0.17908422211127523</v>
      </c>
      <c r="E19" s="353">
        <v>0.19164600289487857</v>
      </c>
      <c r="F19" s="351">
        <v>386666478.95999998</v>
      </c>
      <c r="G19" s="354"/>
      <c r="H19" s="151"/>
    </row>
    <row r="20" spans="1:8" ht="12" customHeight="1" x14ac:dyDescent="0.25">
      <c r="A20" s="361">
        <v>10</v>
      </c>
      <c r="B20" s="365" t="s">
        <v>64</v>
      </c>
      <c r="C20" s="366">
        <v>89653169.159999996</v>
      </c>
      <c r="D20" s="345">
        <v>4.430970933540385E-3</v>
      </c>
      <c r="E20" s="346">
        <v>0.49622640490016273</v>
      </c>
      <c r="F20" s="367">
        <v>6508219.1600000001</v>
      </c>
      <c r="G20" s="360">
        <v>23.3721</v>
      </c>
      <c r="H20" s="348">
        <v>9.8808184914817687E-2</v>
      </c>
    </row>
    <row r="21" spans="1:8" ht="12" customHeight="1" x14ac:dyDescent="0.25">
      <c r="A21" s="368">
        <v>11</v>
      </c>
      <c r="B21" s="356" t="s">
        <v>65</v>
      </c>
      <c r="C21" s="369">
        <v>5302543616.2799997</v>
      </c>
      <c r="D21" s="345">
        <v>0.26207011818662629</v>
      </c>
      <c r="E21" s="346">
        <v>9.5818582881247893E-2</v>
      </c>
      <c r="F21" s="370">
        <v>314218802.76999998</v>
      </c>
      <c r="G21" s="359">
        <v>39.682099999999998</v>
      </c>
      <c r="H21" s="349">
        <v>6.6101600909691305E-2</v>
      </c>
    </row>
    <row r="22" spans="1:8" ht="12" customHeight="1" x14ac:dyDescent="0.25">
      <c r="A22" s="368">
        <v>12</v>
      </c>
      <c r="B22" s="371" t="s">
        <v>66</v>
      </c>
      <c r="C22" s="372">
        <v>580128147.94000006</v>
      </c>
      <c r="D22" s="345">
        <v>2.8671947521043514E-2</v>
      </c>
      <c r="E22" s="346">
        <v>0.24955291226479367</v>
      </c>
      <c r="F22" s="373">
        <v>9940339.5500000007</v>
      </c>
      <c r="G22" s="374">
        <v>18.686199999999999</v>
      </c>
      <c r="H22" s="350">
        <v>3.2805923014456617E-2</v>
      </c>
    </row>
    <row r="23" spans="1:8" ht="12" customHeight="1" x14ac:dyDescent="0.2">
      <c r="A23" s="21"/>
      <c r="B23" s="21" t="s">
        <v>67</v>
      </c>
      <c r="C23" s="351">
        <v>5972324933.3799992</v>
      </c>
      <c r="D23" s="353">
        <v>0.2951730366412102</v>
      </c>
      <c r="E23" s="353">
        <v>0.11360059030803643</v>
      </c>
      <c r="F23" s="351">
        <v>330667361.48000002</v>
      </c>
      <c r="G23" s="375"/>
      <c r="H23" s="376"/>
    </row>
    <row r="24" spans="1:8" s="335" customFormat="1" ht="12" customHeight="1" x14ac:dyDescent="0.2">
      <c r="A24" s="445" t="s">
        <v>68</v>
      </c>
      <c r="B24" s="446"/>
      <c r="C24" s="377">
        <v>20233301121.739998</v>
      </c>
      <c r="D24" s="378">
        <v>1</v>
      </c>
      <c r="E24" s="379">
        <v>0.15338319613049842</v>
      </c>
      <c r="F24" s="377">
        <v>1524076040.21</v>
      </c>
      <c r="G24" s="380"/>
      <c r="H24" s="381"/>
    </row>
    <row r="25" spans="1:8" ht="12" customHeight="1" x14ac:dyDescent="0.2">
      <c r="A25" s="447" t="s">
        <v>87</v>
      </c>
      <c r="B25" s="448"/>
      <c r="C25" s="382"/>
      <c r="D25" s="383"/>
      <c r="E25" s="383"/>
      <c r="F25" s="341"/>
      <c r="G25" s="375"/>
      <c r="H25" s="341"/>
    </row>
    <row r="26" spans="1:8" ht="12" customHeight="1" x14ac:dyDescent="0.25">
      <c r="A26" s="342">
        <v>1</v>
      </c>
      <c r="B26" s="343" t="s">
        <v>69</v>
      </c>
      <c r="C26" s="344">
        <v>143256009</v>
      </c>
      <c r="D26" s="346">
        <v>0.13707092780362762</v>
      </c>
      <c r="E26" s="346">
        <v>0.14022468002697647</v>
      </c>
      <c r="F26" s="344">
        <v>3214535</v>
      </c>
      <c r="G26" s="347">
        <v>35.6571</v>
      </c>
      <c r="H26" s="384">
        <v>5.0713555285786027E-2</v>
      </c>
    </row>
    <row r="27" spans="1:8" ht="12" customHeight="1" x14ac:dyDescent="0.25">
      <c r="A27" s="355">
        <v>2</v>
      </c>
      <c r="B27" s="356" t="s">
        <v>70</v>
      </c>
      <c r="C27" s="358">
        <v>354227178</v>
      </c>
      <c r="D27" s="346">
        <v>0.33893341215251049</v>
      </c>
      <c r="E27" s="346">
        <v>0.19618918907118027</v>
      </c>
      <c r="F27" s="358">
        <v>31097945</v>
      </c>
      <c r="G27" s="359">
        <v>40.744300000000003</v>
      </c>
      <c r="H27" s="349">
        <v>0.12589930011787587</v>
      </c>
    </row>
    <row r="28" spans="1:8" ht="12" customHeight="1" x14ac:dyDescent="0.25">
      <c r="A28" s="355">
        <v>3</v>
      </c>
      <c r="B28" s="356" t="s">
        <v>101</v>
      </c>
      <c r="C28" s="357">
        <v>9760293.7899999991</v>
      </c>
      <c r="D28" s="346">
        <v>9.3388929006900153E-3</v>
      </c>
      <c r="E28" s="346">
        <v>0.4961836615505838</v>
      </c>
      <c r="F28" s="358">
        <v>848160.82</v>
      </c>
      <c r="G28" s="359">
        <v>182.23840000000001</v>
      </c>
      <c r="H28" s="349">
        <v>0.12596886017930387</v>
      </c>
    </row>
    <row r="29" spans="1:8" ht="12" customHeight="1" x14ac:dyDescent="0.25">
      <c r="A29" s="342">
        <v>4</v>
      </c>
      <c r="B29" s="356" t="s">
        <v>102</v>
      </c>
      <c r="C29" s="357">
        <v>5029906.6500000004</v>
      </c>
      <c r="D29" s="346">
        <v>4.8127403247785342E-3</v>
      </c>
      <c r="E29" s="346">
        <v>0.33688981239773458</v>
      </c>
      <c r="F29" s="358">
        <v>134130.04999999999</v>
      </c>
      <c r="G29" s="359">
        <v>149.37620000000001</v>
      </c>
      <c r="H29" s="349">
        <v>3.3693156771616994E-2</v>
      </c>
    </row>
    <row r="30" spans="1:8" ht="12" customHeight="1" x14ac:dyDescent="0.25">
      <c r="A30" s="355">
        <v>5</v>
      </c>
      <c r="B30" s="356" t="s">
        <v>111</v>
      </c>
      <c r="C30" s="357">
        <v>71150384.530000001</v>
      </c>
      <c r="D30" s="346">
        <v>6.8078465184046658E-2</v>
      </c>
      <c r="E30" s="346">
        <v>0.21763858049182969</v>
      </c>
      <c r="F30" s="358">
        <v>5696464.8600000003</v>
      </c>
      <c r="G30" s="359">
        <v>25.658200000000001</v>
      </c>
      <c r="H30" s="349">
        <v>0.10142832261560142</v>
      </c>
    </row>
    <row r="31" spans="1:8" ht="12" customHeight="1" x14ac:dyDescent="0.25">
      <c r="A31" s="355">
        <v>6</v>
      </c>
      <c r="B31" s="356" t="s">
        <v>71</v>
      </c>
      <c r="C31" s="358">
        <v>73263746.799999997</v>
      </c>
      <c r="D31" s="346">
        <v>7.0100582993667337E-2</v>
      </c>
      <c r="E31" s="346">
        <v>0.2751429207208046</v>
      </c>
      <c r="F31" s="358">
        <v>7170423.46</v>
      </c>
      <c r="G31" s="359">
        <v>36.8857</v>
      </c>
      <c r="H31" s="349">
        <v>0.13424402514054834</v>
      </c>
    </row>
    <row r="32" spans="1:8" ht="12" customHeight="1" x14ac:dyDescent="0.25">
      <c r="A32" s="342">
        <v>7</v>
      </c>
      <c r="B32" s="356" t="s">
        <v>72</v>
      </c>
      <c r="C32" s="358">
        <v>66363101.200000003</v>
      </c>
      <c r="D32" s="346">
        <v>6.3497872912333012E-2</v>
      </c>
      <c r="E32" s="346">
        <v>0.20837711559501515</v>
      </c>
      <c r="F32" s="358">
        <v>1161012.79</v>
      </c>
      <c r="G32" s="359">
        <v>29.494499999999999</v>
      </c>
      <c r="H32" s="349">
        <v>4.7542574358703682E-2</v>
      </c>
    </row>
    <row r="33" spans="1:8" ht="12" customHeight="1" x14ac:dyDescent="0.25">
      <c r="A33" s="355">
        <v>8</v>
      </c>
      <c r="B33" s="362" t="s">
        <v>73</v>
      </c>
      <c r="C33" s="363">
        <v>322072596.86000001</v>
      </c>
      <c r="D33" s="346">
        <v>0.30816710572834627</v>
      </c>
      <c r="E33" s="346">
        <v>0.18084854665677427</v>
      </c>
      <c r="F33" s="363">
        <v>23823524.420000002</v>
      </c>
      <c r="G33" s="364">
        <v>37.902900000000002</v>
      </c>
      <c r="H33" s="385">
        <v>8.6151407534692082E-2</v>
      </c>
    </row>
    <row r="34" spans="1:8" s="335" customFormat="1" ht="12" customHeight="1" x14ac:dyDescent="0.2">
      <c r="A34" s="445" t="s">
        <v>88</v>
      </c>
      <c r="B34" s="446"/>
      <c r="C34" s="377">
        <v>1045123216.83</v>
      </c>
      <c r="D34" s="378">
        <v>0.99999999999999989</v>
      </c>
      <c r="E34" s="353">
        <v>0.19359669275827437</v>
      </c>
      <c r="F34" s="377">
        <v>73146196.400000006</v>
      </c>
      <c r="G34" s="380"/>
      <c r="H34" s="381"/>
    </row>
    <row r="35" spans="1:8" ht="12" customHeight="1" x14ac:dyDescent="0.2">
      <c r="A35" s="447" t="s">
        <v>89</v>
      </c>
      <c r="B35" s="448"/>
      <c r="C35" s="209"/>
      <c r="D35" s="383"/>
      <c r="E35" s="383"/>
      <c r="F35" s="341"/>
      <c r="G35" s="375"/>
      <c r="H35" s="341"/>
    </row>
    <row r="36" spans="1:8" ht="12" customHeight="1" x14ac:dyDescent="0.25">
      <c r="A36" s="342">
        <v>1</v>
      </c>
      <c r="B36" s="343" t="s">
        <v>407</v>
      </c>
      <c r="C36" s="344">
        <v>257195.51999999999</v>
      </c>
      <c r="D36" s="346">
        <v>1.1956932694348089E-3</v>
      </c>
      <c r="E36" s="346">
        <v>2.2777681629369719</v>
      </c>
      <c r="F36" s="344">
        <v>15022.97</v>
      </c>
      <c r="G36" s="347">
        <v>14.8087</v>
      </c>
      <c r="H36" s="384">
        <v>0.11613429035297806</v>
      </c>
    </row>
    <row r="37" spans="1:8" ht="12" customHeight="1" x14ac:dyDescent="0.25">
      <c r="A37" s="342">
        <v>2</v>
      </c>
      <c r="B37" s="343" t="s">
        <v>74</v>
      </c>
      <c r="C37" s="344">
        <v>4175644</v>
      </c>
      <c r="D37" s="346">
        <v>1.9412427659532498E-2</v>
      </c>
      <c r="E37" s="346">
        <v>0.20766947063068222</v>
      </c>
      <c r="F37" s="344">
        <v>390537</v>
      </c>
      <c r="G37" s="347">
        <v>24.587800000000001</v>
      </c>
      <c r="H37" s="384">
        <v>0.13478539160454939</v>
      </c>
    </row>
    <row r="38" spans="1:8" ht="12" customHeight="1" x14ac:dyDescent="0.25">
      <c r="A38" s="342">
        <v>3</v>
      </c>
      <c r="B38" s="343" t="s">
        <v>112</v>
      </c>
      <c r="C38" s="344">
        <v>4037128</v>
      </c>
      <c r="D38" s="346">
        <v>1.8768471462670935E-2</v>
      </c>
      <c r="E38" s="346">
        <v>0.19541215538976989</v>
      </c>
      <c r="F38" s="344">
        <v>386088</v>
      </c>
      <c r="G38" s="347">
        <v>43.342799999999997</v>
      </c>
      <c r="H38" s="384">
        <v>0.13454352183891416</v>
      </c>
    </row>
    <row r="39" spans="1:8" ht="12" customHeight="1" x14ac:dyDescent="0.25">
      <c r="A39" s="342">
        <v>4</v>
      </c>
      <c r="B39" s="343" t="s">
        <v>75</v>
      </c>
      <c r="C39" s="344">
        <v>3900400</v>
      </c>
      <c r="D39" s="346">
        <v>1.8132827617306588E-2</v>
      </c>
      <c r="E39" s="346">
        <v>0.13623784204534464</v>
      </c>
      <c r="F39" s="344">
        <v>408593</v>
      </c>
      <c r="G39" s="347">
        <v>41.612099999999998</v>
      </c>
      <c r="H39" s="384">
        <v>0.14416327807507701</v>
      </c>
    </row>
    <row r="40" spans="1:8" ht="12" customHeight="1" x14ac:dyDescent="0.25">
      <c r="A40" s="342">
        <v>5</v>
      </c>
      <c r="B40" s="356" t="s">
        <v>113</v>
      </c>
      <c r="C40" s="358">
        <v>15041778</v>
      </c>
      <c r="D40" s="346">
        <v>6.9928716934620716E-2</v>
      </c>
      <c r="E40" s="346">
        <v>0.19241891954882426</v>
      </c>
      <c r="F40" s="358">
        <v>1481927</v>
      </c>
      <c r="G40" s="359">
        <v>40.2027</v>
      </c>
      <c r="H40" s="349">
        <v>0.13771311666595287</v>
      </c>
    </row>
    <row r="41" spans="1:8" ht="12" customHeight="1" x14ac:dyDescent="0.25">
      <c r="A41" s="342">
        <v>6</v>
      </c>
      <c r="B41" s="356" t="s">
        <v>90</v>
      </c>
      <c r="C41" s="358">
        <v>1146640</v>
      </c>
      <c r="D41" s="346">
        <v>5.3306905597139851E-3</v>
      </c>
      <c r="E41" s="346">
        <v>0.14507353939810338</v>
      </c>
      <c r="F41" s="358">
        <v>25111</v>
      </c>
      <c r="G41" s="359">
        <v>14.770300000000001</v>
      </c>
      <c r="H41" s="349">
        <v>5.6640201801343437E-2</v>
      </c>
    </row>
    <row r="42" spans="1:8" ht="12" customHeight="1" x14ac:dyDescent="0.25">
      <c r="A42" s="342">
        <v>7</v>
      </c>
      <c r="B42" s="356" t="s">
        <v>76</v>
      </c>
      <c r="C42" s="358">
        <v>27331497</v>
      </c>
      <c r="D42" s="346">
        <v>0.12706320470308999</v>
      </c>
      <c r="E42" s="346">
        <v>0.19192208910998301</v>
      </c>
      <c r="F42" s="358">
        <v>2669298</v>
      </c>
      <c r="G42" s="359">
        <v>21.635400000000001</v>
      </c>
      <c r="H42" s="349">
        <v>0.13751891981287456</v>
      </c>
    </row>
    <row r="43" spans="1:8" ht="12" customHeight="1" x14ac:dyDescent="0.25">
      <c r="A43" s="342">
        <v>8</v>
      </c>
      <c r="B43" s="356" t="s">
        <v>77</v>
      </c>
      <c r="C43" s="358">
        <v>14993389</v>
      </c>
      <c r="D43" s="346">
        <v>6.9703758111019587E-2</v>
      </c>
      <c r="E43" s="346">
        <v>0.16323594798477103</v>
      </c>
      <c r="F43" s="358">
        <v>1495282</v>
      </c>
      <c r="G43" s="359">
        <v>32.0276</v>
      </c>
      <c r="H43" s="349">
        <v>0.13820325709054204</v>
      </c>
    </row>
    <row r="44" spans="1:8" ht="12" customHeight="1" x14ac:dyDescent="0.25">
      <c r="A44" s="342">
        <v>9</v>
      </c>
      <c r="B44" s="386" t="s">
        <v>78</v>
      </c>
      <c r="C44" s="358">
        <v>12328721.949999999</v>
      </c>
      <c r="D44" s="346">
        <v>5.7315811163227856E-2</v>
      </c>
      <c r="E44" s="346">
        <v>0.15352003923617227</v>
      </c>
      <c r="F44" s="358">
        <v>1156853.31</v>
      </c>
      <c r="G44" s="359">
        <v>23.264199999999999</v>
      </c>
      <c r="H44" s="349">
        <v>0.11488854492905531</v>
      </c>
    </row>
    <row r="45" spans="1:8" ht="12" customHeight="1" x14ac:dyDescent="0.25">
      <c r="A45" s="342">
        <v>10</v>
      </c>
      <c r="B45" s="386" t="s">
        <v>79</v>
      </c>
      <c r="C45" s="358">
        <v>10344817.02</v>
      </c>
      <c r="D45" s="346">
        <v>4.8092704275520259E-2</v>
      </c>
      <c r="E45" s="346">
        <v>0.31367867896268797</v>
      </c>
      <c r="F45" s="358">
        <v>1071784.1200000001</v>
      </c>
      <c r="G45" s="359">
        <v>21.922799999999999</v>
      </c>
      <c r="H45" s="349">
        <v>0.15316942816032375</v>
      </c>
    </row>
    <row r="46" spans="1:8" ht="12" customHeight="1" x14ac:dyDescent="0.25">
      <c r="A46" s="342">
        <v>11</v>
      </c>
      <c r="B46" s="386" t="s">
        <v>103</v>
      </c>
      <c r="C46" s="358">
        <v>550157.17000000004</v>
      </c>
      <c r="D46" s="346">
        <v>2.5576620669765246E-3</v>
      </c>
      <c r="E46" s="346">
        <v>0.30289610503438991</v>
      </c>
      <c r="F46" s="358">
        <v>64548.1</v>
      </c>
      <c r="G46" s="359">
        <v>18.462</v>
      </c>
      <c r="H46" s="349">
        <v>0.16108216190317992</v>
      </c>
    </row>
    <row r="47" spans="1:8" ht="12" customHeight="1" x14ac:dyDescent="0.25">
      <c r="A47" s="342">
        <v>12</v>
      </c>
      <c r="B47" s="356" t="s">
        <v>109</v>
      </c>
      <c r="C47" s="358">
        <v>401676.69</v>
      </c>
      <c r="D47" s="346">
        <v>1.8673813397754838E-3</v>
      </c>
      <c r="E47" s="346">
        <v>0.37456038976951528</v>
      </c>
      <c r="F47" s="358">
        <v>21464.85</v>
      </c>
      <c r="G47" s="359">
        <v>15.034800000000001</v>
      </c>
      <c r="H47" s="349">
        <v>9.4758526247021191E-2</v>
      </c>
    </row>
    <row r="48" spans="1:8" ht="12" customHeight="1" x14ac:dyDescent="0.25">
      <c r="A48" s="342">
        <v>13</v>
      </c>
      <c r="B48" s="356" t="s">
        <v>110</v>
      </c>
      <c r="C48" s="358">
        <v>8862740.4600000009</v>
      </c>
      <c r="D48" s="346">
        <v>4.1202580498951008E-2</v>
      </c>
      <c r="E48" s="346">
        <v>0.1219501437290226</v>
      </c>
      <c r="F48" s="358">
        <v>544544.93000000005</v>
      </c>
      <c r="G48" s="359">
        <v>15.4869</v>
      </c>
      <c r="H48" s="349">
        <v>9.5219952938393915E-2</v>
      </c>
    </row>
    <row r="49" spans="1:8" ht="12" customHeight="1" x14ac:dyDescent="0.25">
      <c r="A49" s="342">
        <v>14</v>
      </c>
      <c r="B49" s="356" t="s">
        <v>80</v>
      </c>
      <c r="C49" s="358">
        <v>6956594.9100000001</v>
      </c>
      <c r="D49" s="346">
        <v>3.2340974337622411E-2</v>
      </c>
      <c r="E49" s="346">
        <v>0.20744601429608728</v>
      </c>
      <c r="F49" s="358">
        <v>536800.39</v>
      </c>
      <c r="G49" s="359">
        <v>19.796700000000001</v>
      </c>
      <c r="H49" s="349">
        <v>9.2207830584231543E-2</v>
      </c>
    </row>
    <row r="50" spans="1:8" ht="12" customHeight="1" x14ac:dyDescent="0.25">
      <c r="A50" s="342">
        <v>15</v>
      </c>
      <c r="B50" s="356" t="s">
        <v>81</v>
      </c>
      <c r="C50" s="358">
        <v>4723556.9000000004</v>
      </c>
      <c r="D50" s="346">
        <v>2.1959656191221182E-2</v>
      </c>
      <c r="E50" s="346">
        <v>0.20944888798576272</v>
      </c>
      <c r="F50" s="358">
        <v>441533.56</v>
      </c>
      <c r="G50" s="359">
        <v>34.2654</v>
      </c>
      <c r="H50" s="349">
        <v>0.12771308281357108</v>
      </c>
    </row>
    <row r="51" spans="1:8" ht="12" customHeight="1" x14ac:dyDescent="0.25">
      <c r="A51" s="342">
        <v>16</v>
      </c>
      <c r="B51" s="356" t="s">
        <v>82</v>
      </c>
      <c r="C51" s="358">
        <v>8443295.4000000004</v>
      </c>
      <c r="D51" s="346">
        <v>3.9252594608295992E-2</v>
      </c>
      <c r="E51" s="346">
        <v>0.28921624284113229</v>
      </c>
      <c r="F51" s="358">
        <v>582924.52</v>
      </c>
      <c r="G51" s="359">
        <v>41.492400000000004</v>
      </c>
      <c r="H51" s="349">
        <v>8.6430063328420736E-2</v>
      </c>
    </row>
    <row r="52" spans="1:8" ht="12" customHeight="1" x14ac:dyDescent="0.25">
      <c r="A52" s="342">
        <v>17</v>
      </c>
      <c r="B52" s="356" t="s">
        <v>138</v>
      </c>
      <c r="C52" s="358">
        <v>9310291.3900000006</v>
      </c>
      <c r="D52" s="346">
        <v>4.3283229628182686E-2</v>
      </c>
      <c r="E52" s="346">
        <v>0.16295117477201124</v>
      </c>
      <c r="F52" s="358">
        <v>915366.42</v>
      </c>
      <c r="G52" s="359">
        <v>16.438800000000001</v>
      </c>
      <c r="H52" s="349">
        <v>0.11785928985175009</v>
      </c>
    </row>
    <row r="53" spans="1:8" ht="12" customHeight="1" x14ac:dyDescent="0.25">
      <c r="A53" s="342">
        <v>18</v>
      </c>
      <c r="B53" s="356" t="s">
        <v>83</v>
      </c>
      <c r="C53" s="358">
        <v>38338955.590000004</v>
      </c>
      <c r="D53" s="346">
        <v>0.17823650721491202</v>
      </c>
      <c r="E53" s="346">
        <v>0.17773942612282664</v>
      </c>
      <c r="F53" s="358">
        <v>3734186.82</v>
      </c>
      <c r="G53" s="359">
        <v>26.2896</v>
      </c>
      <c r="H53" s="349">
        <v>0.12251433156843961</v>
      </c>
    </row>
    <row r="54" spans="1:8" ht="12" customHeight="1" x14ac:dyDescent="0.25">
      <c r="A54" s="342">
        <v>19</v>
      </c>
      <c r="B54" s="356" t="s">
        <v>84</v>
      </c>
      <c r="C54" s="358">
        <v>29903157.210000001</v>
      </c>
      <c r="D54" s="346">
        <v>0.13901876599891003</v>
      </c>
      <c r="E54" s="346">
        <v>0.17721612056879649</v>
      </c>
      <c r="F54" s="358">
        <v>2748775.21</v>
      </c>
      <c r="G54" s="359">
        <v>27.733599999999999</v>
      </c>
      <c r="H54" s="349">
        <v>0.11366949260489623</v>
      </c>
    </row>
    <row r="55" spans="1:8" ht="12" customHeight="1" x14ac:dyDescent="0.25">
      <c r="A55" s="342">
        <v>20</v>
      </c>
      <c r="B55" s="356" t="s">
        <v>85</v>
      </c>
      <c r="C55" s="358">
        <v>5816664.9400000004</v>
      </c>
      <c r="D55" s="346">
        <v>2.7041478480322782E-2</v>
      </c>
      <c r="E55" s="346">
        <v>0.16322725064291663</v>
      </c>
      <c r="F55" s="358">
        <v>462126.98</v>
      </c>
      <c r="G55" s="359">
        <v>42.9574</v>
      </c>
      <c r="H55" s="349">
        <v>9.1189170792391971E-2</v>
      </c>
    </row>
    <row r="56" spans="1:8" s="335" customFormat="1" ht="12" customHeight="1" x14ac:dyDescent="0.25">
      <c r="A56" s="342">
        <v>21</v>
      </c>
      <c r="B56" s="356" t="s">
        <v>86</v>
      </c>
      <c r="C56" s="358">
        <v>8237286</v>
      </c>
      <c r="D56" s="346">
        <v>3.829486387869268E-2</v>
      </c>
      <c r="E56" s="346">
        <v>0.10393562530913013</v>
      </c>
      <c r="F56" s="358">
        <v>480911.56</v>
      </c>
      <c r="G56" s="359">
        <v>36.057099999999998</v>
      </c>
      <c r="H56" s="349">
        <v>5.9135264077958993E-2</v>
      </c>
    </row>
    <row r="57" spans="1:8" s="335" customFormat="1" ht="12" customHeight="1" x14ac:dyDescent="0.2">
      <c r="A57" s="445" t="s">
        <v>91</v>
      </c>
      <c r="B57" s="446"/>
      <c r="C57" s="377">
        <v>215101587.15000001</v>
      </c>
      <c r="D57" s="378">
        <v>1</v>
      </c>
      <c r="E57" s="353">
        <v>0.18449963984651085</v>
      </c>
      <c r="F57" s="377">
        <v>19633679.739999998</v>
      </c>
      <c r="G57" s="380"/>
      <c r="H57" s="381"/>
    </row>
    <row r="58" spans="1:8" s="335" customFormat="1" ht="12" customHeight="1" x14ac:dyDescent="0.2">
      <c r="A58" s="445" t="s">
        <v>114</v>
      </c>
      <c r="B58" s="446"/>
      <c r="C58" s="377">
        <v>1260224803.98</v>
      </c>
      <c r="D58" s="378"/>
      <c r="E58" s="379"/>
      <c r="F58" s="377">
        <v>92779876.140000001</v>
      </c>
      <c r="G58" s="380"/>
      <c r="H58" s="381"/>
    </row>
    <row r="59" spans="1:8" s="325" customFormat="1" ht="11.25" x14ac:dyDescent="0.2">
      <c r="A59" s="332"/>
      <c r="B59" s="387"/>
      <c r="C59" s="332"/>
      <c r="D59" s="388"/>
      <c r="E59" s="332"/>
      <c r="G59" s="332"/>
    </row>
    <row r="60" spans="1:8" s="335" customFormat="1" ht="12" customHeight="1" x14ac:dyDescent="0.2">
      <c r="A60" s="324" t="s">
        <v>8</v>
      </c>
      <c r="B60" s="389"/>
      <c r="C60" s="390"/>
      <c r="D60" s="332"/>
      <c r="E60" s="332"/>
      <c r="G60" s="332"/>
    </row>
    <row r="61" spans="1:8" ht="11.25" customHeight="1" x14ac:dyDescent="0.25">
      <c r="A61" s="444" t="s">
        <v>408</v>
      </c>
      <c r="B61" s="444"/>
      <c r="C61" s="444"/>
    </row>
    <row r="62" spans="1:8" ht="11.25" customHeight="1" x14ac:dyDescent="0.25">
      <c r="A62" s="332"/>
      <c r="B62" s="391"/>
    </row>
    <row r="63" spans="1:8" ht="11.25" customHeight="1" x14ac:dyDescent="0.25">
      <c r="B63" s="393"/>
    </row>
    <row r="64" spans="1:8" ht="11.25" x14ac:dyDescent="0.25"/>
    <row r="65" ht="11.25" customHeight="1" x14ac:dyDescent="0.25"/>
    <row r="66" ht="11.25" customHeight="1" x14ac:dyDescent="0.25"/>
    <row r="67" ht="11.25" x14ac:dyDescent="0.25"/>
    <row r="68" ht="11.25" customHeight="1" x14ac:dyDescent="0.25"/>
    <row r="69" ht="11.25" customHeight="1" x14ac:dyDescent="0.25"/>
    <row r="70" ht="11.25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x14ac:dyDescent="0.25"/>
    <row r="77" ht="11.25" customHeight="1" x14ac:dyDescent="0.25"/>
    <row r="78" ht="11.25" customHeight="1" x14ac:dyDescent="0.25"/>
    <row r="79" ht="11.25" customHeight="1" x14ac:dyDescent="0.25"/>
    <row r="80" ht="11.25" customHeight="1" x14ac:dyDescent="0.25"/>
    <row r="81" ht="11.25" customHeight="1" x14ac:dyDescent="0.25"/>
    <row r="82" ht="11.25" x14ac:dyDescent="0.25"/>
    <row r="83" ht="11.25" customHeight="1" x14ac:dyDescent="0.25"/>
    <row r="84" ht="11.25" customHeight="1" x14ac:dyDescent="0.25"/>
    <row r="85" ht="11.25" x14ac:dyDescent="0.25"/>
    <row r="92" ht="11.25" x14ac:dyDescent="0.25"/>
    <row r="93" ht="11.25" x14ac:dyDescent="0.25"/>
    <row r="94" ht="11.25" x14ac:dyDescent="0.25"/>
    <row r="95" ht="11.25" x14ac:dyDescent="0.25"/>
    <row r="96" ht="11.25" x14ac:dyDescent="0.25"/>
    <row r="97" ht="11.25" x14ac:dyDescent="0.25"/>
    <row r="98" ht="11.25" x14ac:dyDescent="0.25"/>
    <row r="99" ht="11.25" x14ac:dyDescent="0.25"/>
  </sheetData>
  <mergeCells count="10">
    <mergeCell ref="G4:H4"/>
    <mergeCell ref="A7:B7"/>
    <mergeCell ref="A24:B24"/>
    <mergeCell ref="A25:B25"/>
    <mergeCell ref="A34:B34"/>
    <mergeCell ref="A3:B3"/>
    <mergeCell ref="A61:C61"/>
    <mergeCell ref="A57:B57"/>
    <mergeCell ref="A58:B58"/>
    <mergeCell ref="A35:B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zoomScaleNormal="100" workbookViewId="0"/>
  </sheetViews>
  <sheetFormatPr defaultRowHeight="12.75" customHeight="1" x14ac:dyDescent="0.25"/>
  <cols>
    <col min="1" max="1" width="7" style="79" customWidth="1"/>
    <col min="2" max="2" width="33.7109375" style="79" customWidth="1"/>
    <col min="3" max="7" width="12.42578125" style="79" customWidth="1"/>
    <col min="8" max="171" width="9.140625" style="79"/>
    <col min="172" max="172" width="7.5703125" style="79" customWidth="1"/>
    <col min="173" max="173" width="30.5703125" style="79" customWidth="1"/>
    <col min="174" max="182" width="13.7109375" style="79" customWidth="1"/>
    <col min="183" max="427" width="9.140625" style="79"/>
    <col min="428" max="428" width="7.5703125" style="79" customWidth="1"/>
    <col min="429" max="429" width="30.5703125" style="79" customWidth="1"/>
    <col min="430" max="438" width="13.7109375" style="79" customWidth="1"/>
    <col min="439" max="683" width="9.140625" style="79"/>
    <col min="684" max="684" width="7.5703125" style="79" customWidth="1"/>
    <col min="685" max="685" width="30.5703125" style="79" customWidth="1"/>
    <col min="686" max="694" width="13.7109375" style="79" customWidth="1"/>
    <col min="695" max="939" width="9.140625" style="79"/>
    <col min="940" max="940" width="7.5703125" style="79" customWidth="1"/>
    <col min="941" max="941" width="30.5703125" style="79" customWidth="1"/>
    <col min="942" max="950" width="13.7109375" style="79" customWidth="1"/>
    <col min="951" max="1195" width="9.140625" style="79"/>
    <col min="1196" max="1196" width="7.5703125" style="79" customWidth="1"/>
    <col min="1197" max="1197" width="30.5703125" style="79" customWidth="1"/>
    <col min="1198" max="1206" width="13.7109375" style="79" customWidth="1"/>
    <col min="1207" max="1451" width="9.140625" style="79"/>
    <col min="1452" max="1452" width="7.5703125" style="79" customWidth="1"/>
    <col min="1453" max="1453" width="30.5703125" style="79" customWidth="1"/>
    <col min="1454" max="1462" width="13.7109375" style="79" customWidth="1"/>
    <col min="1463" max="1707" width="9.140625" style="79"/>
    <col min="1708" max="1708" width="7.5703125" style="79" customWidth="1"/>
    <col min="1709" max="1709" width="30.5703125" style="79" customWidth="1"/>
    <col min="1710" max="1718" width="13.7109375" style="79" customWidth="1"/>
    <col min="1719" max="1963" width="9.140625" style="79"/>
    <col min="1964" max="1964" width="7.5703125" style="79" customWidth="1"/>
    <col min="1965" max="1965" width="30.5703125" style="79" customWidth="1"/>
    <col min="1966" max="1974" width="13.7109375" style="79" customWidth="1"/>
    <col min="1975" max="2219" width="9.140625" style="79"/>
    <col min="2220" max="2220" width="7.5703125" style="79" customWidth="1"/>
    <col min="2221" max="2221" width="30.5703125" style="79" customWidth="1"/>
    <col min="2222" max="2230" width="13.7109375" style="79" customWidth="1"/>
    <col min="2231" max="2475" width="9.140625" style="79"/>
    <col min="2476" max="2476" width="7.5703125" style="79" customWidth="1"/>
    <col min="2477" max="2477" width="30.5703125" style="79" customWidth="1"/>
    <col min="2478" max="2486" width="13.7109375" style="79" customWidth="1"/>
    <col min="2487" max="2731" width="9.140625" style="79"/>
    <col min="2732" max="2732" width="7.5703125" style="79" customWidth="1"/>
    <col min="2733" max="2733" width="30.5703125" style="79" customWidth="1"/>
    <col min="2734" max="2742" width="13.7109375" style="79" customWidth="1"/>
    <col min="2743" max="2987" width="9.140625" style="79"/>
    <col min="2988" max="2988" width="7.5703125" style="79" customWidth="1"/>
    <col min="2989" max="2989" width="30.5703125" style="79" customWidth="1"/>
    <col min="2990" max="2998" width="13.7109375" style="79" customWidth="1"/>
    <col min="2999" max="3243" width="9.140625" style="79"/>
    <col min="3244" max="3244" width="7.5703125" style="79" customWidth="1"/>
    <col min="3245" max="3245" width="30.5703125" style="79" customWidth="1"/>
    <col min="3246" max="3254" width="13.7109375" style="79" customWidth="1"/>
    <col min="3255" max="3499" width="9.140625" style="79"/>
    <col min="3500" max="3500" width="7.5703125" style="79" customWidth="1"/>
    <col min="3501" max="3501" width="30.5703125" style="79" customWidth="1"/>
    <col min="3502" max="3510" width="13.7109375" style="79" customWidth="1"/>
    <col min="3511" max="3755" width="9.140625" style="79"/>
    <col min="3756" max="3756" width="7.5703125" style="79" customWidth="1"/>
    <col min="3757" max="3757" width="30.5703125" style="79" customWidth="1"/>
    <col min="3758" max="3766" width="13.7109375" style="79" customWidth="1"/>
    <col min="3767" max="4011" width="9.140625" style="79"/>
    <col min="4012" max="4012" width="7.5703125" style="79" customWidth="1"/>
    <col min="4013" max="4013" width="30.5703125" style="79" customWidth="1"/>
    <col min="4014" max="4022" width="13.7109375" style="79" customWidth="1"/>
    <col min="4023" max="4267" width="9.140625" style="79"/>
    <col min="4268" max="4268" width="7.5703125" style="79" customWidth="1"/>
    <col min="4269" max="4269" width="30.5703125" style="79" customWidth="1"/>
    <col min="4270" max="4278" width="13.7109375" style="79" customWidth="1"/>
    <col min="4279" max="4523" width="9.140625" style="79"/>
    <col min="4524" max="4524" width="7.5703125" style="79" customWidth="1"/>
    <col min="4525" max="4525" width="30.5703125" style="79" customWidth="1"/>
    <col min="4526" max="4534" width="13.7109375" style="79" customWidth="1"/>
    <col min="4535" max="4779" width="9.140625" style="79"/>
    <col min="4780" max="4780" width="7.5703125" style="79" customWidth="1"/>
    <col min="4781" max="4781" width="30.5703125" style="79" customWidth="1"/>
    <col min="4782" max="4790" width="13.7109375" style="79" customWidth="1"/>
    <col min="4791" max="5035" width="9.140625" style="79"/>
    <col min="5036" max="5036" width="7.5703125" style="79" customWidth="1"/>
    <col min="5037" max="5037" width="30.5703125" style="79" customWidth="1"/>
    <col min="5038" max="5046" width="13.7109375" style="79" customWidth="1"/>
    <col min="5047" max="5291" width="9.140625" style="79"/>
    <col min="5292" max="5292" width="7.5703125" style="79" customWidth="1"/>
    <col min="5293" max="5293" width="30.5703125" style="79" customWidth="1"/>
    <col min="5294" max="5302" width="13.7109375" style="79" customWidth="1"/>
    <col min="5303" max="5547" width="9.140625" style="79"/>
    <col min="5548" max="5548" width="7.5703125" style="79" customWidth="1"/>
    <col min="5549" max="5549" width="30.5703125" style="79" customWidth="1"/>
    <col min="5550" max="5558" width="13.7109375" style="79" customWidth="1"/>
    <col min="5559" max="5803" width="9.140625" style="79"/>
    <col min="5804" max="5804" width="7.5703125" style="79" customWidth="1"/>
    <col min="5805" max="5805" width="30.5703125" style="79" customWidth="1"/>
    <col min="5806" max="5814" width="13.7109375" style="79" customWidth="1"/>
    <col min="5815" max="6059" width="9.140625" style="79"/>
    <col min="6060" max="6060" width="7.5703125" style="79" customWidth="1"/>
    <col min="6061" max="6061" width="30.5703125" style="79" customWidth="1"/>
    <col min="6062" max="6070" width="13.7109375" style="79" customWidth="1"/>
    <col min="6071" max="6315" width="9.140625" style="79"/>
    <col min="6316" max="6316" width="7.5703125" style="79" customWidth="1"/>
    <col min="6317" max="6317" width="30.5703125" style="79" customWidth="1"/>
    <col min="6318" max="6326" width="13.7109375" style="79" customWidth="1"/>
    <col min="6327" max="6571" width="9.140625" style="79"/>
    <col min="6572" max="6572" width="7.5703125" style="79" customWidth="1"/>
    <col min="6573" max="6573" width="30.5703125" style="79" customWidth="1"/>
    <col min="6574" max="6582" width="13.7109375" style="79" customWidth="1"/>
    <col min="6583" max="6827" width="9.140625" style="79"/>
    <col min="6828" max="6828" width="7.5703125" style="79" customWidth="1"/>
    <col min="6829" max="6829" width="30.5703125" style="79" customWidth="1"/>
    <col min="6830" max="6838" width="13.7109375" style="79" customWidth="1"/>
    <col min="6839" max="7083" width="9.140625" style="79"/>
    <col min="7084" max="7084" width="7.5703125" style="79" customWidth="1"/>
    <col min="7085" max="7085" width="30.5703125" style="79" customWidth="1"/>
    <col min="7086" max="7094" width="13.7109375" style="79" customWidth="1"/>
    <col min="7095" max="7339" width="9.140625" style="79"/>
    <col min="7340" max="7340" width="7.5703125" style="79" customWidth="1"/>
    <col min="7341" max="7341" width="30.5703125" style="79" customWidth="1"/>
    <col min="7342" max="7350" width="13.7109375" style="79" customWidth="1"/>
    <col min="7351" max="7595" width="9.140625" style="79"/>
    <col min="7596" max="7596" width="7.5703125" style="79" customWidth="1"/>
    <col min="7597" max="7597" width="30.5703125" style="79" customWidth="1"/>
    <col min="7598" max="7606" width="13.7109375" style="79" customWidth="1"/>
    <col min="7607" max="7851" width="9.140625" style="79"/>
    <col min="7852" max="7852" width="7.5703125" style="79" customWidth="1"/>
    <col min="7853" max="7853" width="30.5703125" style="79" customWidth="1"/>
    <col min="7854" max="7862" width="13.7109375" style="79" customWidth="1"/>
    <col min="7863" max="8107" width="9.140625" style="79"/>
    <col min="8108" max="8108" width="7.5703125" style="79" customWidth="1"/>
    <col min="8109" max="8109" width="30.5703125" style="79" customWidth="1"/>
    <col min="8110" max="8118" width="13.7109375" style="79" customWidth="1"/>
    <col min="8119" max="8363" width="9.140625" style="79"/>
    <col min="8364" max="8364" width="7.5703125" style="79" customWidth="1"/>
    <col min="8365" max="8365" width="30.5703125" style="79" customWidth="1"/>
    <col min="8366" max="8374" width="13.7109375" style="79" customWidth="1"/>
    <col min="8375" max="8619" width="9.140625" style="79"/>
    <col min="8620" max="8620" width="7.5703125" style="79" customWidth="1"/>
    <col min="8621" max="8621" width="30.5703125" style="79" customWidth="1"/>
    <col min="8622" max="8630" width="13.7109375" style="79" customWidth="1"/>
    <col min="8631" max="8875" width="9.140625" style="79"/>
    <col min="8876" max="8876" width="7.5703125" style="79" customWidth="1"/>
    <col min="8877" max="8877" width="30.5703125" style="79" customWidth="1"/>
    <col min="8878" max="8886" width="13.7109375" style="79" customWidth="1"/>
    <col min="8887" max="9131" width="9.140625" style="79"/>
    <col min="9132" max="9132" width="7.5703125" style="79" customWidth="1"/>
    <col min="9133" max="9133" width="30.5703125" style="79" customWidth="1"/>
    <col min="9134" max="9142" width="13.7109375" style="79" customWidth="1"/>
    <col min="9143" max="9387" width="9.140625" style="79"/>
    <col min="9388" max="9388" width="7.5703125" style="79" customWidth="1"/>
    <col min="9389" max="9389" width="30.5703125" style="79" customWidth="1"/>
    <col min="9390" max="9398" width="13.7109375" style="79" customWidth="1"/>
    <col min="9399" max="9643" width="9.140625" style="79"/>
    <col min="9644" max="9644" width="7.5703125" style="79" customWidth="1"/>
    <col min="9645" max="9645" width="30.5703125" style="79" customWidth="1"/>
    <col min="9646" max="9654" width="13.7109375" style="79" customWidth="1"/>
    <col min="9655" max="9899" width="9.140625" style="79"/>
    <col min="9900" max="9900" width="7.5703125" style="79" customWidth="1"/>
    <col min="9901" max="9901" width="30.5703125" style="79" customWidth="1"/>
    <col min="9902" max="9910" width="13.7109375" style="79" customWidth="1"/>
    <col min="9911" max="10155" width="9.140625" style="79"/>
    <col min="10156" max="10156" width="7.5703125" style="79" customWidth="1"/>
    <col min="10157" max="10157" width="30.5703125" style="79" customWidth="1"/>
    <col min="10158" max="10166" width="13.7109375" style="79" customWidth="1"/>
    <col min="10167" max="10411" width="9.140625" style="79"/>
    <col min="10412" max="10412" width="7.5703125" style="79" customWidth="1"/>
    <col min="10413" max="10413" width="30.5703125" style="79" customWidth="1"/>
    <col min="10414" max="10422" width="13.7109375" style="79" customWidth="1"/>
    <col min="10423" max="10667" width="9.140625" style="79"/>
    <col min="10668" max="10668" width="7.5703125" style="79" customWidth="1"/>
    <col min="10669" max="10669" width="30.5703125" style="79" customWidth="1"/>
    <col min="10670" max="10678" width="13.7109375" style="79" customWidth="1"/>
    <col min="10679" max="10923" width="9.140625" style="79"/>
    <col min="10924" max="10924" width="7.5703125" style="79" customWidth="1"/>
    <col min="10925" max="10925" width="30.5703125" style="79" customWidth="1"/>
    <col min="10926" max="10934" width="13.7109375" style="79" customWidth="1"/>
    <col min="10935" max="11179" width="9.140625" style="79"/>
    <col min="11180" max="11180" width="7.5703125" style="79" customWidth="1"/>
    <col min="11181" max="11181" width="30.5703125" style="79" customWidth="1"/>
    <col min="11182" max="11190" width="13.7109375" style="79" customWidth="1"/>
    <col min="11191" max="11435" width="9.140625" style="79"/>
    <col min="11436" max="11436" width="7.5703125" style="79" customWidth="1"/>
    <col min="11437" max="11437" width="30.5703125" style="79" customWidth="1"/>
    <col min="11438" max="11446" width="13.7109375" style="79" customWidth="1"/>
    <col min="11447" max="11691" width="9.140625" style="79"/>
    <col min="11692" max="11692" width="7.5703125" style="79" customWidth="1"/>
    <col min="11693" max="11693" width="30.5703125" style="79" customWidth="1"/>
    <col min="11694" max="11702" width="13.7109375" style="79" customWidth="1"/>
    <col min="11703" max="11947" width="9.140625" style="79"/>
    <col min="11948" max="11948" width="7.5703125" style="79" customWidth="1"/>
    <col min="11949" max="11949" width="30.5703125" style="79" customWidth="1"/>
    <col min="11950" max="11958" width="13.7109375" style="79" customWidth="1"/>
    <col min="11959" max="12203" width="9.140625" style="79"/>
    <col min="12204" max="12204" width="7.5703125" style="79" customWidth="1"/>
    <col min="12205" max="12205" width="30.5703125" style="79" customWidth="1"/>
    <col min="12206" max="12214" width="13.7109375" style="79" customWidth="1"/>
    <col min="12215" max="12459" width="9.140625" style="79"/>
    <col min="12460" max="12460" width="7.5703125" style="79" customWidth="1"/>
    <col min="12461" max="12461" width="30.5703125" style="79" customWidth="1"/>
    <col min="12462" max="12470" width="13.7109375" style="79" customWidth="1"/>
    <col min="12471" max="12715" width="9.140625" style="79"/>
    <col min="12716" max="12716" width="7.5703125" style="79" customWidth="1"/>
    <col min="12717" max="12717" width="30.5703125" style="79" customWidth="1"/>
    <col min="12718" max="12726" width="13.7109375" style="79" customWidth="1"/>
    <col min="12727" max="12971" width="9.140625" style="79"/>
    <col min="12972" max="12972" width="7.5703125" style="79" customWidth="1"/>
    <col min="12973" max="12973" width="30.5703125" style="79" customWidth="1"/>
    <col min="12974" max="12982" width="13.7109375" style="79" customWidth="1"/>
    <col min="12983" max="13227" width="9.140625" style="79"/>
    <col min="13228" max="13228" width="7.5703125" style="79" customWidth="1"/>
    <col min="13229" max="13229" width="30.5703125" style="79" customWidth="1"/>
    <col min="13230" max="13238" width="13.7109375" style="79" customWidth="1"/>
    <col min="13239" max="13483" width="9.140625" style="79"/>
    <col min="13484" max="13484" width="7.5703125" style="79" customWidth="1"/>
    <col min="13485" max="13485" width="30.5703125" style="79" customWidth="1"/>
    <col min="13486" max="13494" width="13.7109375" style="79" customWidth="1"/>
    <col min="13495" max="13739" width="9.140625" style="79"/>
    <col min="13740" max="13740" width="7.5703125" style="79" customWidth="1"/>
    <col min="13741" max="13741" width="30.5703125" style="79" customWidth="1"/>
    <col min="13742" max="13750" width="13.7109375" style="79" customWidth="1"/>
    <col min="13751" max="13995" width="9.140625" style="79"/>
    <col min="13996" max="13996" width="7.5703125" style="79" customWidth="1"/>
    <col min="13997" max="13997" width="30.5703125" style="79" customWidth="1"/>
    <col min="13998" max="14006" width="13.7109375" style="79" customWidth="1"/>
    <col min="14007" max="14251" width="9.140625" style="79"/>
    <col min="14252" max="14252" width="7.5703125" style="79" customWidth="1"/>
    <col min="14253" max="14253" width="30.5703125" style="79" customWidth="1"/>
    <col min="14254" max="14262" width="13.7109375" style="79" customWidth="1"/>
    <col min="14263" max="14507" width="9.140625" style="79"/>
    <col min="14508" max="14508" width="7.5703125" style="79" customWidth="1"/>
    <col min="14509" max="14509" width="30.5703125" style="79" customWidth="1"/>
    <col min="14510" max="14518" width="13.7109375" style="79" customWidth="1"/>
    <col min="14519" max="14763" width="9.140625" style="79"/>
    <col min="14764" max="14764" width="7.5703125" style="79" customWidth="1"/>
    <col min="14765" max="14765" width="30.5703125" style="79" customWidth="1"/>
    <col min="14766" max="14774" width="13.7109375" style="79" customWidth="1"/>
    <col min="14775" max="15019" width="9.140625" style="79"/>
    <col min="15020" max="15020" width="7.5703125" style="79" customWidth="1"/>
    <col min="15021" max="15021" width="30.5703125" style="79" customWidth="1"/>
    <col min="15022" max="15030" width="13.7109375" style="79" customWidth="1"/>
    <col min="15031" max="15275" width="9.140625" style="79"/>
    <col min="15276" max="15276" width="7.5703125" style="79" customWidth="1"/>
    <col min="15277" max="15277" width="30.5703125" style="79" customWidth="1"/>
    <col min="15278" max="15286" width="13.7109375" style="79" customWidth="1"/>
    <col min="15287" max="15531" width="9.140625" style="79"/>
    <col min="15532" max="15532" width="7.5703125" style="79" customWidth="1"/>
    <col min="15533" max="15533" width="30.5703125" style="79" customWidth="1"/>
    <col min="15534" max="15542" width="13.7109375" style="79" customWidth="1"/>
    <col min="15543" max="15787" width="9.140625" style="79"/>
    <col min="15788" max="15788" width="7.5703125" style="79" customWidth="1"/>
    <col min="15789" max="15789" width="30.5703125" style="79" customWidth="1"/>
    <col min="15790" max="15798" width="13.7109375" style="79" customWidth="1"/>
    <col min="15799" max="16043" width="9.140625" style="79"/>
    <col min="16044" max="16044" width="7.5703125" style="79" customWidth="1"/>
    <col min="16045" max="16045" width="30.5703125" style="79" customWidth="1"/>
    <col min="16046" max="16054" width="13.7109375" style="79" customWidth="1"/>
    <col min="16055" max="16340" width="9.140625" style="79"/>
    <col min="16341" max="16358" width="9.140625" style="79" customWidth="1"/>
    <col min="16359" max="16384" width="9.140625" style="79"/>
  </cols>
  <sheetData>
    <row r="1" spans="1:14" ht="12.75" customHeight="1" x14ac:dyDescent="0.25">
      <c r="A1" s="78" t="s">
        <v>6</v>
      </c>
    </row>
    <row r="2" spans="1:14" ht="12.75" customHeight="1" x14ac:dyDescent="0.25">
      <c r="A2" s="78" t="s">
        <v>250</v>
      </c>
    </row>
    <row r="3" spans="1:14" ht="12.75" customHeight="1" x14ac:dyDescent="0.25">
      <c r="A3" s="394" t="s">
        <v>243</v>
      </c>
    </row>
    <row r="4" spans="1:14" ht="12.75" customHeight="1" x14ac:dyDescent="0.25">
      <c r="A4" s="394"/>
      <c r="C4" s="80"/>
      <c r="D4" s="80"/>
      <c r="E4" s="80"/>
      <c r="F4" s="80"/>
      <c r="G4" s="80"/>
    </row>
    <row r="5" spans="1:14" s="280" customFormat="1" ht="33.75" x14ac:dyDescent="0.25">
      <c r="A5" s="48" t="s">
        <v>12</v>
      </c>
      <c r="B5" s="31" t="s">
        <v>20</v>
      </c>
      <c r="C5" s="31" t="s">
        <v>104</v>
      </c>
      <c r="D5" s="31" t="s">
        <v>409</v>
      </c>
      <c r="E5" s="31" t="s">
        <v>410</v>
      </c>
      <c r="F5" s="31" t="s">
        <v>411</v>
      </c>
      <c r="G5" s="31" t="s">
        <v>92</v>
      </c>
      <c r="H5" s="395"/>
    </row>
    <row r="6" spans="1:14" s="398" customFormat="1" ht="12.75" customHeight="1" x14ac:dyDescent="0.25">
      <c r="A6" s="396">
        <v>1</v>
      </c>
      <c r="B6" s="397">
        <v>2</v>
      </c>
      <c r="C6" s="397">
        <v>3</v>
      </c>
      <c r="D6" s="397">
        <v>4</v>
      </c>
      <c r="E6" s="397">
        <v>5</v>
      </c>
      <c r="F6" s="397">
        <v>6</v>
      </c>
      <c r="G6" s="397">
        <v>7</v>
      </c>
    </row>
    <row r="7" spans="1:14" s="394" customFormat="1" ht="12.75" customHeight="1" x14ac:dyDescent="0.25">
      <c r="A7" s="399">
        <v>1</v>
      </c>
      <c r="B7" s="400" t="s">
        <v>412</v>
      </c>
      <c r="C7" s="401">
        <v>277279393.24000001</v>
      </c>
      <c r="D7" s="402">
        <v>9.5758048325624845E-2</v>
      </c>
      <c r="E7" s="401">
        <v>39795257.939999998</v>
      </c>
      <c r="F7" s="402">
        <v>0.12376311924015131</v>
      </c>
      <c r="G7" s="401">
        <v>4559057.53</v>
      </c>
    </row>
    <row r="8" spans="1:14" s="394" customFormat="1" ht="12.75" customHeight="1" x14ac:dyDescent="0.25">
      <c r="A8" s="403">
        <v>2</v>
      </c>
      <c r="B8" s="404" t="s">
        <v>413</v>
      </c>
      <c r="C8" s="405">
        <v>480265832.00999999</v>
      </c>
      <c r="D8" s="402">
        <v>0.16585912935460664</v>
      </c>
      <c r="E8" s="405">
        <v>57984868.490000002</v>
      </c>
      <c r="F8" s="402">
        <v>0.1803327472804003</v>
      </c>
      <c r="G8" s="405">
        <v>9913181.6400000006</v>
      </c>
    </row>
    <row r="9" spans="1:14" s="394" customFormat="1" ht="12.75" customHeight="1" x14ac:dyDescent="0.25">
      <c r="A9" s="403">
        <v>3</v>
      </c>
      <c r="B9" s="404" t="s">
        <v>422</v>
      </c>
      <c r="C9" s="405">
        <v>415132609.97000003</v>
      </c>
      <c r="D9" s="402">
        <v>0.14336546276499645</v>
      </c>
      <c r="E9" s="405">
        <v>31430899.670000002</v>
      </c>
      <c r="F9" s="402">
        <v>9.7749992965203106E-2</v>
      </c>
      <c r="G9" s="405">
        <v>15799986.869999999</v>
      </c>
    </row>
    <row r="10" spans="1:14" s="394" customFormat="1" ht="12.75" customHeight="1" x14ac:dyDescent="0.25">
      <c r="A10" s="403">
        <v>4</v>
      </c>
      <c r="B10" s="404" t="s">
        <v>414</v>
      </c>
      <c r="C10" s="405">
        <v>244419561.84</v>
      </c>
      <c r="D10" s="402">
        <v>8.440995178514539E-2</v>
      </c>
      <c r="E10" s="405">
        <v>33887979.170000002</v>
      </c>
      <c r="F10" s="402">
        <v>0.10539150200126771</v>
      </c>
      <c r="G10" s="405">
        <v>2385600.33</v>
      </c>
    </row>
    <row r="11" spans="1:14" s="394" customFormat="1" ht="12.75" customHeight="1" x14ac:dyDescent="0.25">
      <c r="A11" s="403">
        <v>5</v>
      </c>
      <c r="B11" s="404" t="s">
        <v>415</v>
      </c>
      <c r="C11" s="405">
        <v>354465322.99000001</v>
      </c>
      <c r="D11" s="402">
        <v>0.12241410056482364</v>
      </c>
      <c r="E11" s="405">
        <v>40434604.759999998</v>
      </c>
      <c r="F11" s="402">
        <v>0.12575148571433709</v>
      </c>
      <c r="G11" s="405">
        <v>7522134.0099999998</v>
      </c>
    </row>
    <row r="12" spans="1:14" s="394" customFormat="1" ht="12.75" customHeight="1" x14ac:dyDescent="0.25">
      <c r="A12" s="403">
        <v>7</v>
      </c>
      <c r="B12" s="406" t="s">
        <v>425</v>
      </c>
      <c r="C12" s="405">
        <v>26688334.239999998</v>
      </c>
      <c r="D12" s="402">
        <v>9.216778679518825E-3</v>
      </c>
      <c r="E12" s="405">
        <v>8312806.6500000004</v>
      </c>
      <c r="F12" s="402">
        <v>2.5852800908978676E-2</v>
      </c>
      <c r="G12" s="405">
        <v>1108678.69</v>
      </c>
    </row>
    <row r="13" spans="1:14" s="394" customFormat="1" ht="12.75" customHeight="1" x14ac:dyDescent="0.25">
      <c r="A13" s="403">
        <v>6</v>
      </c>
      <c r="B13" s="404" t="s">
        <v>416</v>
      </c>
      <c r="C13" s="405">
        <v>337362368.88</v>
      </c>
      <c r="D13" s="402">
        <v>0.11650761942664987</v>
      </c>
      <c r="E13" s="405">
        <v>32700536.23</v>
      </c>
      <c r="F13" s="402">
        <v>0.10169855842503375</v>
      </c>
      <c r="G13" s="405">
        <v>7720232.1200000001</v>
      </c>
    </row>
    <row r="14" spans="1:14" s="394" customFormat="1" ht="12.75" customHeight="1" x14ac:dyDescent="0.25">
      <c r="A14" s="403">
        <v>8</v>
      </c>
      <c r="B14" s="404" t="s">
        <v>417</v>
      </c>
      <c r="C14" s="405">
        <v>89252939.049999997</v>
      </c>
      <c r="D14" s="402">
        <v>3.0823376922771675E-2</v>
      </c>
      <c r="E14" s="405">
        <v>8034530.5800000001</v>
      </c>
      <c r="F14" s="402">
        <v>2.4987363260980087E-2</v>
      </c>
      <c r="G14" s="405">
        <v>1301674.68</v>
      </c>
      <c r="I14" s="407"/>
      <c r="J14" s="407"/>
      <c r="K14" s="407"/>
      <c r="L14" s="407"/>
      <c r="M14" s="407"/>
      <c r="N14" s="407"/>
    </row>
    <row r="15" spans="1:14" s="394" customFormat="1" ht="12.75" customHeight="1" x14ac:dyDescent="0.25">
      <c r="A15" s="403">
        <v>9</v>
      </c>
      <c r="B15" s="404" t="s">
        <v>418</v>
      </c>
      <c r="C15" s="405">
        <v>254043243.28</v>
      </c>
      <c r="D15" s="402">
        <v>8.7733476630009341E-2</v>
      </c>
      <c r="E15" s="405">
        <v>24238061.739999998</v>
      </c>
      <c r="F15" s="402">
        <v>7.538029103368514E-2</v>
      </c>
      <c r="G15" s="405">
        <v>7673171.5999999996</v>
      </c>
    </row>
    <row r="16" spans="1:14" s="394" customFormat="1" ht="12.75" customHeight="1" x14ac:dyDescent="0.25">
      <c r="A16" s="403">
        <v>10</v>
      </c>
      <c r="B16" s="404" t="s">
        <v>419</v>
      </c>
      <c r="C16" s="405">
        <v>416715337.66000003</v>
      </c>
      <c r="D16" s="402">
        <v>0.14391205554585321</v>
      </c>
      <c r="E16" s="405">
        <v>44724208.549999997</v>
      </c>
      <c r="F16" s="402">
        <v>0.13909213916996274</v>
      </c>
      <c r="G16" s="405">
        <v>7275326.5899999999</v>
      </c>
    </row>
    <row r="17" spans="1:14" s="407" customFormat="1" ht="15" customHeight="1" x14ac:dyDescent="0.25">
      <c r="A17" s="91"/>
      <c r="B17" s="87" t="s">
        <v>22</v>
      </c>
      <c r="C17" s="88">
        <v>2895624943.1600003</v>
      </c>
      <c r="D17" s="82">
        <v>1</v>
      </c>
      <c r="E17" s="88">
        <v>321543753.78000003</v>
      </c>
      <c r="F17" s="408">
        <v>1</v>
      </c>
      <c r="G17" s="88">
        <v>65259044.059999987</v>
      </c>
      <c r="I17" s="394"/>
      <c r="J17" s="394"/>
      <c r="K17" s="394"/>
      <c r="L17" s="394"/>
      <c r="M17" s="394"/>
      <c r="N17" s="394"/>
    </row>
    <row r="18" spans="1:14" s="394" customFormat="1" ht="15" customHeight="1" x14ac:dyDescent="0.25">
      <c r="A18" s="409"/>
      <c r="B18" s="410"/>
      <c r="C18" s="411"/>
      <c r="D18" s="412"/>
      <c r="E18" s="411"/>
      <c r="F18" s="412"/>
      <c r="G18" s="411"/>
    </row>
    <row r="19" spans="1:14" s="394" customFormat="1" ht="12.75" customHeight="1" x14ac:dyDescent="0.2">
      <c r="A19" s="324" t="s">
        <v>8</v>
      </c>
      <c r="B19" s="389"/>
      <c r="C19" s="440"/>
      <c r="D19" s="440"/>
      <c r="E19" s="440"/>
      <c r="F19" s="440"/>
      <c r="G19" s="440"/>
    </row>
    <row r="20" spans="1:14" s="394" customFormat="1" ht="11.25" x14ac:dyDescent="0.25">
      <c r="A20" s="413"/>
      <c r="B20" s="203" t="s">
        <v>290</v>
      </c>
      <c r="C20" s="204"/>
      <c r="D20" s="204"/>
      <c r="E20" s="204"/>
      <c r="F20" s="204"/>
      <c r="G20" s="204"/>
    </row>
    <row r="21" spans="1:14" s="394" customFormat="1" ht="61.5" customHeight="1" x14ac:dyDescent="0.25">
      <c r="A21" s="413"/>
      <c r="B21" s="450" t="s">
        <v>115</v>
      </c>
      <c r="C21" s="450"/>
      <c r="D21" s="450"/>
      <c r="E21" s="450"/>
      <c r="F21" s="450"/>
      <c r="G21" s="450"/>
    </row>
    <row r="22" spans="1:14" s="394" customFormat="1" ht="11.25" x14ac:dyDescent="0.25">
      <c r="A22" s="413"/>
      <c r="B22" s="205" t="s">
        <v>291</v>
      </c>
      <c r="C22" s="206"/>
      <c r="D22" s="206"/>
      <c r="E22" s="206"/>
      <c r="F22" s="206"/>
      <c r="G22" s="206"/>
    </row>
    <row r="23" spans="1:14" ht="15" x14ac:dyDescent="0.25">
      <c r="B23" s="205" t="s">
        <v>292</v>
      </c>
    </row>
    <row r="24" spans="1:14" ht="10.15" customHeight="1" x14ac:dyDescent="0.25">
      <c r="B24" s="205" t="s">
        <v>293</v>
      </c>
    </row>
  </sheetData>
  <mergeCells count="1">
    <mergeCell ref="B21:G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workbookViewId="0"/>
  </sheetViews>
  <sheetFormatPr defaultRowHeight="12.75" customHeight="1" x14ac:dyDescent="0.25"/>
  <cols>
    <col min="1" max="1" width="7.140625" style="85" customWidth="1"/>
    <col min="2" max="2" width="33.5703125" style="85" customWidth="1"/>
    <col min="3" max="7" width="12.42578125" style="85" customWidth="1"/>
    <col min="8" max="8" width="13.7109375" style="85" customWidth="1"/>
    <col min="9" max="230" width="9.140625" style="85"/>
    <col min="231" max="231" width="7.5703125" style="85" customWidth="1"/>
    <col min="232" max="232" width="31.85546875" style="85" customWidth="1"/>
    <col min="233" max="233" width="15.42578125" style="85" customWidth="1"/>
    <col min="234" max="241" width="13.7109375" style="85" customWidth="1"/>
    <col min="242" max="242" width="10.140625" style="85" bestFit="1" customWidth="1"/>
    <col min="243" max="486" width="9.140625" style="85"/>
    <col min="487" max="487" width="7.5703125" style="85" customWidth="1"/>
    <col min="488" max="488" width="31.85546875" style="85" customWidth="1"/>
    <col min="489" max="489" width="15.42578125" style="85" customWidth="1"/>
    <col min="490" max="497" width="13.7109375" style="85" customWidth="1"/>
    <col min="498" max="498" width="10.140625" style="85" bestFit="1" customWidth="1"/>
    <col min="499" max="742" width="9.140625" style="85"/>
    <col min="743" max="743" width="7.5703125" style="85" customWidth="1"/>
    <col min="744" max="744" width="31.85546875" style="85" customWidth="1"/>
    <col min="745" max="745" width="15.42578125" style="85" customWidth="1"/>
    <col min="746" max="753" width="13.7109375" style="85" customWidth="1"/>
    <col min="754" max="754" width="10.140625" style="85" bestFit="1" customWidth="1"/>
    <col min="755" max="998" width="9.140625" style="85"/>
    <col min="999" max="999" width="7.5703125" style="85" customWidth="1"/>
    <col min="1000" max="1000" width="31.85546875" style="85" customWidth="1"/>
    <col min="1001" max="1001" width="15.42578125" style="85" customWidth="1"/>
    <col min="1002" max="1009" width="13.7109375" style="85" customWidth="1"/>
    <col min="1010" max="1010" width="10.140625" style="85" bestFit="1" customWidth="1"/>
    <col min="1011" max="1254" width="9.140625" style="85"/>
    <col min="1255" max="1255" width="7.5703125" style="85" customWidth="1"/>
    <col min="1256" max="1256" width="31.85546875" style="85" customWidth="1"/>
    <col min="1257" max="1257" width="15.42578125" style="85" customWidth="1"/>
    <col min="1258" max="1265" width="13.7109375" style="85" customWidth="1"/>
    <col min="1266" max="1266" width="10.140625" style="85" bestFit="1" customWidth="1"/>
    <col min="1267" max="1510" width="9.140625" style="85"/>
    <col min="1511" max="1511" width="7.5703125" style="85" customWidth="1"/>
    <col min="1512" max="1512" width="31.85546875" style="85" customWidth="1"/>
    <col min="1513" max="1513" width="15.42578125" style="85" customWidth="1"/>
    <col min="1514" max="1521" width="13.7109375" style="85" customWidth="1"/>
    <col min="1522" max="1522" width="10.140625" style="85" bestFit="1" customWidth="1"/>
    <col min="1523" max="1766" width="9.140625" style="85"/>
    <col min="1767" max="1767" width="7.5703125" style="85" customWidth="1"/>
    <col min="1768" max="1768" width="31.85546875" style="85" customWidth="1"/>
    <col min="1769" max="1769" width="15.42578125" style="85" customWidth="1"/>
    <col min="1770" max="1777" width="13.7109375" style="85" customWidth="1"/>
    <col min="1778" max="1778" width="10.140625" style="85" bestFit="1" customWidth="1"/>
    <col min="1779" max="2022" width="9.140625" style="85"/>
    <col min="2023" max="2023" width="7.5703125" style="85" customWidth="1"/>
    <col min="2024" max="2024" width="31.85546875" style="85" customWidth="1"/>
    <col min="2025" max="2025" width="15.42578125" style="85" customWidth="1"/>
    <col min="2026" max="2033" width="13.7109375" style="85" customWidth="1"/>
    <col min="2034" max="2034" width="10.140625" style="85" bestFit="1" customWidth="1"/>
    <col min="2035" max="2278" width="9.140625" style="85"/>
    <col min="2279" max="2279" width="7.5703125" style="85" customWidth="1"/>
    <col min="2280" max="2280" width="31.85546875" style="85" customWidth="1"/>
    <col min="2281" max="2281" width="15.42578125" style="85" customWidth="1"/>
    <col min="2282" max="2289" width="13.7109375" style="85" customWidth="1"/>
    <col min="2290" max="2290" width="10.140625" style="85" bestFit="1" customWidth="1"/>
    <col min="2291" max="2534" width="9.140625" style="85"/>
    <col min="2535" max="2535" width="7.5703125" style="85" customWidth="1"/>
    <col min="2536" max="2536" width="31.85546875" style="85" customWidth="1"/>
    <col min="2537" max="2537" width="15.42578125" style="85" customWidth="1"/>
    <col min="2538" max="2545" width="13.7109375" style="85" customWidth="1"/>
    <col min="2546" max="2546" width="10.140625" style="85" bestFit="1" customWidth="1"/>
    <col min="2547" max="2790" width="9.140625" style="85"/>
    <col min="2791" max="2791" width="7.5703125" style="85" customWidth="1"/>
    <col min="2792" max="2792" width="31.85546875" style="85" customWidth="1"/>
    <col min="2793" max="2793" width="15.42578125" style="85" customWidth="1"/>
    <col min="2794" max="2801" width="13.7109375" style="85" customWidth="1"/>
    <col min="2802" max="2802" width="10.140625" style="85" bestFit="1" customWidth="1"/>
    <col min="2803" max="3046" width="9.140625" style="85"/>
    <col min="3047" max="3047" width="7.5703125" style="85" customWidth="1"/>
    <col min="3048" max="3048" width="31.85546875" style="85" customWidth="1"/>
    <col min="3049" max="3049" width="15.42578125" style="85" customWidth="1"/>
    <col min="3050" max="3057" width="13.7109375" style="85" customWidth="1"/>
    <col min="3058" max="3058" width="10.140625" style="85" bestFit="1" customWidth="1"/>
    <col min="3059" max="3302" width="9.140625" style="85"/>
    <col min="3303" max="3303" width="7.5703125" style="85" customWidth="1"/>
    <col min="3304" max="3304" width="31.85546875" style="85" customWidth="1"/>
    <col min="3305" max="3305" width="15.42578125" style="85" customWidth="1"/>
    <col min="3306" max="3313" width="13.7109375" style="85" customWidth="1"/>
    <col min="3314" max="3314" width="10.140625" style="85" bestFit="1" customWidth="1"/>
    <col min="3315" max="3558" width="9.140625" style="85"/>
    <col min="3559" max="3559" width="7.5703125" style="85" customWidth="1"/>
    <col min="3560" max="3560" width="31.85546875" style="85" customWidth="1"/>
    <col min="3561" max="3561" width="15.42578125" style="85" customWidth="1"/>
    <col min="3562" max="3569" width="13.7109375" style="85" customWidth="1"/>
    <col min="3570" max="3570" width="10.140625" style="85" bestFit="1" customWidth="1"/>
    <col min="3571" max="3814" width="9.140625" style="85"/>
    <col min="3815" max="3815" width="7.5703125" style="85" customWidth="1"/>
    <col min="3816" max="3816" width="31.85546875" style="85" customWidth="1"/>
    <col min="3817" max="3817" width="15.42578125" style="85" customWidth="1"/>
    <col min="3818" max="3825" width="13.7109375" style="85" customWidth="1"/>
    <col min="3826" max="3826" width="10.140625" style="85" bestFit="1" customWidth="1"/>
    <col min="3827" max="4070" width="9.140625" style="85"/>
    <col min="4071" max="4071" width="7.5703125" style="85" customWidth="1"/>
    <col min="4072" max="4072" width="31.85546875" style="85" customWidth="1"/>
    <col min="4073" max="4073" width="15.42578125" style="85" customWidth="1"/>
    <col min="4074" max="4081" width="13.7109375" style="85" customWidth="1"/>
    <col min="4082" max="4082" width="10.140625" style="85" bestFit="1" customWidth="1"/>
    <col min="4083" max="4326" width="9.140625" style="85"/>
    <col min="4327" max="4327" width="7.5703125" style="85" customWidth="1"/>
    <col min="4328" max="4328" width="31.85546875" style="85" customWidth="1"/>
    <col min="4329" max="4329" width="15.42578125" style="85" customWidth="1"/>
    <col min="4330" max="4337" width="13.7109375" style="85" customWidth="1"/>
    <col min="4338" max="4338" width="10.140625" style="85" bestFit="1" customWidth="1"/>
    <col min="4339" max="4582" width="9.140625" style="85"/>
    <col min="4583" max="4583" width="7.5703125" style="85" customWidth="1"/>
    <col min="4584" max="4584" width="31.85546875" style="85" customWidth="1"/>
    <col min="4585" max="4585" width="15.42578125" style="85" customWidth="1"/>
    <col min="4586" max="4593" width="13.7109375" style="85" customWidth="1"/>
    <col min="4594" max="4594" width="10.140625" style="85" bestFit="1" customWidth="1"/>
    <col min="4595" max="4838" width="9.140625" style="85"/>
    <col min="4839" max="4839" width="7.5703125" style="85" customWidth="1"/>
    <col min="4840" max="4840" width="31.85546875" style="85" customWidth="1"/>
    <col min="4841" max="4841" width="15.42578125" style="85" customWidth="1"/>
    <col min="4842" max="4849" width="13.7109375" style="85" customWidth="1"/>
    <col min="4850" max="4850" width="10.140625" style="85" bestFit="1" customWidth="1"/>
    <col min="4851" max="5094" width="9.140625" style="85"/>
    <col min="5095" max="5095" width="7.5703125" style="85" customWidth="1"/>
    <col min="5096" max="5096" width="31.85546875" style="85" customWidth="1"/>
    <col min="5097" max="5097" width="15.42578125" style="85" customWidth="1"/>
    <col min="5098" max="5105" width="13.7109375" style="85" customWidth="1"/>
    <col min="5106" max="5106" width="10.140625" style="85" bestFit="1" customWidth="1"/>
    <col min="5107" max="5350" width="9.140625" style="85"/>
    <col min="5351" max="5351" width="7.5703125" style="85" customWidth="1"/>
    <col min="5352" max="5352" width="31.85546875" style="85" customWidth="1"/>
    <col min="5353" max="5353" width="15.42578125" style="85" customWidth="1"/>
    <col min="5354" max="5361" width="13.7109375" style="85" customWidth="1"/>
    <col min="5362" max="5362" width="10.140625" style="85" bestFit="1" customWidth="1"/>
    <col min="5363" max="5606" width="9.140625" style="85"/>
    <col min="5607" max="5607" width="7.5703125" style="85" customWidth="1"/>
    <col min="5608" max="5608" width="31.85546875" style="85" customWidth="1"/>
    <col min="5609" max="5609" width="15.42578125" style="85" customWidth="1"/>
    <col min="5610" max="5617" width="13.7109375" style="85" customWidth="1"/>
    <col min="5618" max="5618" width="10.140625" style="85" bestFit="1" customWidth="1"/>
    <col min="5619" max="5862" width="9.140625" style="85"/>
    <col min="5863" max="5863" width="7.5703125" style="85" customWidth="1"/>
    <col min="5864" max="5864" width="31.85546875" style="85" customWidth="1"/>
    <col min="5865" max="5865" width="15.42578125" style="85" customWidth="1"/>
    <col min="5866" max="5873" width="13.7109375" style="85" customWidth="1"/>
    <col min="5874" max="5874" width="10.140625" style="85" bestFit="1" customWidth="1"/>
    <col min="5875" max="6118" width="9.140625" style="85"/>
    <col min="6119" max="6119" width="7.5703125" style="85" customWidth="1"/>
    <col min="6120" max="6120" width="31.85546875" style="85" customWidth="1"/>
    <col min="6121" max="6121" width="15.42578125" style="85" customWidth="1"/>
    <col min="6122" max="6129" width="13.7109375" style="85" customWidth="1"/>
    <col min="6130" max="6130" width="10.140625" style="85" bestFit="1" customWidth="1"/>
    <col min="6131" max="6374" width="9.140625" style="85"/>
    <col min="6375" max="6375" width="7.5703125" style="85" customWidth="1"/>
    <col min="6376" max="6376" width="31.85546875" style="85" customWidth="1"/>
    <col min="6377" max="6377" width="15.42578125" style="85" customWidth="1"/>
    <col min="6378" max="6385" width="13.7109375" style="85" customWidth="1"/>
    <col min="6386" max="6386" width="10.140625" style="85" bestFit="1" customWidth="1"/>
    <col min="6387" max="6630" width="9.140625" style="85"/>
    <col min="6631" max="6631" width="7.5703125" style="85" customWidth="1"/>
    <col min="6632" max="6632" width="31.85546875" style="85" customWidth="1"/>
    <col min="6633" max="6633" width="15.42578125" style="85" customWidth="1"/>
    <col min="6634" max="6641" width="13.7109375" style="85" customWidth="1"/>
    <col min="6642" max="6642" width="10.140625" style="85" bestFit="1" customWidth="1"/>
    <col min="6643" max="6886" width="9.140625" style="85"/>
    <col min="6887" max="6887" width="7.5703125" style="85" customWidth="1"/>
    <col min="6888" max="6888" width="31.85546875" style="85" customWidth="1"/>
    <col min="6889" max="6889" width="15.42578125" style="85" customWidth="1"/>
    <col min="6890" max="6897" width="13.7109375" style="85" customWidth="1"/>
    <col min="6898" max="6898" width="10.140625" style="85" bestFit="1" customWidth="1"/>
    <col min="6899" max="7142" width="9.140625" style="85"/>
    <col min="7143" max="7143" width="7.5703125" style="85" customWidth="1"/>
    <col min="7144" max="7144" width="31.85546875" style="85" customWidth="1"/>
    <col min="7145" max="7145" width="15.42578125" style="85" customWidth="1"/>
    <col min="7146" max="7153" width="13.7109375" style="85" customWidth="1"/>
    <col min="7154" max="7154" width="10.140625" style="85" bestFit="1" customWidth="1"/>
    <col min="7155" max="7398" width="9.140625" style="85"/>
    <col min="7399" max="7399" width="7.5703125" style="85" customWidth="1"/>
    <col min="7400" max="7400" width="31.85546875" style="85" customWidth="1"/>
    <col min="7401" max="7401" width="15.42578125" style="85" customWidth="1"/>
    <col min="7402" max="7409" width="13.7109375" style="85" customWidth="1"/>
    <col min="7410" max="7410" width="10.140625" style="85" bestFit="1" customWidth="1"/>
    <col min="7411" max="7654" width="9.140625" style="85"/>
    <col min="7655" max="7655" width="7.5703125" style="85" customWidth="1"/>
    <col min="7656" max="7656" width="31.85546875" style="85" customWidth="1"/>
    <col min="7657" max="7657" width="15.42578125" style="85" customWidth="1"/>
    <col min="7658" max="7665" width="13.7109375" style="85" customWidth="1"/>
    <col min="7666" max="7666" width="10.140625" style="85" bestFit="1" customWidth="1"/>
    <col min="7667" max="7910" width="9.140625" style="85"/>
    <col min="7911" max="7911" width="7.5703125" style="85" customWidth="1"/>
    <col min="7912" max="7912" width="31.85546875" style="85" customWidth="1"/>
    <col min="7913" max="7913" width="15.42578125" style="85" customWidth="1"/>
    <col min="7914" max="7921" width="13.7109375" style="85" customWidth="1"/>
    <col min="7922" max="7922" width="10.140625" style="85" bestFit="1" customWidth="1"/>
    <col min="7923" max="8166" width="9.140625" style="85"/>
    <col min="8167" max="8167" width="7.5703125" style="85" customWidth="1"/>
    <col min="8168" max="8168" width="31.85546875" style="85" customWidth="1"/>
    <col min="8169" max="8169" width="15.42578125" style="85" customWidth="1"/>
    <col min="8170" max="8177" width="13.7109375" style="85" customWidth="1"/>
    <col min="8178" max="8178" width="10.140625" style="85" bestFit="1" customWidth="1"/>
    <col min="8179" max="8422" width="9.140625" style="85"/>
    <col min="8423" max="8423" width="7.5703125" style="85" customWidth="1"/>
    <col min="8424" max="8424" width="31.85546875" style="85" customWidth="1"/>
    <col min="8425" max="8425" width="15.42578125" style="85" customWidth="1"/>
    <col min="8426" max="8433" width="13.7109375" style="85" customWidth="1"/>
    <col min="8434" max="8434" width="10.140625" style="85" bestFit="1" customWidth="1"/>
    <col min="8435" max="8678" width="9.140625" style="85"/>
    <col min="8679" max="8679" width="7.5703125" style="85" customWidth="1"/>
    <col min="8680" max="8680" width="31.85546875" style="85" customWidth="1"/>
    <col min="8681" max="8681" width="15.42578125" style="85" customWidth="1"/>
    <col min="8682" max="8689" width="13.7109375" style="85" customWidth="1"/>
    <col min="8690" max="8690" width="10.140625" style="85" bestFit="1" customWidth="1"/>
    <col min="8691" max="8934" width="9.140625" style="85"/>
    <col min="8935" max="8935" width="7.5703125" style="85" customWidth="1"/>
    <col min="8936" max="8936" width="31.85546875" style="85" customWidth="1"/>
    <col min="8937" max="8937" width="15.42578125" style="85" customWidth="1"/>
    <col min="8938" max="8945" width="13.7109375" style="85" customWidth="1"/>
    <col min="8946" max="8946" width="10.140625" style="85" bestFit="1" customWidth="1"/>
    <col min="8947" max="9190" width="9.140625" style="85"/>
    <col min="9191" max="9191" width="7.5703125" style="85" customWidth="1"/>
    <col min="9192" max="9192" width="31.85546875" style="85" customWidth="1"/>
    <col min="9193" max="9193" width="15.42578125" style="85" customWidth="1"/>
    <col min="9194" max="9201" width="13.7109375" style="85" customWidth="1"/>
    <col min="9202" max="9202" width="10.140625" style="85" bestFit="1" customWidth="1"/>
    <col min="9203" max="9446" width="9.140625" style="85"/>
    <col min="9447" max="9447" width="7.5703125" style="85" customWidth="1"/>
    <col min="9448" max="9448" width="31.85546875" style="85" customWidth="1"/>
    <col min="9449" max="9449" width="15.42578125" style="85" customWidth="1"/>
    <col min="9450" max="9457" width="13.7109375" style="85" customWidth="1"/>
    <col min="9458" max="9458" width="10.140625" style="85" bestFit="1" customWidth="1"/>
    <col min="9459" max="9702" width="9.140625" style="85"/>
    <col min="9703" max="9703" width="7.5703125" style="85" customWidth="1"/>
    <col min="9704" max="9704" width="31.85546875" style="85" customWidth="1"/>
    <col min="9705" max="9705" width="15.42578125" style="85" customWidth="1"/>
    <col min="9706" max="9713" width="13.7109375" style="85" customWidth="1"/>
    <col min="9714" max="9714" width="10.140625" style="85" bestFit="1" customWidth="1"/>
    <col min="9715" max="9958" width="9.140625" style="85"/>
    <col min="9959" max="9959" width="7.5703125" style="85" customWidth="1"/>
    <col min="9960" max="9960" width="31.85546875" style="85" customWidth="1"/>
    <col min="9961" max="9961" width="15.42578125" style="85" customWidth="1"/>
    <col min="9962" max="9969" width="13.7109375" style="85" customWidth="1"/>
    <col min="9970" max="9970" width="10.140625" style="85" bestFit="1" customWidth="1"/>
    <col min="9971" max="10214" width="9.140625" style="85"/>
    <col min="10215" max="10215" width="7.5703125" style="85" customWidth="1"/>
    <col min="10216" max="10216" width="31.85546875" style="85" customWidth="1"/>
    <col min="10217" max="10217" width="15.42578125" style="85" customWidth="1"/>
    <col min="10218" max="10225" width="13.7109375" style="85" customWidth="1"/>
    <col min="10226" max="10226" width="10.140625" style="85" bestFit="1" customWidth="1"/>
    <col min="10227" max="10470" width="9.140625" style="85"/>
    <col min="10471" max="10471" width="7.5703125" style="85" customWidth="1"/>
    <col min="10472" max="10472" width="31.85546875" style="85" customWidth="1"/>
    <col min="10473" max="10473" width="15.42578125" style="85" customWidth="1"/>
    <col min="10474" max="10481" width="13.7109375" style="85" customWidth="1"/>
    <col min="10482" max="10482" width="10.140625" style="85" bestFit="1" customWidth="1"/>
    <col min="10483" max="10726" width="9.140625" style="85"/>
    <col min="10727" max="10727" width="7.5703125" style="85" customWidth="1"/>
    <col min="10728" max="10728" width="31.85546875" style="85" customWidth="1"/>
    <col min="10729" max="10729" width="15.42578125" style="85" customWidth="1"/>
    <col min="10730" max="10737" width="13.7109375" style="85" customWidth="1"/>
    <col min="10738" max="10738" width="10.140625" style="85" bestFit="1" customWidth="1"/>
    <col min="10739" max="10982" width="9.140625" style="85"/>
    <col min="10983" max="10983" width="7.5703125" style="85" customWidth="1"/>
    <col min="10984" max="10984" width="31.85546875" style="85" customWidth="1"/>
    <col min="10985" max="10985" width="15.42578125" style="85" customWidth="1"/>
    <col min="10986" max="10993" width="13.7109375" style="85" customWidth="1"/>
    <col min="10994" max="10994" width="10.140625" style="85" bestFit="1" customWidth="1"/>
    <col min="10995" max="11238" width="9.140625" style="85"/>
    <col min="11239" max="11239" width="7.5703125" style="85" customWidth="1"/>
    <col min="11240" max="11240" width="31.85546875" style="85" customWidth="1"/>
    <col min="11241" max="11241" width="15.42578125" style="85" customWidth="1"/>
    <col min="11242" max="11249" width="13.7109375" style="85" customWidth="1"/>
    <col min="11250" max="11250" width="10.140625" style="85" bestFit="1" customWidth="1"/>
    <col min="11251" max="11494" width="9.140625" style="85"/>
    <col min="11495" max="11495" width="7.5703125" style="85" customWidth="1"/>
    <col min="11496" max="11496" width="31.85546875" style="85" customWidth="1"/>
    <col min="11497" max="11497" width="15.42578125" style="85" customWidth="1"/>
    <col min="11498" max="11505" width="13.7109375" style="85" customWidth="1"/>
    <col min="11506" max="11506" width="10.140625" style="85" bestFit="1" customWidth="1"/>
    <col min="11507" max="11750" width="9.140625" style="85"/>
    <col min="11751" max="11751" width="7.5703125" style="85" customWidth="1"/>
    <col min="11752" max="11752" width="31.85546875" style="85" customWidth="1"/>
    <col min="11753" max="11753" width="15.42578125" style="85" customWidth="1"/>
    <col min="11754" max="11761" width="13.7109375" style="85" customWidth="1"/>
    <col min="11762" max="11762" width="10.140625" style="85" bestFit="1" customWidth="1"/>
    <col min="11763" max="12006" width="9.140625" style="85"/>
    <col min="12007" max="12007" width="7.5703125" style="85" customWidth="1"/>
    <col min="12008" max="12008" width="31.85546875" style="85" customWidth="1"/>
    <col min="12009" max="12009" width="15.42578125" style="85" customWidth="1"/>
    <col min="12010" max="12017" width="13.7109375" style="85" customWidth="1"/>
    <col min="12018" max="12018" width="10.140625" style="85" bestFit="1" customWidth="1"/>
    <col min="12019" max="12262" width="9.140625" style="85"/>
    <col min="12263" max="12263" width="7.5703125" style="85" customWidth="1"/>
    <col min="12264" max="12264" width="31.85546875" style="85" customWidth="1"/>
    <col min="12265" max="12265" width="15.42578125" style="85" customWidth="1"/>
    <col min="12266" max="12273" width="13.7109375" style="85" customWidth="1"/>
    <col min="12274" max="12274" width="10.140625" style="85" bestFit="1" customWidth="1"/>
    <col min="12275" max="12518" width="9.140625" style="85"/>
    <col min="12519" max="12519" width="7.5703125" style="85" customWidth="1"/>
    <col min="12520" max="12520" width="31.85546875" style="85" customWidth="1"/>
    <col min="12521" max="12521" width="15.42578125" style="85" customWidth="1"/>
    <col min="12522" max="12529" width="13.7109375" style="85" customWidth="1"/>
    <col min="12530" max="12530" width="10.140625" style="85" bestFit="1" customWidth="1"/>
    <col min="12531" max="12774" width="9.140625" style="85"/>
    <col min="12775" max="12775" width="7.5703125" style="85" customWidth="1"/>
    <col min="12776" max="12776" width="31.85546875" style="85" customWidth="1"/>
    <col min="12777" max="12777" width="15.42578125" style="85" customWidth="1"/>
    <col min="12778" max="12785" width="13.7109375" style="85" customWidth="1"/>
    <col min="12786" max="12786" width="10.140625" style="85" bestFit="1" customWidth="1"/>
    <col min="12787" max="13030" width="9.140625" style="85"/>
    <col min="13031" max="13031" width="7.5703125" style="85" customWidth="1"/>
    <col min="13032" max="13032" width="31.85546875" style="85" customWidth="1"/>
    <col min="13033" max="13033" width="15.42578125" style="85" customWidth="1"/>
    <col min="13034" max="13041" width="13.7109375" style="85" customWidth="1"/>
    <col min="13042" max="13042" width="10.140625" style="85" bestFit="1" customWidth="1"/>
    <col min="13043" max="13286" width="9.140625" style="85"/>
    <col min="13287" max="13287" width="7.5703125" style="85" customWidth="1"/>
    <col min="13288" max="13288" width="31.85546875" style="85" customWidth="1"/>
    <col min="13289" max="13289" width="15.42578125" style="85" customWidth="1"/>
    <col min="13290" max="13297" width="13.7109375" style="85" customWidth="1"/>
    <col min="13298" max="13298" width="10.140625" style="85" bestFit="1" customWidth="1"/>
    <col min="13299" max="13542" width="9.140625" style="85"/>
    <col min="13543" max="13543" width="7.5703125" style="85" customWidth="1"/>
    <col min="13544" max="13544" width="31.85546875" style="85" customWidth="1"/>
    <col min="13545" max="13545" width="15.42578125" style="85" customWidth="1"/>
    <col min="13546" max="13553" width="13.7109375" style="85" customWidth="1"/>
    <col min="13554" max="13554" width="10.140625" style="85" bestFit="1" customWidth="1"/>
    <col min="13555" max="13798" width="9.140625" style="85"/>
    <col min="13799" max="13799" width="7.5703125" style="85" customWidth="1"/>
    <col min="13800" max="13800" width="31.85546875" style="85" customWidth="1"/>
    <col min="13801" max="13801" width="15.42578125" style="85" customWidth="1"/>
    <col min="13802" max="13809" width="13.7109375" style="85" customWidth="1"/>
    <col min="13810" max="13810" width="10.140625" style="85" bestFit="1" customWidth="1"/>
    <col min="13811" max="14054" width="9.140625" style="85"/>
    <col min="14055" max="14055" width="7.5703125" style="85" customWidth="1"/>
    <col min="14056" max="14056" width="31.85546875" style="85" customWidth="1"/>
    <col min="14057" max="14057" width="15.42578125" style="85" customWidth="1"/>
    <col min="14058" max="14065" width="13.7109375" style="85" customWidth="1"/>
    <col min="14066" max="14066" width="10.140625" style="85" bestFit="1" customWidth="1"/>
    <col min="14067" max="14310" width="9.140625" style="85"/>
    <col min="14311" max="14311" width="7.5703125" style="85" customWidth="1"/>
    <col min="14312" max="14312" width="31.85546875" style="85" customWidth="1"/>
    <col min="14313" max="14313" width="15.42578125" style="85" customWidth="1"/>
    <col min="14314" max="14321" width="13.7109375" style="85" customWidth="1"/>
    <col min="14322" max="14322" width="10.140625" style="85" bestFit="1" customWidth="1"/>
    <col min="14323" max="14566" width="9.140625" style="85"/>
    <col min="14567" max="14567" width="7.5703125" style="85" customWidth="1"/>
    <col min="14568" max="14568" width="31.85546875" style="85" customWidth="1"/>
    <col min="14569" max="14569" width="15.42578125" style="85" customWidth="1"/>
    <col min="14570" max="14577" width="13.7109375" style="85" customWidth="1"/>
    <col min="14578" max="14578" width="10.140625" style="85" bestFit="1" customWidth="1"/>
    <col min="14579" max="14822" width="9.140625" style="85"/>
    <col min="14823" max="14823" width="7.5703125" style="85" customWidth="1"/>
    <col min="14824" max="14824" width="31.85546875" style="85" customWidth="1"/>
    <col min="14825" max="14825" width="15.42578125" style="85" customWidth="1"/>
    <col min="14826" max="14833" width="13.7109375" style="85" customWidth="1"/>
    <col min="14834" max="14834" width="10.140625" style="85" bestFit="1" customWidth="1"/>
    <col min="14835" max="15078" width="9.140625" style="85"/>
    <col min="15079" max="15079" width="7.5703125" style="85" customWidth="1"/>
    <col min="15080" max="15080" width="31.85546875" style="85" customWidth="1"/>
    <col min="15081" max="15081" width="15.42578125" style="85" customWidth="1"/>
    <col min="15082" max="15089" width="13.7109375" style="85" customWidth="1"/>
    <col min="15090" max="15090" width="10.140625" style="85" bestFit="1" customWidth="1"/>
    <col min="15091" max="15334" width="9.140625" style="85"/>
    <col min="15335" max="15335" width="7.5703125" style="85" customWidth="1"/>
    <col min="15336" max="15336" width="31.85546875" style="85" customWidth="1"/>
    <col min="15337" max="15337" width="15.42578125" style="85" customWidth="1"/>
    <col min="15338" max="15345" width="13.7109375" style="85" customWidth="1"/>
    <col min="15346" max="15346" width="10.140625" style="85" bestFit="1" customWidth="1"/>
    <col min="15347" max="15590" width="9.140625" style="85"/>
    <col min="15591" max="15591" width="7.5703125" style="85" customWidth="1"/>
    <col min="15592" max="15592" width="31.85546875" style="85" customWidth="1"/>
    <col min="15593" max="15593" width="15.42578125" style="85" customWidth="1"/>
    <col min="15594" max="15601" width="13.7109375" style="85" customWidth="1"/>
    <col min="15602" max="15602" width="10.140625" style="85" bestFit="1" customWidth="1"/>
    <col min="15603" max="15846" width="9.140625" style="85"/>
    <col min="15847" max="15847" width="7.5703125" style="85" customWidth="1"/>
    <col min="15848" max="15848" width="31.85546875" style="85" customWidth="1"/>
    <col min="15849" max="15849" width="15.42578125" style="85" customWidth="1"/>
    <col min="15850" max="15857" width="13.7109375" style="85" customWidth="1"/>
    <col min="15858" max="15858" width="10.140625" style="85" bestFit="1" customWidth="1"/>
    <col min="15859" max="16102" width="9.140625" style="85"/>
    <col min="16103" max="16103" width="7.5703125" style="85" customWidth="1"/>
    <col min="16104" max="16104" width="31.85546875" style="85" customWidth="1"/>
    <col min="16105" max="16105" width="15.42578125" style="85" customWidth="1"/>
    <col min="16106" max="16113" width="13.7109375" style="85" customWidth="1"/>
    <col min="16114" max="16114" width="10.140625" style="85" bestFit="1" customWidth="1"/>
    <col min="16115" max="16384" width="9.140625" style="85"/>
  </cols>
  <sheetData>
    <row r="1" spans="1:7" s="84" customFormat="1" x14ac:dyDescent="0.25">
      <c r="A1" s="83" t="s">
        <v>9</v>
      </c>
    </row>
    <row r="2" spans="1:7" s="84" customFormat="1" x14ac:dyDescent="0.25">
      <c r="A2" s="83" t="s">
        <v>251</v>
      </c>
      <c r="B2" s="414"/>
      <c r="C2" s="414"/>
      <c r="D2" s="414"/>
      <c r="E2" s="414"/>
      <c r="F2" s="414"/>
      <c r="G2" s="414"/>
    </row>
    <row r="3" spans="1:7" x14ac:dyDescent="0.25">
      <c r="A3" s="394" t="s">
        <v>243</v>
      </c>
      <c r="B3" s="415"/>
      <c r="C3" s="415"/>
      <c r="D3" s="415"/>
      <c r="E3" s="415"/>
      <c r="F3" s="415"/>
      <c r="G3" s="415"/>
    </row>
    <row r="4" spans="1:7" x14ac:dyDescent="0.25">
      <c r="A4" s="415"/>
      <c r="B4" s="415"/>
      <c r="C4" s="415"/>
      <c r="D4" s="415"/>
      <c r="E4" s="415"/>
      <c r="F4" s="415"/>
      <c r="G4" s="415"/>
    </row>
    <row r="5" spans="1:7" ht="33.75" x14ac:dyDescent="0.25">
      <c r="A5" s="49" t="s">
        <v>12</v>
      </c>
      <c r="B5" s="50" t="s">
        <v>20</v>
      </c>
      <c r="C5" s="50" t="s">
        <v>104</v>
      </c>
      <c r="D5" s="31" t="s">
        <v>409</v>
      </c>
      <c r="E5" s="50" t="s">
        <v>410</v>
      </c>
      <c r="F5" s="50" t="s">
        <v>420</v>
      </c>
      <c r="G5" s="31" t="s">
        <v>92</v>
      </c>
    </row>
    <row r="6" spans="1:7" x14ac:dyDescent="0.25">
      <c r="A6" s="416">
        <v>1</v>
      </c>
      <c r="B6" s="417">
        <v>2</v>
      </c>
      <c r="C6" s="417">
        <v>3</v>
      </c>
      <c r="D6" s="417">
        <v>4</v>
      </c>
      <c r="E6" s="417">
        <v>5</v>
      </c>
      <c r="F6" s="417">
        <v>6</v>
      </c>
      <c r="G6" s="417">
        <v>7</v>
      </c>
    </row>
    <row r="7" spans="1:7" s="394" customFormat="1" ht="12.75" customHeight="1" x14ac:dyDescent="0.25">
      <c r="A7" s="418">
        <v>1</v>
      </c>
      <c r="B7" s="419" t="s">
        <v>421</v>
      </c>
      <c r="C7" s="420">
        <v>425699331.25</v>
      </c>
      <c r="D7" s="402">
        <v>0.14201516598632605</v>
      </c>
      <c r="E7" s="401">
        <v>209634490.62</v>
      </c>
      <c r="F7" s="402">
        <v>0.14681950900480351</v>
      </c>
      <c r="G7" s="421">
        <v>4329722.78</v>
      </c>
    </row>
    <row r="8" spans="1:7" x14ac:dyDescent="0.25">
      <c r="A8" s="422">
        <v>2</v>
      </c>
      <c r="B8" s="423" t="s">
        <v>412</v>
      </c>
      <c r="C8" s="424">
        <v>34140416.07</v>
      </c>
      <c r="D8" s="402">
        <v>1.1389392698331337E-2</v>
      </c>
      <c r="E8" s="424">
        <v>13975990.74</v>
      </c>
      <c r="F8" s="402">
        <v>9.7882180181027706E-3</v>
      </c>
      <c r="G8" s="425">
        <v>2834037.15</v>
      </c>
    </row>
    <row r="9" spans="1:7" x14ac:dyDescent="0.25">
      <c r="A9" s="422">
        <v>3</v>
      </c>
      <c r="B9" s="423" t="s">
        <v>413</v>
      </c>
      <c r="C9" s="424">
        <v>226694317.09</v>
      </c>
      <c r="D9" s="402">
        <v>7.5626219508403744E-2</v>
      </c>
      <c r="E9" s="424">
        <v>143403738.46000001</v>
      </c>
      <c r="F9" s="402">
        <v>0.10043417191456078</v>
      </c>
      <c r="G9" s="425">
        <v>14285589.85</v>
      </c>
    </row>
    <row r="10" spans="1:7" x14ac:dyDescent="0.25">
      <c r="A10" s="422">
        <v>4</v>
      </c>
      <c r="B10" s="423" t="s">
        <v>422</v>
      </c>
      <c r="C10" s="424">
        <v>1096293258.73</v>
      </c>
      <c r="D10" s="402">
        <v>0.3657282445125552</v>
      </c>
      <c r="E10" s="424">
        <v>408421669.57999998</v>
      </c>
      <c r="F10" s="402">
        <v>0.28604200013705594</v>
      </c>
      <c r="G10" s="425">
        <v>39353674.359999999</v>
      </c>
    </row>
    <row r="11" spans="1:7" x14ac:dyDescent="0.25">
      <c r="A11" s="422">
        <v>5</v>
      </c>
      <c r="B11" s="423" t="s">
        <v>424</v>
      </c>
      <c r="C11" s="424">
        <v>551731951.83000004</v>
      </c>
      <c r="D11" s="402">
        <v>0.18406020157236763</v>
      </c>
      <c r="E11" s="424">
        <v>228994927.61000001</v>
      </c>
      <c r="F11" s="402">
        <v>0.16037877515696908</v>
      </c>
      <c r="G11" s="425">
        <v>20150280.969999999</v>
      </c>
    </row>
    <row r="12" spans="1:7" x14ac:dyDescent="0.25">
      <c r="A12" s="422">
        <v>6</v>
      </c>
      <c r="B12" s="404" t="s">
        <v>414</v>
      </c>
      <c r="C12" s="424">
        <v>130803274.65000001</v>
      </c>
      <c r="D12" s="402">
        <v>4.3636546729892811E-2</v>
      </c>
      <c r="E12" s="424">
        <v>89306387</v>
      </c>
      <c r="F12" s="402">
        <v>6.2546577385973509E-2</v>
      </c>
      <c r="G12" s="425">
        <v>1184792.6599999999</v>
      </c>
    </row>
    <row r="13" spans="1:7" x14ac:dyDescent="0.25">
      <c r="A13" s="422">
        <v>7</v>
      </c>
      <c r="B13" s="423" t="s">
        <v>415</v>
      </c>
      <c r="C13" s="424">
        <v>82624876.349999994</v>
      </c>
      <c r="D13" s="402">
        <v>2.7564021524276033E-2</v>
      </c>
      <c r="E13" s="424">
        <v>34140459.539999999</v>
      </c>
      <c r="F13" s="402">
        <v>2.3910595494265233E-2</v>
      </c>
      <c r="G13" s="425">
        <v>-1707052.15</v>
      </c>
    </row>
    <row r="14" spans="1:7" x14ac:dyDescent="0.25">
      <c r="A14" s="422">
        <v>8</v>
      </c>
      <c r="B14" s="423" t="s">
        <v>426</v>
      </c>
      <c r="C14" s="424">
        <v>75781315.310000002</v>
      </c>
      <c r="D14" s="402">
        <v>2.5280979513899016E-2</v>
      </c>
      <c r="E14" s="424">
        <v>45703833.689999998</v>
      </c>
      <c r="F14" s="402">
        <v>3.200911454101539E-2</v>
      </c>
      <c r="G14" s="425">
        <v>2687385.26</v>
      </c>
    </row>
    <row r="15" spans="1:7" x14ac:dyDescent="0.25">
      <c r="A15" s="422">
        <v>9</v>
      </c>
      <c r="B15" s="423" t="s">
        <v>423</v>
      </c>
      <c r="C15" s="424">
        <v>10209764.789999999</v>
      </c>
      <c r="D15" s="402">
        <v>3.4060223610774044E-3</v>
      </c>
      <c r="E15" s="424">
        <v>2475642.65</v>
      </c>
      <c r="F15" s="402">
        <v>1.7338398718138885E-3</v>
      </c>
      <c r="G15" s="425">
        <v>132802.07</v>
      </c>
    </row>
    <row r="16" spans="1:7" x14ac:dyDescent="0.25">
      <c r="A16" s="422">
        <v>10</v>
      </c>
      <c r="B16" s="423" t="s">
        <v>416</v>
      </c>
      <c r="C16" s="424">
        <v>8357843.5999999996</v>
      </c>
      <c r="D16" s="402">
        <v>2.788213321022812E-3</v>
      </c>
      <c r="E16" s="424">
        <v>5133757.79</v>
      </c>
      <c r="F16" s="402">
        <v>3.5954760872039231E-3</v>
      </c>
      <c r="G16" s="425">
        <v>-895980.16</v>
      </c>
    </row>
    <row r="17" spans="1:14" ht="15" customHeight="1" x14ac:dyDescent="0.25">
      <c r="A17" s="422">
        <v>11</v>
      </c>
      <c r="B17" s="423" t="s">
        <v>417</v>
      </c>
      <c r="C17" s="424">
        <v>101277550.44</v>
      </c>
      <c r="D17" s="402">
        <v>3.3786635497386884E-2</v>
      </c>
      <c r="E17" s="424">
        <v>82941142.730000004</v>
      </c>
      <c r="F17" s="402">
        <v>5.8088618031798989E-2</v>
      </c>
      <c r="G17" s="425">
        <v>-5788035.9699999997</v>
      </c>
    </row>
    <row r="18" spans="1:14" x14ac:dyDescent="0.25">
      <c r="A18" s="422">
        <v>12</v>
      </c>
      <c r="B18" s="423" t="s">
        <v>418</v>
      </c>
      <c r="C18" s="424">
        <v>118314871.13</v>
      </c>
      <c r="D18" s="402">
        <v>3.9470360483864923E-2</v>
      </c>
      <c r="E18" s="424">
        <v>75702623.370000005</v>
      </c>
      <c r="F18" s="402">
        <v>5.3019052164017241E-2</v>
      </c>
      <c r="G18" s="425">
        <v>-542420.51</v>
      </c>
    </row>
    <row r="19" spans="1:14" x14ac:dyDescent="0.25">
      <c r="A19" s="422">
        <v>13</v>
      </c>
      <c r="B19" s="423" t="s">
        <v>419</v>
      </c>
      <c r="C19" s="424">
        <v>135633695.37</v>
      </c>
      <c r="D19" s="402">
        <v>4.5247996290596317E-2</v>
      </c>
      <c r="E19" s="424">
        <v>88003448.75</v>
      </c>
      <c r="F19" s="402">
        <v>6.1634052192419651E-2</v>
      </c>
      <c r="G19" s="425">
        <v>-2042420.76</v>
      </c>
    </row>
    <row r="20" spans="1:14" ht="14.25" customHeight="1" x14ac:dyDescent="0.25">
      <c r="A20" s="86"/>
      <c r="B20" s="87" t="s">
        <v>22</v>
      </c>
      <c r="C20" s="88">
        <v>2997562466.6099997</v>
      </c>
      <c r="D20" s="82">
        <v>1</v>
      </c>
      <c r="E20" s="81">
        <v>1427838112.5300002</v>
      </c>
      <c r="F20" s="82">
        <v>1</v>
      </c>
      <c r="G20" s="88">
        <v>73982375.549999982</v>
      </c>
      <c r="I20" s="84"/>
      <c r="J20" s="84"/>
      <c r="K20" s="84"/>
      <c r="L20" s="84"/>
      <c r="M20" s="84"/>
      <c r="N20" s="84"/>
    </row>
    <row r="21" spans="1:14" x14ac:dyDescent="0.25">
      <c r="A21" s="426"/>
      <c r="B21" s="410"/>
      <c r="C21" s="411"/>
      <c r="D21" s="427"/>
      <c r="E21" s="411"/>
      <c r="F21" s="427"/>
      <c r="G21" s="411"/>
    </row>
    <row r="22" spans="1:14" s="84" customFormat="1" ht="12.75" customHeight="1" x14ac:dyDescent="0.2">
      <c r="A22" s="324" t="s">
        <v>8</v>
      </c>
      <c r="B22" s="389"/>
      <c r="C22" s="440"/>
      <c r="D22" s="440"/>
      <c r="E22" s="440"/>
      <c r="F22" s="440"/>
      <c r="G22" s="440"/>
      <c r="H22" s="414"/>
    </row>
    <row r="23" spans="1:14" s="84" customFormat="1" x14ac:dyDescent="0.25">
      <c r="A23" s="428"/>
      <c r="B23" s="207" t="s">
        <v>294</v>
      </c>
      <c r="C23" s="429"/>
      <c r="D23" s="429"/>
      <c r="E23" s="429"/>
      <c r="F23" s="429"/>
      <c r="G23" s="429"/>
    </row>
    <row r="24" spans="1:14" s="84" customFormat="1" x14ac:dyDescent="0.25">
      <c r="A24" s="428"/>
      <c r="B24" s="208" t="s">
        <v>295</v>
      </c>
      <c r="C24" s="414"/>
      <c r="D24" s="414"/>
      <c r="E24" s="414"/>
      <c r="F24" s="414"/>
      <c r="G24" s="414"/>
    </row>
    <row r="25" spans="1:14" s="84" customFormat="1" x14ac:dyDescent="0.25">
      <c r="A25" s="428"/>
      <c r="B25" s="208" t="s">
        <v>296</v>
      </c>
      <c r="C25" s="414"/>
      <c r="D25" s="414"/>
      <c r="E25" s="414"/>
      <c r="F25" s="414"/>
      <c r="G25" s="414"/>
    </row>
    <row r="26" spans="1:14" s="84" customFormat="1" ht="58.5" customHeight="1" x14ac:dyDescent="0.25">
      <c r="A26" s="428"/>
      <c r="B26" s="451" t="s">
        <v>115</v>
      </c>
      <c r="C26" s="451"/>
      <c r="D26" s="451"/>
      <c r="E26" s="451"/>
      <c r="F26" s="451"/>
      <c r="G26" s="451"/>
      <c r="H26" s="430"/>
    </row>
    <row r="27" spans="1:14" s="84" customFormat="1" x14ac:dyDescent="0.25">
      <c r="A27" s="428"/>
      <c r="B27" s="205" t="s">
        <v>291</v>
      </c>
      <c r="C27" s="210"/>
      <c r="D27" s="210"/>
      <c r="E27" s="210"/>
      <c r="F27" s="210"/>
      <c r="G27" s="210"/>
      <c r="H27" s="210"/>
    </row>
    <row r="28" spans="1:14" s="84" customFormat="1" ht="12.75" customHeight="1" x14ac:dyDescent="0.25">
      <c r="A28" s="428"/>
      <c r="B28" s="205" t="s">
        <v>292</v>
      </c>
      <c r="C28" s="210"/>
      <c r="D28" s="210"/>
      <c r="E28" s="210"/>
      <c r="F28" s="210"/>
      <c r="G28" s="210"/>
      <c r="H28" s="210"/>
    </row>
    <row r="29" spans="1:14" x14ac:dyDescent="0.25">
      <c r="B29" s="205" t="s">
        <v>293</v>
      </c>
    </row>
  </sheetData>
  <mergeCells count="1">
    <mergeCell ref="B26:G2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