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30" windowWidth="15195" windowHeight="8145"/>
  </bookViews>
  <sheets>
    <sheet name="sadrzaj" sheetId="10" r:id="rId1"/>
    <sheet name="inv.drustva" sheetId="102" r:id="rId2"/>
    <sheet name="portfelj i skrbnistvo" sheetId="113" r:id="rId3"/>
    <sheet name="drustva za upravljanje IF" sheetId="109" r:id="rId4"/>
    <sheet name="inv.fondovi" sheetId="110" r:id="rId5"/>
    <sheet name="dmd&amp;omd " sheetId="111" r:id="rId6"/>
    <sheet name="dmf&amp;omf " sheetId="112" r:id="rId7"/>
    <sheet name="osiguranje_zivot" sheetId="103" r:id="rId8"/>
    <sheet name="osiguranje_nezivot" sheetId="104" r:id="rId9"/>
    <sheet name="osiguranje_ukupno" sheetId="105" r:id="rId10"/>
    <sheet name="leasing" sheetId="106" r:id="rId11"/>
  </sheets>
  <definedNames>
    <definedName name="_xlnm._FilterDatabase" localSheetId="2" hidden="1">'portfelj i skrbnistvo'!$A$7:$B$8</definedName>
    <definedName name="_xlnm.Print_Area" localSheetId="3">'drustva za upravljanje IF'!$A$1:$H$40</definedName>
    <definedName name="_xlnm.Print_Area" localSheetId="1">inv.drustva!$A$1:$L$32</definedName>
    <definedName name="_xlnm.Print_Area" localSheetId="4">inv.fondovi!$A$1:$H$149</definedName>
    <definedName name="_xlnm.Print_Area" localSheetId="10">leasing!$A$1:$J$39</definedName>
    <definedName name="_xlnm.Print_Area" localSheetId="9">osiguranje_ukupno!$A$1:$G$46</definedName>
    <definedName name="_xlnm.Print_Area" localSheetId="0">sadrzaj!$B$2:$D$10</definedName>
  </definedNames>
  <calcPr calcId="145621"/>
</workbook>
</file>

<file path=xl/calcChain.xml><?xml version="1.0" encoding="utf-8"?>
<calcChain xmlns="http://schemas.openxmlformats.org/spreadsheetml/2006/main">
  <c r="D9" i="113" l="1"/>
  <c r="C9" i="113"/>
  <c r="C38" i="112" l="1"/>
  <c r="C39" i="112" s="1"/>
  <c r="C20" i="112"/>
  <c r="C12" i="112"/>
  <c r="H18" i="111"/>
  <c r="G18" i="111"/>
  <c r="F18" i="111"/>
  <c r="C18" i="111"/>
  <c r="H12" i="111"/>
  <c r="H19" i="111" s="1"/>
  <c r="G12" i="111"/>
  <c r="G19" i="111" s="1"/>
  <c r="F12" i="111"/>
  <c r="F19" i="111" s="1"/>
  <c r="C12" i="111"/>
  <c r="C19" i="111" s="1"/>
</calcChain>
</file>

<file path=xl/sharedStrings.xml><?xml version="1.0" encoding="utf-8"?>
<sst xmlns="http://schemas.openxmlformats.org/spreadsheetml/2006/main" count="575" uniqueCount="424">
  <si>
    <t>u kunama i postocima</t>
  </si>
  <si>
    <t>Redni broj</t>
  </si>
  <si>
    <t>Osnovni kapital</t>
  </si>
  <si>
    <t>Napomene:</t>
  </si>
  <si>
    <t>Udio u ukupnoj aktivi</t>
  </si>
  <si>
    <t>Dopunski kapital I</t>
  </si>
  <si>
    <t>Dopunski kapital II</t>
  </si>
  <si>
    <t>AGRAM BROKERI d.d.</t>
  </si>
  <si>
    <t>ANTEA BROKERI d.o.o.</t>
  </si>
  <si>
    <t>AUCTOR d.o.o.</t>
  </si>
  <si>
    <t>CREDOS d.o.o.</t>
  </si>
  <si>
    <t>FIMA VRIJEDNOSNICE d.o.o.</t>
  </si>
  <si>
    <t>HITA VRIJEDNOSNICE d.d.</t>
  </si>
  <si>
    <t>INTERKAPITAL VRIJEDNOSNI PAPIRI d.o.o.</t>
  </si>
  <si>
    <t>MOMENTUM BROKERI d.o.o.</t>
  </si>
  <si>
    <t>RAST d.o.o.</t>
  </si>
  <si>
    <t>UKUPNO</t>
  </si>
  <si>
    <t xml:space="preserve">Napomene: </t>
  </si>
  <si>
    <t>ERSTE - INVEST D.O.O.</t>
  </si>
  <si>
    <t>ICAM D.O.O.</t>
  </si>
  <si>
    <t>PBZ INVEST D.O.O.</t>
  </si>
  <si>
    <t>RAIFFEISEN INVEST D.O.O.</t>
  </si>
  <si>
    <t>ZB INVEST D.O.O.</t>
  </si>
  <si>
    <t>-Podaci o rastu aktive izračunati su u odnosu prema podacima s kraja prethodne godine</t>
  </si>
  <si>
    <t>Tablica 1.</t>
  </si>
  <si>
    <t>Tablica 2.</t>
  </si>
  <si>
    <t>Tablica 3.</t>
  </si>
  <si>
    <t>Tablica 4.</t>
  </si>
  <si>
    <t>Tablica 5.</t>
  </si>
  <si>
    <t>Naziv  investicijskog društva</t>
  </si>
  <si>
    <t xml:space="preserve">Promjena aktive </t>
  </si>
  <si>
    <t>Adekvatnost kapitala</t>
  </si>
  <si>
    <t>Kapital prema Pravilniku o kapitalu</t>
  </si>
  <si>
    <t>Dobit ili gubitak prije oporezivanja</t>
  </si>
  <si>
    <t>-Adekvatnost kapitala - sukladno Zakonu o tržištu kapitala (NN 88/08, 146/08 i 74/09) omjer kapitala i kapitalnih zahtjeva investicijskih društava mora biti veći od jedan (1)</t>
  </si>
  <si>
    <t>Tablica 6.</t>
  </si>
  <si>
    <t>Tablica 7.</t>
  </si>
  <si>
    <t>Tablica 8.</t>
  </si>
  <si>
    <t>Tablica 9.</t>
  </si>
  <si>
    <t>Naziv društva</t>
  </si>
  <si>
    <t>Ukupna aktiva</t>
  </si>
  <si>
    <t>Udjel u 
ukupnoj aktivi</t>
  </si>
  <si>
    <t>Zaračunata bruto premija (ZBP)</t>
  </si>
  <si>
    <t>Udjel u 
ukupnoj ZBP</t>
  </si>
  <si>
    <t>Dobit/gubitak razdoblja</t>
  </si>
  <si>
    <t>Jamstveni kapital</t>
  </si>
  <si>
    <t>Kapital u svrhu primjene pravila o upravljanju rizicima</t>
  </si>
  <si>
    <t>Granica solventnosti</t>
  </si>
  <si>
    <t>Da</t>
  </si>
  <si>
    <t>Velebit životno osiguranje d.d.</t>
  </si>
  <si>
    <t>UKUPNO društva za reosiguranje (28-29)</t>
  </si>
  <si>
    <t>- podaci u tablici su privremeni i nerevidirani, te prikupljeni od društava za osiguranje odnosno društava za reosiguranje</t>
  </si>
  <si>
    <t>- stupac 8 - jamstveni kapital prema članku 100. Zakona o osiguranju</t>
  </si>
  <si>
    <t>- stupac 9 - kapital društva za osiguranje izračunat u svrhe primjene pravila o upravljanju rizicima kako je definirano člancima 93. - 97. Zakona o osiguranju</t>
  </si>
  <si>
    <t>- stupac 10 - granica solventnosti društva za osiguranje koje obavlja poslove životnih osiguranja prema članku 98. Zakona o osiguranju</t>
  </si>
  <si>
    <t>- temeljni kapital prema članku 19. Zakona o osiguranju</t>
  </si>
  <si>
    <t>1. iznos jamstvenog kapitala mora biti veći ili jednak jednoj trećini granice solventnosti (u obrascu AK ŽO prikazano pod rednim brojem 6.)</t>
  </si>
  <si>
    <t>2. iznos jamstvenog kapitala mora biti veći ili jednak minimalnom temeljnom kapitalu (u obrascu AK ŽO prikazano pod rednim brojem 7.)</t>
  </si>
  <si>
    <t>3. iznos kapitala mora biti veći ili jednak granici solventnosti (u obrascu AK ŽO prikazano pod rednim brojem 8.)</t>
  </si>
  <si>
    <t>Jadransko osiguranje d.d.</t>
  </si>
  <si>
    <t>Sunce osiguranje d.d.</t>
  </si>
  <si>
    <t>Velebit osiguranje d.d.</t>
  </si>
  <si>
    <t>- podaci u tablici su privremeni i nerevidirani, te prikupljeni od društava za osiguranje, odnosno društava za reosiguranje</t>
  </si>
  <si>
    <t>- stupac 4 - udjel društava za osiguranje izračunat je u odnosu na ukupnu aktivu isključivo društava za osiguranje;  
udjel društava za reosiguranje izračunat je u odnosu na ukupnu aktivu isključivo društava za reosiguranje</t>
  </si>
  <si>
    <t>- stupac 6 - udjel društava za osiguranje izračunat je u odnosu na ukupnu ZBP isključivo društava za osiguranje;  
udjel društava za reosiguranje izračunat je u odnosu na ukupnu ZBP isključivo društava za reosiguranje</t>
  </si>
  <si>
    <t>- stupac 10 - granica solventnosti društva za osiguranje koje obavlja poslove neživotnih osiguranja i društva za reosiguranje prema članku 99. Zakona o osiguranju</t>
  </si>
  <si>
    <t>1. iznos jamstvenog kapitala mora biti veći ili jednak jednoj trećini granice solventnosti (u obrascu AK NO prikazano pod rednim brojem 6.)</t>
  </si>
  <si>
    <t>2. iznos jamstvenog kapitala mora biti veći ili jednak minimalnom temeljnom kapitalu (u obrascu AK NO prikazano pod rednim brojem 7.)</t>
  </si>
  <si>
    <t>3. iznos kapitala mora biti veći ili jednak granici solventnosti (u obrascu AK NO prikazano pod rednim brojem 8.)</t>
  </si>
  <si>
    <t>Udjel u ukupnoj aktivi</t>
  </si>
  <si>
    <t>Dobit/gubitak razdoblja (nakon poreza na dobit)</t>
  </si>
  <si>
    <t>ALD Automotive d.o.o.</t>
  </si>
  <si>
    <t>BKS - leasing Croatia d.o.o.</t>
  </si>
  <si>
    <t>Erste &amp; Steiermärkische S-Leasing d.o.o.</t>
  </si>
  <si>
    <t>i4next leasing Croatia d.o.o.</t>
  </si>
  <si>
    <t>KBM Leasing Hrvatska d.o.o.</t>
  </si>
  <si>
    <t>Mercedes-Benz Leasing Hrvatska d.o.o.</t>
  </si>
  <si>
    <t>OTP Leasing d.d.</t>
  </si>
  <si>
    <t>PROleasing d.o.o.</t>
  </si>
  <si>
    <t>Raiffeisen Leasing d.o.o.</t>
  </si>
  <si>
    <t>SG Leasing d.o.o.</t>
  </si>
  <si>
    <t>UniCredit Leasing Croatia d.o.o.</t>
  </si>
  <si>
    <t>AKTIV BROKER d.o.o.</t>
  </si>
  <si>
    <r>
      <t xml:space="preserve">- u skladu s čl. 11. </t>
    </r>
    <r>
      <rPr>
        <i/>
        <sz val="8"/>
        <rFont val="Arial"/>
        <family val="2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</rPr>
      <t>(NN br. 92/09) društvo za osiguranje odnosno društvo za reosiguranje ispunjava uvjete adekvatnosti kapitala samo ako su ispunjeni sljedeći uvjeti:</t>
    </r>
  </si>
  <si>
    <t>Minimalni iznos kapitala</t>
  </si>
  <si>
    <t>-Minimalni iznos kapitala - kapital investicijskog društva niti u jednom trenutku ne smije biti manji od minimalnog iznosa temeljnog kapitala iz članaka 32., 33. i 35. Zakona o tržištu kapitala (400.000 kn, 1.000.000 kn ili 6.000.000 kn)</t>
  </si>
  <si>
    <t>AGRAM životno osiguranje d.d.</t>
  </si>
  <si>
    <t>ALLIANZ ZAGREB d.d.</t>
  </si>
  <si>
    <t>BASLER OSIGURANJE ZAGREB d.d.</t>
  </si>
  <si>
    <t>Erste osiguranje Vienna Insurance Group d.d.</t>
  </si>
  <si>
    <t>GENERALI OSIGURANJE d.d.</t>
  </si>
  <si>
    <t>GRAWE HRVATSKA d.d.</t>
  </si>
  <si>
    <t>HELIOS Vienna Insurance Group d.d.</t>
  </si>
  <si>
    <t>KD ŽIVOTNO OSIGURANJE d.d.</t>
  </si>
  <si>
    <t>KVARNER VIENNA INSURANCE GROUP d.d.</t>
  </si>
  <si>
    <t>MERKUR OSIGURANJE d.d.</t>
  </si>
  <si>
    <t>SOCIETE GENERALE OSIGURANJE d.d.</t>
  </si>
  <si>
    <t>TRIGLAV OSIGURANJE d. d.</t>
  </si>
  <si>
    <t>UNIQA osiguranje d.d.</t>
  </si>
  <si>
    <t>WÜSTENROT ŽIVOTNO OSIGURANJE d.d.</t>
  </si>
  <si>
    <t>UKUPNO društva za osiguranje</t>
  </si>
  <si>
    <r>
      <t xml:space="preserve">- podaci u stupcima 8 i 9 preuzeti su iz obrasca IK-ŽO </t>
    </r>
    <r>
      <rPr>
        <i/>
        <sz val="8"/>
        <rFont val="Arial"/>
        <family val="2"/>
        <charset val="238"/>
      </rPr>
      <t xml:space="preserve">Izračun kapitala i jamstvenog kapitala sa stanjem na dan </t>
    </r>
    <r>
      <rPr>
        <sz val="8"/>
        <rFont val="Arial"/>
        <family val="2"/>
        <charset val="238"/>
      </rPr>
      <t>prema</t>
    </r>
    <r>
      <rPr>
        <i/>
        <sz val="8"/>
        <rFont val="Arial"/>
        <family val="2"/>
        <charset val="238"/>
      </rPr>
      <t xml:space="preserve"> Pravilniku o načinu izračuna kapitala, jamstvenog kapitala i adekvatnosti kapitala društava za osiguranje i društava za reosiguranje</t>
    </r>
    <r>
      <rPr>
        <sz val="8"/>
        <rFont val="Arial"/>
        <family val="2"/>
        <charset val="238"/>
      </rPr>
      <t xml:space="preserve"> (NN br. 97/09, 42/10, 94/11 i 39/12)</t>
    </r>
  </si>
  <si>
    <r>
      <t xml:space="preserve">- podaci u stupcu 10 preuzeti su iz obrasca AK ŽO </t>
    </r>
    <r>
      <rPr>
        <i/>
        <sz val="8"/>
        <rFont val="Arial"/>
        <family val="2"/>
        <charset val="238"/>
      </rPr>
      <t>Adekvatnost kapitala</t>
    </r>
    <r>
      <rPr>
        <sz val="8"/>
        <rFont val="Arial"/>
        <family val="2"/>
        <charset val="238"/>
      </rPr>
      <t xml:space="preserve"> prema </t>
    </r>
    <r>
      <rPr>
        <i/>
        <sz val="8"/>
        <rFont val="Arial"/>
        <family val="2"/>
        <charset val="238"/>
      </rPr>
      <t>Pravilniku o načinu izračuna granica solventnosti (adekvatnosti kapitala) društava za osiguranje i društava za reosiguranje</t>
    </r>
    <r>
      <rPr>
        <sz val="8"/>
        <rFont val="Arial"/>
        <family val="2"/>
        <charset val="238"/>
      </rPr>
      <t xml:space="preserve"> (NN br. 92/09 i 39/12)</t>
    </r>
  </si>
  <si>
    <r>
      <t xml:space="preserve">- u skladu s čl. 11. </t>
    </r>
    <r>
      <rPr>
        <i/>
        <sz val="8"/>
        <rFont val="Arial"/>
        <family val="2"/>
        <charset val="238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  <charset val="238"/>
      </rPr>
      <t>(NN br. 92/09 i 39/12) društvo za osiguranje odnosno društvo za reosiguranje ispunjava uvjete adekvatnosti kapitala samo ako su ispunjeni sljedeći uvjeti:</t>
    </r>
  </si>
  <si>
    <t>BNP PARIBAS CARDIF OSIGURANJE d.d.</t>
  </si>
  <si>
    <t>CROATIA zdravstveno osiguranje d.d.</t>
  </si>
  <si>
    <t>EUROHERC osiguranje d.d.</t>
  </si>
  <si>
    <t>HOK - OSIGURANJE d.d.</t>
  </si>
  <si>
    <t>HRVATSKO KREDITNO OSIGURANJE d.d.</t>
  </si>
  <si>
    <t>IZVOR OSIGURANJE d.d.</t>
  </si>
  <si>
    <t>Croatia Lloyd d.d. za reosiguranje</t>
  </si>
  <si>
    <t>- podaci u stupcima 8 i 9 preuzeti su iz obrasca IK-NO Izračun kapitala i jamstvenog kapitala sa stanjem na dan prema Pravilniku o načinu izračuna kapitala, jamstvenog kapitala i adekvatnosti kapitala društava za osiguranje i društava za reosiguranje (NN br. 97/09, 42/10, 94/11 i 39/12)</t>
  </si>
  <si>
    <r>
      <t xml:space="preserve">- podaci u stupcu 10 preuzeti su iz obrasca AK NO </t>
    </r>
    <r>
      <rPr>
        <i/>
        <sz val="8"/>
        <rFont val="Arial"/>
        <family val="2"/>
      </rPr>
      <t>Adekvatnost kapitala</t>
    </r>
    <r>
      <rPr>
        <sz val="8"/>
        <rFont val="Arial"/>
        <family val="2"/>
      </rPr>
      <t xml:space="preserve"> prema </t>
    </r>
    <r>
      <rPr>
        <i/>
        <sz val="8"/>
        <rFont val="Arial"/>
        <family val="2"/>
      </rPr>
      <t>Pravilniku o načinu izračuna granica solventnosti (adekvatnosti kapitala) društava za osiguranje i društava za reosiguranje</t>
    </r>
    <r>
      <rPr>
        <sz val="8"/>
        <rFont val="Arial"/>
        <family val="2"/>
      </rPr>
      <t xml:space="preserve"> (NN br. 92/09 i 39/12)</t>
    </r>
  </si>
  <si>
    <t>ALFA LEASING d.o.o.</t>
  </si>
  <si>
    <t>AUSTROFIN leasing d.o.o.</t>
  </si>
  <si>
    <t>CROATIA LEASING d.o.o.</t>
  </si>
  <si>
    <t>ERSTE GROUP IMMORENT LEASING d.o.o.</t>
  </si>
  <si>
    <t>EUROLEASING d.o.o.</t>
  </si>
  <si>
    <t>HYPO - LEASING STEIERMARK d.o.o.</t>
  </si>
  <si>
    <t>HYPO ALPE-ADRIA-LEASING d.o.o.</t>
  </si>
  <si>
    <t>HYPO-LEASING KROATIEN d.o.o.</t>
  </si>
  <si>
    <t>IMPULS-LEASING d.o.o.</t>
  </si>
  <si>
    <t>OPTIMA LEASING d.o.o.</t>
  </si>
  <si>
    <t>PBZ-LEASING d.o.o.</t>
  </si>
  <si>
    <t>PORSCHE LEASING d.o.o.</t>
  </si>
  <si>
    <t>SCANIA CREDIT HRVATSKA d.o.o.</t>
  </si>
  <si>
    <t>VB LEASING d.o.o.</t>
  </si>
  <si>
    <t>Croatia osiguranje d.d.</t>
  </si>
  <si>
    <t>UKUPNO društva za reosiguranje</t>
  </si>
  <si>
    <t xml:space="preserve">1) Nerevidirani podaci za leasing društva od 31.03.2011. objavljuju se prema novoj metodologiji sukladno Pravilniku o strukturi i sadržaju te načinu i rokovima dostave financijskih i dodatnih izvještaja leasing društava (Narodne novine, br.124/2010) </t>
  </si>
  <si>
    <t>Vrijednost aktivnih ugovora (nedospjela potraživanja)
- zajmovi</t>
  </si>
  <si>
    <t>Vrijednost aktivnih ugovora (nedospjela potraživanja)
- financijski leasing</t>
  </si>
  <si>
    <t>Vrijednost aktivnih ugovora (nedospjela ugovorena vrijednost)
- operativni leasing</t>
  </si>
  <si>
    <t>Vrijednost novozaključenih ugovora (financirana vrijednost)
- financijski leasing</t>
  </si>
  <si>
    <t>Vrijednost novozaključenih ugovora (ugovorena vrijednost)
- operativni leasing</t>
  </si>
  <si>
    <t>Ukupno</t>
  </si>
  <si>
    <t xml:space="preserve">PRIVREMENI NEREVIDIRANI PODACI ZA INVESTICIJSKA DRUŠTVA, na dan 30.rujna 2012. </t>
  </si>
  <si>
    <t xml:space="preserve">PRIVREMENI NEREVIDIRANI PODACI ZA DRUŠTVA ZA UPRAVLJANJE INVESTICIJSKIM FONDOVIMA, na dan 30.rujna 2012. </t>
  </si>
  <si>
    <t xml:space="preserve">PRIVREMENI NEREVIDIRANI PODACI ZA INVESTICIJSKE FONDOVE, na dan 30.rujna 2012. </t>
  </si>
  <si>
    <t xml:space="preserve">PRIVREMENI NEREVIDIRANI PODACI ZA DRUŠTVA ZA UPRAVLJANJE MIROVINSKIM FONDOVIMA, na dan 30.rujna 2012. </t>
  </si>
  <si>
    <t xml:space="preserve">PRIVREMENI NEREVIDIRANI PODACI ZA MIROVINSKE FONDOVE, na dan 30.rujna 2012. </t>
  </si>
  <si>
    <t xml:space="preserve">PRIVREMENI NEREVIDIRANI PODACI ZA INVESTICIJSKA DRUŠTVA, na dan 30. rujna 2012. </t>
  </si>
  <si>
    <t>Aktiva na dan 30.09.2012.</t>
  </si>
  <si>
    <t>-Podaci o osnovnom kapitalu i dopunskom kapitalu I  i II odnose se na 30.09.2012.</t>
  </si>
  <si>
    <t>-Podaci o dobitku (gubitku) prije oporezivanja odnose se na razdoblje od siječnja do rujna 2012. godine</t>
  </si>
  <si>
    <t>-35,2% ukupne imovine društva AUCTOR d.o.o. odnosi se na dionice Slavonskog zatvorenog investicijskog fonda d.d.</t>
  </si>
  <si>
    <t>-74,1% ukupne imovine društva INTERKAPITAL VRIJEDNOSNI PAPIRI d.o.o. odnosi se na založenu imovinu kao kolateral (repo ugovori)</t>
  </si>
  <si>
    <t>-74,7% ukupne imovine društva AGRAM BROKERI d.d. odnosi se na isplaćena sredstva po osnovi margin zajmova</t>
  </si>
  <si>
    <t>-Iz stupca 8. vidljivo je kako društva Antea Brokeri d.o.o. i Rast d.o.o. na dan 30.09.2012. ne zadovoljavaju uvjet minimalnog kapitala</t>
  </si>
  <si>
    <t>ERGO životno osiguranje dioničko društvo</t>
  </si>
  <si>
    <t>ERGO osiguranje dioničko društvo</t>
  </si>
  <si>
    <t>Broj novozaključenih ugovora - operativni leasing</t>
  </si>
  <si>
    <t>Broj novozaključenih ugovora - financijski leasing</t>
  </si>
  <si>
    <t>Broj aktivnih ugovora - operativni leasing</t>
  </si>
  <si>
    <t>Broj aktivnih ugovora - financijski leasing</t>
  </si>
  <si>
    <t>Broj aktivnih ugovora - zajmovi</t>
  </si>
  <si>
    <t>2) - stupac 7: ugovorena vrijednost kod strukture portfelja operativnog leasinga – odnosi se na ukupno ugovoreni iznos koji je jednak ukupnom zbroju najamnina (bez PDV-a) po ugovorima o operativnom leasingu;  navedeni iznos ne uključuje ostatak vrijednosti.</t>
  </si>
  <si>
    <t>3) - stupac 9: financirana vrijednost ugovora kod strukture portfelja financijskog leasinga – odnosi se na iznos financiranja kojim se financira primatelj leasinga (glavnica) po ugovorima o financijskom leasingu sklopljenim u izvještajnom razdoblju</t>
  </si>
  <si>
    <t>4) - stupac 11: nedospjela ugovorena vrijednost kod strukture portfelja operativnog leasinga – odnosi se na iznos nedospjelih najamnina (bez PDV-a) po ugovorima o operativnom leasingu; navedeni iznos ne uključuje ostatak vrijednosti.</t>
  </si>
  <si>
    <t>5) - stupac 13 i stupac 15: nedospjela potraživanja – odnosi se na  nedospjeli iznos financiranja (nedospjela glavnica) po ugovorima o financijskom leasingu  te zajmovima umanjen za ispravak vrijednosti potraživanja.</t>
  </si>
  <si>
    <t>Naziv  društva</t>
  </si>
  <si>
    <t>Ukupna aktiva 30.09.2012.</t>
  </si>
  <si>
    <t>Rast aktive u odnosu na 31.12.2011.</t>
  </si>
  <si>
    <t>Upisani kapital</t>
  </si>
  <si>
    <t>Kapital i rezerve</t>
  </si>
  <si>
    <t>AGRAM INVEST D.D.</t>
  </si>
  <si>
    <t>ALLIANZ INVEST D.O.O.</t>
  </si>
  <si>
    <t>ALTERNATIVE INVEST D.O.O.</t>
  </si>
  <si>
    <t>ALTERNATIVE PRIVATE EQUITY d.o.o.</t>
  </si>
  <si>
    <t>AUCTOR INVEST d.o.o.</t>
  </si>
  <si>
    <t>CEBA INVEST D.O.O.</t>
  </si>
  <si>
    <t>FIMA GLOBAL INVEST D.O.O.</t>
  </si>
  <si>
    <t>HONESTAS PRIVATE EQUITY PARTNERI D.O.O.</t>
  </si>
  <si>
    <t>HPB-INVEST D.O.O.</t>
  </si>
  <si>
    <t>HRVATSKO MIROVINSKO INVESTICIJSKO DRUŠTVO D.O.O.</t>
  </si>
  <si>
    <t>HYPO-ALPE-ADRIA INVEST D.D.</t>
  </si>
  <si>
    <t>ILIRIKA INVESTMENTS D.O.O.</t>
  </si>
  <si>
    <t>KD INVESTMENTS D.O.O.</t>
  </si>
  <si>
    <t>LOCUSTA INVEST D.O.O.</t>
  </si>
  <si>
    <t>NEXUS PRIVATE EQUITY PARTNERI D.O.O.</t>
  </si>
  <si>
    <t>NFD Aureus Invest d.d.</t>
  </si>
  <si>
    <t>OTP INVEST D.O.O.</t>
  </si>
  <si>
    <t>PLATINUM INVEST D.O.O.</t>
  </si>
  <si>
    <t>PROSPERUS INVEST d.o.o.</t>
  </si>
  <si>
    <t>QUAESTUS INVEST D.O.O.</t>
  </si>
  <si>
    <t>QUAESTUS PRIVATE EQUITY D.O.O.</t>
  </si>
  <si>
    <t>VB INVEST D.O.O.</t>
  </si>
  <si>
    <t xml:space="preserve">UKUPNO </t>
  </si>
  <si>
    <t>-</t>
  </si>
  <si>
    <t>-Dobit ili gubitak prije oporezivanja odnosi se na razdoblje od 01.01.-30.09.2012. godine</t>
  </si>
  <si>
    <t>-Društvu Adriatica Capital d.o.o. dana 22.11.2012. oduzeto je odobrenje za poslovanje</t>
  </si>
  <si>
    <t>Fond</t>
  </si>
  <si>
    <t>Neto imovina fonda na dan 30.09.2012.</t>
  </si>
  <si>
    <t>Udio u ukupnoj neto imovini</t>
  </si>
  <si>
    <t>Promjena neto imovine u odnosu na 31.12.2011.</t>
  </si>
  <si>
    <t>Dobit ili gubitak</t>
  </si>
  <si>
    <t>Vrijednost neto imovine fonda po udjelu na dan 30.09.2012.</t>
  </si>
  <si>
    <t>Promjena vrijednosti udjela u odnosu na 31.12.2011.</t>
  </si>
  <si>
    <t>Dionički fondovi</t>
  </si>
  <si>
    <t>A1 - otvoreni investicijski fond s javnom ponudom</t>
  </si>
  <si>
    <t>AC EXCEL otvoreni investicijski fond s privatnom ponudom</t>
  </si>
  <si>
    <t>AC Global Dynamic Emerging Markets - otvoreni investicijski fond s javnom</t>
  </si>
  <si>
    <t>AC Global Utility - otvoreni investicijski fond s privatnom ponudom u likvidaciji</t>
  </si>
  <si>
    <t>AC RUSIJA otvoreni investicijski fond s javnom ponudom</t>
  </si>
  <si>
    <t>AGRAM PRIVATE - otvoreni investicijski fond s privatnom ponudom</t>
  </si>
  <si>
    <t>Allianz Equity - otvoreni investicijski fond s privatnom ponudom</t>
  </si>
  <si>
    <t>AP2 - otvoreni investicijski fond s privatnom ponudom</t>
  </si>
  <si>
    <t>C-Zenit - otvoreni investicijski fond s javnom ponudom</t>
  </si>
  <si>
    <t>Capital Two - otvoreni investicijski fond s javnom ponudom</t>
  </si>
  <si>
    <t>Erste Adriatic Equity - otvoreni investicijski fond s javnom ponudom</t>
  </si>
  <si>
    <t>Erste TOTAL EAST - otvoreni investicijski fond s javnom ponudom</t>
  </si>
  <si>
    <t>FIMA Equity - otvoreni investicijski fond s javnom ponudom</t>
  </si>
  <si>
    <t>Hi-growth - otvoreni investicijski fond s javnom ponudom</t>
  </si>
  <si>
    <t>HPB Dionički - otvoreni investicijski fond s javnom ponudom</t>
  </si>
  <si>
    <t>HPB Titan - otvoreni investicijski fond s javnom ponudom</t>
  </si>
  <si>
    <t>HPB World Absolute Value - DJE - otvoreni investicijski fond s javnom ponudom</t>
  </si>
  <si>
    <t>Ilirika Azijski Tigar - otvoreni investicijski fond s javnom ponudom</t>
  </si>
  <si>
    <t>ILIRIKA BRIC - otvoreni investicijski fond s javnom ponudom</t>
  </si>
  <si>
    <t>Ilirika Gold- otvoreni investicijski fond s javnom ponudom</t>
  </si>
  <si>
    <t>Ilirika Jugoistočna Europa - otvoreni investicijski fond s javnom ponudom</t>
  </si>
  <si>
    <t>KD Energija - otvoreni investicijski fond s javnom ponudom</t>
  </si>
  <si>
    <t>KD Nova Europa - otvoreni investicijski fond s javnom ponudom</t>
  </si>
  <si>
    <t>KD Prvi izbor - otvoreni investicijski fond s javnom ponudom</t>
  </si>
  <si>
    <t>KD Victoria - otvoreni investicijski fond s javnom ponudom</t>
  </si>
  <si>
    <t>Locusta Value I - otvoreni investicijski fond s privatnom ponudom</t>
  </si>
  <si>
    <t>Locusta Value II - otvoreni investicijski fond s privatnom ponudom</t>
  </si>
  <si>
    <t>Locusta Value III - otvoreni investicijski fond s privatnom ponudom</t>
  </si>
  <si>
    <t>NFD Aureus BRIC - otvoreni investicijski fond s javnom ponudom</t>
  </si>
  <si>
    <t>NFD Aureus Global Developed - otvoreni investicijski fond s javnom ponudom</t>
  </si>
  <si>
    <t>NFD Aureus Mena - otvoreni investicijski fond s javnom ponudom</t>
  </si>
  <si>
    <t>NFD Aureus New Europe - otvoreni investicijski fond s javnom ponudom</t>
  </si>
  <si>
    <t>NFD Aureus Private - otvoreni investicijski fond s privatnom ponudom</t>
  </si>
  <si>
    <t>NFD Aureus US Algorithm otvoreni investicijski fond s javnom ponudom</t>
  </si>
  <si>
    <t>OTP Europa Plus - otvoreni investicijski fond s javnom ponudom</t>
  </si>
  <si>
    <t>OTP INDEKSNI FOND - otvoreni investicijski fond s javnom ponudom</t>
  </si>
  <si>
    <t>OTP MERIDIAN 20 - otvoreni investicijski fond s javnom ponudom</t>
  </si>
  <si>
    <t>PBZ Equity - otvoreni investicijski fond s javnom ponudom</t>
  </si>
  <si>
    <t>PBZ I-Stock fond - otvoreni investicijski fond s javnom ponudom</t>
  </si>
  <si>
    <t>Platinum Blue Chip - otvoreni investicijski fond s javnom ponudom</t>
  </si>
  <si>
    <t>Platinum Global Opportunity - otvoreni investicijski fond s javnom ponudom</t>
  </si>
  <si>
    <t>PROSPECTUS Jugoistočna Europa - otvoreni investicijski fond s javnom ponudom</t>
  </si>
  <si>
    <t>Raiffeisen Central Europe - otvoreni investicijski fond s javnom ponudom</t>
  </si>
  <si>
    <t>Raiffeisen Prestige Equity - otvoreni investicijski fond s javnom ponudom</t>
  </si>
  <si>
    <t>Raiffeisen World - otvoreni investicijski fond s javnom ponudom</t>
  </si>
  <si>
    <t>ST Global Equity - otvoreni investicijski fond s javnom ponudom u likvidaciji</t>
  </si>
  <si>
    <t>VB Crobex10 - otvoreni investicijski fond s javnom ponudom</t>
  </si>
  <si>
    <t>ZB aktiv - otvoreni investicijski fond s javnom ponudom</t>
  </si>
  <si>
    <t>ZB BRIC - otvoreni investicijski fond s javnom ponudom</t>
  </si>
  <si>
    <t>ZB euroaktiv - otvoreni investicijski fond s javnom ponudom</t>
  </si>
  <si>
    <t>ZB Private East - otvoreni investicijski fond s privatnom ponudom</t>
  </si>
  <si>
    <t>ZB trend - otvoreni investicijski fond s javnom ponudom</t>
  </si>
  <si>
    <t>Ukupno za sve dioničke fondove</t>
  </si>
  <si>
    <t>Mješoviti fondovi</t>
  </si>
  <si>
    <t>AC Global Balanced Emerging Markets - otvoreni investicijski fond s javnom</t>
  </si>
  <si>
    <t>AGRAM TRUST - otvoreni investicijski fond s javnom ponudom</t>
  </si>
  <si>
    <t>Allianz Portfolio - otvoreni investicijski fond s javnom ponudom</t>
  </si>
  <si>
    <t>AP1 OTVORENI INVESTICIJSKI FOND S PRIVATNOM PONUDOM</t>
  </si>
  <si>
    <t>C PREMIUM - otvoreni investicijski fond s javnom ponudom</t>
  </si>
  <si>
    <t>EQUINOX 1 - otvoreni investicijski fond s privatnom ponudom</t>
  </si>
  <si>
    <t>EQUINOX 2 - otvoreni investicijski fond s privatnom ponudom</t>
  </si>
  <si>
    <t>EQUINOX 3 - otvoreni investicijski fond s privatnom ponudom</t>
  </si>
  <si>
    <t>Erste Balanced - otvoreni investicijski fond s javnom ponudom</t>
  </si>
  <si>
    <t>Erste Elite - otvoreni investicijski fond s privatnom ponudom</t>
  </si>
  <si>
    <t>Erste Exclusive - otvoreni investicijski fond s privatnom ponudom</t>
  </si>
  <si>
    <t>Hi-balanced - otvoreni investicijski fond s javnom ponudom</t>
  </si>
  <si>
    <t>HPB Global - otvoreni investicijski fond s javnom ponudom</t>
  </si>
  <si>
    <t>ICF Balanced - otvoreni investicijski fond s javnom ponudom</t>
  </si>
  <si>
    <t>KD Balanced - otvoreni investicijski fond s javnom ponudom</t>
  </si>
  <si>
    <t>KWSO Capital Flex - otvoreni investicijski fond s privatnom ponudom</t>
  </si>
  <si>
    <t>NFD Aureus Emerging Markets Balanced - otvoreni investicijski fond s javnom ponudom</t>
  </si>
  <si>
    <t>OTP uravnoteženi - otvoreni investicijski fond s javnom ponudom</t>
  </si>
  <si>
    <t>PBZ Global - otvoreni investicijski fond s javnom ponudom</t>
  </si>
  <si>
    <t>Raiffeisen Balanced - otvoreni investicijski fond s javnom ponudom</t>
  </si>
  <si>
    <t>Raiffeisen Prestige - otvoreni investicijski fond s javnom ponudom</t>
  </si>
  <si>
    <t>RF Advantage - otvoreni investicijski fond s privatnom ponudom</t>
  </si>
  <si>
    <t>ST Balanced - otvoreni investicijski fond s javnom ponudom u lividaciji</t>
  </si>
  <si>
    <t>VB Smart - otvoreni investicijski fond s javnom ponudom</t>
  </si>
  <si>
    <t>ZB global - otvoreni investicijski fond s javnom ponudom</t>
  </si>
  <si>
    <t>Ukupno za sve mješovite fondove</t>
  </si>
  <si>
    <t>Novčani fondovi</t>
  </si>
  <si>
    <t>AGRAM Cash - otvoreni investicijski fond s javnom ponudom u likvidaciji</t>
  </si>
  <si>
    <t>AGRAM EURO CASH - otvoreni investicijski fond s javnom ponudom</t>
  </si>
  <si>
    <t>Allianz Cash - otvoreni investicijski fond s javnom ponudom</t>
  </si>
  <si>
    <t>Auctor Cash - otvoreni investicijski fond s javom ponudom</t>
  </si>
  <si>
    <t>Erste Euro Money - otvoreni investicijski fond s javnom ponudom</t>
  </si>
  <si>
    <t>Erste Money - otvoreni investicijski fond s javnom ponudom</t>
  </si>
  <si>
    <t>Hi-cash - otvoreni investicijski fond s javnom ponudom</t>
  </si>
  <si>
    <t>HPB Euronovčani - otvoreni investicijski fond s javnom ponudom</t>
  </si>
  <si>
    <t>HPB Novčani - otvoreni investicijski fond s javnom ponudom</t>
  </si>
  <si>
    <t>Locusta Cash - otvoreni investicijski fond s javnom ponudom</t>
  </si>
  <si>
    <t>NFD Aureus MultiCash- otvoreni investicijski fond s javnom ponudom</t>
  </si>
  <si>
    <t xml:space="preserve">OTP novčani - otvoreni investicijski fond s javnom ponudom </t>
  </si>
  <si>
    <t>PBZ Dollar - otvoreni investicijski fond s javnom ponudom</t>
  </si>
  <si>
    <t>PBZ Euro novčani - otvoreni investicijski fond s javnom ponudom</t>
  </si>
  <si>
    <t>PBZ Novčani - otvoreni investicijski fond s javnom ponudom</t>
  </si>
  <si>
    <t>Platinum Cash- otvoreni investicijski fond s javnom ponudom</t>
  </si>
  <si>
    <t>Raiffeisen Cash - otvoreni investicijski fond s javnom ponudom</t>
  </si>
  <si>
    <t>Raiffeisen Eurocash - otvoreni investicijski fond s javnom ponudom</t>
  </si>
  <si>
    <t>ST Cash - otvoreni investicijski fond s javnom ponudom u likvidaciji</t>
  </si>
  <si>
    <t>VB CASH - otvoreni investicijski fond s javnom ponudom</t>
  </si>
  <si>
    <t>ZB europlus - otvoreni investicijski fond s javnom ponudom</t>
  </si>
  <si>
    <t>ZB plus - otvoreni investicijski fond s javnom ponudom</t>
  </si>
  <si>
    <t>Ukupno za sve novčane fondove</t>
  </si>
  <si>
    <t>Obveznički fondovi</t>
  </si>
  <si>
    <t>Capital One - otvoreni investicijski fond s javnom ponudom</t>
  </si>
  <si>
    <t>Erste Bond - otvoreni investicijski fond s javnom ponudom</t>
  </si>
  <si>
    <t>Hermes - otvoreni investicijski fond s privatnom ponudom</t>
  </si>
  <si>
    <t>Hi-conservative - otvoreni investicijski fond s javnom ponudom</t>
  </si>
  <si>
    <t>HPB Obveznički - otvoreni investicijski fond s javnom ponudom</t>
  </si>
  <si>
    <t>OTP euro obveznički - otvoreni investicijski fond s javnom ponudom</t>
  </si>
  <si>
    <t>PBZ Bond  - otvoreni investicijski fond s javnom ponudom</t>
  </si>
  <si>
    <t>Raiffeisen Bonds - otvoreni investicijski fond s javnom ponudom</t>
  </si>
  <si>
    <t>ZB bond - otvoreni investicijski fond s javnom ponudom</t>
  </si>
  <si>
    <t>Ukupno za sve obvezničke fondove</t>
  </si>
  <si>
    <t>Fondovi rizičnog kapitala</t>
  </si>
  <si>
    <t>Alternative Private Equity FGS - otvoreni investicijski fond rizičnog kapitala s privatnom ponudom</t>
  </si>
  <si>
    <t>Honestas - otvoreni investicijski fond rizičnog kapitala s privatnom ponudom</t>
  </si>
  <si>
    <t>Nexus Alpha otvoreni investicijski fond rizičnog kapitala</t>
  </si>
  <si>
    <t>Nexus FGS - otvoreni investicijski fond rizičnog kapitala s privatnom ponudom</t>
  </si>
  <si>
    <t>Prosperus FGS - otvoreni investicijski fond rizičnog kapitala s privatnom ponudom</t>
  </si>
  <si>
    <t>Quaestus Private Equity Kapital - otvoreni investicijski fond rizičnog kapitala s privatnom ponudom</t>
  </si>
  <si>
    <t>Quaestus Private Equity Kapital II - otvoreni investicijski fond rizičnog kapitala s privatnom ponudom</t>
  </si>
  <si>
    <t>Ukupno za sve fondove rizičnog kapitala</t>
  </si>
  <si>
    <t>Zatvoreni fondovi</t>
  </si>
  <si>
    <t>Fima Proprius d.d. zatvoreni investicijski fond s javnom ponudom za ulaganje u nekretnine</t>
  </si>
  <si>
    <t>Jadran Kapital d.d. zatvoreni investicijski fond s javnom ponudom za ulaganje u nekretnine - u likvidaciji</t>
  </si>
  <si>
    <t>Kapitalni zatvoreni investicijski fond d.d. s javnom ponudom</t>
  </si>
  <si>
    <t>Quaestus nekretnine d.d. zatvoreni investicijski fond s javnom ponudom za ulaganje u nekretnine - u likvidaciji</t>
  </si>
  <si>
    <t>Slavonski zatvoreni investicijski fond dioničko društvo</t>
  </si>
  <si>
    <t>Velebit d.d. zatvoreni investicijski fond s javnom ponudom - u likvidaciji</t>
  </si>
  <si>
    <t>Zatvoreni investicijski fond s javnom ponudom Breza dioničko društvo</t>
  </si>
  <si>
    <t>Ukupno za sve zatvorene fondove</t>
  </si>
  <si>
    <t>UKUPNO INVESTICIJSKI FONDOVI</t>
  </si>
  <si>
    <t>Napomena:</t>
  </si>
  <si>
    <t>- Dobitak (gubitak) se odnosi na razdoblje od 01.01.- 30.09.2012. godine</t>
  </si>
  <si>
    <t>- Fond Allianz Equity nije na dan 31.12.2011. bio aktivan</t>
  </si>
  <si>
    <t>- Fond Certus Cash dana 05.04.2012. mijenja naziv u Auctor Cash</t>
  </si>
  <si>
    <t xml:space="preserve">- Dana 20.06.2012. društvu S.T. Invest d.o.o. koje je upravljalo fondovima ST Global Equity, ST Balanced i ST Cash oduzeto je odobrenje za poslovanje </t>
  </si>
  <si>
    <t>- Agram Cash je u postupku likvidacije</t>
  </si>
  <si>
    <t>Društvo</t>
  </si>
  <si>
    <t>Udio u ukupnoj aktivi 30.09.2012.</t>
  </si>
  <si>
    <t>Promjena u odnosu na 31.12.2011.</t>
  </si>
  <si>
    <t>Dobit (gubitak) prije oporezivanja</t>
  </si>
  <si>
    <t>DRUŠTVA ZA UPRAVLJANJE OBVEZNIM MIROVINSKIM FONDOVIMA</t>
  </si>
  <si>
    <t>Allianz ZB d.o.o.</t>
  </si>
  <si>
    <t>Erste d.o.o.</t>
  </si>
  <si>
    <t>PBZ Croatia osiguranje d.d.</t>
  </si>
  <si>
    <t>Raiffeisen mirovinsko društvo d.d.</t>
  </si>
  <si>
    <t>Ukupno društva za upravljanje obveznim mirovinskim fondovima</t>
  </si>
  <si>
    <t>DRUŠTVA ZA UPRAVLJANJE DOBROVOLJNIM MIROVINSKIM FONDOVIMA</t>
  </si>
  <si>
    <t>AZ d.o.o.</t>
  </si>
  <si>
    <t>CROATIA osiguranje mirovinsko društvo za upravljanje dobrovoljnim mirovinskim fondom d.o.o.</t>
  </si>
  <si>
    <t>Erste DMD d.o.o.</t>
  </si>
  <si>
    <t>Ukupno društva za upravljanje dobrovoljnim mirovinskim fondovima</t>
  </si>
  <si>
    <t>Ukupno društva za upravljanje mirovinskim fondovima</t>
  </si>
  <si>
    <t>-Podaci o promjeni aktive izračunati su za razdoblje od 31.12.2011. do 30.09.2012.</t>
  </si>
  <si>
    <t>-Dobit (gubitak) prije oporezivanja odnosi se na razdoblje od 01.01.2012. do 30.09.2012. godine</t>
  </si>
  <si>
    <t>Redni 
broj</t>
  </si>
  <si>
    <t>NAZIV FONDA</t>
  </si>
  <si>
    <t>Neto imovina fonda
30.09.2012.</t>
  </si>
  <si>
    <t>Udio u ukupnoj neto imovini 
30.09.2012.</t>
  </si>
  <si>
    <t>Dobit (gubitak)</t>
  </si>
  <si>
    <t>Vrijednost obračunske jedinice fonda na dan 30.09.2012.</t>
  </si>
  <si>
    <t>Prinos u razdoblju 30.09.2011.-30.09.2012.</t>
  </si>
  <si>
    <t>OBAVEZNI MIROVINSKI FONDOVI</t>
  </si>
  <si>
    <t>AZ obvezni mirovinski fond</t>
  </si>
  <si>
    <t>Erste Plavi obvezni mirovinski fond</t>
  </si>
  <si>
    <t>PBZ CROATIA OSIGURANJE obvezni mirovinski fond</t>
  </si>
  <si>
    <t>Raiffeisen obvezni mirovinski fond</t>
  </si>
  <si>
    <t>Ukupno obvezni mirovinski fondovi</t>
  </si>
  <si>
    <t>DOBROVOLJNI MIROVINSKI FONDOVI</t>
  </si>
  <si>
    <t>AZ Benefit dobrovoljni mirovinski fond</t>
  </si>
  <si>
    <t>AZ Profit dobrovoljni mirovinski fond</t>
  </si>
  <si>
    <t>Croatia osiguranje dobrovoljni mirovinski fond</t>
  </si>
  <si>
    <t>Erste Plavi Expert - dobrovoljni mirovinski fond</t>
  </si>
  <si>
    <t>Erste Plavi Protect - dobrovoljni mirovinski fond</t>
  </si>
  <si>
    <t>Raiffeisen dobrovoljni mirovinski fond</t>
  </si>
  <si>
    <t>Ukupno dobrovoljni mirovinski fondovi</t>
  </si>
  <si>
    <t>ZATVORENI MIROVINSKI FONDOVI</t>
  </si>
  <si>
    <t>Auto Hrvatska zatvoreni dobrovoljni mirovinski fond</t>
  </si>
  <si>
    <t>AZ DALEKOVOD zatvoreni dobrovoljni mirovinski fond</t>
  </si>
  <si>
    <t>AZ HKZP zatvoreni dobrovoljni mirovinski fond</t>
  </si>
  <si>
    <t>AZ VIP zatvoreni dobrovoljni mirovinski fond</t>
  </si>
  <si>
    <t>AZ Zagreb zatvoreni dobrovoljni mirovinski fond</t>
  </si>
  <si>
    <t>CROATIA OSIGURANJE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</si>
  <si>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</si>
  <si>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</si>
  <si>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</si>
  <si>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</si>
  <si>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</si>
  <si>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NOVINAR</t>
  </si>
  <si>
    <t xml:space="preserve">Zatvoreni dobrovoljni mirovinski fond Sindikata hrvatskih Željezničara </t>
  </si>
  <si>
    <t>Zatvoreni dobrovoljni mirovinski fond SINDIKATA POMORACA HRVATSKE</t>
  </si>
  <si>
    <t>Zatvoreni dobrovoljni mirovinski fond T-HT</t>
  </si>
  <si>
    <t>Zatvoreni dobrovoljni mirovinski fond Autocesta Rijeka-Zagreb</t>
  </si>
  <si>
    <t>Ukupno zatvoreni mirovinski fondovi</t>
  </si>
  <si>
    <t>Ukupno mirovinski fondovi</t>
  </si>
  <si>
    <t>-Promjena neto imovine za razdoblje od 31.12.2011. do 30.09.2012.</t>
  </si>
  <si>
    <t>-Dobit (gubitak) se odnosi na razdoblje od  01.01.-30.09.2012. godine</t>
  </si>
  <si>
    <t>-Auto Hrvatska zatvoreni dobrovoljni mirovinski fond počeo je s radom 29.12.2011. godine</t>
  </si>
  <si>
    <t>-Zatvoreni dobrovoljni mirovinski fond Autocesta Rijeka-Zagreb počeo je s radom 01.06.2012. godine</t>
  </si>
  <si>
    <t>PRIVREMENI NEREVIDIRANI PODACI NA DAN 30. RUJNA 2012. GODINE</t>
  </si>
  <si>
    <t xml:space="preserve">PRIVREMENI NEREVIDIRANI PODACI O STANJU PORTFELJA I SKRBNIŠTVA FINANCIJSKIH INSTRUMENATA, na dan 30. rujna 2012. </t>
  </si>
  <si>
    <t>u kunama</t>
  </si>
  <si>
    <t>SUBJEKTI NADZORA</t>
  </si>
  <si>
    <t>Upravljanje portfeljem</t>
  </si>
  <si>
    <t>Skrbništvo nad fin. instrumentima</t>
  </si>
  <si>
    <t>INVESTICIJSKA DRUŠTVA</t>
  </si>
  <si>
    <t>KREDITNE INSTITUCIJE</t>
  </si>
  <si>
    <t>Ukupno:</t>
  </si>
  <si>
    <t>Tablica 10.</t>
  </si>
  <si>
    <t xml:space="preserve">PRIVREMENI NEREVIDIRANI PODACI ZA TRŽIŠTE OSIGURANJA - ŽIVOTNA osiguranja, na dan 30.rujna 2012. </t>
  </si>
  <si>
    <t xml:space="preserve">PRIVREMENI NEREVIDIRANI PODACI ZA TRŽIŠTE OSIGURANJA - NEŽIVOTNA osiguranja, na dan 30.rujna 2012. </t>
  </si>
  <si>
    <t xml:space="preserve">PRIVREMENI NEREVIDIRANI PODACI ZA TRŽIŠTE OSIGURANJA - ukupno, na dan 30.rujna 2012. </t>
  </si>
  <si>
    <t>PRIVREMENI NEREVIDIRANI PODACI ZA LEASING DRUŠTVA, na dan 30.rujna 2012.</t>
  </si>
  <si>
    <t>PRIVREMENI NEREVIDIRANI PODACI ZA DRUŠTVA ZA UPRAVLJANJE INVESTICIJSKIM FONDOVIMA, na dan 30. rujna 2012.</t>
  </si>
  <si>
    <t>PRIVREMENI NEREVIDIRANI PODACI ZA INVESTICIJSKE FONDOVE, na dan 30. rujna 2012.</t>
  </si>
  <si>
    <t>PRIVREMENI NEREVIDIRANI PODACI ZA DRUŠTVA ZA UPRAVLJANJE MIROVINSKIM FONDOVIMA, na dan 30. rujna 2012.</t>
  </si>
  <si>
    <t>PRIVREMENI NEREVIDIRANI PODACI ZA MIROVINSKE FONDOVE, na dan 30. rujna 2012.</t>
  </si>
  <si>
    <t>PRIVREMENI NEREVIDIRANI PODACI ZA TRŽIŠTE OSIGURANJA - ŽIVOTNA osiguranja, na dan 30. rujna 2012.</t>
  </si>
  <si>
    <t>PRIVREMENI NEREVIDIRANI PODACI ZA TRŽIŠTE OSIGURANJA - NEŽIVOTNA osiguranja, na dan 30. rujna 2012.</t>
  </si>
  <si>
    <t>PRIVREMENI NEREVIDIRANI PODACI ZA TRŽIŠTE OSIGURANJA - ukupno, na dan 30. rujna 2012.</t>
  </si>
  <si>
    <r>
      <t>PRIVREMENI NEREVIDIRANI PODACI ZA LEASING DRUŠTVA, na dan 30. rujna 2012.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 </t>
    </r>
  </si>
  <si>
    <t>DRUŠTVA ZA UPRAVLJANJE INVESTICIJSKIM FONDOVIMA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</si>
</sst>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%"/>
    <numFmt numFmtId="165" formatCode="#,###;\-#,###"/>
    <numFmt numFmtId="166" formatCode="#,###"/>
    <numFmt numFmtId="167" formatCode="0.0%;\-0.0%;;"/>
    <numFmt numFmtId="168" formatCode="#,##0.00\ _k_n"/>
    <numFmt numFmtId="169" formatCode="0.0"/>
    <numFmt numFmtId="170" formatCode="0.0000%"/>
    <numFmt numFmtId="171" formatCode="0.00000%"/>
    <numFmt numFmtId="172" formatCode="#,##0;[Red]#,##0"/>
  </numFmts>
  <fonts count="6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 CE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12"/>
      <name val="Arial"/>
      <family val="2"/>
      <charset val="238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"/>
      <name val="Tahoma"/>
      <family val="2"/>
    </font>
    <font>
      <b/>
      <sz val="8"/>
      <name val="Arial"/>
      <family val="2"/>
    </font>
    <font>
      <sz val="10"/>
      <name val="Times New Roman"/>
      <family val="1"/>
    </font>
    <font>
      <sz val="8"/>
      <color indexed="10"/>
      <name val="Arial"/>
      <family val="2"/>
      <charset val="238"/>
    </font>
    <font>
      <sz val="10"/>
      <name val="Times New Roman"/>
      <family val="1"/>
    </font>
    <font>
      <sz val="9"/>
      <color indexed="8"/>
      <name val="Arial"/>
      <family val="2"/>
      <charset val="238"/>
    </font>
    <font>
      <sz val="10"/>
      <color indexed="8"/>
      <name val="Arial"/>
      <family val="2"/>
    </font>
    <font>
      <sz val="10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i/>
      <sz val="8"/>
      <name val="Tahoma"/>
      <family val="2"/>
    </font>
    <font>
      <i/>
      <sz val="8"/>
      <name val="Arial"/>
      <family val="2"/>
    </font>
    <font>
      <sz val="8"/>
      <name val="Tahoma"/>
      <family val="2"/>
      <charset val="238"/>
    </font>
    <font>
      <b/>
      <sz val="8"/>
      <name val="Tahoma"/>
      <family val="2"/>
    </font>
    <font>
      <sz val="7"/>
      <name val="Tahoma"/>
      <family val="2"/>
    </font>
    <font>
      <sz val="10"/>
      <color rgb="FFFF0000"/>
      <name val="Tahoma"/>
      <family val="2"/>
    </font>
    <font>
      <b/>
      <u/>
      <sz val="12"/>
      <color indexed="12"/>
      <name val="Arial"/>
      <family val="2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</font>
    <font>
      <sz val="9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4" fillId="0" borderId="0"/>
    <xf numFmtId="0" fontId="2" fillId="0" borderId="0"/>
    <xf numFmtId="0" fontId="37" fillId="0" borderId="0"/>
    <xf numFmtId="0" fontId="2" fillId="23" borderId="7" applyNumberFormat="0" applyFont="0" applyAlignment="0" applyProtection="0"/>
    <xf numFmtId="0" fontId="4" fillId="0" borderId="0"/>
    <xf numFmtId="0" fontId="28" fillId="20" borderId="8" applyNumberFormat="0" applyAlignment="0" applyProtection="0"/>
    <xf numFmtId="9" fontId="32" fillId="0" borderId="0" applyFont="0" applyFill="0" applyBorder="0" applyAlignment="0" applyProtection="0"/>
    <xf numFmtId="0" fontId="14" fillId="0" borderId="0">
      <alignment vertical="top"/>
    </xf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4" fillId="0" borderId="0"/>
    <xf numFmtId="0" fontId="2" fillId="0" borderId="0"/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/>
    <xf numFmtId="0" fontId="34" fillId="0" borderId="0"/>
    <xf numFmtId="0" fontId="39" fillId="0" borderId="0"/>
    <xf numFmtId="9" fontId="34" fillId="0" borderId="0" applyFont="0" applyFill="0" applyBorder="0" applyAlignment="0" applyProtection="0"/>
    <xf numFmtId="0" fontId="41" fillId="0" borderId="0">
      <alignment vertical="top"/>
    </xf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0" borderId="0"/>
    <xf numFmtId="0" fontId="1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4" fillId="0" borderId="0">
      <alignment vertical="top"/>
    </xf>
    <xf numFmtId="0" fontId="14" fillId="0" borderId="0"/>
    <xf numFmtId="0" fontId="2" fillId="0" borderId="0"/>
    <xf numFmtId="0" fontId="2" fillId="0" borderId="0"/>
    <xf numFmtId="0" fontId="1" fillId="0" borderId="0"/>
  </cellStyleXfs>
  <cellXfs count="471">
    <xf numFmtId="0" fontId="0" fillId="0" borderId="0" xfId="0"/>
    <xf numFmtId="0" fontId="7" fillId="0" borderId="0" xfId="38" applyFont="1" applyFill="1"/>
    <xf numFmtId="0" fontId="6" fillId="0" borderId="0" xfId="38" applyFont="1" applyFill="1"/>
    <xf numFmtId="0" fontId="7" fillId="24" borderId="10" xfId="38" applyFont="1" applyFill="1" applyBorder="1" applyAlignment="1">
      <alignment horizontal="center" vertical="center" wrapText="1"/>
    </xf>
    <xf numFmtId="0" fontId="6" fillId="0" borderId="12" xfId="38" applyFont="1" applyFill="1" applyBorder="1" applyAlignment="1">
      <alignment horizontal="center" vertical="center"/>
    </xf>
    <xf numFmtId="3" fontId="6" fillId="0" borderId="12" xfId="38" applyNumberFormat="1" applyFont="1" applyFill="1" applyBorder="1" applyAlignment="1">
      <alignment vertical="center"/>
    </xf>
    <xf numFmtId="3" fontId="7" fillId="24" borderId="10" xfId="38" applyNumberFormat="1" applyFont="1" applyFill="1" applyBorder="1" applyAlignment="1">
      <alignment vertical="center"/>
    </xf>
    <xf numFmtId="3" fontId="7" fillId="0" borderId="0" xfId="38" applyNumberFormat="1" applyFont="1" applyFill="1" applyBorder="1" applyAlignment="1">
      <alignment vertical="center"/>
    </xf>
    <xf numFmtId="0" fontId="7" fillId="24" borderId="14" xfId="38" applyFont="1" applyFill="1" applyBorder="1" applyAlignment="1">
      <alignment horizontal="center" vertical="center" wrapText="1"/>
    </xf>
    <xf numFmtId="0" fontId="7" fillId="24" borderId="15" xfId="38" applyFont="1" applyFill="1" applyBorder="1" applyAlignment="1">
      <alignment horizontal="center" vertical="center" wrapText="1"/>
    </xf>
    <xf numFmtId="0" fontId="8" fillId="25" borderId="10" xfId="38" applyFont="1" applyFill="1" applyBorder="1" applyAlignment="1">
      <alignment horizontal="center" vertical="center" wrapText="1"/>
    </xf>
    <xf numFmtId="0" fontId="8" fillId="25" borderId="14" xfId="38" applyFont="1" applyFill="1" applyBorder="1" applyAlignment="1">
      <alignment horizontal="center" vertical="center" wrapText="1"/>
    </xf>
    <xf numFmtId="0" fontId="8" fillId="25" borderId="15" xfId="38" applyFont="1" applyFill="1" applyBorder="1" applyAlignment="1">
      <alignment horizontal="center" vertical="center" wrapText="1"/>
    </xf>
    <xf numFmtId="0" fontId="6" fillId="0" borderId="17" xfId="38" applyFont="1" applyFill="1" applyBorder="1" applyAlignment="1">
      <alignment vertical="center"/>
    </xf>
    <xf numFmtId="164" fontId="6" fillId="0" borderId="12" xfId="38" applyNumberFormat="1" applyFont="1" applyFill="1" applyBorder="1" applyAlignment="1">
      <alignment vertical="center"/>
    </xf>
    <xf numFmtId="0" fontId="7" fillId="24" borderId="15" xfId="38" applyFont="1" applyFill="1" applyBorder="1" applyAlignment="1">
      <alignment vertical="center"/>
    </xf>
    <xf numFmtId="0" fontId="7" fillId="24" borderId="10" xfId="38" applyFont="1" applyFill="1" applyBorder="1" applyAlignment="1">
      <alignment vertical="center"/>
    </xf>
    <xf numFmtId="164" fontId="7" fillId="24" borderId="10" xfId="38" applyNumberFormat="1" applyFont="1" applyFill="1" applyBorder="1" applyAlignment="1">
      <alignment vertical="center"/>
    </xf>
    <xf numFmtId="3" fontId="7" fillId="24" borderId="15" xfId="38" applyNumberFormat="1" applyFont="1" applyFill="1" applyBorder="1" applyAlignment="1">
      <alignment vertical="center"/>
    </xf>
    <xf numFmtId="0" fontId="7" fillId="0" borderId="0" xfId="38" applyFont="1" applyFill="1" applyBorder="1" applyAlignment="1">
      <alignment horizontal="left" vertical="center"/>
    </xf>
    <xf numFmtId="2" fontId="7" fillId="0" borderId="0" xfId="38" applyNumberFormat="1" applyFont="1" applyFill="1" applyBorder="1" applyAlignment="1">
      <alignment vertical="center"/>
    </xf>
    <xf numFmtId="0" fontId="7" fillId="0" borderId="0" xfId="38" applyFont="1" applyFill="1" applyBorder="1" applyAlignment="1">
      <alignment vertical="center"/>
    </xf>
    <xf numFmtId="0" fontId="7" fillId="24" borderId="19" xfId="38" applyFont="1" applyFill="1" applyBorder="1" applyAlignment="1">
      <alignment horizontal="center" vertical="center" wrapText="1"/>
    </xf>
    <xf numFmtId="4" fontId="6" fillId="0" borderId="12" xfId="38" applyNumberFormat="1" applyFont="1" applyFill="1" applyBorder="1" applyAlignment="1">
      <alignment horizontal="right" vertical="center"/>
    </xf>
    <xf numFmtId="3" fontId="6" fillId="26" borderId="12" xfId="38" applyNumberFormat="1" applyFont="1" applyFill="1" applyBorder="1" applyAlignment="1">
      <alignment vertical="center"/>
    </xf>
    <xf numFmtId="3" fontId="6" fillId="26" borderId="17" xfId="38" applyNumberFormat="1" applyFont="1" applyFill="1" applyBorder="1" applyAlignment="1">
      <alignment vertical="center"/>
    </xf>
    <xf numFmtId="4" fontId="6" fillId="26" borderId="12" xfId="38" applyNumberFormat="1" applyFont="1" applyFill="1" applyBorder="1" applyAlignment="1">
      <alignment horizontal="right" vertical="center"/>
    </xf>
    <xf numFmtId="3" fontId="6" fillId="25" borderId="12" xfId="38" applyNumberFormat="1" applyFont="1" applyFill="1" applyBorder="1" applyAlignment="1">
      <alignment vertical="center"/>
    </xf>
    <xf numFmtId="0" fontId="7" fillId="24" borderId="10" xfId="40" applyFont="1" applyFill="1" applyBorder="1" applyAlignment="1">
      <alignment horizontal="center" vertical="center" wrapText="1"/>
    </xf>
    <xf numFmtId="0" fontId="7" fillId="24" borderId="10" xfId="40" applyFont="1" applyFill="1" applyBorder="1" applyAlignment="1">
      <alignment vertical="center"/>
    </xf>
    <xf numFmtId="3" fontId="7" fillId="24" borderId="10" xfId="40" applyNumberFormat="1" applyFont="1" applyFill="1" applyBorder="1" applyAlignment="1">
      <alignment vertical="center"/>
    </xf>
    <xf numFmtId="3" fontId="7" fillId="24" borderId="10" xfId="40" applyNumberFormat="1" applyFont="1" applyFill="1" applyBorder="1" applyAlignment="1" applyProtection="1">
      <alignment vertical="center" wrapText="1"/>
      <protection hidden="1"/>
    </xf>
    <xf numFmtId="3" fontId="43" fillId="24" borderId="10" xfId="40" applyNumberFormat="1" applyFont="1" applyFill="1" applyBorder="1" applyAlignment="1" applyProtection="1">
      <alignment vertical="center" wrapText="1"/>
      <protection hidden="1"/>
    </xf>
    <xf numFmtId="0" fontId="6" fillId="0" borderId="26" xfId="40" applyFont="1" applyFill="1" applyBorder="1" applyAlignment="1">
      <alignment horizontal="center" vertical="center"/>
    </xf>
    <xf numFmtId="0" fontId="6" fillId="0" borderId="12" xfId="40" applyFont="1" applyFill="1" applyBorder="1" applyAlignment="1">
      <alignment horizontal="center" vertical="center"/>
    </xf>
    <xf numFmtId="0" fontId="6" fillId="0" borderId="20" xfId="40" applyFont="1" applyFill="1" applyBorder="1" applyAlignment="1">
      <alignment horizontal="center" vertical="center"/>
    </xf>
    <xf numFmtId="0" fontId="7" fillId="0" borderId="0" xfId="40" applyFont="1" applyFill="1" applyBorder="1" applyAlignment="1">
      <alignment vertical="center"/>
    </xf>
    <xf numFmtId="3" fontId="7" fillId="0" borderId="0" xfId="40" applyNumberFormat="1" applyFont="1" applyFill="1" applyBorder="1" applyAlignment="1">
      <alignment vertical="center"/>
    </xf>
    <xf numFmtId="3" fontId="7" fillId="0" borderId="0" xfId="40" applyNumberFormat="1" applyFont="1" applyFill="1" applyBorder="1" applyAlignment="1" applyProtection="1">
      <alignment vertical="center" wrapText="1"/>
      <protection hidden="1"/>
    </xf>
    <xf numFmtId="3" fontId="43" fillId="0" borderId="0" xfId="40" applyNumberFormat="1" applyFont="1" applyFill="1" applyBorder="1" applyAlignment="1" applyProtection="1">
      <alignment vertical="center" wrapText="1"/>
      <protection hidden="1"/>
    </xf>
    <xf numFmtId="3" fontId="6" fillId="0" borderId="17" xfId="38" applyNumberFormat="1" applyFont="1" applyFill="1" applyBorder="1" applyAlignment="1">
      <alignment vertical="center"/>
    </xf>
    <xf numFmtId="4" fontId="7" fillId="0" borderId="0" xfId="38" applyNumberFormat="1" applyFont="1" applyFill="1" applyBorder="1" applyAlignment="1">
      <alignment vertical="center"/>
    </xf>
    <xf numFmtId="0" fontId="7" fillId="24" borderId="23" xfId="38" applyFont="1" applyFill="1" applyBorder="1" applyAlignment="1">
      <alignment horizontal="center" vertical="center" wrapText="1"/>
    </xf>
    <xf numFmtId="0" fontId="7" fillId="24" borderId="24" xfId="38" applyFont="1" applyFill="1" applyBorder="1" applyAlignment="1">
      <alignment horizontal="center" vertical="center" wrapText="1"/>
    </xf>
    <xf numFmtId="0" fontId="6" fillId="0" borderId="0" xfId="62" applyFont="1" applyFill="1"/>
    <xf numFmtId="0" fontId="50" fillId="0" borderId="20" xfId="0" applyNumberFormat="1" applyFont="1" applyBorder="1" applyAlignment="1">
      <alignment vertical="center"/>
    </xf>
    <xf numFmtId="3" fontId="50" fillId="0" borderId="20" xfId="0" applyNumberFormat="1" applyFont="1" applyBorder="1" applyAlignment="1">
      <alignment vertical="center"/>
    </xf>
    <xf numFmtId="164" fontId="50" fillId="0" borderId="20" xfId="0" applyNumberFormat="1" applyFont="1" applyBorder="1" applyAlignment="1">
      <alignment horizontal="right" vertical="center"/>
    </xf>
    <xf numFmtId="0" fontId="50" fillId="0" borderId="20" xfId="0" applyNumberFormat="1" applyFont="1" applyBorder="1" applyAlignment="1">
      <alignment horizontal="center" vertical="center"/>
    </xf>
    <xf numFmtId="0" fontId="50" fillId="0" borderId="12" xfId="0" applyNumberFormat="1" applyFont="1" applyBorder="1" applyAlignment="1">
      <alignment vertical="center"/>
    </xf>
    <xf numFmtId="3" fontId="50" fillId="0" borderId="12" xfId="0" applyNumberFormat="1" applyFont="1" applyBorder="1" applyAlignment="1">
      <alignment vertical="center"/>
    </xf>
    <xf numFmtId="164" fontId="50" fillId="0" borderId="12" xfId="0" applyNumberFormat="1" applyFont="1" applyBorder="1" applyAlignment="1">
      <alignment horizontal="right" vertical="center"/>
    </xf>
    <xf numFmtId="0" fontId="50" fillId="0" borderId="12" xfId="0" applyNumberFormat="1" applyFont="1" applyBorder="1" applyAlignment="1">
      <alignment horizontal="center" vertical="center"/>
    </xf>
    <xf numFmtId="0" fontId="50" fillId="0" borderId="21" xfId="0" applyNumberFormat="1" applyFont="1" applyBorder="1" applyAlignment="1">
      <alignment vertical="center"/>
    </xf>
    <xf numFmtId="3" fontId="50" fillId="0" borderId="21" xfId="0" applyNumberFormat="1" applyFont="1" applyBorder="1" applyAlignment="1">
      <alignment vertical="center"/>
    </xf>
    <xf numFmtId="164" fontId="50" fillId="0" borderId="21" xfId="0" applyNumberFormat="1" applyFont="1" applyBorder="1" applyAlignment="1">
      <alignment horizontal="right" vertical="center"/>
    </xf>
    <xf numFmtId="0" fontId="50" fillId="0" borderId="21" xfId="0" applyNumberFormat="1" applyFont="1" applyBorder="1" applyAlignment="1">
      <alignment horizontal="center" vertical="center"/>
    </xf>
    <xf numFmtId="166" fontId="7" fillId="0" borderId="0" xfId="0" applyNumberFormat="1" applyFont="1" applyFill="1" applyBorder="1" applyAlignment="1">
      <alignment vertical="center"/>
    </xf>
    <xf numFmtId="0" fontId="6" fillId="0" borderId="0" xfId="0" quotePrefix="1" applyFont="1" applyFill="1" applyBorder="1" applyAlignment="1">
      <alignment horizontal="right" vertical="center"/>
    </xf>
    <xf numFmtId="0" fontId="6" fillId="0" borderId="0" xfId="0" quotePrefix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51" fillId="24" borderId="23" xfId="38" applyFont="1" applyFill="1" applyBorder="1" applyAlignment="1">
      <alignment horizontal="center" vertical="center" wrapText="1"/>
    </xf>
    <xf numFmtId="0" fontId="51" fillId="24" borderId="19" xfId="38" applyFont="1" applyFill="1" applyBorder="1" applyAlignment="1">
      <alignment horizontal="center" vertical="center" wrapText="1"/>
    </xf>
    <xf numFmtId="0" fontId="51" fillId="24" borderId="24" xfId="38" applyFont="1" applyFill="1" applyBorder="1" applyAlignment="1">
      <alignment horizontal="center" vertical="center" wrapText="1"/>
    </xf>
    <xf numFmtId="164" fontId="46" fillId="0" borderId="12" xfId="0" applyNumberFormat="1" applyFont="1" applyBorder="1" applyAlignment="1">
      <alignment horizontal="right" vertical="center"/>
    </xf>
    <xf numFmtId="0" fontId="5" fillId="0" borderId="0" xfId="0" quotePrefix="1" applyFont="1" applyFill="1" applyBorder="1" applyAlignment="1">
      <alignment horizontal="right" vertical="center"/>
    </xf>
    <xf numFmtId="0" fontId="5" fillId="0" borderId="0" xfId="0" quotePrefix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0" fontId="50" fillId="0" borderId="11" xfId="0" applyNumberFormat="1" applyFont="1" applyBorder="1" applyAlignment="1">
      <alignment vertical="center"/>
    </xf>
    <xf numFmtId="3" fontId="50" fillId="0" borderId="11" xfId="0" applyNumberFormat="1" applyFont="1" applyBorder="1" applyAlignment="1">
      <alignment vertical="center"/>
    </xf>
    <xf numFmtId="0" fontId="38" fillId="0" borderId="0" xfId="0" quotePrefix="1" applyFont="1" applyFill="1" applyBorder="1" applyAlignment="1">
      <alignment horizontal="right" vertical="center"/>
    </xf>
    <xf numFmtId="0" fontId="38" fillId="0" borderId="0" xfId="0" quotePrefix="1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3" fontId="38" fillId="0" borderId="0" xfId="0" quotePrefix="1" applyNumberFormat="1" applyFont="1" applyFill="1" applyBorder="1" applyAlignment="1">
      <alignment horizontal="right" vertical="center"/>
    </xf>
    <xf numFmtId="164" fontId="7" fillId="0" borderId="0" xfId="65" applyNumberFormat="1" applyFont="1" applyFill="1" applyBorder="1" applyAlignment="1">
      <alignment vertical="center"/>
    </xf>
    <xf numFmtId="164" fontId="7" fillId="24" borderId="10" xfId="65" applyNumberFormat="1" applyFont="1" applyFill="1" applyBorder="1" applyAlignment="1">
      <alignment vertical="center"/>
    </xf>
    <xf numFmtId="164" fontId="6" fillId="0" borderId="26" xfId="65" applyNumberFormat="1" applyFont="1" applyFill="1" applyBorder="1" applyAlignment="1">
      <alignment vertical="center"/>
    </xf>
    <xf numFmtId="0" fontId="6" fillId="0" borderId="26" xfId="67" applyNumberFormat="1" applyFont="1" applyBorder="1" applyAlignment="1" applyProtection="1">
      <alignment vertical="center"/>
      <protection hidden="1"/>
    </xf>
    <xf numFmtId="164" fontId="6" fillId="0" borderId="12" xfId="65" applyNumberFormat="1" applyFont="1" applyFill="1" applyBorder="1" applyAlignment="1">
      <alignment vertical="center"/>
    </xf>
    <xf numFmtId="0" fontId="6" fillId="0" borderId="12" xfId="67" applyNumberFormat="1" applyFont="1" applyBorder="1" applyAlignment="1" applyProtection="1">
      <alignment vertical="center"/>
      <protection hidden="1"/>
    </xf>
    <xf numFmtId="10" fontId="6" fillId="0" borderId="12" xfId="65" applyNumberFormat="1" applyFont="1" applyFill="1" applyBorder="1" applyAlignment="1">
      <alignment vertical="center"/>
    </xf>
    <xf numFmtId="164" fontId="6" fillId="0" borderId="20" xfId="65" applyNumberFormat="1" applyFont="1" applyFill="1" applyBorder="1" applyAlignment="1">
      <alignment vertical="center"/>
    </xf>
    <xf numFmtId="0" fontId="6" fillId="0" borderId="20" xfId="67" applyNumberFormat="1" applyFont="1" applyBorder="1" applyAlignment="1" applyProtection="1">
      <alignment vertical="center"/>
      <protection hidden="1"/>
    </xf>
    <xf numFmtId="0" fontId="8" fillId="0" borderId="19" xfId="68" applyFont="1" applyFill="1" applyBorder="1" applyAlignment="1">
      <alignment horizontal="center" vertical="center"/>
    </xf>
    <xf numFmtId="0" fontId="7" fillId="24" borderId="10" xfId="68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64" applyFont="1" applyAlignment="1">
      <alignment horizontal="justify" vertical="center" wrapText="1"/>
    </xf>
    <xf numFmtId="0" fontId="6" fillId="0" borderId="0" xfId="40" quotePrefix="1" applyFont="1" applyAlignment="1">
      <alignment horizontal="justify" vertical="center" wrapText="1"/>
    </xf>
    <xf numFmtId="0" fontId="7" fillId="0" borderId="0" xfId="64" applyFont="1" applyAlignment="1">
      <alignment horizontal="justify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12" xfId="39" applyFont="1" applyFill="1" applyBorder="1" applyAlignment="1">
      <alignment vertical="center"/>
    </xf>
    <xf numFmtId="0" fontId="11" fillId="0" borderId="12" xfId="39" applyFont="1" applyBorder="1" applyAlignment="1">
      <alignment vertical="center"/>
    </xf>
    <xf numFmtId="0" fontId="11" fillId="0" borderId="13" xfId="39" applyFont="1" applyFill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21" xfId="57" applyFont="1" applyBorder="1" applyAlignment="1">
      <alignment vertical="center"/>
    </xf>
    <xf numFmtId="0" fontId="54" fillId="24" borderId="12" xfId="34" applyFont="1" applyFill="1" applyBorder="1" applyAlignment="1" applyProtection="1">
      <alignment horizontal="center" vertical="center"/>
    </xf>
    <xf numFmtId="0" fontId="13" fillId="24" borderId="20" xfId="34" applyFont="1" applyFill="1" applyBorder="1" applyAlignment="1" applyProtection="1">
      <alignment horizontal="center" vertical="center"/>
    </xf>
    <xf numFmtId="0" fontId="54" fillId="24" borderId="11" xfId="34" applyFont="1" applyFill="1" applyBorder="1" applyAlignment="1" applyProtection="1">
      <alignment horizontal="center" vertical="center"/>
    </xf>
    <xf numFmtId="0" fontId="7" fillId="27" borderId="19" xfId="38" applyFont="1" applyFill="1" applyBorder="1" applyAlignment="1">
      <alignment horizontal="center" vertical="center" wrapText="1"/>
    </xf>
    <xf numFmtId="0" fontId="8" fillId="0" borderId="10" xfId="38" applyFont="1" applyFill="1" applyBorder="1" applyAlignment="1">
      <alignment horizontal="center" vertical="center" wrapText="1"/>
    </xf>
    <xf numFmtId="0" fontId="6" fillId="0" borderId="11" xfId="38" applyFont="1" applyFill="1" applyBorder="1" applyAlignment="1">
      <alignment horizontal="center" vertical="center"/>
    </xf>
    <xf numFmtId="0" fontId="6" fillId="0" borderId="12" xfId="38" applyFont="1" applyFill="1" applyBorder="1" applyAlignment="1">
      <alignment vertical="center"/>
    </xf>
    <xf numFmtId="3" fontId="6" fillId="0" borderId="12" xfId="38" applyNumberFormat="1" applyFont="1" applyFill="1" applyBorder="1" applyAlignment="1">
      <alignment horizontal="right" vertical="center"/>
    </xf>
    <xf numFmtId="10" fontId="6" fillId="26" borderId="11" xfId="38" applyNumberFormat="1" applyFont="1" applyFill="1" applyBorder="1" applyAlignment="1">
      <alignment vertical="center"/>
    </xf>
    <xf numFmtId="0" fontId="6" fillId="26" borderId="12" xfId="38" applyFont="1" applyFill="1" applyBorder="1" applyAlignment="1">
      <alignment vertical="center"/>
    </xf>
    <xf numFmtId="0" fontId="6" fillId="0" borderId="12" xfId="38" applyFont="1" applyFill="1" applyBorder="1" applyAlignment="1">
      <alignment vertical="center" wrapText="1"/>
    </xf>
    <xf numFmtId="3" fontId="6" fillId="26" borderId="12" xfId="38" applyNumberFormat="1" applyFont="1" applyFill="1" applyBorder="1" applyAlignment="1">
      <alignment horizontal="right" vertical="center"/>
    </xf>
    <xf numFmtId="0" fontId="6" fillId="0" borderId="13" xfId="38" applyFont="1" applyFill="1" applyBorder="1" applyAlignment="1">
      <alignment vertical="center"/>
    </xf>
    <xf numFmtId="3" fontId="6" fillId="0" borderId="13" xfId="38" applyNumberFormat="1" applyFont="1" applyFill="1" applyBorder="1" applyAlignment="1">
      <alignment horizontal="right" vertical="center"/>
    </xf>
    <xf numFmtId="3" fontId="7" fillId="27" borderId="10" xfId="38" applyNumberFormat="1" applyFont="1" applyFill="1" applyBorder="1" applyAlignment="1">
      <alignment horizontal="right" vertical="center"/>
    </xf>
    <xf numFmtId="10" fontId="7" fillId="27" borderId="10" xfId="38" applyNumberFormat="1" applyFont="1" applyFill="1" applyBorder="1" applyAlignment="1">
      <alignment vertical="center"/>
    </xf>
    <xf numFmtId="49" fontId="7" fillId="27" borderId="10" xfId="38" applyNumberFormat="1" applyFont="1" applyFill="1" applyBorder="1" applyAlignment="1">
      <alignment horizontal="right" vertical="center"/>
    </xf>
    <xf numFmtId="3" fontId="7" fillId="27" borderId="10" xfId="38" applyNumberFormat="1" applyFont="1" applyFill="1" applyBorder="1" applyAlignment="1">
      <alignment vertical="center"/>
    </xf>
    <xf numFmtId="3" fontId="6" fillId="0" borderId="0" xfId="38" applyNumberFormat="1" applyFont="1" applyFill="1" applyBorder="1" applyAlignment="1">
      <alignment horizontal="right" vertical="center"/>
    </xf>
    <xf numFmtId="0" fontId="7" fillId="26" borderId="0" xfId="38" applyFont="1" applyFill="1" applyBorder="1" applyAlignment="1">
      <alignment vertical="center"/>
    </xf>
    <xf numFmtId="0" fontId="10" fillId="0" borderId="0" xfId="42" applyFont="1" applyAlignment="1">
      <alignment vertical="center"/>
    </xf>
    <xf numFmtId="0" fontId="6" fillId="0" borderId="0" xfId="42" applyFont="1" applyFill="1" applyAlignment="1">
      <alignment vertical="center"/>
    </xf>
    <xf numFmtId="0" fontId="55" fillId="0" borderId="0" xfId="38" applyFont="1" applyFill="1" applyAlignment="1">
      <alignment vertical="center"/>
    </xf>
    <xf numFmtId="0" fontId="6" fillId="0" borderId="0" xfId="62" applyFont="1" applyFill="1" applyAlignment="1">
      <alignment vertical="center"/>
    </xf>
    <xf numFmtId="0" fontId="7" fillId="0" borderId="0" xfId="39" applyFont="1" applyFill="1" applyAlignment="1">
      <alignment vertical="center"/>
    </xf>
    <xf numFmtId="0" fontId="7" fillId="0" borderId="0" xfId="38" applyFont="1" applyFill="1" applyAlignment="1">
      <alignment vertical="center"/>
    </xf>
    <xf numFmtId="0" fontId="6" fillId="0" borderId="0" xfId="38" applyFont="1" applyFill="1" applyAlignment="1">
      <alignment vertical="center"/>
    </xf>
    <xf numFmtId="0" fontId="6" fillId="0" borderId="0" xfId="39" applyFont="1" applyFill="1" applyAlignment="1">
      <alignment vertical="center"/>
    </xf>
    <xf numFmtId="0" fontId="56" fillId="0" borderId="0" xfId="62" applyFont="1" applyFill="1" applyAlignment="1">
      <alignment vertical="center"/>
    </xf>
    <xf numFmtId="16" fontId="6" fillId="0" borderId="0" xfId="39" applyNumberFormat="1" applyFont="1" applyFill="1" applyAlignment="1">
      <alignment vertical="center"/>
    </xf>
    <xf numFmtId="3" fontId="6" fillId="26" borderId="12" xfId="39" applyNumberFormat="1" applyFont="1" applyFill="1" applyBorder="1" applyAlignment="1">
      <alignment vertical="center"/>
    </xf>
    <xf numFmtId="3" fontId="6" fillId="0" borderId="0" xfId="39" applyNumberFormat="1" applyFont="1" applyFill="1" applyAlignment="1">
      <alignment vertical="center"/>
    </xf>
    <xf numFmtId="3" fontId="6" fillId="26" borderId="21" xfId="39" applyNumberFormat="1" applyFont="1" applyFill="1" applyBorder="1" applyAlignment="1">
      <alignment vertical="center"/>
    </xf>
    <xf numFmtId="0" fontId="7" fillId="0" borderId="0" xfId="62" applyFont="1" applyFill="1" applyAlignment="1">
      <alignment vertical="center"/>
    </xf>
    <xf numFmtId="0" fontId="56" fillId="0" borderId="0" xfId="0" applyFont="1" applyFill="1" applyAlignment="1">
      <alignment vertical="center"/>
    </xf>
    <xf numFmtId="0" fontId="9" fillId="0" borderId="0" xfId="38" applyFont="1" applyFill="1" applyBorder="1" applyAlignment="1">
      <alignment vertical="center"/>
    </xf>
    <xf numFmtId="3" fontId="9" fillId="0" borderId="0" xfId="38" applyNumberFormat="1" applyFont="1" applyFill="1" applyAlignment="1">
      <alignment vertical="center"/>
    </xf>
    <xf numFmtId="0" fontId="9" fillId="0" borderId="0" xfId="38" applyFont="1" applyFill="1" applyAlignment="1">
      <alignment vertical="center"/>
    </xf>
    <xf numFmtId="0" fontId="6" fillId="27" borderId="0" xfId="38" applyFont="1" applyFill="1" applyAlignment="1">
      <alignment horizontal="left" vertical="center"/>
    </xf>
    <xf numFmtId="0" fontId="9" fillId="27" borderId="0" xfId="38" applyFont="1" applyFill="1" applyBorder="1" applyAlignment="1">
      <alignment vertical="center"/>
    </xf>
    <xf numFmtId="0" fontId="9" fillId="0" borderId="0" xfId="38" applyFont="1" applyAlignment="1">
      <alignment vertical="center"/>
    </xf>
    <xf numFmtId="0" fontId="6" fillId="0" borderId="0" xfId="62" applyFont="1" applyAlignment="1">
      <alignment vertical="center"/>
    </xf>
    <xf numFmtId="0" fontId="6" fillId="0" borderId="0" xfId="38" quotePrefix="1" applyFont="1" applyFill="1" applyAlignment="1">
      <alignment horizontal="left" vertical="center"/>
    </xf>
    <xf numFmtId="3" fontId="9" fillId="0" borderId="0" xfId="38" applyNumberFormat="1" applyFont="1" applyAlignment="1">
      <alignment vertical="center"/>
    </xf>
    <xf numFmtId="0" fontId="6" fillId="26" borderId="0" xfId="62" applyFont="1" applyFill="1" applyAlignment="1">
      <alignment vertical="center"/>
    </xf>
    <xf numFmtId="3" fontId="6" fillId="0" borderId="0" xfId="62" applyNumberFormat="1" applyFont="1" applyFill="1" applyAlignment="1">
      <alignment vertical="center"/>
    </xf>
    <xf numFmtId="168" fontId="6" fillId="0" borderId="0" xfId="42" applyNumberFormat="1" applyFont="1" applyAlignment="1">
      <alignment horizontal="right" vertical="center"/>
    </xf>
    <xf numFmtId="168" fontId="6" fillId="0" borderId="0" xfId="38" applyNumberFormat="1" applyFont="1" applyAlignment="1">
      <alignment horizontal="right" vertical="center"/>
    </xf>
    <xf numFmtId="168" fontId="7" fillId="0" borderId="0" xfId="38" applyNumberFormat="1" applyFont="1" applyAlignment="1">
      <alignment horizontal="right" vertical="center"/>
    </xf>
    <xf numFmtId="168" fontId="7" fillId="24" borderId="19" xfId="38" applyNumberFormat="1" applyFont="1" applyFill="1" applyBorder="1" applyAlignment="1">
      <alignment horizontal="center" vertical="center" wrapText="1"/>
    </xf>
    <xf numFmtId="168" fontId="7" fillId="27" borderId="19" xfId="38" applyNumberFormat="1" applyFont="1" applyFill="1" applyBorder="1" applyAlignment="1">
      <alignment horizontal="center" vertical="center" wrapText="1"/>
    </xf>
    <xf numFmtId="0" fontId="57" fillId="0" borderId="10" xfId="38" applyFont="1" applyFill="1" applyBorder="1" applyAlignment="1">
      <alignment horizontal="center" vertical="center" wrapText="1"/>
    </xf>
    <xf numFmtId="0" fontId="58" fillId="0" borderId="11" xfId="38" applyFont="1" applyFill="1" applyBorder="1" applyAlignment="1">
      <alignment horizontal="left" vertical="center"/>
    </xf>
    <xf numFmtId="0" fontId="9" fillId="0" borderId="16" xfId="38" applyFont="1" applyFill="1" applyBorder="1" applyAlignment="1">
      <alignment horizontal="left" vertical="center"/>
    </xf>
    <xf numFmtId="2" fontId="7" fillId="0" borderId="10" xfId="38" applyNumberFormat="1" applyFont="1" applyFill="1" applyBorder="1" applyAlignment="1">
      <alignment vertical="center"/>
    </xf>
    <xf numFmtId="168" fontId="7" fillId="0" borderId="10" xfId="38" applyNumberFormat="1" applyFont="1" applyFill="1" applyBorder="1" applyAlignment="1">
      <alignment vertical="center"/>
    </xf>
    <xf numFmtId="3" fontId="7" fillId="0" borderId="10" xfId="38" applyNumberFormat="1" applyFont="1" applyFill="1" applyBorder="1" applyAlignment="1">
      <alignment vertical="center"/>
    </xf>
    <xf numFmtId="0" fontId="6" fillId="0" borderId="17" xfId="38" applyFont="1" applyFill="1" applyBorder="1" applyAlignment="1">
      <alignment horizontal="center" vertical="center"/>
    </xf>
    <xf numFmtId="0" fontId="6" fillId="0" borderId="20" xfId="38" applyFont="1" applyFill="1" applyBorder="1" applyAlignment="1">
      <alignment vertical="center"/>
    </xf>
    <xf numFmtId="3" fontId="6" fillId="0" borderId="11" xfId="38" applyNumberFormat="1" applyFont="1" applyFill="1" applyBorder="1" applyAlignment="1">
      <alignment horizontal="right" vertical="center"/>
    </xf>
    <xf numFmtId="164" fontId="6" fillId="0" borderId="11" xfId="38" applyNumberFormat="1" applyFont="1" applyFill="1" applyBorder="1" applyAlignment="1">
      <alignment vertical="center"/>
    </xf>
    <xf numFmtId="4" fontId="6" fillId="0" borderId="11" xfId="38" applyNumberFormat="1" applyFont="1" applyFill="1" applyBorder="1" applyAlignment="1">
      <alignment horizontal="right" vertical="center"/>
    </xf>
    <xf numFmtId="0" fontId="6" fillId="0" borderId="11" xfId="38" applyFont="1" applyFill="1" applyBorder="1" applyAlignment="1">
      <alignment vertical="center"/>
    </xf>
    <xf numFmtId="0" fontId="6" fillId="0" borderId="21" xfId="38" applyFont="1" applyFill="1" applyBorder="1" applyAlignment="1">
      <alignment vertical="center"/>
    </xf>
    <xf numFmtId="0" fontId="7" fillId="24" borderId="10" xfId="38" applyFont="1" applyFill="1" applyBorder="1" applyAlignment="1">
      <alignment horizontal="left" vertical="center"/>
    </xf>
    <xf numFmtId="3" fontId="7" fillId="24" borderId="10" xfId="38" applyNumberFormat="1" applyFont="1" applyFill="1" applyBorder="1" applyAlignment="1">
      <alignment horizontal="right" vertical="center"/>
    </xf>
    <xf numFmtId="164" fontId="7" fillId="24" borderId="10" xfId="38" applyNumberFormat="1" applyFont="1" applyFill="1" applyBorder="1" applyAlignment="1">
      <alignment horizontal="right" vertical="center"/>
    </xf>
    <xf numFmtId="4" fontId="7" fillId="24" borderId="10" xfId="38" applyNumberFormat="1" applyFont="1" applyFill="1" applyBorder="1" applyAlignment="1">
      <alignment vertical="center"/>
    </xf>
    <xf numFmtId="0" fontId="9" fillId="0" borderId="11" xfId="38" applyFont="1" applyFill="1" applyBorder="1" applyAlignment="1">
      <alignment horizontal="left" vertical="center"/>
    </xf>
    <xf numFmtId="168" fontId="7" fillId="0" borderId="11" xfId="38" applyNumberFormat="1" applyFont="1" applyFill="1" applyBorder="1" applyAlignment="1">
      <alignment horizontal="right" vertical="center"/>
    </xf>
    <xf numFmtId="168" fontId="7" fillId="0" borderId="11" xfId="38" applyNumberFormat="1" applyFont="1" applyFill="1" applyBorder="1" applyAlignment="1">
      <alignment vertical="center"/>
    </xf>
    <xf numFmtId="4" fontId="7" fillId="0" borderId="11" xfId="38" applyNumberFormat="1" applyFont="1" applyFill="1" applyBorder="1" applyAlignment="1">
      <alignment vertical="center"/>
    </xf>
    <xf numFmtId="0" fontId="6" fillId="26" borderId="12" xfId="38" applyFont="1" applyFill="1" applyBorder="1" applyAlignment="1">
      <alignment vertical="center" wrapText="1"/>
    </xf>
    <xf numFmtId="0" fontId="7" fillId="24" borderId="19" xfId="38" applyFont="1" applyFill="1" applyBorder="1" applyAlignment="1">
      <alignment horizontal="left" vertical="center"/>
    </xf>
    <xf numFmtId="3" fontId="7" fillId="24" borderId="19" xfId="38" applyNumberFormat="1" applyFont="1" applyFill="1" applyBorder="1" applyAlignment="1">
      <alignment vertical="center"/>
    </xf>
    <xf numFmtId="4" fontId="7" fillId="24" borderId="10" xfId="38" applyNumberFormat="1" applyFont="1" applyFill="1" applyBorder="1" applyAlignment="1">
      <alignment horizontal="right" vertical="center"/>
    </xf>
    <xf numFmtId="0" fontId="58" fillId="0" borderId="20" xfId="38" applyFont="1" applyFill="1" applyBorder="1" applyAlignment="1">
      <alignment horizontal="left" vertical="center"/>
    </xf>
    <xf numFmtId="168" fontId="7" fillId="0" borderId="20" xfId="38" applyNumberFormat="1" applyFont="1" applyFill="1" applyBorder="1" applyAlignment="1">
      <alignment vertical="center"/>
    </xf>
    <xf numFmtId="164" fontId="6" fillId="26" borderId="12" xfId="38" applyNumberFormat="1" applyFont="1" applyFill="1" applyBorder="1" applyAlignment="1">
      <alignment vertical="center"/>
    </xf>
    <xf numFmtId="0" fontId="59" fillId="0" borderId="12" xfId="38" applyFont="1" applyFill="1" applyBorder="1" applyAlignment="1">
      <alignment vertical="center"/>
    </xf>
    <xf numFmtId="0" fontId="7" fillId="0" borderId="11" xfId="38" applyFont="1" applyFill="1" applyBorder="1" applyAlignment="1">
      <alignment horizontal="left" vertical="center"/>
    </xf>
    <xf numFmtId="0" fontId="6" fillId="0" borderId="12" xfId="38" applyFont="1" applyFill="1" applyBorder="1" applyAlignment="1">
      <alignment horizontal="left" vertical="center"/>
    </xf>
    <xf numFmtId="4" fontId="6" fillId="0" borderId="13" xfId="38" applyNumberFormat="1" applyFont="1" applyFill="1" applyBorder="1" applyAlignment="1">
      <alignment horizontal="right" vertical="center"/>
    </xf>
    <xf numFmtId="0" fontId="6" fillId="0" borderId="13" xfId="38" applyFont="1" applyFill="1" applyBorder="1" applyAlignment="1">
      <alignment horizontal="left" vertical="center"/>
    </xf>
    <xf numFmtId="164" fontId="36" fillId="27" borderId="10" xfId="38" applyNumberFormat="1" applyFont="1" applyFill="1" applyBorder="1" applyAlignment="1">
      <alignment vertical="center"/>
    </xf>
    <xf numFmtId="0" fontId="5" fillId="26" borderId="11" xfId="38" applyFont="1" applyFill="1" applyBorder="1" applyAlignment="1">
      <alignment horizontal="left" vertical="center" wrapText="1"/>
    </xf>
    <xf numFmtId="3" fontId="5" fillId="26" borderId="11" xfId="38" applyNumberFormat="1" applyFont="1" applyFill="1" applyBorder="1" applyAlignment="1">
      <alignment horizontal="right" vertical="center"/>
    </xf>
    <xf numFmtId="164" fontId="6" fillId="26" borderId="11" xfId="38" applyNumberFormat="1" applyFont="1" applyFill="1" applyBorder="1" applyAlignment="1">
      <alignment vertical="center"/>
    </xf>
    <xf numFmtId="3" fontId="5" fillId="26" borderId="11" xfId="38" applyNumberFormat="1" applyFont="1" applyFill="1" applyBorder="1" applyAlignment="1">
      <alignment vertical="center"/>
    </xf>
    <xf numFmtId="4" fontId="5" fillId="0" borderId="11" xfId="38" applyNumberFormat="1" applyFont="1" applyFill="1" applyBorder="1" applyAlignment="1">
      <alignment vertical="center"/>
    </xf>
    <xf numFmtId="4" fontId="5" fillId="26" borderId="11" xfId="38" applyNumberFormat="1" applyFont="1" applyFill="1" applyBorder="1" applyAlignment="1">
      <alignment vertical="center"/>
    </xf>
    <xf numFmtId="4" fontId="6" fillId="26" borderId="12" xfId="38" applyNumberFormat="1" applyFont="1" applyFill="1" applyBorder="1" applyAlignment="1">
      <alignment vertical="center"/>
    </xf>
    <xf numFmtId="0" fontId="6" fillId="26" borderId="16" xfId="38" applyFont="1" applyFill="1" applyBorder="1" applyAlignment="1">
      <alignment vertical="center" wrapText="1"/>
    </xf>
    <xf numFmtId="3" fontId="6" fillId="26" borderId="16" xfId="38" applyNumberFormat="1" applyFont="1" applyFill="1" applyBorder="1" applyAlignment="1">
      <alignment horizontal="right" vertical="center"/>
    </xf>
    <xf numFmtId="3" fontId="6" fillId="26" borderId="16" xfId="38" applyNumberFormat="1" applyFont="1" applyFill="1" applyBorder="1" applyAlignment="1">
      <alignment vertical="center"/>
    </xf>
    <xf numFmtId="4" fontId="6" fillId="26" borderId="16" xfId="38" applyNumberFormat="1" applyFont="1" applyFill="1" applyBorder="1" applyAlignment="1">
      <alignment vertical="center"/>
    </xf>
    <xf numFmtId="3" fontId="36" fillId="24" borderId="10" xfId="38" applyNumberFormat="1" applyFont="1" applyFill="1" applyBorder="1" applyAlignment="1">
      <alignment vertical="center"/>
    </xf>
    <xf numFmtId="168" fontId="7" fillId="26" borderId="11" xfId="38" applyNumberFormat="1" applyFont="1" applyFill="1" applyBorder="1" applyAlignment="1">
      <alignment horizontal="right" vertical="center"/>
    </xf>
    <xf numFmtId="168" fontId="7" fillId="26" borderId="11" xfId="38" applyNumberFormat="1" applyFont="1" applyFill="1" applyBorder="1" applyAlignment="1">
      <alignment vertical="center"/>
    </xf>
    <xf numFmtId="0" fontId="6" fillId="0" borderId="12" xfId="38" applyFont="1" applyFill="1" applyBorder="1" applyAlignment="1">
      <alignment horizontal="left" vertical="center" wrapText="1"/>
    </xf>
    <xf numFmtId="0" fontId="59" fillId="0" borderId="12" xfId="38" applyFont="1" applyFill="1" applyBorder="1" applyAlignment="1">
      <alignment horizontal="left" vertical="center" wrapText="1"/>
    </xf>
    <xf numFmtId="3" fontId="6" fillId="26" borderId="13" xfId="38" applyNumberFormat="1" applyFont="1" applyFill="1" applyBorder="1" applyAlignment="1">
      <alignment horizontal="right" vertical="center"/>
    </xf>
    <xf numFmtId="168" fontId="6" fillId="0" borderId="0" xfId="62" applyNumberFormat="1" applyFont="1" applyAlignment="1">
      <alignment horizontal="right" vertical="center"/>
    </xf>
    <xf numFmtId="0" fontId="6" fillId="0" borderId="0" xfId="42" applyFont="1" applyAlignment="1">
      <alignment vertical="center"/>
    </xf>
    <xf numFmtId="168" fontId="6" fillId="0" borderId="0" xfId="42" applyNumberFormat="1" applyFont="1" applyAlignment="1">
      <alignment vertical="center"/>
    </xf>
    <xf numFmtId="0" fontId="55" fillId="0" borderId="0" xfId="38" applyFont="1" applyAlignment="1">
      <alignment vertical="center"/>
    </xf>
    <xf numFmtId="0" fontId="7" fillId="0" borderId="0" xfId="38" applyFont="1" applyAlignment="1">
      <alignment vertical="center"/>
    </xf>
    <xf numFmtId="0" fontId="6" fillId="0" borderId="0" xfId="38" applyFont="1" applyAlignment="1">
      <alignment vertical="center"/>
    </xf>
    <xf numFmtId="0" fontId="7" fillId="0" borderId="0" xfId="39" applyFont="1" applyAlignment="1">
      <alignment vertical="center"/>
    </xf>
    <xf numFmtId="168" fontId="56" fillId="0" borderId="0" xfId="62" applyNumberFormat="1" applyFont="1" applyAlignment="1">
      <alignment vertical="center"/>
    </xf>
    <xf numFmtId="4" fontId="6" fillId="0" borderId="0" xfId="38" applyNumberFormat="1" applyFont="1" applyAlignment="1">
      <alignment vertical="center"/>
    </xf>
    <xf numFmtId="0" fontId="6" fillId="0" borderId="0" xfId="39" applyFont="1" applyAlignment="1">
      <alignment vertical="center"/>
    </xf>
    <xf numFmtId="169" fontId="7" fillId="0" borderId="0" xfId="38" applyNumberFormat="1" applyFont="1" applyAlignment="1">
      <alignment vertical="center"/>
    </xf>
    <xf numFmtId="168" fontId="7" fillId="0" borderId="0" xfId="38" applyNumberFormat="1" applyFont="1" applyAlignment="1">
      <alignment vertical="center"/>
    </xf>
    <xf numFmtId="0" fontId="0" fillId="0" borderId="10" xfId="0" applyBorder="1" applyAlignment="1">
      <alignment vertical="center"/>
    </xf>
    <xf numFmtId="3" fontId="6" fillId="0" borderId="0" xfId="39" applyNumberFormat="1" applyFont="1" applyAlignment="1">
      <alignment vertical="center"/>
    </xf>
    <xf numFmtId="3" fontId="5" fillId="26" borderId="0" xfId="0" applyNumberFormat="1" applyFont="1" applyFill="1" applyAlignment="1">
      <alignment vertical="center"/>
    </xf>
    <xf numFmtId="9" fontId="6" fillId="0" borderId="0" xfId="62" applyNumberFormat="1" applyFont="1" applyAlignment="1">
      <alignment vertical="center"/>
    </xf>
    <xf numFmtId="168" fontId="6" fillId="0" borderId="0" xfId="62" applyNumberFormat="1" applyFont="1" applyAlignment="1">
      <alignment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6" fillId="24" borderId="0" xfId="40" applyFont="1" applyFill="1" applyAlignment="1">
      <alignment vertical="center"/>
    </xf>
    <xf numFmtId="0" fontId="6" fillId="0" borderId="0" xfId="40" applyFont="1" applyFill="1" applyAlignment="1">
      <alignment vertical="center"/>
    </xf>
    <xf numFmtId="3" fontId="6" fillId="0" borderId="0" xfId="40" applyNumberFormat="1" applyFont="1" applyFill="1" applyAlignment="1">
      <alignment vertical="center"/>
    </xf>
    <xf numFmtId="3" fontId="6" fillId="0" borderId="0" xfId="62" applyNumberFormat="1" applyFont="1" applyAlignment="1">
      <alignment vertical="center"/>
    </xf>
    <xf numFmtId="0" fontId="10" fillId="0" borderId="0" xfId="39" applyFont="1" applyFill="1" applyAlignment="1"/>
    <xf numFmtId="0" fontId="0" fillId="0" borderId="0" xfId="0" applyAlignment="1">
      <alignment horizontal="center" vertical="center" wrapText="1"/>
    </xf>
    <xf numFmtId="3" fontId="6" fillId="0" borderId="11" xfId="38" applyNumberFormat="1" applyFont="1" applyFill="1" applyBorder="1" applyAlignment="1">
      <alignment vertical="center"/>
    </xf>
    <xf numFmtId="164" fontId="6" fillId="0" borderId="11" xfId="38" applyNumberFormat="1" applyFont="1" applyFill="1" applyBorder="1" applyAlignment="1">
      <alignment horizontal="right" vertical="center"/>
    </xf>
    <xf numFmtId="3" fontId="6" fillId="0" borderId="20" xfId="38" applyNumberFormat="1" applyFont="1" applyFill="1" applyBorder="1" applyAlignment="1">
      <alignment vertical="center"/>
    </xf>
    <xf numFmtId="3" fontId="60" fillId="0" borderId="0" xfId="0" applyNumberFormat="1" applyFont="1" applyAlignment="1">
      <alignment vertical="center"/>
    </xf>
    <xf numFmtId="0" fontId="6" fillId="0" borderId="13" xfId="38" applyFont="1" applyFill="1" applyBorder="1" applyAlignment="1">
      <alignment horizontal="center" vertical="center"/>
    </xf>
    <xf numFmtId="3" fontId="6" fillId="0" borderId="13" xfId="38" applyNumberFormat="1" applyFont="1" applyFill="1" applyBorder="1" applyAlignment="1">
      <alignment vertical="center"/>
    </xf>
    <xf numFmtId="3" fontId="7" fillId="24" borderId="10" xfId="38" applyNumberFormat="1" applyFont="1" applyFill="1" applyBorder="1" applyAlignment="1">
      <alignment horizontal="right" vertical="center" wrapText="1"/>
    </xf>
    <xf numFmtId="3" fontId="6" fillId="0" borderId="21" xfId="38" applyNumberFormat="1" applyFont="1" applyFill="1" applyBorder="1" applyAlignment="1">
      <alignment vertical="center"/>
    </xf>
    <xf numFmtId="0" fontId="7" fillId="0" borderId="0" xfId="38" applyFont="1" applyFill="1" applyBorder="1" applyAlignment="1">
      <alignment horizontal="left" vertical="center" wrapText="1"/>
    </xf>
    <xf numFmtId="3" fontId="7" fillId="0" borderId="0" xfId="38" applyNumberFormat="1" applyFont="1" applyFill="1" applyBorder="1" applyAlignment="1">
      <alignment horizontal="right" vertical="center"/>
    </xf>
    <xf numFmtId="1" fontId="7" fillId="0" borderId="0" xfId="38" applyNumberFormat="1" applyFont="1" applyFill="1" applyBorder="1" applyAlignment="1">
      <alignment horizontal="center" vertical="center"/>
    </xf>
    <xf numFmtId="164" fontId="7" fillId="0" borderId="0" xfId="38" applyNumberFormat="1" applyFont="1" applyFill="1" applyBorder="1" applyAlignment="1">
      <alignment horizontal="center" vertical="center"/>
    </xf>
    <xf numFmtId="0" fontId="6" fillId="24" borderId="0" xfId="69" applyFont="1" applyFill="1" applyBorder="1" applyAlignment="1"/>
    <xf numFmtId="0" fontId="6" fillId="0" borderId="0" xfId="69" applyFont="1" applyFill="1" applyBorder="1" applyAlignment="1"/>
    <xf numFmtId="3" fontId="6" fillId="0" borderId="0" xfId="38" applyNumberFormat="1" applyFont="1" applyFill="1" applyBorder="1" applyAlignment="1">
      <alignment vertical="center"/>
    </xf>
    <xf numFmtId="0" fontId="6" fillId="0" borderId="0" xfId="69" applyFont="1" applyFill="1"/>
    <xf numFmtId="0" fontId="10" fillId="0" borderId="0" xfId="42" applyFont="1" applyFill="1" applyAlignment="1">
      <alignment vertical="center"/>
    </xf>
    <xf numFmtId="0" fontId="11" fillId="0" borderId="0" xfId="42" applyFont="1" applyFill="1" applyAlignment="1">
      <alignment vertical="center"/>
    </xf>
    <xf numFmtId="0" fontId="10" fillId="0" borderId="0" xfId="39" applyFont="1" applyFill="1" applyAlignment="1">
      <alignment vertical="center"/>
    </xf>
    <xf numFmtId="0" fontId="11" fillId="0" borderId="0" xfId="62" applyFont="1" applyFill="1" applyAlignment="1">
      <alignment vertical="center"/>
    </xf>
    <xf numFmtId="3" fontId="7" fillId="0" borderId="0" xfId="38" applyNumberFormat="1" applyFont="1" applyFill="1" applyAlignment="1">
      <alignment vertical="center"/>
    </xf>
    <xf numFmtId="164" fontId="6" fillId="0" borderId="0" xfId="62" applyNumberFormat="1" applyFont="1" applyFill="1" applyAlignment="1">
      <alignment vertical="center"/>
    </xf>
    <xf numFmtId="0" fontId="6" fillId="24" borderId="0" xfId="69" applyFont="1" applyFill="1" applyBorder="1" applyAlignment="1">
      <alignment vertical="center"/>
    </xf>
    <xf numFmtId="0" fontId="6" fillId="0" borderId="0" xfId="69" applyFont="1" applyFill="1" applyBorder="1" applyAlignment="1">
      <alignment vertical="center"/>
    </xf>
    <xf numFmtId="0" fontId="6" fillId="0" borderId="0" xfId="69" applyFont="1" applyFill="1" applyAlignment="1">
      <alignment vertical="center"/>
    </xf>
    <xf numFmtId="0" fontId="6" fillId="0" borderId="0" xfId="39" quotePrefix="1" applyFont="1" applyFill="1" applyAlignment="1">
      <alignment vertical="center"/>
    </xf>
    <xf numFmtId="3" fontId="6" fillId="0" borderId="0" xfId="62" applyNumberFormat="1" applyFont="1" applyFill="1" applyBorder="1" applyAlignment="1">
      <alignment vertical="center"/>
    </xf>
    <xf numFmtId="0" fontId="0" fillId="0" borderId="0" xfId="0" applyFill="1" applyBorder="1" applyAlignment="1" applyProtection="1">
      <alignment vertical="center" wrapText="1"/>
      <protection locked="0"/>
    </xf>
    <xf numFmtId="3" fontId="61" fillId="0" borderId="0" xfId="0" applyNumberFormat="1" applyFont="1" applyFill="1" applyBorder="1" applyAlignment="1" applyProtection="1">
      <alignment vertical="center" wrapText="1"/>
      <protection locked="0"/>
    </xf>
    <xf numFmtId="0" fontId="35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69" applyFont="1" applyFill="1" applyAlignment="1">
      <alignment horizontal="left" vertical="center"/>
    </xf>
    <xf numFmtId="0" fontId="11" fillId="0" borderId="0" xfId="69" applyFont="1" applyFill="1" applyAlignment="1">
      <alignment vertical="center"/>
    </xf>
    <xf numFmtId="4" fontId="6" fillId="0" borderId="0" xfId="69" applyNumberFormat="1" applyFont="1" applyFill="1" applyAlignment="1">
      <alignment vertical="center"/>
    </xf>
    <xf numFmtId="4" fontId="7" fillId="0" borderId="0" xfId="38" applyNumberFormat="1" applyFont="1" applyFill="1"/>
    <xf numFmtId="0" fontId="7" fillId="0" borderId="0" xfId="69" applyFont="1" applyFill="1" applyBorder="1" applyAlignment="1">
      <alignment vertical="center" wrapText="1"/>
    </xf>
    <xf numFmtId="0" fontId="7" fillId="0" borderId="0" xfId="69" applyFont="1" applyFill="1" applyBorder="1" applyAlignment="1">
      <alignment vertical="center"/>
    </xf>
    <xf numFmtId="4" fontId="7" fillId="0" borderId="0" xfId="69" applyNumberFormat="1" applyFont="1" applyFill="1" applyBorder="1" applyAlignment="1">
      <alignment vertical="center"/>
    </xf>
    <xf numFmtId="0" fontId="7" fillId="24" borderId="10" xfId="69" applyFont="1" applyFill="1" applyBorder="1" applyAlignment="1">
      <alignment horizontal="center" vertical="center" wrapText="1"/>
    </xf>
    <xf numFmtId="0" fontId="7" fillId="24" borderId="10" xfId="69" applyFont="1" applyFill="1" applyBorder="1" applyAlignment="1">
      <alignment horizontal="center" vertical="center"/>
    </xf>
    <xf numFmtId="4" fontId="7" fillId="24" borderId="10" xfId="69" applyNumberFormat="1" applyFont="1" applyFill="1" applyBorder="1" applyAlignment="1">
      <alignment horizontal="center" vertical="center" wrapText="1"/>
    </xf>
    <xf numFmtId="0" fontId="7" fillId="24" borderId="10" xfId="69" applyNumberFormat="1" applyFont="1" applyFill="1" applyBorder="1" applyAlignment="1">
      <alignment horizontal="center" vertical="center" wrapText="1"/>
    </xf>
    <xf numFmtId="0" fontId="7" fillId="24" borderId="10" xfId="70" applyNumberFormat="1" applyFont="1" applyFill="1" applyBorder="1" applyAlignment="1">
      <alignment horizontal="center" vertical="center" wrapText="1"/>
    </xf>
    <xf numFmtId="0" fontId="8" fillId="0" borderId="16" xfId="69" applyFont="1" applyFill="1" applyBorder="1" applyAlignment="1">
      <alignment horizontal="center" vertical="center"/>
    </xf>
    <xf numFmtId="3" fontId="8" fillId="0" borderId="16" xfId="69" applyNumberFormat="1" applyFont="1" applyFill="1" applyBorder="1" applyAlignment="1">
      <alignment horizontal="center" vertical="center" wrapText="1"/>
    </xf>
    <xf numFmtId="0" fontId="8" fillId="0" borderId="16" xfId="69" applyNumberFormat="1" applyFont="1" applyFill="1" applyBorder="1" applyAlignment="1">
      <alignment horizontal="center" vertical="center" wrapText="1"/>
    </xf>
    <xf numFmtId="10" fontId="62" fillId="0" borderId="0" xfId="0" applyNumberFormat="1" applyFont="1" applyBorder="1" applyAlignment="1">
      <alignment horizontal="center" vertical="center"/>
    </xf>
    <xf numFmtId="0" fontId="6" fillId="0" borderId="11" xfId="69" applyFont="1" applyFill="1" applyBorder="1" applyAlignment="1">
      <alignment horizontal="center" vertical="center" wrapText="1"/>
    </xf>
    <xf numFmtId="0" fontId="6" fillId="0" borderId="11" xfId="69" applyFont="1" applyFill="1" applyBorder="1" applyAlignment="1">
      <alignment vertical="center" wrapText="1"/>
    </xf>
    <xf numFmtId="3" fontId="6" fillId="0" borderId="11" xfId="69" applyNumberFormat="1" applyFont="1" applyFill="1" applyBorder="1" applyAlignment="1">
      <alignment vertical="center"/>
    </xf>
    <xf numFmtId="164" fontId="6" fillId="0" borderId="11" xfId="69" applyNumberFormat="1" applyFont="1" applyFill="1" applyBorder="1" applyAlignment="1">
      <alignment vertical="center"/>
    </xf>
    <xf numFmtId="2" fontId="6" fillId="0" borderId="11" xfId="69" applyNumberFormat="1" applyFont="1" applyFill="1" applyBorder="1" applyAlignment="1">
      <alignment vertical="center"/>
    </xf>
    <xf numFmtId="10" fontId="6" fillId="0" borderId="11" xfId="69" applyNumberFormat="1" applyFont="1" applyFill="1" applyBorder="1" applyAlignment="1">
      <alignment vertical="center"/>
    </xf>
    <xf numFmtId="10" fontId="63" fillId="0" borderId="0" xfId="69" applyNumberFormat="1" applyFont="1" applyFill="1" applyBorder="1" applyAlignment="1">
      <alignment vertical="center" wrapText="1"/>
    </xf>
    <xf numFmtId="0" fontId="6" fillId="0" borderId="12" xfId="69" applyFont="1" applyFill="1" applyBorder="1" applyAlignment="1">
      <alignment horizontal="center" vertical="center" wrapText="1"/>
    </xf>
    <xf numFmtId="0" fontId="6" fillId="0" borderId="12" xfId="69" applyFont="1" applyFill="1" applyBorder="1" applyAlignment="1">
      <alignment vertical="center" wrapText="1"/>
    </xf>
    <xf numFmtId="3" fontId="6" fillId="0" borderId="12" xfId="69" applyNumberFormat="1" applyFont="1" applyFill="1" applyBorder="1" applyAlignment="1">
      <alignment vertical="center" wrapText="1"/>
    </xf>
    <xf numFmtId="3" fontId="6" fillId="0" borderId="12" xfId="69" applyNumberFormat="1" applyFont="1" applyFill="1" applyBorder="1" applyAlignment="1">
      <alignment vertical="center"/>
    </xf>
    <xf numFmtId="2" fontId="6" fillId="0" borderId="12" xfId="69" applyNumberFormat="1" applyFont="1" applyFill="1" applyBorder="1" applyAlignment="1">
      <alignment vertical="center"/>
    </xf>
    <xf numFmtId="10" fontId="6" fillId="0" borderId="0" xfId="69" applyNumberFormat="1" applyFont="1" applyFill="1" applyAlignment="1">
      <alignment vertical="center"/>
    </xf>
    <xf numFmtId="0" fontId="6" fillId="0" borderId="13" xfId="69" applyFont="1" applyFill="1" applyBorder="1" applyAlignment="1">
      <alignment horizontal="center" vertical="center" wrapText="1"/>
    </xf>
    <xf numFmtId="0" fontId="6" fillId="0" borderId="13" xfId="69" applyFont="1" applyFill="1" applyBorder="1" applyAlignment="1">
      <alignment vertical="center" wrapText="1"/>
    </xf>
    <xf numFmtId="3" fontId="6" fillId="0" borderId="13" xfId="69" applyNumberFormat="1" applyFont="1" applyFill="1" applyBorder="1" applyAlignment="1">
      <alignment vertical="center"/>
    </xf>
    <xf numFmtId="2" fontId="6" fillId="0" borderId="13" xfId="69" applyNumberFormat="1" applyFont="1" applyFill="1" applyBorder="1" applyAlignment="1">
      <alignment vertical="center"/>
    </xf>
    <xf numFmtId="3" fontId="7" fillId="24" borderId="10" xfId="69" applyNumberFormat="1" applyFont="1" applyFill="1" applyBorder="1" applyAlignment="1">
      <alignment vertical="center"/>
    </xf>
    <xf numFmtId="164" fontId="7" fillId="24" borderId="10" xfId="69" applyNumberFormat="1" applyFont="1" applyFill="1" applyBorder="1" applyAlignment="1">
      <alignment vertical="center"/>
    </xf>
    <xf numFmtId="2" fontId="7" fillId="24" borderId="10" xfId="69" applyNumberFormat="1" applyFont="1" applyFill="1" applyBorder="1" applyAlignment="1">
      <alignment horizontal="center" vertical="center"/>
    </xf>
    <xf numFmtId="10" fontId="7" fillId="24" borderId="10" xfId="69" applyNumberFormat="1" applyFont="1" applyFill="1" applyBorder="1" applyAlignment="1">
      <alignment horizontal="center" vertical="center"/>
    </xf>
    <xf numFmtId="0" fontId="7" fillId="0" borderId="0" xfId="69" applyFont="1" applyFill="1" applyAlignment="1">
      <alignment vertical="center"/>
    </xf>
    <xf numFmtId="3" fontId="6" fillId="24" borderId="10" xfId="69" applyNumberFormat="1" applyFont="1" applyFill="1" applyBorder="1" applyAlignment="1">
      <alignment vertical="center"/>
    </xf>
    <xf numFmtId="164" fontId="6" fillId="24" borderId="10" xfId="69" applyNumberFormat="1" applyFont="1" applyFill="1" applyBorder="1" applyAlignment="1">
      <alignment vertical="center"/>
    </xf>
    <xf numFmtId="2" fontId="6" fillId="24" borderId="10" xfId="69" applyNumberFormat="1" applyFont="1" applyFill="1" applyBorder="1" applyAlignment="1">
      <alignment vertical="center"/>
    </xf>
    <xf numFmtId="10" fontId="6" fillId="24" borderId="10" xfId="69" applyNumberFormat="1" applyFont="1" applyFill="1" applyBorder="1" applyAlignment="1">
      <alignment vertical="center"/>
    </xf>
    <xf numFmtId="10" fontId="6" fillId="0" borderId="12" xfId="69" applyNumberFormat="1" applyFont="1" applyFill="1" applyBorder="1" applyAlignment="1">
      <alignment horizontal="right" vertical="center"/>
    </xf>
    <xf numFmtId="10" fontId="6" fillId="0" borderId="12" xfId="69" applyNumberFormat="1" applyFont="1" applyFill="1" applyBorder="1" applyAlignment="1">
      <alignment vertical="center"/>
    </xf>
    <xf numFmtId="0" fontId="6" fillId="0" borderId="12" xfId="69" applyFont="1" applyFill="1" applyBorder="1" applyAlignment="1">
      <alignment horizontal="left" vertical="center" wrapText="1"/>
    </xf>
    <xf numFmtId="164" fontId="6" fillId="0" borderId="11" xfId="69" applyNumberFormat="1" applyFont="1" applyFill="1" applyBorder="1" applyAlignment="1">
      <alignment horizontal="right" vertical="center"/>
    </xf>
    <xf numFmtId="170" fontId="7" fillId="24" borderId="10" xfId="69" applyNumberFormat="1" applyFont="1" applyFill="1" applyBorder="1" applyAlignment="1">
      <alignment horizontal="center" vertical="center"/>
    </xf>
    <xf numFmtId="3" fontId="7" fillId="24" borderId="10" xfId="69" applyNumberFormat="1" applyFont="1" applyFill="1" applyBorder="1" applyAlignment="1">
      <alignment horizontal="right" vertical="center" wrapText="1"/>
    </xf>
    <xf numFmtId="164" fontId="7" fillId="24" borderId="10" xfId="69" applyNumberFormat="1" applyFont="1" applyFill="1" applyBorder="1" applyAlignment="1">
      <alignment horizontal="right" vertical="center"/>
    </xf>
    <xf numFmtId="0" fontId="7" fillId="0" borderId="0" xfId="69" applyFont="1" applyFill="1" applyBorder="1" applyAlignment="1">
      <alignment horizontal="left" vertical="center" wrapText="1"/>
    </xf>
    <xf numFmtId="4" fontId="7" fillId="0" borderId="0" xfId="69" applyNumberFormat="1" applyFont="1" applyFill="1" applyBorder="1" applyAlignment="1">
      <alignment horizontal="right" vertical="center" wrapText="1"/>
    </xf>
    <xf numFmtId="164" fontId="7" fillId="0" borderId="0" xfId="69" applyNumberFormat="1" applyFont="1" applyFill="1" applyBorder="1" applyAlignment="1">
      <alignment vertical="center"/>
    </xf>
    <xf numFmtId="3" fontId="7" fillId="0" borderId="0" xfId="69" applyNumberFormat="1" applyFont="1" applyFill="1" applyBorder="1" applyAlignment="1">
      <alignment horizontal="right" vertical="center" wrapText="1"/>
    </xf>
    <xf numFmtId="0" fontId="7" fillId="0" borderId="0" xfId="69" applyFont="1" applyFill="1" applyBorder="1" applyAlignment="1">
      <alignment horizontal="center" vertical="center"/>
    </xf>
    <xf numFmtId="170" fontId="7" fillId="0" borderId="0" xfId="69" applyNumberFormat="1" applyFont="1" applyFill="1" applyBorder="1" applyAlignment="1">
      <alignment horizontal="center" vertical="center"/>
    </xf>
    <xf numFmtId="171" fontId="7" fillId="0" borderId="0" xfId="69" applyNumberFormat="1" applyFont="1" applyFill="1" applyBorder="1" applyAlignment="1">
      <alignment vertical="center"/>
    </xf>
    <xf numFmtId="0" fontId="6" fillId="24" borderId="0" xfId="69" applyFont="1" applyFill="1" applyBorder="1" applyAlignment="1">
      <alignment horizontal="left"/>
    </xf>
    <xf numFmtId="4" fontId="6" fillId="24" borderId="0" xfId="69" applyNumberFormat="1" applyFont="1" applyFill="1" applyBorder="1" applyAlignment="1"/>
    <xf numFmtId="0" fontId="6" fillId="0" borderId="0" xfId="69" applyFont="1" applyFill="1" applyAlignment="1">
      <alignment horizontal="center" vertical="center"/>
    </xf>
    <xf numFmtId="0" fontId="9" fillId="0" borderId="0" xfId="40" applyFont="1" applyAlignment="1">
      <alignment horizontal="right" vertical="center"/>
    </xf>
    <xf numFmtId="3" fontId="6" fillId="26" borderId="12" xfId="0" applyNumberFormat="1" applyFont="1" applyFill="1" applyBorder="1" applyAlignment="1">
      <alignment vertical="center"/>
    </xf>
    <xf numFmtId="0" fontId="7" fillId="0" borderId="0" xfId="62" applyFont="1" applyAlignment="1">
      <alignment vertical="center"/>
    </xf>
    <xf numFmtId="0" fontId="6" fillId="0" borderId="0" xfId="38" applyFont="1" applyFill="1" applyAlignment="1">
      <alignment horizontal="left" vertical="center"/>
    </xf>
    <xf numFmtId="0" fontId="44" fillId="0" borderId="0" xfId="38" applyFont="1" applyFill="1" applyBorder="1" applyAlignment="1">
      <alignment vertical="center"/>
    </xf>
    <xf numFmtId="0" fontId="6" fillId="0" borderId="0" xfId="62" quotePrefix="1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164" fontId="6" fillId="0" borderId="0" xfId="65" applyNumberFormat="1" applyFont="1" applyFill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36" fillId="24" borderId="11" xfId="0" applyFont="1" applyFill="1" applyBorder="1" applyAlignment="1">
      <alignment vertical="center"/>
    </xf>
    <xf numFmtId="166" fontId="36" fillId="24" borderId="20" xfId="0" applyNumberFormat="1" applyFont="1" applyFill="1" applyBorder="1" applyAlignment="1">
      <alignment vertical="center"/>
    </xf>
    <xf numFmtId="167" fontId="36" fillId="24" borderId="20" xfId="65" applyNumberFormat="1" applyFont="1" applyFill="1" applyBorder="1" applyAlignment="1">
      <alignment vertical="center"/>
    </xf>
    <xf numFmtId="165" fontId="7" fillId="24" borderId="19" xfId="0" applyNumberFormat="1" applyFont="1" applyFill="1" applyBorder="1" applyAlignment="1">
      <alignment vertical="center"/>
    </xf>
    <xf numFmtId="0" fontId="36" fillId="24" borderId="12" xfId="0" applyFont="1" applyFill="1" applyBorder="1" applyAlignment="1">
      <alignment vertical="center"/>
    </xf>
    <xf numFmtId="166" fontId="36" fillId="24" borderId="12" xfId="0" applyNumberFormat="1" applyFont="1" applyFill="1" applyBorder="1" applyAlignment="1">
      <alignment vertical="center"/>
    </xf>
    <xf numFmtId="167" fontId="5" fillId="24" borderId="12" xfId="65" applyNumberFormat="1" applyFont="1" applyFill="1" applyBorder="1" applyAlignment="1">
      <alignment vertical="center"/>
    </xf>
    <xf numFmtId="165" fontId="7" fillId="24" borderId="16" xfId="0" applyNumberFormat="1" applyFont="1" applyFill="1" applyBorder="1" applyAlignment="1">
      <alignment vertical="center"/>
    </xf>
    <xf numFmtId="0" fontId="36" fillId="24" borderId="21" xfId="0" applyFont="1" applyFill="1" applyBorder="1" applyAlignment="1">
      <alignment vertical="center"/>
    </xf>
    <xf numFmtId="166" fontId="36" fillId="24" borderId="21" xfId="0" applyNumberFormat="1" applyFont="1" applyFill="1" applyBorder="1" applyAlignment="1">
      <alignment vertical="center"/>
    </xf>
    <xf numFmtId="167" fontId="36" fillId="24" borderId="21" xfId="65" applyNumberFormat="1" applyFont="1" applyFill="1" applyBorder="1" applyAlignment="1">
      <alignment vertical="center"/>
    </xf>
    <xf numFmtId="165" fontId="7" fillId="24" borderId="26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40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5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Fill="1" applyAlignment="1">
      <alignment horizontal="right" vertical="center"/>
    </xf>
    <xf numFmtId="0" fontId="52" fillId="0" borderId="15" xfId="0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horizontal="center" vertical="center"/>
    </xf>
    <xf numFmtId="0" fontId="52" fillId="0" borderId="14" xfId="0" applyFont="1" applyFill="1" applyBorder="1" applyAlignment="1">
      <alignment horizontal="center" vertical="center"/>
    </xf>
    <xf numFmtId="0" fontId="46" fillId="0" borderId="20" xfId="0" applyFont="1" applyFill="1" applyBorder="1" applyAlignment="1">
      <alignment horizontal="center" vertical="center"/>
    </xf>
    <xf numFmtId="0" fontId="46" fillId="0" borderId="20" xfId="63" applyFont="1" applyFill="1" applyBorder="1" applyAlignment="1">
      <alignment vertical="center"/>
    </xf>
    <xf numFmtId="166" fontId="46" fillId="0" borderId="20" xfId="63" applyNumberFormat="1" applyFont="1" applyFill="1" applyBorder="1" applyAlignment="1">
      <alignment horizontal="right" vertical="center" wrapText="1"/>
    </xf>
    <xf numFmtId="165" fontId="46" fillId="0" borderId="20" xfId="63" applyNumberFormat="1" applyFont="1" applyFill="1" applyBorder="1" applyAlignment="1">
      <alignment horizontal="right" vertical="center" wrapText="1"/>
    </xf>
    <xf numFmtId="165" fontId="46" fillId="0" borderId="20" xfId="63" applyNumberFormat="1" applyFont="1" applyFill="1" applyBorder="1" applyAlignment="1">
      <alignment horizontal="right" vertical="center"/>
    </xf>
    <xf numFmtId="165" fontId="46" fillId="0" borderId="20" xfId="63" applyNumberFormat="1" applyFont="1" applyFill="1" applyBorder="1" applyAlignment="1">
      <alignment horizontal="center" vertical="center"/>
    </xf>
    <xf numFmtId="164" fontId="47" fillId="0" borderId="0" xfId="65" applyNumberFormat="1" applyFont="1" applyAlignment="1">
      <alignment vertical="center"/>
    </xf>
    <xf numFmtId="0" fontId="46" fillId="0" borderId="12" xfId="0" applyFont="1" applyFill="1" applyBorder="1" applyAlignment="1">
      <alignment horizontal="center" vertical="center"/>
    </xf>
    <xf numFmtId="0" fontId="46" fillId="0" borderId="12" xfId="63" applyFont="1" applyFill="1" applyBorder="1" applyAlignment="1">
      <alignment vertical="center"/>
    </xf>
    <xf numFmtId="166" fontId="46" fillId="0" borderId="12" xfId="63" applyNumberFormat="1" applyFont="1" applyFill="1" applyBorder="1" applyAlignment="1">
      <alignment horizontal="right" vertical="center" wrapText="1"/>
    </xf>
    <xf numFmtId="165" fontId="46" fillId="0" borderId="12" xfId="63" applyNumberFormat="1" applyFont="1" applyFill="1" applyBorder="1" applyAlignment="1">
      <alignment horizontal="right" vertical="center" wrapText="1"/>
    </xf>
    <xf numFmtId="165" fontId="46" fillId="0" borderId="12" xfId="63" applyNumberFormat="1" applyFont="1" applyFill="1" applyBorder="1" applyAlignment="1">
      <alignment horizontal="right" vertical="center"/>
    </xf>
    <xf numFmtId="165" fontId="46" fillId="0" borderId="12" xfId="63" applyNumberFormat="1" applyFont="1" applyFill="1" applyBorder="1" applyAlignment="1">
      <alignment horizontal="center" vertical="center"/>
    </xf>
    <xf numFmtId="164" fontId="53" fillId="0" borderId="0" xfId="65" applyNumberFormat="1" applyFont="1" applyAlignment="1">
      <alignment vertical="center"/>
    </xf>
    <xf numFmtId="3" fontId="46" fillId="0" borderId="12" xfId="63" applyNumberFormat="1" applyFont="1" applyFill="1" applyBorder="1" applyAlignment="1">
      <alignment horizontal="right" vertical="center"/>
    </xf>
    <xf numFmtId="0" fontId="46" fillId="0" borderId="18" xfId="0" applyFont="1" applyFill="1" applyBorder="1" applyAlignment="1">
      <alignment horizontal="center" vertical="center"/>
    </xf>
    <xf numFmtId="0" fontId="46" fillId="0" borderId="11" xfId="63" applyFont="1" applyFill="1" applyBorder="1" applyAlignment="1">
      <alignment vertical="center"/>
    </xf>
    <xf numFmtId="166" fontId="46" fillId="0" borderId="11" xfId="63" applyNumberFormat="1" applyFont="1" applyFill="1" applyBorder="1" applyAlignment="1">
      <alignment horizontal="right" vertical="center" wrapText="1"/>
    </xf>
    <xf numFmtId="165" fontId="46" fillId="0" borderId="11" xfId="63" applyNumberFormat="1" applyFont="1" applyFill="1" applyBorder="1" applyAlignment="1">
      <alignment horizontal="right" vertical="center" wrapText="1"/>
    </xf>
    <xf numFmtId="165" fontId="46" fillId="0" borderId="16" xfId="63" applyNumberFormat="1" applyFont="1" applyFill="1" applyBorder="1" applyAlignment="1">
      <alignment horizontal="right" vertical="center"/>
    </xf>
    <xf numFmtId="165" fontId="46" fillId="0" borderId="22" xfId="63" applyNumberFormat="1" applyFont="1" applyFill="1" applyBorder="1" applyAlignment="1">
      <alignment horizontal="center" vertical="center"/>
    </xf>
    <xf numFmtId="0" fontId="36" fillId="24" borderId="20" xfId="0" applyFont="1" applyFill="1" applyBorder="1" applyAlignment="1">
      <alignment vertical="center"/>
    </xf>
    <xf numFmtId="165" fontId="51" fillId="24" borderId="19" xfId="0" applyNumberFormat="1" applyFont="1" applyFill="1" applyBorder="1" applyAlignment="1">
      <alignment vertical="center"/>
    </xf>
    <xf numFmtId="167" fontId="36" fillId="24" borderId="12" xfId="65" applyNumberFormat="1" applyFont="1" applyFill="1" applyBorder="1" applyAlignment="1">
      <alignment vertical="center"/>
    </xf>
    <xf numFmtId="165" fontId="51" fillId="24" borderId="16" xfId="0" applyNumberFormat="1" applyFont="1" applyFill="1" applyBorder="1" applyAlignment="1">
      <alignment vertical="center"/>
    </xf>
    <xf numFmtId="165" fontId="51" fillId="24" borderId="26" xfId="0" applyNumberFormat="1" applyFont="1" applyFill="1" applyBorder="1" applyAlignment="1">
      <alignment vertical="center"/>
    </xf>
    <xf numFmtId="166" fontId="46" fillId="0" borderId="0" xfId="0" applyNumberFormat="1" applyFont="1" applyFill="1" applyAlignment="1">
      <alignment vertical="center"/>
    </xf>
    <xf numFmtId="165" fontId="46" fillId="0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66" fontId="6" fillId="0" borderId="20" xfId="63" applyNumberFormat="1" applyFont="1" applyFill="1" applyBorder="1" applyAlignment="1">
      <alignment horizontal="right" vertical="center" wrapText="1"/>
    </xf>
    <xf numFmtId="165" fontId="6" fillId="0" borderId="20" xfId="63" applyNumberFormat="1" applyFont="1" applyFill="1" applyBorder="1" applyAlignment="1">
      <alignment horizontal="right" vertical="center" wrapText="1"/>
    </xf>
    <xf numFmtId="164" fontId="11" fillId="0" borderId="0" xfId="65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166" fontId="6" fillId="0" borderId="12" xfId="63" applyNumberFormat="1" applyFont="1" applyFill="1" applyBorder="1" applyAlignment="1">
      <alignment horizontal="right" vertical="center" wrapText="1"/>
    </xf>
    <xf numFmtId="165" fontId="6" fillId="0" borderId="12" xfId="63" applyNumberFormat="1" applyFont="1" applyFill="1" applyBorder="1" applyAlignment="1">
      <alignment horizontal="right" vertical="center" wrapText="1"/>
    </xf>
    <xf numFmtId="3" fontId="11" fillId="0" borderId="0" xfId="0" applyNumberFormat="1" applyFont="1" applyAlignment="1">
      <alignment vertical="center"/>
    </xf>
    <xf numFmtId="0" fontId="6" fillId="0" borderId="12" xfId="63" applyFont="1" applyFill="1" applyBorder="1" applyAlignment="1">
      <alignment vertical="center"/>
    </xf>
    <xf numFmtId="166" fontId="6" fillId="0" borderId="11" xfId="63" applyNumberFormat="1" applyFont="1" applyFill="1" applyBorder="1" applyAlignment="1">
      <alignment horizontal="right" vertical="center" wrapText="1"/>
    </xf>
    <xf numFmtId="165" fontId="6" fillId="0" borderId="11" xfId="63" applyNumberFormat="1" applyFont="1" applyFill="1" applyBorder="1" applyAlignment="1">
      <alignment horizontal="right" vertical="center" wrapText="1"/>
    </xf>
    <xf numFmtId="0" fontId="6" fillId="0" borderId="18" xfId="0" applyFont="1" applyFill="1" applyBorder="1" applyAlignment="1">
      <alignment horizontal="center" vertical="center"/>
    </xf>
    <xf numFmtId="0" fontId="7" fillId="24" borderId="20" xfId="0" applyFont="1" applyFill="1" applyBorder="1" applyAlignment="1">
      <alignment vertical="center"/>
    </xf>
    <xf numFmtId="166" fontId="7" fillId="24" borderId="20" xfId="0" applyNumberFormat="1" applyFont="1" applyFill="1" applyBorder="1" applyAlignment="1">
      <alignment vertical="center"/>
    </xf>
    <xf numFmtId="167" fontId="7" fillId="24" borderId="20" xfId="65" applyNumberFormat="1" applyFont="1" applyFill="1" applyBorder="1" applyAlignment="1">
      <alignment vertical="center"/>
    </xf>
    <xf numFmtId="0" fontId="7" fillId="24" borderId="12" xfId="0" applyFont="1" applyFill="1" applyBorder="1" applyAlignment="1">
      <alignment vertical="center"/>
    </xf>
    <xf numFmtId="166" fontId="7" fillId="24" borderId="12" xfId="0" applyNumberFormat="1" applyFont="1" applyFill="1" applyBorder="1" applyAlignment="1">
      <alignment vertical="center"/>
    </xf>
    <xf numFmtId="167" fontId="7" fillId="24" borderId="12" xfId="65" applyNumberFormat="1" applyFont="1" applyFill="1" applyBorder="1" applyAlignment="1">
      <alignment vertical="center"/>
    </xf>
    <xf numFmtId="0" fontId="7" fillId="24" borderId="21" xfId="0" applyFont="1" applyFill="1" applyBorder="1" applyAlignment="1">
      <alignment vertical="center"/>
    </xf>
    <xf numFmtId="166" fontId="7" fillId="24" borderId="21" xfId="0" applyNumberFormat="1" applyFont="1" applyFill="1" applyBorder="1" applyAlignment="1">
      <alignment vertical="center"/>
    </xf>
    <xf numFmtId="167" fontId="7" fillId="24" borderId="21" xfId="65" applyNumberFormat="1" applyFont="1" applyFill="1" applyBorder="1" applyAlignment="1">
      <alignment vertical="center"/>
    </xf>
    <xf numFmtId="0" fontId="38" fillId="0" borderId="0" xfId="0" applyFont="1" applyFill="1" applyAlignment="1">
      <alignment vertical="center"/>
    </xf>
    <xf numFmtId="165" fontId="38" fillId="0" borderId="0" xfId="0" applyNumberFormat="1" applyFont="1" applyFill="1" applyAlignment="1">
      <alignment vertical="center"/>
    </xf>
    <xf numFmtId="0" fontId="42" fillId="0" borderId="0" xfId="0" applyFont="1" applyAlignment="1">
      <alignment vertical="center"/>
    </xf>
    <xf numFmtId="166" fontId="38" fillId="0" borderId="0" xfId="0" applyNumberFormat="1" applyFont="1" applyFill="1" applyAlignment="1">
      <alignment vertical="center"/>
    </xf>
    <xf numFmtId="0" fontId="10" fillId="0" borderId="0" xfId="64" applyFont="1" applyAlignment="1">
      <alignment horizontal="left" vertical="center"/>
    </xf>
    <xf numFmtId="0" fontId="11" fillId="0" borderId="0" xfId="64" applyFont="1" applyAlignment="1">
      <alignment vertical="center"/>
    </xf>
    <xf numFmtId="0" fontId="7" fillId="0" borderId="0" xfId="40" applyFont="1" applyAlignment="1">
      <alignment vertical="center"/>
    </xf>
    <xf numFmtId="0" fontId="6" fillId="0" borderId="0" xfId="64" applyFont="1" applyFill="1" applyAlignment="1">
      <alignment vertical="center"/>
    </xf>
    <xf numFmtId="0" fontId="6" fillId="0" borderId="0" xfId="40" applyFont="1" applyAlignment="1">
      <alignment vertical="center"/>
    </xf>
    <xf numFmtId="3" fontId="35" fillId="0" borderId="20" xfId="66" applyNumberFormat="1" applyFont="1" applyFill="1" applyBorder="1" applyAlignment="1" applyProtection="1">
      <alignment vertical="center" wrapText="1"/>
      <protection locked="0"/>
    </xf>
    <xf numFmtId="3" fontId="35" fillId="0" borderId="20" xfId="64" applyNumberFormat="1" applyFont="1" applyFill="1" applyBorder="1" applyAlignment="1" applyProtection="1">
      <alignment vertical="center" wrapText="1"/>
      <protection locked="0"/>
    </xf>
    <xf numFmtId="3" fontId="35" fillId="0" borderId="12" xfId="66" applyNumberFormat="1" applyFont="1" applyFill="1" applyBorder="1" applyAlignment="1" applyProtection="1">
      <alignment vertical="center" wrapText="1"/>
      <protection locked="0"/>
    </xf>
    <xf numFmtId="3" fontId="35" fillId="0" borderId="12" xfId="64" applyNumberFormat="1" applyFont="1" applyFill="1" applyBorder="1" applyAlignment="1" applyProtection="1">
      <alignment vertical="center" wrapText="1"/>
      <protection locked="0"/>
    </xf>
    <xf numFmtId="3" fontId="35" fillId="0" borderId="26" xfId="66" applyNumberFormat="1" applyFont="1" applyFill="1" applyBorder="1" applyAlignment="1" applyProtection="1">
      <alignment vertical="center" wrapText="1"/>
      <protection locked="0"/>
    </xf>
    <xf numFmtId="3" fontId="35" fillId="0" borderId="26" xfId="64" applyNumberFormat="1" applyFont="1" applyFill="1" applyBorder="1" applyAlignment="1" applyProtection="1">
      <alignment vertical="center" wrapText="1"/>
      <protection locked="0"/>
    </xf>
    <xf numFmtId="0" fontId="11" fillId="0" borderId="0" xfId="64" applyFont="1" applyFill="1" applyAlignment="1">
      <alignment vertical="center"/>
    </xf>
    <xf numFmtId="0" fontId="6" fillId="24" borderId="0" xfId="40" applyFont="1" applyFill="1" applyAlignment="1">
      <alignment horizontal="left" vertical="center"/>
    </xf>
    <xf numFmtId="0" fontId="6" fillId="0" borderId="0" xfId="64" applyFont="1" applyAlignment="1">
      <alignment vertical="center"/>
    </xf>
    <xf numFmtId="0" fontId="10" fillId="0" borderId="0" xfId="40" applyFont="1" applyAlignment="1">
      <alignment vertical="center"/>
    </xf>
    <xf numFmtId="168" fontId="6" fillId="0" borderId="0" xfId="62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62" quotePrefix="1" applyFont="1" applyFill="1" applyAlignment="1">
      <alignment vertical="center"/>
    </xf>
    <xf numFmtId="0" fontId="65" fillId="0" borderId="0" xfId="71" applyFont="1" applyAlignment="1">
      <alignment vertical="center"/>
    </xf>
    <xf numFmtId="0" fontId="66" fillId="0" borderId="0" xfId="71" applyFont="1" applyAlignment="1">
      <alignment vertical="center"/>
    </xf>
    <xf numFmtId="0" fontId="67" fillId="0" borderId="0" xfId="71" applyFont="1" applyAlignment="1">
      <alignment vertical="center"/>
    </xf>
    <xf numFmtId="0" fontId="66" fillId="27" borderId="10" xfId="71" applyFont="1" applyFill="1" applyBorder="1" applyAlignment="1">
      <alignment vertical="center"/>
    </xf>
    <xf numFmtId="0" fontId="66" fillId="27" borderId="10" xfId="71" applyFont="1" applyFill="1" applyBorder="1" applyAlignment="1">
      <alignment horizontal="center" vertical="center"/>
    </xf>
    <xf numFmtId="0" fontId="66" fillId="26" borderId="10" xfId="71" applyFont="1" applyFill="1" applyBorder="1" applyAlignment="1">
      <alignment horizontal="center" vertical="center"/>
    </xf>
    <xf numFmtId="0" fontId="66" fillId="26" borderId="10" xfId="71" applyFont="1" applyFill="1" applyBorder="1" applyAlignment="1">
      <alignment vertical="center"/>
    </xf>
    <xf numFmtId="3" fontId="65" fillId="26" borderId="10" xfId="71" applyNumberFormat="1" applyFont="1" applyFill="1" applyBorder="1" applyAlignment="1">
      <alignment horizontal="right" vertical="center"/>
    </xf>
    <xf numFmtId="172" fontId="66" fillId="27" borderId="10" xfId="71" applyNumberFormat="1" applyFont="1" applyFill="1" applyBorder="1" applyAlignment="1">
      <alignment horizontal="right" vertical="center"/>
    </xf>
    <xf numFmtId="0" fontId="65" fillId="0" borderId="0" xfId="7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7" fillId="27" borderId="10" xfId="38" applyFont="1" applyFill="1" applyBorder="1" applyAlignment="1">
      <alignment horizontal="left" vertical="center"/>
    </xf>
    <xf numFmtId="0" fontId="10" fillId="0" borderId="0" xfId="39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24" borderId="10" xfId="38" applyFont="1" applyFill="1" applyBorder="1" applyAlignment="1">
      <alignment horizontal="left" vertical="center" wrapText="1"/>
    </xf>
    <xf numFmtId="0" fontId="59" fillId="0" borderId="0" xfId="69" quotePrefix="1" applyFont="1" applyFill="1" applyBorder="1" applyAlignment="1">
      <alignment horizontal="left" vertical="center"/>
    </xf>
    <xf numFmtId="0" fontId="7" fillId="24" borderId="10" xfId="69" applyFont="1" applyFill="1" applyBorder="1" applyAlignment="1">
      <alignment horizontal="left" vertical="center" wrapText="1"/>
    </xf>
    <xf numFmtId="0" fontId="6" fillId="24" borderId="10" xfId="69" applyFont="1" applyFill="1" applyBorder="1"/>
    <xf numFmtId="0" fontId="7" fillId="24" borderId="10" xfId="69" applyFont="1" applyFill="1" applyBorder="1"/>
    <xf numFmtId="0" fontId="6" fillId="0" borderId="0" xfId="69" applyFont="1" applyFill="1" applyBorder="1" applyAlignment="1">
      <alignment horizontal="left" vertical="center"/>
    </xf>
    <xf numFmtId="0" fontId="7" fillId="0" borderId="0" xfId="69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24" borderId="18" xfId="0" applyFont="1" applyFill="1" applyBorder="1" applyAlignment="1">
      <alignment vertical="center"/>
    </xf>
    <xf numFmtId="0" fontId="7" fillId="24" borderId="25" xfId="0" applyFont="1" applyFill="1" applyBorder="1" applyAlignment="1">
      <alignment vertical="center"/>
    </xf>
    <xf numFmtId="0" fontId="6" fillId="24" borderId="0" xfId="0" applyFont="1" applyFill="1" applyBorder="1" applyAlignment="1">
      <alignment horizontal="left" vertical="center"/>
    </xf>
    <xf numFmtId="0" fontId="6" fillId="0" borderId="0" xfId="0" quotePrefix="1" applyFont="1" applyFill="1" applyBorder="1" applyAlignment="1">
      <alignment horizontal="left" vertical="center" wrapText="1"/>
    </xf>
    <xf numFmtId="0" fontId="5" fillId="24" borderId="0" xfId="0" applyFont="1" applyFill="1" applyBorder="1" applyAlignment="1">
      <alignment horizontal="left" vertical="center"/>
    </xf>
    <xf numFmtId="0" fontId="51" fillId="24" borderId="23" xfId="0" applyFont="1" applyFill="1" applyBorder="1" applyAlignment="1">
      <alignment vertical="center"/>
    </xf>
    <xf numFmtId="0" fontId="51" fillId="24" borderId="18" xfId="0" applyFont="1" applyFill="1" applyBorder="1" applyAlignment="1">
      <alignment vertical="center"/>
    </xf>
    <xf numFmtId="0" fontId="51" fillId="24" borderId="25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quotePrefix="1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quotePrefix="1" applyFont="1" applyFill="1" applyBorder="1" applyAlignment="1">
      <alignment horizontal="left" vertical="center" wrapText="1"/>
    </xf>
    <xf numFmtId="0" fontId="7" fillId="24" borderId="23" xfId="0" applyFont="1" applyFill="1" applyBorder="1" applyAlignment="1">
      <alignment vertical="center"/>
    </xf>
    <xf numFmtId="0" fontId="6" fillId="0" borderId="0" xfId="0" quotePrefix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64" applyFont="1" applyAlignment="1">
      <alignment horizontal="justify" vertical="center" wrapText="1"/>
    </xf>
    <xf numFmtId="0" fontId="6" fillId="24" borderId="0" xfId="40" applyFont="1" applyFill="1" applyAlignment="1">
      <alignment horizontal="left" vertical="center"/>
    </xf>
    <xf numFmtId="0" fontId="6" fillId="0" borderId="0" xfId="40" applyFont="1" applyAlignment="1">
      <alignment horizontal="justify" vertical="center" wrapText="1"/>
    </xf>
    <xf numFmtId="0" fontId="6" fillId="0" borderId="0" xfId="40" quotePrefix="1" applyFont="1" applyAlignment="1">
      <alignment horizontal="justify" vertical="center" wrapText="1"/>
    </xf>
    <xf numFmtId="0" fontId="7" fillId="0" borderId="0" xfId="64" applyFont="1" applyAlignment="1">
      <alignment horizontal="justify" vertical="center" wrapText="1"/>
    </xf>
  </cellXfs>
  <cellStyles count="7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Date" xfId="51"/>
    <cellStyle name="Explanatory Text" xfId="28" builtinId="53" customBuiltin="1"/>
    <cellStyle name="Fixed" xfId="52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eading1" xfId="53"/>
    <cellStyle name="Heading2" xfId="54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9"/>
    <cellStyle name="Normal 2 2" xfId="64"/>
    <cellStyle name="Normal 3" xfId="55"/>
    <cellStyle name="Normal 3 2" xfId="66"/>
    <cellStyle name="Normal 4" xfId="50"/>
    <cellStyle name="Normal 5" xfId="71"/>
    <cellStyle name="Normal_Mirovinci" xfId="69"/>
    <cellStyle name="Normal_Mirovinci 2" xfId="70"/>
    <cellStyle name="Normal_Pokazatelji banke 30.09.2001" xfId="38"/>
    <cellStyle name="Normal_PP 3q2002" xfId="39"/>
    <cellStyle name="Normal_Sheet1" xfId="63"/>
    <cellStyle name="Normal_Sheet2 2" xfId="68"/>
    <cellStyle name="Normal_Statistika_NOVO_30062009 ver 3108" xfId="57"/>
    <cellStyle name="Normal_Statistika_NOVO_30062009 ver 3108 2" xfId="40"/>
    <cellStyle name="Note" xfId="41" builtinId="10" customBuiltin="1"/>
    <cellStyle name="Obično_ik" xfId="56"/>
    <cellStyle name="Obično_List1" xfId="42"/>
    <cellStyle name="Obično_POKAZATELJI POSLOVANJA NR 31.12.2007. NOVO" xfId="62"/>
    <cellStyle name="Output" xfId="43" builtinId="21" customBuiltin="1"/>
    <cellStyle name="Percent 2" xfId="44"/>
    <cellStyle name="Percent 2 2" xfId="60"/>
    <cellStyle name="Percent 2 2 2" xfId="65"/>
    <cellStyle name="Percent 3" xfId="58"/>
    <cellStyle name="Percent 4" xfId="61"/>
    <cellStyle name="Style 1" xfId="45"/>
    <cellStyle name="Style 1 2" xfId="59"/>
    <cellStyle name="Style 1 2 2" xfId="67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C13"/>
  <sheetViews>
    <sheetView tabSelected="1" zoomScaleNormal="100" workbookViewId="0"/>
  </sheetViews>
  <sheetFormatPr defaultRowHeight="12.75" x14ac:dyDescent="0.2"/>
  <cols>
    <col min="1" max="1" width="3.7109375" style="93" customWidth="1"/>
    <col min="2" max="2" width="12.5703125" style="93" customWidth="1"/>
    <col min="3" max="3" width="115" style="93" customWidth="1"/>
    <col min="4" max="16384" width="9.140625" style="93"/>
  </cols>
  <sheetData>
    <row r="2" spans="2:3" ht="27" customHeight="1" x14ac:dyDescent="0.2">
      <c r="C2" s="94" t="s">
        <v>401</v>
      </c>
    </row>
    <row r="4" spans="2:3" ht="24.6" customHeight="1" x14ac:dyDescent="0.2">
      <c r="B4" s="103" t="s">
        <v>24</v>
      </c>
      <c r="C4" s="95" t="s">
        <v>136</v>
      </c>
    </row>
    <row r="5" spans="2:3" ht="24.6" customHeight="1" x14ac:dyDescent="0.2">
      <c r="B5" s="104" t="s">
        <v>25</v>
      </c>
      <c r="C5" s="439" t="s">
        <v>402</v>
      </c>
    </row>
    <row r="6" spans="2:3" ht="24.6" customHeight="1" x14ac:dyDescent="0.2">
      <c r="B6" s="104" t="s">
        <v>26</v>
      </c>
      <c r="C6" s="96" t="s">
        <v>137</v>
      </c>
    </row>
    <row r="7" spans="2:3" ht="24.6" customHeight="1" x14ac:dyDescent="0.2">
      <c r="B7" s="102" t="s">
        <v>27</v>
      </c>
      <c r="C7" s="97" t="s">
        <v>138</v>
      </c>
    </row>
    <row r="8" spans="2:3" ht="24.6" customHeight="1" x14ac:dyDescent="0.2">
      <c r="B8" s="102" t="s">
        <v>28</v>
      </c>
      <c r="C8" s="96" t="s">
        <v>139</v>
      </c>
    </row>
    <row r="9" spans="2:3" ht="24.6" customHeight="1" x14ac:dyDescent="0.2">
      <c r="B9" s="102" t="s">
        <v>35</v>
      </c>
      <c r="C9" s="98" t="s">
        <v>140</v>
      </c>
    </row>
    <row r="10" spans="2:3" ht="24.6" customHeight="1" x14ac:dyDescent="0.2">
      <c r="B10" s="102" t="s">
        <v>36</v>
      </c>
      <c r="C10" s="99" t="s">
        <v>411</v>
      </c>
    </row>
    <row r="11" spans="2:3" ht="24.6" customHeight="1" x14ac:dyDescent="0.2">
      <c r="B11" s="102" t="s">
        <v>37</v>
      </c>
      <c r="C11" s="100" t="s">
        <v>412</v>
      </c>
    </row>
    <row r="12" spans="2:3" ht="24.6" customHeight="1" x14ac:dyDescent="0.2">
      <c r="B12" s="102" t="s">
        <v>38</v>
      </c>
      <c r="C12" s="100" t="s">
        <v>413</v>
      </c>
    </row>
    <row r="13" spans="2:3" ht="24.6" customHeight="1" x14ac:dyDescent="0.2">
      <c r="B13" s="102" t="s">
        <v>410</v>
      </c>
      <c r="C13" s="101" t="s">
        <v>414</v>
      </c>
    </row>
  </sheetData>
  <phoneticPr fontId="5" type="noConversion"/>
  <hyperlinks>
    <hyperlink ref="B4" location="inv.drustva!A1" display="Tablica 1."/>
    <hyperlink ref="B7" location="inv.fondovi!A1" display="Tablica 4."/>
    <hyperlink ref="B9" location="'dmf&amp;omf '!A1" display="Tablica 6."/>
    <hyperlink ref="B10" location="osiguranje_zivot!A1" display="Tablica 7."/>
    <hyperlink ref="B11" location="osiguranje_nezivot!A1" display="Tablica 8."/>
    <hyperlink ref="B12" location="osiguranje_ukupno!A1" display="Tablica 9."/>
    <hyperlink ref="B13" location="leasing!A1" display="Tablica 10."/>
    <hyperlink ref="B6" location="'drustva za upravljanje IF'!A1" display="Tablica 3."/>
    <hyperlink ref="B8" location="'dmd&amp;omd '!A1" display="Tablica 5."/>
    <hyperlink ref="B5" location="'portfelj i skrbnistvo'!A1" display="Tablica 2."/>
  </hyperlinks>
  <pageMargins left="0.75" right="0.75" top="1" bottom="1" header="0.5" footer="0.5"/>
  <pageSetup paperSize="9" orientation="landscape" r:id="rId1"/>
  <headerFooter alignWithMargins="0"/>
  <colBreaks count="2" manualBreakCount="2">
    <brk id="1" max="10" man="1"/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Normal="100" workbookViewId="0"/>
  </sheetViews>
  <sheetFormatPr defaultRowHeight="12.75" x14ac:dyDescent="0.2"/>
  <cols>
    <col min="1" max="1" width="6" style="409" customWidth="1"/>
    <col min="2" max="2" width="32.28515625" style="409" customWidth="1"/>
    <col min="3" max="3" width="15.42578125" style="409" customWidth="1"/>
    <col min="4" max="7" width="13.7109375" style="409" customWidth="1"/>
    <col min="8" max="8" width="11" style="409" bestFit="1" customWidth="1"/>
    <col min="9" max="9" width="12.7109375" style="409" bestFit="1" customWidth="1"/>
    <col min="10" max="10" width="11" style="409" bestFit="1" customWidth="1"/>
    <col min="11" max="256" width="9.140625" style="409"/>
    <col min="257" max="257" width="7.5703125" style="409" customWidth="1"/>
    <col min="258" max="258" width="32.28515625" style="409" customWidth="1"/>
    <col min="259" max="259" width="15.42578125" style="409" customWidth="1"/>
    <col min="260" max="263" width="13.7109375" style="409" customWidth="1"/>
    <col min="264" max="264" width="11" style="409" bestFit="1" customWidth="1"/>
    <col min="265" max="265" width="12.7109375" style="409" bestFit="1" customWidth="1"/>
    <col min="266" max="266" width="11" style="409" bestFit="1" customWidth="1"/>
    <col min="267" max="512" width="9.140625" style="409"/>
    <col min="513" max="513" width="7.5703125" style="409" customWidth="1"/>
    <col min="514" max="514" width="32.28515625" style="409" customWidth="1"/>
    <col min="515" max="515" width="15.42578125" style="409" customWidth="1"/>
    <col min="516" max="519" width="13.7109375" style="409" customWidth="1"/>
    <col min="520" max="520" width="11" style="409" bestFit="1" customWidth="1"/>
    <col min="521" max="521" width="12.7109375" style="409" bestFit="1" customWidth="1"/>
    <col min="522" max="522" width="11" style="409" bestFit="1" customWidth="1"/>
    <col min="523" max="768" width="9.140625" style="409"/>
    <col min="769" max="769" width="7.5703125" style="409" customWidth="1"/>
    <col min="770" max="770" width="32.28515625" style="409" customWidth="1"/>
    <col min="771" max="771" width="15.42578125" style="409" customWidth="1"/>
    <col min="772" max="775" width="13.7109375" style="409" customWidth="1"/>
    <col min="776" max="776" width="11" style="409" bestFit="1" customWidth="1"/>
    <col min="777" max="777" width="12.7109375" style="409" bestFit="1" customWidth="1"/>
    <col min="778" max="778" width="11" style="409" bestFit="1" customWidth="1"/>
    <col min="779" max="1024" width="9.140625" style="409"/>
    <col min="1025" max="1025" width="7.5703125" style="409" customWidth="1"/>
    <col min="1026" max="1026" width="32.28515625" style="409" customWidth="1"/>
    <col min="1027" max="1027" width="15.42578125" style="409" customWidth="1"/>
    <col min="1028" max="1031" width="13.7109375" style="409" customWidth="1"/>
    <col min="1032" max="1032" width="11" style="409" bestFit="1" customWidth="1"/>
    <col min="1033" max="1033" width="12.7109375" style="409" bestFit="1" customWidth="1"/>
    <col min="1034" max="1034" width="11" style="409" bestFit="1" customWidth="1"/>
    <col min="1035" max="1280" width="9.140625" style="409"/>
    <col min="1281" max="1281" width="7.5703125" style="409" customWidth="1"/>
    <col min="1282" max="1282" width="32.28515625" style="409" customWidth="1"/>
    <col min="1283" max="1283" width="15.42578125" style="409" customWidth="1"/>
    <col min="1284" max="1287" width="13.7109375" style="409" customWidth="1"/>
    <col min="1288" max="1288" width="11" style="409" bestFit="1" customWidth="1"/>
    <col min="1289" max="1289" width="12.7109375" style="409" bestFit="1" customWidth="1"/>
    <col min="1290" max="1290" width="11" style="409" bestFit="1" customWidth="1"/>
    <col min="1291" max="1536" width="9.140625" style="409"/>
    <col min="1537" max="1537" width="7.5703125" style="409" customWidth="1"/>
    <col min="1538" max="1538" width="32.28515625" style="409" customWidth="1"/>
    <col min="1539" max="1539" width="15.42578125" style="409" customWidth="1"/>
    <col min="1540" max="1543" width="13.7109375" style="409" customWidth="1"/>
    <col min="1544" max="1544" width="11" style="409" bestFit="1" customWidth="1"/>
    <col min="1545" max="1545" width="12.7109375" style="409" bestFit="1" customWidth="1"/>
    <col min="1546" max="1546" width="11" style="409" bestFit="1" customWidth="1"/>
    <col min="1547" max="1792" width="9.140625" style="409"/>
    <col min="1793" max="1793" width="7.5703125" style="409" customWidth="1"/>
    <col min="1794" max="1794" width="32.28515625" style="409" customWidth="1"/>
    <col min="1795" max="1795" width="15.42578125" style="409" customWidth="1"/>
    <col min="1796" max="1799" width="13.7109375" style="409" customWidth="1"/>
    <col min="1800" max="1800" width="11" style="409" bestFit="1" customWidth="1"/>
    <col min="1801" max="1801" width="12.7109375" style="409" bestFit="1" customWidth="1"/>
    <col min="1802" max="1802" width="11" style="409" bestFit="1" customWidth="1"/>
    <col min="1803" max="2048" width="9.140625" style="409"/>
    <col min="2049" max="2049" width="7.5703125" style="409" customWidth="1"/>
    <col min="2050" max="2050" width="32.28515625" style="409" customWidth="1"/>
    <col min="2051" max="2051" width="15.42578125" style="409" customWidth="1"/>
    <col min="2052" max="2055" width="13.7109375" style="409" customWidth="1"/>
    <col min="2056" max="2056" width="11" style="409" bestFit="1" customWidth="1"/>
    <col min="2057" max="2057" width="12.7109375" style="409" bestFit="1" customWidth="1"/>
    <col min="2058" max="2058" width="11" style="409" bestFit="1" customWidth="1"/>
    <col min="2059" max="2304" width="9.140625" style="409"/>
    <col min="2305" max="2305" width="7.5703125" style="409" customWidth="1"/>
    <col min="2306" max="2306" width="32.28515625" style="409" customWidth="1"/>
    <col min="2307" max="2307" width="15.42578125" style="409" customWidth="1"/>
    <col min="2308" max="2311" width="13.7109375" style="409" customWidth="1"/>
    <col min="2312" max="2312" width="11" style="409" bestFit="1" customWidth="1"/>
    <col min="2313" max="2313" width="12.7109375" style="409" bestFit="1" customWidth="1"/>
    <col min="2314" max="2314" width="11" style="409" bestFit="1" customWidth="1"/>
    <col min="2315" max="2560" width="9.140625" style="409"/>
    <col min="2561" max="2561" width="7.5703125" style="409" customWidth="1"/>
    <col min="2562" max="2562" width="32.28515625" style="409" customWidth="1"/>
    <col min="2563" max="2563" width="15.42578125" style="409" customWidth="1"/>
    <col min="2564" max="2567" width="13.7109375" style="409" customWidth="1"/>
    <col min="2568" max="2568" width="11" style="409" bestFit="1" customWidth="1"/>
    <col min="2569" max="2569" width="12.7109375" style="409" bestFit="1" customWidth="1"/>
    <col min="2570" max="2570" width="11" style="409" bestFit="1" customWidth="1"/>
    <col min="2571" max="2816" width="9.140625" style="409"/>
    <col min="2817" max="2817" width="7.5703125" style="409" customWidth="1"/>
    <col min="2818" max="2818" width="32.28515625" style="409" customWidth="1"/>
    <col min="2819" max="2819" width="15.42578125" style="409" customWidth="1"/>
    <col min="2820" max="2823" width="13.7109375" style="409" customWidth="1"/>
    <col min="2824" max="2824" width="11" style="409" bestFit="1" customWidth="1"/>
    <col min="2825" max="2825" width="12.7109375" style="409" bestFit="1" customWidth="1"/>
    <col min="2826" max="2826" width="11" style="409" bestFit="1" customWidth="1"/>
    <col min="2827" max="3072" width="9.140625" style="409"/>
    <col min="3073" max="3073" width="7.5703125" style="409" customWidth="1"/>
    <col min="3074" max="3074" width="32.28515625" style="409" customWidth="1"/>
    <col min="3075" max="3075" width="15.42578125" style="409" customWidth="1"/>
    <col min="3076" max="3079" width="13.7109375" style="409" customWidth="1"/>
    <col min="3080" max="3080" width="11" style="409" bestFit="1" customWidth="1"/>
    <col min="3081" max="3081" width="12.7109375" style="409" bestFit="1" customWidth="1"/>
    <col min="3082" max="3082" width="11" style="409" bestFit="1" customWidth="1"/>
    <col min="3083" max="3328" width="9.140625" style="409"/>
    <col min="3329" max="3329" width="7.5703125" style="409" customWidth="1"/>
    <col min="3330" max="3330" width="32.28515625" style="409" customWidth="1"/>
    <col min="3331" max="3331" width="15.42578125" style="409" customWidth="1"/>
    <col min="3332" max="3335" width="13.7109375" style="409" customWidth="1"/>
    <col min="3336" max="3336" width="11" style="409" bestFit="1" customWidth="1"/>
    <col min="3337" max="3337" width="12.7109375" style="409" bestFit="1" customWidth="1"/>
    <col min="3338" max="3338" width="11" style="409" bestFit="1" customWidth="1"/>
    <col min="3339" max="3584" width="9.140625" style="409"/>
    <col min="3585" max="3585" width="7.5703125" style="409" customWidth="1"/>
    <col min="3586" max="3586" width="32.28515625" style="409" customWidth="1"/>
    <col min="3587" max="3587" width="15.42578125" style="409" customWidth="1"/>
    <col min="3588" max="3591" width="13.7109375" style="409" customWidth="1"/>
    <col min="3592" max="3592" width="11" style="409" bestFit="1" customWidth="1"/>
    <col min="3593" max="3593" width="12.7109375" style="409" bestFit="1" customWidth="1"/>
    <col min="3594" max="3594" width="11" style="409" bestFit="1" customWidth="1"/>
    <col min="3595" max="3840" width="9.140625" style="409"/>
    <col min="3841" max="3841" width="7.5703125" style="409" customWidth="1"/>
    <col min="3842" max="3842" width="32.28515625" style="409" customWidth="1"/>
    <col min="3843" max="3843" width="15.42578125" style="409" customWidth="1"/>
    <col min="3844" max="3847" width="13.7109375" style="409" customWidth="1"/>
    <col min="3848" max="3848" width="11" style="409" bestFit="1" customWidth="1"/>
    <col min="3849" max="3849" width="12.7109375" style="409" bestFit="1" customWidth="1"/>
    <col min="3850" max="3850" width="11" style="409" bestFit="1" customWidth="1"/>
    <col min="3851" max="4096" width="9.140625" style="409"/>
    <col min="4097" max="4097" width="7.5703125" style="409" customWidth="1"/>
    <col min="4098" max="4098" width="32.28515625" style="409" customWidth="1"/>
    <col min="4099" max="4099" width="15.42578125" style="409" customWidth="1"/>
    <col min="4100" max="4103" width="13.7109375" style="409" customWidth="1"/>
    <col min="4104" max="4104" width="11" style="409" bestFit="1" customWidth="1"/>
    <col min="4105" max="4105" width="12.7109375" style="409" bestFit="1" customWidth="1"/>
    <col min="4106" max="4106" width="11" style="409" bestFit="1" customWidth="1"/>
    <col min="4107" max="4352" width="9.140625" style="409"/>
    <col min="4353" max="4353" width="7.5703125" style="409" customWidth="1"/>
    <col min="4354" max="4354" width="32.28515625" style="409" customWidth="1"/>
    <col min="4355" max="4355" width="15.42578125" style="409" customWidth="1"/>
    <col min="4356" max="4359" width="13.7109375" style="409" customWidth="1"/>
    <col min="4360" max="4360" width="11" style="409" bestFit="1" customWidth="1"/>
    <col min="4361" max="4361" width="12.7109375" style="409" bestFit="1" customWidth="1"/>
    <col min="4362" max="4362" width="11" style="409" bestFit="1" customWidth="1"/>
    <col min="4363" max="4608" width="9.140625" style="409"/>
    <col min="4609" max="4609" width="7.5703125" style="409" customWidth="1"/>
    <col min="4610" max="4610" width="32.28515625" style="409" customWidth="1"/>
    <col min="4611" max="4611" width="15.42578125" style="409" customWidth="1"/>
    <col min="4612" max="4615" width="13.7109375" style="409" customWidth="1"/>
    <col min="4616" max="4616" width="11" style="409" bestFit="1" customWidth="1"/>
    <col min="4617" max="4617" width="12.7109375" style="409" bestFit="1" customWidth="1"/>
    <col min="4618" max="4618" width="11" style="409" bestFit="1" customWidth="1"/>
    <col min="4619" max="4864" width="9.140625" style="409"/>
    <col min="4865" max="4865" width="7.5703125" style="409" customWidth="1"/>
    <col min="4866" max="4866" width="32.28515625" style="409" customWidth="1"/>
    <col min="4867" max="4867" width="15.42578125" style="409" customWidth="1"/>
    <col min="4868" max="4871" width="13.7109375" style="409" customWidth="1"/>
    <col min="4872" max="4872" width="11" style="409" bestFit="1" customWidth="1"/>
    <col min="4873" max="4873" width="12.7109375" style="409" bestFit="1" customWidth="1"/>
    <col min="4874" max="4874" width="11" style="409" bestFit="1" customWidth="1"/>
    <col min="4875" max="5120" width="9.140625" style="409"/>
    <col min="5121" max="5121" width="7.5703125" style="409" customWidth="1"/>
    <col min="5122" max="5122" width="32.28515625" style="409" customWidth="1"/>
    <col min="5123" max="5123" width="15.42578125" style="409" customWidth="1"/>
    <col min="5124" max="5127" width="13.7109375" style="409" customWidth="1"/>
    <col min="5128" max="5128" width="11" style="409" bestFit="1" customWidth="1"/>
    <col min="5129" max="5129" width="12.7109375" style="409" bestFit="1" customWidth="1"/>
    <col min="5130" max="5130" width="11" style="409" bestFit="1" customWidth="1"/>
    <col min="5131" max="5376" width="9.140625" style="409"/>
    <col min="5377" max="5377" width="7.5703125" style="409" customWidth="1"/>
    <col min="5378" max="5378" width="32.28515625" style="409" customWidth="1"/>
    <col min="5379" max="5379" width="15.42578125" style="409" customWidth="1"/>
    <col min="5380" max="5383" width="13.7109375" style="409" customWidth="1"/>
    <col min="5384" max="5384" width="11" style="409" bestFit="1" customWidth="1"/>
    <col min="5385" max="5385" width="12.7109375" style="409" bestFit="1" customWidth="1"/>
    <col min="5386" max="5386" width="11" style="409" bestFit="1" customWidth="1"/>
    <col min="5387" max="5632" width="9.140625" style="409"/>
    <col min="5633" max="5633" width="7.5703125" style="409" customWidth="1"/>
    <col min="5634" max="5634" width="32.28515625" style="409" customWidth="1"/>
    <col min="5635" max="5635" width="15.42578125" style="409" customWidth="1"/>
    <col min="5636" max="5639" width="13.7109375" style="409" customWidth="1"/>
    <col min="5640" max="5640" width="11" style="409" bestFit="1" customWidth="1"/>
    <col min="5641" max="5641" width="12.7109375" style="409" bestFit="1" customWidth="1"/>
    <col min="5642" max="5642" width="11" style="409" bestFit="1" customWidth="1"/>
    <col min="5643" max="5888" width="9.140625" style="409"/>
    <col min="5889" max="5889" width="7.5703125" style="409" customWidth="1"/>
    <col min="5890" max="5890" width="32.28515625" style="409" customWidth="1"/>
    <col min="5891" max="5891" width="15.42578125" style="409" customWidth="1"/>
    <col min="5892" max="5895" width="13.7109375" style="409" customWidth="1"/>
    <col min="5896" max="5896" width="11" style="409" bestFit="1" customWidth="1"/>
    <col min="5897" max="5897" width="12.7109375" style="409" bestFit="1" customWidth="1"/>
    <col min="5898" max="5898" width="11" style="409" bestFit="1" customWidth="1"/>
    <col min="5899" max="6144" width="9.140625" style="409"/>
    <col min="6145" max="6145" width="7.5703125" style="409" customWidth="1"/>
    <col min="6146" max="6146" width="32.28515625" style="409" customWidth="1"/>
    <col min="6147" max="6147" width="15.42578125" style="409" customWidth="1"/>
    <col min="6148" max="6151" width="13.7109375" style="409" customWidth="1"/>
    <col min="6152" max="6152" width="11" style="409" bestFit="1" customWidth="1"/>
    <col min="6153" max="6153" width="12.7109375" style="409" bestFit="1" customWidth="1"/>
    <col min="6154" max="6154" width="11" style="409" bestFit="1" customWidth="1"/>
    <col min="6155" max="6400" width="9.140625" style="409"/>
    <col min="6401" max="6401" width="7.5703125" style="409" customWidth="1"/>
    <col min="6402" max="6402" width="32.28515625" style="409" customWidth="1"/>
    <col min="6403" max="6403" width="15.42578125" style="409" customWidth="1"/>
    <col min="6404" max="6407" width="13.7109375" style="409" customWidth="1"/>
    <col min="6408" max="6408" width="11" style="409" bestFit="1" customWidth="1"/>
    <col min="6409" max="6409" width="12.7109375" style="409" bestFit="1" customWidth="1"/>
    <col min="6410" max="6410" width="11" style="409" bestFit="1" customWidth="1"/>
    <col min="6411" max="6656" width="9.140625" style="409"/>
    <col min="6657" max="6657" width="7.5703125" style="409" customWidth="1"/>
    <col min="6658" max="6658" width="32.28515625" style="409" customWidth="1"/>
    <col min="6659" max="6659" width="15.42578125" style="409" customWidth="1"/>
    <col min="6660" max="6663" width="13.7109375" style="409" customWidth="1"/>
    <col min="6664" max="6664" width="11" style="409" bestFit="1" customWidth="1"/>
    <col min="6665" max="6665" width="12.7109375" style="409" bestFit="1" customWidth="1"/>
    <col min="6666" max="6666" width="11" style="409" bestFit="1" customWidth="1"/>
    <col min="6667" max="6912" width="9.140625" style="409"/>
    <col min="6913" max="6913" width="7.5703125" style="409" customWidth="1"/>
    <col min="6914" max="6914" width="32.28515625" style="409" customWidth="1"/>
    <col min="6915" max="6915" width="15.42578125" style="409" customWidth="1"/>
    <col min="6916" max="6919" width="13.7109375" style="409" customWidth="1"/>
    <col min="6920" max="6920" width="11" style="409" bestFit="1" customWidth="1"/>
    <col min="6921" max="6921" width="12.7109375" style="409" bestFit="1" customWidth="1"/>
    <col min="6922" max="6922" width="11" style="409" bestFit="1" customWidth="1"/>
    <col min="6923" max="7168" width="9.140625" style="409"/>
    <col min="7169" max="7169" width="7.5703125" style="409" customWidth="1"/>
    <col min="7170" max="7170" width="32.28515625" style="409" customWidth="1"/>
    <col min="7171" max="7171" width="15.42578125" style="409" customWidth="1"/>
    <col min="7172" max="7175" width="13.7109375" style="409" customWidth="1"/>
    <col min="7176" max="7176" width="11" style="409" bestFit="1" customWidth="1"/>
    <col min="7177" max="7177" width="12.7109375" style="409" bestFit="1" customWidth="1"/>
    <col min="7178" max="7178" width="11" style="409" bestFit="1" customWidth="1"/>
    <col min="7179" max="7424" width="9.140625" style="409"/>
    <col min="7425" max="7425" width="7.5703125" style="409" customWidth="1"/>
    <col min="7426" max="7426" width="32.28515625" style="409" customWidth="1"/>
    <col min="7427" max="7427" width="15.42578125" style="409" customWidth="1"/>
    <col min="7428" max="7431" width="13.7109375" style="409" customWidth="1"/>
    <col min="7432" max="7432" width="11" style="409" bestFit="1" customWidth="1"/>
    <col min="7433" max="7433" width="12.7109375" style="409" bestFit="1" customWidth="1"/>
    <col min="7434" max="7434" width="11" style="409" bestFit="1" customWidth="1"/>
    <col min="7435" max="7680" width="9.140625" style="409"/>
    <col min="7681" max="7681" width="7.5703125" style="409" customWidth="1"/>
    <col min="7682" max="7682" width="32.28515625" style="409" customWidth="1"/>
    <col min="7683" max="7683" width="15.42578125" style="409" customWidth="1"/>
    <col min="7684" max="7687" width="13.7109375" style="409" customWidth="1"/>
    <col min="7688" max="7688" width="11" style="409" bestFit="1" customWidth="1"/>
    <col min="7689" max="7689" width="12.7109375" style="409" bestFit="1" customWidth="1"/>
    <col min="7690" max="7690" width="11" style="409" bestFit="1" customWidth="1"/>
    <col min="7691" max="7936" width="9.140625" style="409"/>
    <col min="7937" max="7937" width="7.5703125" style="409" customWidth="1"/>
    <col min="7938" max="7938" width="32.28515625" style="409" customWidth="1"/>
    <col min="7939" max="7939" width="15.42578125" style="409" customWidth="1"/>
    <col min="7940" max="7943" width="13.7109375" style="409" customWidth="1"/>
    <col min="7944" max="7944" width="11" style="409" bestFit="1" customWidth="1"/>
    <col min="7945" max="7945" width="12.7109375" style="409" bestFit="1" customWidth="1"/>
    <col min="7946" max="7946" width="11" style="409" bestFit="1" customWidth="1"/>
    <col min="7947" max="8192" width="9.140625" style="409"/>
    <col min="8193" max="8193" width="7.5703125" style="409" customWidth="1"/>
    <col min="8194" max="8194" width="32.28515625" style="409" customWidth="1"/>
    <col min="8195" max="8195" width="15.42578125" style="409" customWidth="1"/>
    <col min="8196" max="8199" width="13.7109375" style="409" customWidth="1"/>
    <col min="8200" max="8200" width="11" style="409" bestFit="1" customWidth="1"/>
    <col min="8201" max="8201" width="12.7109375" style="409" bestFit="1" customWidth="1"/>
    <col min="8202" max="8202" width="11" style="409" bestFit="1" customWidth="1"/>
    <col min="8203" max="8448" width="9.140625" style="409"/>
    <col min="8449" max="8449" width="7.5703125" style="409" customWidth="1"/>
    <col min="8450" max="8450" width="32.28515625" style="409" customWidth="1"/>
    <col min="8451" max="8451" width="15.42578125" style="409" customWidth="1"/>
    <col min="8452" max="8455" width="13.7109375" style="409" customWidth="1"/>
    <col min="8456" max="8456" width="11" style="409" bestFit="1" customWidth="1"/>
    <col min="8457" max="8457" width="12.7109375" style="409" bestFit="1" customWidth="1"/>
    <col min="8458" max="8458" width="11" style="409" bestFit="1" customWidth="1"/>
    <col min="8459" max="8704" width="9.140625" style="409"/>
    <col min="8705" max="8705" width="7.5703125" style="409" customWidth="1"/>
    <col min="8706" max="8706" width="32.28515625" style="409" customWidth="1"/>
    <col min="8707" max="8707" width="15.42578125" style="409" customWidth="1"/>
    <col min="8708" max="8711" width="13.7109375" style="409" customWidth="1"/>
    <col min="8712" max="8712" width="11" style="409" bestFit="1" customWidth="1"/>
    <col min="8713" max="8713" width="12.7109375" style="409" bestFit="1" customWidth="1"/>
    <col min="8714" max="8714" width="11" style="409" bestFit="1" customWidth="1"/>
    <col min="8715" max="8960" width="9.140625" style="409"/>
    <col min="8961" max="8961" width="7.5703125" style="409" customWidth="1"/>
    <col min="8962" max="8962" width="32.28515625" style="409" customWidth="1"/>
    <col min="8963" max="8963" width="15.42578125" style="409" customWidth="1"/>
    <col min="8964" max="8967" width="13.7109375" style="409" customWidth="1"/>
    <col min="8968" max="8968" width="11" style="409" bestFit="1" customWidth="1"/>
    <col min="8969" max="8969" width="12.7109375" style="409" bestFit="1" customWidth="1"/>
    <col min="8970" max="8970" width="11" style="409" bestFit="1" customWidth="1"/>
    <col min="8971" max="9216" width="9.140625" style="409"/>
    <col min="9217" max="9217" width="7.5703125" style="409" customWidth="1"/>
    <col min="9218" max="9218" width="32.28515625" style="409" customWidth="1"/>
    <col min="9219" max="9219" width="15.42578125" style="409" customWidth="1"/>
    <col min="9220" max="9223" width="13.7109375" style="409" customWidth="1"/>
    <col min="9224" max="9224" width="11" style="409" bestFit="1" customWidth="1"/>
    <col min="9225" max="9225" width="12.7109375" style="409" bestFit="1" customWidth="1"/>
    <col min="9226" max="9226" width="11" style="409" bestFit="1" customWidth="1"/>
    <col min="9227" max="9472" width="9.140625" style="409"/>
    <col min="9473" max="9473" width="7.5703125" style="409" customWidth="1"/>
    <col min="9474" max="9474" width="32.28515625" style="409" customWidth="1"/>
    <col min="9475" max="9475" width="15.42578125" style="409" customWidth="1"/>
    <col min="9476" max="9479" width="13.7109375" style="409" customWidth="1"/>
    <col min="9480" max="9480" width="11" style="409" bestFit="1" customWidth="1"/>
    <col min="9481" max="9481" width="12.7109375" style="409" bestFit="1" customWidth="1"/>
    <col min="9482" max="9482" width="11" style="409" bestFit="1" customWidth="1"/>
    <col min="9483" max="9728" width="9.140625" style="409"/>
    <col min="9729" max="9729" width="7.5703125" style="409" customWidth="1"/>
    <col min="9730" max="9730" width="32.28515625" style="409" customWidth="1"/>
    <col min="9731" max="9731" width="15.42578125" style="409" customWidth="1"/>
    <col min="9732" max="9735" width="13.7109375" style="409" customWidth="1"/>
    <col min="9736" max="9736" width="11" style="409" bestFit="1" customWidth="1"/>
    <col min="9737" max="9737" width="12.7109375" style="409" bestFit="1" customWidth="1"/>
    <col min="9738" max="9738" width="11" style="409" bestFit="1" customWidth="1"/>
    <col min="9739" max="9984" width="9.140625" style="409"/>
    <col min="9985" max="9985" width="7.5703125" style="409" customWidth="1"/>
    <col min="9986" max="9986" width="32.28515625" style="409" customWidth="1"/>
    <col min="9987" max="9987" width="15.42578125" style="409" customWidth="1"/>
    <col min="9988" max="9991" width="13.7109375" style="409" customWidth="1"/>
    <col min="9992" max="9992" width="11" style="409" bestFit="1" customWidth="1"/>
    <col min="9993" max="9993" width="12.7109375" style="409" bestFit="1" customWidth="1"/>
    <col min="9994" max="9994" width="11" style="409" bestFit="1" customWidth="1"/>
    <col min="9995" max="10240" width="9.140625" style="409"/>
    <col min="10241" max="10241" width="7.5703125" style="409" customWidth="1"/>
    <col min="10242" max="10242" width="32.28515625" style="409" customWidth="1"/>
    <col min="10243" max="10243" width="15.42578125" style="409" customWidth="1"/>
    <col min="10244" max="10247" width="13.7109375" style="409" customWidth="1"/>
    <col min="10248" max="10248" width="11" style="409" bestFit="1" customWidth="1"/>
    <col min="10249" max="10249" width="12.7109375" style="409" bestFit="1" customWidth="1"/>
    <col min="10250" max="10250" width="11" style="409" bestFit="1" customWidth="1"/>
    <col min="10251" max="10496" width="9.140625" style="409"/>
    <col min="10497" max="10497" width="7.5703125" style="409" customWidth="1"/>
    <col min="10498" max="10498" width="32.28515625" style="409" customWidth="1"/>
    <col min="10499" max="10499" width="15.42578125" style="409" customWidth="1"/>
    <col min="10500" max="10503" width="13.7109375" style="409" customWidth="1"/>
    <col min="10504" max="10504" width="11" style="409" bestFit="1" customWidth="1"/>
    <col min="10505" max="10505" width="12.7109375" style="409" bestFit="1" customWidth="1"/>
    <col min="10506" max="10506" width="11" style="409" bestFit="1" customWidth="1"/>
    <col min="10507" max="10752" width="9.140625" style="409"/>
    <col min="10753" max="10753" width="7.5703125" style="409" customWidth="1"/>
    <col min="10754" max="10754" width="32.28515625" style="409" customWidth="1"/>
    <col min="10755" max="10755" width="15.42578125" style="409" customWidth="1"/>
    <col min="10756" max="10759" width="13.7109375" style="409" customWidth="1"/>
    <col min="10760" max="10760" width="11" style="409" bestFit="1" customWidth="1"/>
    <col min="10761" max="10761" width="12.7109375" style="409" bestFit="1" customWidth="1"/>
    <col min="10762" max="10762" width="11" style="409" bestFit="1" customWidth="1"/>
    <col min="10763" max="11008" width="9.140625" style="409"/>
    <col min="11009" max="11009" width="7.5703125" style="409" customWidth="1"/>
    <col min="11010" max="11010" width="32.28515625" style="409" customWidth="1"/>
    <col min="11011" max="11011" width="15.42578125" style="409" customWidth="1"/>
    <col min="11012" max="11015" width="13.7109375" style="409" customWidth="1"/>
    <col min="11016" max="11016" width="11" style="409" bestFit="1" customWidth="1"/>
    <col min="11017" max="11017" width="12.7109375" style="409" bestFit="1" customWidth="1"/>
    <col min="11018" max="11018" width="11" style="409" bestFit="1" customWidth="1"/>
    <col min="11019" max="11264" width="9.140625" style="409"/>
    <col min="11265" max="11265" width="7.5703125" style="409" customWidth="1"/>
    <col min="11266" max="11266" width="32.28515625" style="409" customWidth="1"/>
    <col min="11267" max="11267" width="15.42578125" style="409" customWidth="1"/>
    <col min="11268" max="11271" width="13.7109375" style="409" customWidth="1"/>
    <col min="11272" max="11272" width="11" style="409" bestFit="1" customWidth="1"/>
    <col min="11273" max="11273" width="12.7109375" style="409" bestFit="1" customWidth="1"/>
    <col min="11274" max="11274" width="11" style="409" bestFit="1" customWidth="1"/>
    <col min="11275" max="11520" width="9.140625" style="409"/>
    <col min="11521" max="11521" width="7.5703125" style="409" customWidth="1"/>
    <col min="11522" max="11522" width="32.28515625" style="409" customWidth="1"/>
    <col min="11523" max="11523" width="15.42578125" style="409" customWidth="1"/>
    <col min="11524" max="11527" width="13.7109375" style="409" customWidth="1"/>
    <col min="11528" max="11528" width="11" style="409" bestFit="1" customWidth="1"/>
    <col min="11529" max="11529" width="12.7109375" style="409" bestFit="1" customWidth="1"/>
    <col min="11530" max="11530" width="11" style="409" bestFit="1" customWidth="1"/>
    <col min="11531" max="11776" width="9.140625" style="409"/>
    <col min="11777" max="11777" width="7.5703125" style="409" customWidth="1"/>
    <col min="11778" max="11778" width="32.28515625" style="409" customWidth="1"/>
    <col min="11779" max="11779" width="15.42578125" style="409" customWidth="1"/>
    <col min="11780" max="11783" width="13.7109375" style="409" customWidth="1"/>
    <col min="11784" max="11784" width="11" style="409" bestFit="1" customWidth="1"/>
    <col min="11785" max="11785" width="12.7109375" style="409" bestFit="1" customWidth="1"/>
    <col min="11786" max="11786" width="11" style="409" bestFit="1" customWidth="1"/>
    <col min="11787" max="12032" width="9.140625" style="409"/>
    <col min="12033" max="12033" width="7.5703125" style="409" customWidth="1"/>
    <col min="12034" max="12034" width="32.28515625" style="409" customWidth="1"/>
    <col min="12035" max="12035" width="15.42578125" style="409" customWidth="1"/>
    <col min="12036" max="12039" width="13.7109375" style="409" customWidth="1"/>
    <col min="12040" max="12040" width="11" style="409" bestFit="1" customWidth="1"/>
    <col min="12041" max="12041" width="12.7109375" style="409" bestFit="1" customWidth="1"/>
    <col min="12042" max="12042" width="11" style="409" bestFit="1" customWidth="1"/>
    <col min="12043" max="12288" width="9.140625" style="409"/>
    <col min="12289" max="12289" width="7.5703125" style="409" customWidth="1"/>
    <col min="12290" max="12290" width="32.28515625" style="409" customWidth="1"/>
    <col min="12291" max="12291" width="15.42578125" style="409" customWidth="1"/>
    <col min="12292" max="12295" width="13.7109375" style="409" customWidth="1"/>
    <col min="12296" max="12296" width="11" style="409" bestFit="1" customWidth="1"/>
    <col min="12297" max="12297" width="12.7109375" style="409" bestFit="1" customWidth="1"/>
    <col min="12298" max="12298" width="11" style="409" bestFit="1" customWidth="1"/>
    <col min="12299" max="12544" width="9.140625" style="409"/>
    <col min="12545" max="12545" width="7.5703125" style="409" customWidth="1"/>
    <col min="12546" max="12546" width="32.28515625" style="409" customWidth="1"/>
    <col min="12547" max="12547" width="15.42578125" style="409" customWidth="1"/>
    <col min="12548" max="12551" width="13.7109375" style="409" customWidth="1"/>
    <col min="12552" max="12552" width="11" style="409" bestFit="1" customWidth="1"/>
    <col min="12553" max="12553" width="12.7109375" style="409" bestFit="1" customWidth="1"/>
    <col min="12554" max="12554" width="11" style="409" bestFit="1" customWidth="1"/>
    <col min="12555" max="12800" width="9.140625" style="409"/>
    <col min="12801" max="12801" width="7.5703125" style="409" customWidth="1"/>
    <col min="12802" max="12802" width="32.28515625" style="409" customWidth="1"/>
    <col min="12803" max="12803" width="15.42578125" style="409" customWidth="1"/>
    <col min="12804" max="12807" width="13.7109375" style="409" customWidth="1"/>
    <col min="12808" max="12808" width="11" style="409" bestFit="1" customWidth="1"/>
    <col min="12809" max="12809" width="12.7109375" style="409" bestFit="1" customWidth="1"/>
    <col min="12810" max="12810" width="11" style="409" bestFit="1" customWidth="1"/>
    <col min="12811" max="13056" width="9.140625" style="409"/>
    <col min="13057" max="13057" width="7.5703125" style="409" customWidth="1"/>
    <col min="13058" max="13058" width="32.28515625" style="409" customWidth="1"/>
    <col min="13059" max="13059" width="15.42578125" style="409" customWidth="1"/>
    <col min="13060" max="13063" width="13.7109375" style="409" customWidth="1"/>
    <col min="13064" max="13064" width="11" style="409" bestFit="1" customWidth="1"/>
    <col min="13065" max="13065" width="12.7109375" style="409" bestFit="1" customWidth="1"/>
    <col min="13066" max="13066" width="11" style="409" bestFit="1" customWidth="1"/>
    <col min="13067" max="13312" width="9.140625" style="409"/>
    <col min="13313" max="13313" width="7.5703125" style="409" customWidth="1"/>
    <col min="13314" max="13314" width="32.28515625" style="409" customWidth="1"/>
    <col min="13315" max="13315" width="15.42578125" style="409" customWidth="1"/>
    <col min="13316" max="13319" width="13.7109375" style="409" customWidth="1"/>
    <col min="13320" max="13320" width="11" style="409" bestFit="1" customWidth="1"/>
    <col min="13321" max="13321" width="12.7109375" style="409" bestFit="1" customWidth="1"/>
    <col min="13322" max="13322" width="11" style="409" bestFit="1" customWidth="1"/>
    <col min="13323" max="13568" width="9.140625" style="409"/>
    <col min="13569" max="13569" width="7.5703125" style="409" customWidth="1"/>
    <col min="13570" max="13570" width="32.28515625" style="409" customWidth="1"/>
    <col min="13571" max="13571" width="15.42578125" style="409" customWidth="1"/>
    <col min="13572" max="13575" width="13.7109375" style="409" customWidth="1"/>
    <col min="13576" max="13576" width="11" style="409" bestFit="1" customWidth="1"/>
    <col min="13577" max="13577" width="12.7109375" style="409" bestFit="1" customWidth="1"/>
    <col min="13578" max="13578" width="11" style="409" bestFit="1" customWidth="1"/>
    <col min="13579" max="13824" width="9.140625" style="409"/>
    <col min="13825" max="13825" width="7.5703125" style="409" customWidth="1"/>
    <col min="13826" max="13826" width="32.28515625" style="409" customWidth="1"/>
    <col min="13827" max="13827" width="15.42578125" style="409" customWidth="1"/>
    <col min="13828" max="13831" width="13.7109375" style="409" customWidth="1"/>
    <col min="13832" max="13832" width="11" style="409" bestFit="1" customWidth="1"/>
    <col min="13833" max="13833" width="12.7109375" style="409" bestFit="1" customWidth="1"/>
    <col min="13834" max="13834" width="11" style="409" bestFit="1" customWidth="1"/>
    <col min="13835" max="14080" width="9.140625" style="409"/>
    <col min="14081" max="14081" width="7.5703125" style="409" customWidth="1"/>
    <col min="14082" max="14082" width="32.28515625" style="409" customWidth="1"/>
    <col min="14083" max="14083" width="15.42578125" style="409" customWidth="1"/>
    <col min="14084" max="14087" width="13.7109375" style="409" customWidth="1"/>
    <col min="14088" max="14088" width="11" style="409" bestFit="1" customWidth="1"/>
    <col min="14089" max="14089" width="12.7109375" style="409" bestFit="1" customWidth="1"/>
    <col min="14090" max="14090" width="11" style="409" bestFit="1" customWidth="1"/>
    <col min="14091" max="14336" width="9.140625" style="409"/>
    <col min="14337" max="14337" width="7.5703125" style="409" customWidth="1"/>
    <col min="14338" max="14338" width="32.28515625" style="409" customWidth="1"/>
    <col min="14339" max="14339" width="15.42578125" style="409" customWidth="1"/>
    <col min="14340" max="14343" width="13.7109375" style="409" customWidth="1"/>
    <col min="14344" max="14344" width="11" style="409" bestFit="1" customWidth="1"/>
    <col min="14345" max="14345" width="12.7109375" style="409" bestFit="1" customWidth="1"/>
    <col min="14346" max="14346" width="11" style="409" bestFit="1" customWidth="1"/>
    <col min="14347" max="14592" width="9.140625" style="409"/>
    <col min="14593" max="14593" width="7.5703125" style="409" customWidth="1"/>
    <col min="14594" max="14594" width="32.28515625" style="409" customWidth="1"/>
    <col min="14595" max="14595" width="15.42578125" style="409" customWidth="1"/>
    <col min="14596" max="14599" width="13.7109375" style="409" customWidth="1"/>
    <col min="14600" max="14600" width="11" style="409" bestFit="1" customWidth="1"/>
    <col min="14601" max="14601" width="12.7109375" style="409" bestFit="1" customWidth="1"/>
    <col min="14602" max="14602" width="11" style="409" bestFit="1" customWidth="1"/>
    <col min="14603" max="14848" width="9.140625" style="409"/>
    <col min="14849" max="14849" width="7.5703125" style="409" customWidth="1"/>
    <col min="14850" max="14850" width="32.28515625" style="409" customWidth="1"/>
    <col min="14851" max="14851" width="15.42578125" style="409" customWidth="1"/>
    <col min="14852" max="14855" width="13.7109375" style="409" customWidth="1"/>
    <col min="14856" max="14856" width="11" style="409" bestFit="1" customWidth="1"/>
    <col min="14857" max="14857" width="12.7109375" style="409" bestFit="1" customWidth="1"/>
    <col min="14858" max="14858" width="11" style="409" bestFit="1" customWidth="1"/>
    <col min="14859" max="15104" width="9.140625" style="409"/>
    <col min="15105" max="15105" width="7.5703125" style="409" customWidth="1"/>
    <col min="15106" max="15106" width="32.28515625" style="409" customWidth="1"/>
    <col min="15107" max="15107" width="15.42578125" style="409" customWidth="1"/>
    <col min="15108" max="15111" width="13.7109375" style="409" customWidth="1"/>
    <col min="15112" max="15112" width="11" style="409" bestFit="1" customWidth="1"/>
    <col min="15113" max="15113" width="12.7109375" style="409" bestFit="1" customWidth="1"/>
    <col min="15114" max="15114" width="11" style="409" bestFit="1" customWidth="1"/>
    <col min="15115" max="15360" width="9.140625" style="409"/>
    <col min="15361" max="15361" width="7.5703125" style="409" customWidth="1"/>
    <col min="15362" max="15362" width="32.28515625" style="409" customWidth="1"/>
    <col min="15363" max="15363" width="15.42578125" style="409" customWidth="1"/>
    <col min="15364" max="15367" width="13.7109375" style="409" customWidth="1"/>
    <col min="15368" max="15368" width="11" style="409" bestFit="1" customWidth="1"/>
    <col min="15369" max="15369" width="12.7109375" style="409" bestFit="1" customWidth="1"/>
    <col min="15370" max="15370" width="11" style="409" bestFit="1" customWidth="1"/>
    <col min="15371" max="15616" width="9.140625" style="409"/>
    <col min="15617" max="15617" width="7.5703125" style="409" customWidth="1"/>
    <col min="15618" max="15618" width="32.28515625" style="409" customWidth="1"/>
    <col min="15619" max="15619" width="15.42578125" style="409" customWidth="1"/>
    <col min="15620" max="15623" width="13.7109375" style="409" customWidth="1"/>
    <col min="15624" max="15624" width="11" style="409" bestFit="1" customWidth="1"/>
    <col min="15625" max="15625" width="12.7109375" style="409" bestFit="1" customWidth="1"/>
    <col min="15626" max="15626" width="11" style="409" bestFit="1" customWidth="1"/>
    <col min="15627" max="15872" width="9.140625" style="409"/>
    <col min="15873" max="15873" width="7.5703125" style="409" customWidth="1"/>
    <col min="15874" max="15874" width="32.28515625" style="409" customWidth="1"/>
    <col min="15875" max="15875" width="15.42578125" style="409" customWidth="1"/>
    <col min="15876" max="15879" width="13.7109375" style="409" customWidth="1"/>
    <col min="15880" max="15880" width="11" style="409" bestFit="1" customWidth="1"/>
    <col min="15881" max="15881" width="12.7109375" style="409" bestFit="1" customWidth="1"/>
    <col min="15882" max="15882" width="11" style="409" bestFit="1" customWidth="1"/>
    <col min="15883" max="16128" width="9.140625" style="409"/>
    <col min="16129" max="16129" width="7.5703125" style="409" customWidth="1"/>
    <col min="16130" max="16130" width="32.28515625" style="409" customWidth="1"/>
    <col min="16131" max="16131" width="15.42578125" style="409" customWidth="1"/>
    <col min="16132" max="16135" width="13.7109375" style="409" customWidth="1"/>
    <col min="16136" max="16136" width="11" style="409" bestFit="1" customWidth="1"/>
    <col min="16137" max="16137" width="12.7109375" style="409" bestFit="1" customWidth="1"/>
    <col min="16138" max="16138" width="11" style="409" bestFit="1" customWidth="1"/>
    <col min="16139" max="16384" width="9.140625" style="409"/>
  </cols>
  <sheetData>
    <row r="1" spans="1:10" s="386" customFormat="1" x14ac:dyDescent="0.2">
      <c r="A1" s="324" t="s">
        <v>38</v>
      </c>
    </row>
    <row r="2" spans="1:10" s="386" customFormat="1" x14ac:dyDescent="0.2">
      <c r="A2" s="325" t="s">
        <v>421</v>
      </c>
      <c r="B2" s="61"/>
      <c r="C2" s="61"/>
      <c r="D2" s="61"/>
      <c r="E2" s="61"/>
      <c r="F2" s="61"/>
      <c r="G2" s="61"/>
    </row>
    <row r="3" spans="1:10" s="386" customFormat="1" x14ac:dyDescent="0.2">
      <c r="A3" s="61" t="s">
        <v>0</v>
      </c>
      <c r="B3" s="61"/>
      <c r="C3" s="61"/>
      <c r="D3" s="61"/>
      <c r="E3" s="61"/>
      <c r="F3" s="61"/>
      <c r="G3" s="61"/>
    </row>
    <row r="4" spans="1:10" s="386" customFormat="1" x14ac:dyDescent="0.2">
      <c r="A4" s="61"/>
      <c r="B4" s="61"/>
      <c r="C4" s="61"/>
      <c r="D4" s="61"/>
      <c r="E4" s="61"/>
      <c r="F4" s="61"/>
      <c r="G4" s="61"/>
    </row>
    <row r="5" spans="1:10" s="386" customFormat="1" ht="33.75" x14ac:dyDescent="0.2">
      <c r="A5" s="42" t="s">
        <v>1</v>
      </c>
      <c r="B5" s="22" t="s">
        <v>39</v>
      </c>
      <c r="C5" s="22" t="s">
        <v>40</v>
      </c>
      <c r="D5" s="22" t="s">
        <v>41</v>
      </c>
      <c r="E5" s="22" t="s">
        <v>42</v>
      </c>
      <c r="F5" s="22" t="s">
        <v>43</v>
      </c>
      <c r="G5" s="22" t="s">
        <v>44</v>
      </c>
    </row>
    <row r="6" spans="1:10" s="386" customFormat="1" x14ac:dyDescent="0.2">
      <c r="A6" s="326">
        <v>1</v>
      </c>
      <c r="B6" s="327">
        <v>2</v>
      </c>
      <c r="C6" s="327">
        <v>3</v>
      </c>
      <c r="D6" s="327">
        <v>4</v>
      </c>
      <c r="E6" s="327">
        <v>5</v>
      </c>
      <c r="F6" s="327">
        <v>6</v>
      </c>
      <c r="G6" s="327">
        <v>7</v>
      </c>
    </row>
    <row r="7" spans="1:10" s="386" customFormat="1" x14ac:dyDescent="0.2">
      <c r="A7" s="331">
        <v>1</v>
      </c>
      <c r="B7" s="45" t="s">
        <v>86</v>
      </c>
      <c r="C7" s="46">
        <v>1455283136.52</v>
      </c>
      <c r="D7" s="51">
        <v>4.3244999999999999E-2</v>
      </c>
      <c r="E7" s="387">
        <v>135030028.16</v>
      </c>
      <c r="F7" s="51">
        <v>1.9673E-2</v>
      </c>
      <c r="G7" s="388">
        <v>38762193.340000004</v>
      </c>
      <c r="H7" s="389"/>
      <c r="I7" s="390"/>
    </row>
    <row r="8" spans="1:10" s="386" customFormat="1" x14ac:dyDescent="0.2">
      <c r="A8" s="333">
        <v>2</v>
      </c>
      <c r="B8" s="49" t="s">
        <v>87</v>
      </c>
      <c r="C8" s="50">
        <v>3628838305.1199999</v>
      </c>
      <c r="D8" s="51">
        <v>0.107833</v>
      </c>
      <c r="E8" s="391">
        <v>840045301.46000004</v>
      </c>
      <c r="F8" s="51">
        <v>0.122391</v>
      </c>
      <c r="G8" s="392">
        <v>62110626.969999999</v>
      </c>
      <c r="H8" s="389"/>
      <c r="I8" s="390"/>
    </row>
    <row r="9" spans="1:10" s="386" customFormat="1" x14ac:dyDescent="0.2">
      <c r="A9" s="333">
        <v>3</v>
      </c>
      <c r="B9" s="49" t="s">
        <v>88</v>
      </c>
      <c r="C9" s="50">
        <v>2324717055.73</v>
      </c>
      <c r="D9" s="51">
        <v>6.9080000000000003E-2</v>
      </c>
      <c r="E9" s="391">
        <v>289002360.77999997</v>
      </c>
      <c r="F9" s="51">
        <v>4.2106999999999999E-2</v>
      </c>
      <c r="G9" s="392">
        <v>-10984692.08</v>
      </c>
      <c r="H9" s="389"/>
      <c r="I9" s="390"/>
    </row>
    <row r="10" spans="1:10" s="386" customFormat="1" x14ac:dyDescent="0.2">
      <c r="A10" s="333">
        <v>4</v>
      </c>
      <c r="B10" s="49" t="s">
        <v>104</v>
      </c>
      <c r="C10" s="50">
        <v>167124333.15000001</v>
      </c>
      <c r="D10" s="51">
        <v>4.9659999999999999E-3</v>
      </c>
      <c r="E10" s="391">
        <v>54240904.18</v>
      </c>
      <c r="F10" s="51">
        <v>7.9030000000000003E-3</v>
      </c>
      <c r="G10" s="392">
        <v>5989999.0300000003</v>
      </c>
      <c r="H10" s="389"/>
      <c r="I10" s="390"/>
    </row>
    <row r="11" spans="1:10" s="386" customFormat="1" x14ac:dyDescent="0.2">
      <c r="A11" s="333">
        <v>5</v>
      </c>
      <c r="B11" s="49" t="s">
        <v>127</v>
      </c>
      <c r="C11" s="50">
        <v>8111182940.71</v>
      </c>
      <c r="D11" s="51">
        <v>0.24102899999999999</v>
      </c>
      <c r="E11" s="391">
        <v>2186179491.9200001</v>
      </c>
      <c r="F11" s="51">
        <v>0.31851800000000002</v>
      </c>
      <c r="G11" s="392">
        <v>81141044.439999998</v>
      </c>
      <c r="H11" s="389"/>
      <c r="I11" s="390"/>
    </row>
    <row r="12" spans="1:10" s="386" customFormat="1" x14ac:dyDescent="0.2">
      <c r="A12" s="333">
        <v>6</v>
      </c>
      <c r="B12" s="49" t="s">
        <v>105</v>
      </c>
      <c r="C12" s="50">
        <v>124896602.40000001</v>
      </c>
      <c r="D12" s="51">
        <v>3.7109999999999999E-3</v>
      </c>
      <c r="E12" s="391">
        <v>75860824.310000002</v>
      </c>
      <c r="F12" s="51">
        <v>1.1053E-2</v>
      </c>
      <c r="G12" s="392">
        <v>3188471.23</v>
      </c>
      <c r="H12" s="389"/>
      <c r="I12" s="390"/>
      <c r="J12" s="393"/>
    </row>
    <row r="13" spans="1:10" s="386" customFormat="1" x14ac:dyDescent="0.2">
      <c r="A13" s="333">
        <v>7</v>
      </c>
      <c r="B13" s="49" t="s">
        <v>150</v>
      </c>
      <c r="C13" s="50">
        <v>32726978.359999999</v>
      </c>
      <c r="D13" s="51">
        <v>9.7300000000000002E-4</v>
      </c>
      <c r="E13" s="391">
        <v>1027173.98</v>
      </c>
      <c r="F13" s="51">
        <v>1.4999999999999999E-4</v>
      </c>
      <c r="G13" s="392">
        <v>-245155.26</v>
      </c>
      <c r="H13" s="389"/>
      <c r="I13" s="390"/>
    </row>
    <row r="14" spans="1:10" s="386" customFormat="1" x14ac:dyDescent="0.2">
      <c r="A14" s="333">
        <v>8</v>
      </c>
      <c r="B14" s="49" t="s">
        <v>149</v>
      </c>
      <c r="C14" s="50">
        <v>176855399.47</v>
      </c>
      <c r="D14" s="51">
        <v>5.2550000000000001E-3</v>
      </c>
      <c r="E14" s="391">
        <v>17012414.710000001</v>
      </c>
      <c r="F14" s="51">
        <v>2.4789999999999999E-3</v>
      </c>
      <c r="G14" s="392">
        <v>-930072.19</v>
      </c>
      <c r="H14" s="389"/>
      <c r="I14" s="390"/>
    </row>
    <row r="15" spans="1:10" s="386" customFormat="1" x14ac:dyDescent="0.2">
      <c r="A15" s="333">
        <v>9</v>
      </c>
      <c r="B15" s="49" t="s">
        <v>89</v>
      </c>
      <c r="C15" s="50">
        <v>458273286.86000001</v>
      </c>
      <c r="D15" s="51">
        <v>1.3618E-2</v>
      </c>
      <c r="E15" s="391">
        <v>80094328.680000007</v>
      </c>
      <c r="F15" s="51">
        <v>1.1669000000000001E-2</v>
      </c>
      <c r="G15" s="392">
        <v>8065258.2699999996</v>
      </c>
      <c r="H15" s="389"/>
      <c r="I15" s="390"/>
    </row>
    <row r="16" spans="1:10" s="386" customFormat="1" x14ac:dyDescent="0.2">
      <c r="A16" s="333">
        <v>10</v>
      </c>
      <c r="B16" s="49" t="s">
        <v>106</v>
      </c>
      <c r="C16" s="50">
        <v>2912009166.1599998</v>
      </c>
      <c r="D16" s="51">
        <v>8.6531999999999998E-2</v>
      </c>
      <c r="E16" s="391">
        <v>707249635.63999999</v>
      </c>
      <c r="F16" s="51">
        <v>0.103044</v>
      </c>
      <c r="G16" s="392">
        <v>138262716.78</v>
      </c>
      <c r="H16" s="389"/>
      <c r="I16" s="390"/>
    </row>
    <row r="17" spans="1:9" s="386" customFormat="1" x14ac:dyDescent="0.2">
      <c r="A17" s="333">
        <v>11</v>
      </c>
      <c r="B17" s="49" t="s">
        <v>90</v>
      </c>
      <c r="C17" s="50">
        <v>1020098180.98</v>
      </c>
      <c r="D17" s="51">
        <v>3.0313E-2</v>
      </c>
      <c r="E17" s="391">
        <v>260275168.56</v>
      </c>
      <c r="F17" s="51">
        <v>3.7921000000000003E-2</v>
      </c>
      <c r="G17" s="392">
        <v>2742738.17</v>
      </c>
      <c r="H17" s="389"/>
      <c r="I17" s="390"/>
    </row>
    <row r="18" spans="1:9" s="386" customFormat="1" x14ac:dyDescent="0.2">
      <c r="A18" s="333">
        <v>12</v>
      </c>
      <c r="B18" s="49" t="s">
        <v>91</v>
      </c>
      <c r="C18" s="50">
        <v>2745264880.54</v>
      </c>
      <c r="D18" s="51">
        <v>8.1576999999999997E-2</v>
      </c>
      <c r="E18" s="391">
        <v>286963558.95999998</v>
      </c>
      <c r="F18" s="51">
        <v>4.1808999999999999E-2</v>
      </c>
      <c r="G18" s="392">
        <v>30784323.75</v>
      </c>
      <c r="H18" s="389"/>
      <c r="I18" s="390"/>
    </row>
    <row r="19" spans="1:9" s="386" customFormat="1" x14ac:dyDescent="0.2">
      <c r="A19" s="333">
        <v>13</v>
      </c>
      <c r="B19" s="49" t="s">
        <v>92</v>
      </c>
      <c r="C19" s="50">
        <v>1122110427.46</v>
      </c>
      <c r="D19" s="51">
        <v>3.3343999999999999E-2</v>
      </c>
      <c r="E19" s="391">
        <v>133181470.89</v>
      </c>
      <c r="F19" s="51">
        <v>1.9404000000000001E-2</v>
      </c>
      <c r="G19" s="392">
        <v>11619212.98</v>
      </c>
      <c r="H19" s="389"/>
      <c r="I19" s="390"/>
    </row>
    <row r="20" spans="1:9" s="386" customFormat="1" x14ac:dyDescent="0.2">
      <c r="A20" s="333">
        <v>14</v>
      </c>
      <c r="B20" s="394" t="s">
        <v>107</v>
      </c>
      <c r="C20" s="391">
        <v>329360140.42000002</v>
      </c>
      <c r="D20" s="51">
        <v>9.7870000000000006E-3</v>
      </c>
      <c r="E20" s="391">
        <v>141997128.52000001</v>
      </c>
      <c r="F20" s="51">
        <v>2.0688000000000002E-2</v>
      </c>
      <c r="G20" s="392">
        <v>24608093.960000001</v>
      </c>
      <c r="H20" s="389"/>
      <c r="I20" s="390"/>
    </row>
    <row r="21" spans="1:9" s="386" customFormat="1" x14ac:dyDescent="0.2">
      <c r="A21" s="333">
        <v>15</v>
      </c>
      <c r="B21" s="49" t="s">
        <v>108</v>
      </c>
      <c r="C21" s="50">
        <v>44916628.700000003</v>
      </c>
      <c r="D21" s="51">
        <v>1.335E-3</v>
      </c>
      <c r="E21" s="391">
        <v>5373085.21</v>
      </c>
      <c r="F21" s="51">
        <v>7.8299999999999995E-4</v>
      </c>
      <c r="G21" s="392">
        <v>-14325.37</v>
      </c>
      <c r="H21" s="389"/>
      <c r="I21" s="390"/>
    </row>
    <row r="22" spans="1:9" s="386" customFormat="1" x14ac:dyDescent="0.2">
      <c r="A22" s="333">
        <v>16</v>
      </c>
      <c r="B22" s="49" t="s">
        <v>109</v>
      </c>
      <c r="C22" s="50">
        <v>65312503.950000003</v>
      </c>
      <c r="D22" s="51">
        <v>1.941E-3</v>
      </c>
      <c r="E22" s="391">
        <v>25030659.239999998</v>
      </c>
      <c r="F22" s="51">
        <v>3.6470000000000001E-3</v>
      </c>
      <c r="G22" s="392">
        <v>-9915566.5399999991</v>
      </c>
      <c r="H22" s="389"/>
      <c r="I22" s="390"/>
    </row>
    <row r="23" spans="1:9" s="386" customFormat="1" x14ac:dyDescent="0.2">
      <c r="A23" s="333">
        <v>17</v>
      </c>
      <c r="B23" s="49" t="s">
        <v>59</v>
      </c>
      <c r="C23" s="50">
        <v>1830722615.71</v>
      </c>
      <c r="D23" s="51">
        <v>5.4400999999999998E-2</v>
      </c>
      <c r="E23" s="391">
        <v>457052131.42000002</v>
      </c>
      <c r="F23" s="51">
        <v>6.6590999999999997E-2</v>
      </c>
      <c r="G23" s="392">
        <v>78429845.25</v>
      </c>
      <c r="H23" s="389"/>
      <c r="I23" s="390"/>
    </row>
    <row r="24" spans="1:9" s="386" customFormat="1" x14ac:dyDescent="0.2">
      <c r="A24" s="333">
        <v>18</v>
      </c>
      <c r="B24" s="49" t="s">
        <v>93</v>
      </c>
      <c r="C24" s="50">
        <v>41379628.219999999</v>
      </c>
      <c r="D24" s="51">
        <v>1.23E-3</v>
      </c>
      <c r="E24" s="391">
        <v>10504205.220000001</v>
      </c>
      <c r="F24" s="51">
        <v>1.5299999999999999E-3</v>
      </c>
      <c r="G24" s="392">
        <v>-4204117.47</v>
      </c>
      <c r="H24" s="389"/>
      <c r="I24" s="390"/>
    </row>
    <row r="25" spans="1:9" s="386" customFormat="1" x14ac:dyDescent="0.2">
      <c r="A25" s="333">
        <v>19</v>
      </c>
      <c r="B25" s="394" t="s">
        <v>94</v>
      </c>
      <c r="C25" s="50">
        <v>2091652205.99</v>
      </c>
      <c r="D25" s="51">
        <v>6.2155000000000002E-2</v>
      </c>
      <c r="E25" s="391">
        <v>307641631.56</v>
      </c>
      <c r="F25" s="51">
        <v>4.4822000000000001E-2</v>
      </c>
      <c r="G25" s="392">
        <v>1040391.96</v>
      </c>
      <c r="H25" s="389"/>
      <c r="I25" s="390"/>
    </row>
    <row r="26" spans="1:9" s="386" customFormat="1" x14ac:dyDescent="0.2">
      <c r="A26" s="333">
        <v>20</v>
      </c>
      <c r="B26" s="49" t="s">
        <v>95</v>
      </c>
      <c r="C26" s="50">
        <v>2155234208.3800001</v>
      </c>
      <c r="D26" s="51">
        <v>6.4044000000000004E-2</v>
      </c>
      <c r="E26" s="391">
        <v>201801752.75</v>
      </c>
      <c r="F26" s="51">
        <v>2.9402000000000001E-2</v>
      </c>
      <c r="G26" s="392">
        <v>26372084.140000001</v>
      </c>
      <c r="H26" s="389"/>
      <c r="I26" s="390"/>
    </row>
    <row r="27" spans="1:9" s="386" customFormat="1" x14ac:dyDescent="0.2">
      <c r="A27" s="333">
        <v>21</v>
      </c>
      <c r="B27" s="49" t="s">
        <v>96</v>
      </c>
      <c r="C27" s="50">
        <v>101392629.26000001</v>
      </c>
      <c r="D27" s="51">
        <v>3.0130000000000001E-3</v>
      </c>
      <c r="E27" s="391">
        <v>31926221.75</v>
      </c>
      <c r="F27" s="51">
        <v>4.6519999999999999E-3</v>
      </c>
      <c r="G27" s="392">
        <v>8795808.4700000007</v>
      </c>
      <c r="H27" s="389"/>
      <c r="I27" s="390"/>
    </row>
    <row r="28" spans="1:9" s="386" customFormat="1" x14ac:dyDescent="0.2">
      <c r="A28" s="333">
        <v>22</v>
      </c>
      <c r="B28" s="49" t="s">
        <v>60</v>
      </c>
      <c r="C28" s="50">
        <v>384330206.75999999</v>
      </c>
      <c r="D28" s="51">
        <v>1.1421000000000001E-2</v>
      </c>
      <c r="E28" s="391">
        <v>108900892</v>
      </c>
      <c r="F28" s="51">
        <v>1.5866000000000002E-2</v>
      </c>
      <c r="G28" s="392">
        <v>5896084.7699999996</v>
      </c>
      <c r="H28" s="389"/>
      <c r="I28" s="390"/>
    </row>
    <row r="29" spans="1:9" s="386" customFormat="1" x14ac:dyDescent="0.2">
      <c r="A29" s="333">
        <v>23</v>
      </c>
      <c r="B29" s="49" t="s">
        <v>97</v>
      </c>
      <c r="C29" s="50">
        <v>1081351717.75</v>
      </c>
      <c r="D29" s="51">
        <v>3.2133000000000002E-2</v>
      </c>
      <c r="E29" s="391">
        <v>278239457.47000003</v>
      </c>
      <c r="F29" s="51">
        <v>4.0537999999999998E-2</v>
      </c>
      <c r="G29" s="392">
        <v>-6146802.0999999996</v>
      </c>
      <c r="H29" s="389"/>
      <c r="I29" s="390"/>
    </row>
    <row r="30" spans="1:9" s="386" customFormat="1" x14ac:dyDescent="0.2">
      <c r="A30" s="333">
        <v>24</v>
      </c>
      <c r="B30" s="49" t="s">
        <v>98</v>
      </c>
      <c r="C30" s="50">
        <v>998219412.66999996</v>
      </c>
      <c r="D30" s="51">
        <v>2.9662999999999998E-2</v>
      </c>
      <c r="E30" s="391">
        <v>166223669.09999999</v>
      </c>
      <c r="F30" s="51">
        <v>2.4218E-2</v>
      </c>
      <c r="G30" s="392">
        <v>5052043.9400000004</v>
      </c>
      <c r="H30" s="389"/>
      <c r="I30" s="390"/>
    </row>
    <row r="31" spans="1:9" s="386" customFormat="1" x14ac:dyDescent="0.2">
      <c r="A31" s="333">
        <v>25</v>
      </c>
      <c r="B31" s="49" t="s">
        <v>61</v>
      </c>
      <c r="C31" s="50">
        <v>153114853.80000001</v>
      </c>
      <c r="D31" s="51">
        <v>4.5500000000000002E-3</v>
      </c>
      <c r="E31" s="391">
        <v>52225321.619999997</v>
      </c>
      <c r="F31" s="51">
        <v>7.6090000000000003E-3</v>
      </c>
      <c r="G31" s="392">
        <v>-2701316.78</v>
      </c>
      <c r="H31" s="389"/>
      <c r="I31" s="390"/>
    </row>
    <row r="32" spans="1:9" s="386" customFormat="1" x14ac:dyDescent="0.2">
      <c r="A32" s="333">
        <v>26</v>
      </c>
      <c r="B32" s="49" t="s">
        <v>49</v>
      </c>
      <c r="C32" s="50">
        <v>53928492.549999997</v>
      </c>
      <c r="D32" s="51">
        <v>1.603E-3</v>
      </c>
      <c r="E32" s="391">
        <v>7882181.5700000003</v>
      </c>
      <c r="F32" s="51">
        <v>1.1479999999999999E-3</v>
      </c>
      <c r="G32" s="392">
        <v>-4729696.29</v>
      </c>
      <c r="H32" s="389"/>
      <c r="I32" s="390"/>
    </row>
    <row r="33" spans="1:9" s="386" customFormat="1" x14ac:dyDescent="0.2">
      <c r="A33" s="333">
        <v>27</v>
      </c>
      <c r="B33" s="72" t="s">
        <v>99</v>
      </c>
      <c r="C33" s="73">
        <v>42053017.460000001</v>
      </c>
      <c r="D33" s="51">
        <v>1.25E-3</v>
      </c>
      <c r="E33" s="395">
        <v>2641008.36</v>
      </c>
      <c r="F33" s="51">
        <v>3.8499999999999998E-4</v>
      </c>
      <c r="G33" s="396">
        <v>-3307538.89</v>
      </c>
      <c r="H33" s="389"/>
      <c r="I33" s="390"/>
    </row>
    <row r="34" spans="1:9" s="386" customFormat="1" x14ac:dyDescent="0.2">
      <c r="A34" s="397">
        <v>28</v>
      </c>
      <c r="B34" s="72" t="s">
        <v>110</v>
      </c>
      <c r="C34" s="73">
        <v>951841577.23000002</v>
      </c>
      <c r="D34" s="51">
        <v>1</v>
      </c>
      <c r="E34" s="395">
        <v>344120452.02999997</v>
      </c>
      <c r="F34" s="51">
        <v>1</v>
      </c>
      <c r="G34" s="396">
        <v>24824721.079999998</v>
      </c>
      <c r="I34" s="390"/>
    </row>
    <row r="35" spans="1:9" s="386" customFormat="1" x14ac:dyDescent="0.2">
      <c r="A35" s="463"/>
      <c r="B35" s="398" t="s">
        <v>100</v>
      </c>
      <c r="C35" s="399">
        <v>33652348955.080002</v>
      </c>
      <c r="D35" s="400">
        <v>1</v>
      </c>
      <c r="E35" s="399">
        <v>6863602008.0200005</v>
      </c>
      <c r="F35" s="400">
        <v>1</v>
      </c>
      <c r="G35" s="399">
        <v>489681654.48000002</v>
      </c>
    </row>
    <row r="36" spans="1:9" s="386" customFormat="1" x14ac:dyDescent="0.2">
      <c r="A36" s="451"/>
      <c r="B36" s="401" t="s">
        <v>128</v>
      </c>
      <c r="C36" s="402">
        <v>951841577.23000002</v>
      </c>
      <c r="D36" s="403">
        <v>1</v>
      </c>
      <c r="E36" s="402">
        <v>344120452.02999997</v>
      </c>
      <c r="F36" s="403">
        <v>1</v>
      </c>
      <c r="G36" s="402">
        <v>24824721.079999998</v>
      </c>
    </row>
    <row r="37" spans="1:9" s="386" customFormat="1" x14ac:dyDescent="0.2">
      <c r="A37" s="452"/>
      <c r="B37" s="404" t="s">
        <v>16</v>
      </c>
      <c r="C37" s="405">
        <v>34604190532.309998</v>
      </c>
      <c r="D37" s="406"/>
      <c r="E37" s="405">
        <v>7207722460.0500002</v>
      </c>
      <c r="F37" s="406"/>
      <c r="G37" s="405">
        <v>514506375.56</v>
      </c>
    </row>
    <row r="38" spans="1:9" x14ac:dyDescent="0.2">
      <c r="A38" s="407"/>
      <c r="B38" s="407"/>
      <c r="C38" s="407"/>
      <c r="D38" s="407"/>
      <c r="E38" s="407"/>
      <c r="F38" s="407"/>
      <c r="G38" s="408"/>
    </row>
    <row r="39" spans="1:9" x14ac:dyDescent="0.2">
      <c r="A39" s="407"/>
      <c r="B39" s="407"/>
      <c r="C39" s="410"/>
      <c r="D39" s="407"/>
      <c r="E39" s="410"/>
      <c r="F39" s="407"/>
      <c r="G39" s="408"/>
    </row>
    <row r="40" spans="1:9" s="386" customFormat="1" x14ac:dyDescent="0.2">
      <c r="A40" s="453" t="s">
        <v>3</v>
      </c>
      <c r="B40" s="453"/>
      <c r="C40" s="453"/>
      <c r="D40" s="453"/>
      <c r="E40" s="453"/>
      <c r="F40" s="453"/>
      <c r="G40" s="453"/>
    </row>
    <row r="41" spans="1:9" s="386" customFormat="1" x14ac:dyDescent="0.2">
      <c r="A41" s="58"/>
      <c r="B41" s="59" t="s">
        <v>51</v>
      </c>
      <c r="C41" s="60"/>
      <c r="D41" s="60"/>
      <c r="E41" s="60"/>
      <c r="F41" s="60"/>
      <c r="G41" s="60"/>
    </row>
    <row r="42" spans="1:9" s="386" customFormat="1" ht="22.5" customHeight="1" x14ac:dyDescent="0.2">
      <c r="A42" s="58"/>
      <c r="B42" s="464" t="s">
        <v>63</v>
      </c>
      <c r="C42" s="465"/>
      <c r="D42" s="465"/>
      <c r="E42" s="465"/>
      <c r="F42" s="465"/>
      <c r="G42" s="465"/>
    </row>
    <row r="43" spans="1:9" s="386" customFormat="1" ht="22.5" customHeight="1" x14ac:dyDescent="0.2">
      <c r="A43" s="58"/>
      <c r="B43" s="464" t="s">
        <v>64</v>
      </c>
      <c r="C43" s="465"/>
      <c r="D43" s="465"/>
      <c r="E43" s="465"/>
      <c r="F43" s="465"/>
      <c r="G43" s="465"/>
    </row>
    <row r="44" spans="1:9" x14ac:dyDescent="0.2">
      <c r="A44" s="74"/>
      <c r="B44" s="75"/>
      <c r="C44" s="76"/>
      <c r="D44" s="76"/>
      <c r="E44" s="76"/>
      <c r="F44" s="76"/>
      <c r="G44" s="76"/>
    </row>
    <row r="45" spans="1:9" x14ac:dyDescent="0.2">
      <c r="A45" s="74"/>
      <c r="B45" s="75"/>
      <c r="C45" s="76"/>
      <c r="D45" s="76"/>
      <c r="E45" s="76"/>
      <c r="F45" s="76"/>
      <c r="G45" s="76"/>
    </row>
    <row r="46" spans="1:9" x14ac:dyDescent="0.2">
      <c r="A46" s="74"/>
      <c r="B46" s="75"/>
      <c r="C46" s="76"/>
      <c r="D46" s="76"/>
      <c r="E46" s="76"/>
      <c r="F46" s="76"/>
      <c r="G46" s="76"/>
    </row>
    <row r="47" spans="1:9" s="74" customFormat="1" ht="23.25" customHeight="1" x14ac:dyDescent="0.2">
      <c r="C47" s="77"/>
      <c r="D47" s="77"/>
      <c r="E47" s="77"/>
    </row>
    <row r="48" spans="1:9" s="74" customFormat="1" ht="12.75" customHeight="1" x14ac:dyDescent="0.2">
      <c r="C48" s="77"/>
      <c r="D48" s="77"/>
      <c r="E48" s="77"/>
    </row>
    <row r="49" spans="3:5" s="74" customFormat="1" ht="12.75" customHeight="1" x14ac:dyDescent="0.2">
      <c r="C49" s="77"/>
      <c r="D49" s="77"/>
      <c r="E49" s="77"/>
    </row>
    <row r="50" spans="3:5" s="74" customFormat="1" ht="21" customHeight="1" x14ac:dyDescent="0.2">
      <c r="C50" s="77"/>
      <c r="D50" s="77"/>
      <c r="E50" s="77"/>
    </row>
    <row r="51" spans="3:5" s="74" customFormat="1" ht="12.75" customHeight="1" x14ac:dyDescent="0.2">
      <c r="C51" s="77"/>
      <c r="D51" s="77"/>
      <c r="E51" s="77"/>
    </row>
    <row r="52" spans="3:5" s="74" customFormat="1" ht="12.75" customHeight="1" x14ac:dyDescent="0.2">
      <c r="C52" s="77"/>
      <c r="D52" s="77"/>
      <c r="E52" s="77"/>
    </row>
    <row r="53" spans="3:5" s="74" customFormat="1" ht="12.75" customHeight="1" x14ac:dyDescent="0.2"/>
    <row r="54" spans="3:5" s="74" customFormat="1" ht="12.75" customHeight="1" x14ac:dyDescent="0.2"/>
    <row r="55" spans="3:5" s="74" customFormat="1" ht="12.75" customHeight="1" x14ac:dyDescent="0.2"/>
    <row r="56" spans="3:5" s="74" customFormat="1" ht="12.75" customHeight="1" x14ac:dyDescent="0.2"/>
    <row r="57" spans="3:5" s="74" customFormat="1" ht="12.75" customHeight="1" x14ac:dyDescent="0.2"/>
    <row r="58" spans="3:5" s="74" customFormat="1" ht="12.75" customHeight="1" x14ac:dyDescent="0.2"/>
    <row r="59" spans="3:5" s="74" customFormat="1" ht="12.75" customHeight="1" x14ac:dyDescent="0.2"/>
    <row r="60" spans="3:5" s="74" customFormat="1" ht="12.75" customHeight="1" x14ac:dyDescent="0.2"/>
  </sheetData>
  <mergeCells count="4">
    <mergeCell ref="A35:A37"/>
    <mergeCell ref="A40:G40"/>
    <mergeCell ref="B42:G42"/>
    <mergeCell ref="B43:G43"/>
  </mergeCells>
  <printOptions horizontalCentered="1"/>
  <pageMargins left="0" right="0.26" top="0" bottom="0" header="0.51181102362204722" footer="0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2.75" x14ac:dyDescent="0.2"/>
  <cols>
    <col min="1" max="1" width="6" style="412" customWidth="1"/>
    <col min="2" max="2" width="30.7109375" style="412" bestFit="1" customWidth="1"/>
    <col min="3" max="13" width="13.7109375" style="412" customWidth="1"/>
    <col min="14" max="14" width="10.7109375" style="412" bestFit="1" customWidth="1"/>
    <col min="15" max="15" width="13.7109375" style="412" customWidth="1"/>
    <col min="16" max="256" width="9.140625" style="412"/>
    <col min="257" max="257" width="8.85546875" style="412" customWidth="1"/>
    <col min="258" max="258" width="35.28515625" style="412" customWidth="1"/>
    <col min="259" max="271" width="13.7109375" style="412" customWidth="1"/>
    <col min="272" max="512" width="9.140625" style="412"/>
    <col min="513" max="513" width="8.85546875" style="412" customWidth="1"/>
    <col min="514" max="514" width="35.28515625" style="412" customWidth="1"/>
    <col min="515" max="527" width="13.7109375" style="412" customWidth="1"/>
    <col min="528" max="768" width="9.140625" style="412"/>
    <col min="769" max="769" width="8.85546875" style="412" customWidth="1"/>
    <col min="770" max="770" width="35.28515625" style="412" customWidth="1"/>
    <col min="771" max="783" width="13.7109375" style="412" customWidth="1"/>
    <col min="784" max="1024" width="9.140625" style="412"/>
    <col min="1025" max="1025" width="8.85546875" style="412" customWidth="1"/>
    <col min="1026" max="1026" width="35.28515625" style="412" customWidth="1"/>
    <col min="1027" max="1039" width="13.7109375" style="412" customWidth="1"/>
    <col min="1040" max="1280" width="9.140625" style="412"/>
    <col min="1281" max="1281" width="8.85546875" style="412" customWidth="1"/>
    <col min="1282" max="1282" width="35.28515625" style="412" customWidth="1"/>
    <col min="1283" max="1295" width="13.7109375" style="412" customWidth="1"/>
    <col min="1296" max="1536" width="9.140625" style="412"/>
    <col min="1537" max="1537" width="8.85546875" style="412" customWidth="1"/>
    <col min="1538" max="1538" width="35.28515625" style="412" customWidth="1"/>
    <col min="1539" max="1551" width="13.7109375" style="412" customWidth="1"/>
    <col min="1552" max="1792" width="9.140625" style="412"/>
    <col min="1793" max="1793" width="8.85546875" style="412" customWidth="1"/>
    <col min="1794" max="1794" width="35.28515625" style="412" customWidth="1"/>
    <col min="1795" max="1807" width="13.7109375" style="412" customWidth="1"/>
    <col min="1808" max="2048" width="9.140625" style="412"/>
    <col min="2049" max="2049" width="8.85546875" style="412" customWidth="1"/>
    <col min="2050" max="2050" width="35.28515625" style="412" customWidth="1"/>
    <col min="2051" max="2063" width="13.7109375" style="412" customWidth="1"/>
    <col min="2064" max="2304" width="9.140625" style="412"/>
    <col min="2305" max="2305" width="8.85546875" style="412" customWidth="1"/>
    <col min="2306" max="2306" width="35.28515625" style="412" customWidth="1"/>
    <col min="2307" max="2319" width="13.7109375" style="412" customWidth="1"/>
    <col min="2320" max="2560" width="9.140625" style="412"/>
    <col min="2561" max="2561" width="8.85546875" style="412" customWidth="1"/>
    <col min="2562" max="2562" width="35.28515625" style="412" customWidth="1"/>
    <col min="2563" max="2575" width="13.7109375" style="412" customWidth="1"/>
    <col min="2576" max="2816" width="9.140625" style="412"/>
    <col min="2817" max="2817" width="8.85546875" style="412" customWidth="1"/>
    <col min="2818" max="2818" width="35.28515625" style="412" customWidth="1"/>
    <col min="2819" max="2831" width="13.7109375" style="412" customWidth="1"/>
    <col min="2832" max="3072" width="9.140625" style="412"/>
    <col min="3073" max="3073" width="8.85546875" style="412" customWidth="1"/>
    <col min="3074" max="3074" width="35.28515625" style="412" customWidth="1"/>
    <col min="3075" max="3087" width="13.7109375" style="412" customWidth="1"/>
    <col min="3088" max="3328" width="9.140625" style="412"/>
    <col min="3329" max="3329" width="8.85546875" style="412" customWidth="1"/>
    <col min="3330" max="3330" width="35.28515625" style="412" customWidth="1"/>
    <col min="3331" max="3343" width="13.7109375" style="412" customWidth="1"/>
    <col min="3344" max="3584" width="9.140625" style="412"/>
    <col min="3585" max="3585" width="8.85546875" style="412" customWidth="1"/>
    <col min="3586" max="3586" width="35.28515625" style="412" customWidth="1"/>
    <col min="3587" max="3599" width="13.7109375" style="412" customWidth="1"/>
    <col min="3600" max="3840" width="9.140625" style="412"/>
    <col min="3841" max="3841" width="8.85546875" style="412" customWidth="1"/>
    <col min="3842" max="3842" width="35.28515625" style="412" customWidth="1"/>
    <col min="3843" max="3855" width="13.7109375" style="412" customWidth="1"/>
    <col min="3856" max="4096" width="9.140625" style="412"/>
    <col min="4097" max="4097" width="8.85546875" style="412" customWidth="1"/>
    <col min="4098" max="4098" width="35.28515625" style="412" customWidth="1"/>
    <col min="4099" max="4111" width="13.7109375" style="412" customWidth="1"/>
    <col min="4112" max="4352" width="9.140625" style="412"/>
    <col min="4353" max="4353" width="8.85546875" style="412" customWidth="1"/>
    <col min="4354" max="4354" width="35.28515625" style="412" customWidth="1"/>
    <col min="4355" max="4367" width="13.7109375" style="412" customWidth="1"/>
    <col min="4368" max="4608" width="9.140625" style="412"/>
    <col min="4609" max="4609" width="8.85546875" style="412" customWidth="1"/>
    <col min="4610" max="4610" width="35.28515625" style="412" customWidth="1"/>
    <col min="4611" max="4623" width="13.7109375" style="412" customWidth="1"/>
    <col min="4624" max="4864" width="9.140625" style="412"/>
    <col min="4865" max="4865" width="8.85546875" style="412" customWidth="1"/>
    <col min="4866" max="4866" width="35.28515625" style="412" customWidth="1"/>
    <col min="4867" max="4879" width="13.7109375" style="412" customWidth="1"/>
    <col min="4880" max="5120" width="9.140625" style="412"/>
    <col min="5121" max="5121" width="8.85546875" style="412" customWidth="1"/>
    <col min="5122" max="5122" width="35.28515625" style="412" customWidth="1"/>
    <col min="5123" max="5135" width="13.7109375" style="412" customWidth="1"/>
    <col min="5136" max="5376" width="9.140625" style="412"/>
    <col min="5377" max="5377" width="8.85546875" style="412" customWidth="1"/>
    <col min="5378" max="5378" width="35.28515625" style="412" customWidth="1"/>
    <col min="5379" max="5391" width="13.7109375" style="412" customWidth="1"/>
    <col min="5392" max="5632" width="9.140625" style="412"/>
    <col min="5633" max="5633" width="8.85546875" style="412" customWidth="1"/>
    <col min="5634" max="5634" width="35.28515625" style="412" customWidth="1"/>
    <col min="5635" max="5647" width="13.7109375" style="412" customWidth="1"/>
    <col min="5648" max="5888" width="9.140625" style="412"/>
    <col min="5889" max="5889" width="8.85546875" style="412" customWidth="1"/>
    <col min="5890" max="5890" width="35.28515625" style="412" customWidth="1"/>
    <col min="5891" max="5903" width="13.7109375" style="412" customWidth="1"/>
    <col min="5904" max="6144" width="9.140625" style="412"/>
    <col min="6145" max="6145" width="8.85546875" style="412" customWidth="1"/>
    <col min="6146" max="6146" width="35.28515625" style="412" customWidth="1"/>
    <col min="6147" max="6159" width="13.7109375" style="412" customWidth="1"/>
    <col min="6160" max="6400" width="9.140625" style="412"/>
    <col min="6401" max="6401" width="8.85546875" style="412" customWidth="1"/>
    <col min="6402" max="6402" width="35.28515625" style="412" customWidth="1"/>
    <col min="6403" max="6415" width="13.7109375" style="412" customWidth="1"/>
    <col min="6416" max="6656" width="9.140625" style="412"/>
    <col min="6657" max="6657" width="8.85546875" style="412" customWidth="1"/>
    <col min="6658" max="6658" width="35.28515625" style="412" customWidth="1"/>
    <col min="6659" max="6671" width="13.7109375" style="412" customWidth="1"/>
    <col min="6672" max="6912" width="9.140625" style="412"/>
    <col min="6913" max="6913" width="8.85546875" style="412" customWidth="1"/>
    <col min="6914" max="6914" width="35.28515625" style="412" customWidth="1"/>
    <col min="6915" max="6927" width="13.7109375" style="412" customWidth="1"/>
    <col min="6928" max="7168" width="9.140625" style="412"/>
    <col min="7169" max="7169" width="8.85546875" style="412" customWidth="1"/>
    <col min="7170" max="7170" width="35.28515625" style="412" customWidth="1"/>
    <col min="7171" max="7183" width="13.7109375" style="412" customWidth="1"/>
    <col min="7184" max="7424" width="9.140625" style="412"/>
    <col min="7425" max="7425" width="8.85546875" style="412" customWidth="1"/>
    <col min="7426" max="7426" width="35.28515625" style="412" customWidth="1"/>
    <col min="7427" max="7439" width="13.7109375" style="412" customWidth="1"/>
    <col min="7440" max="7680" width="9.140625" style="412"/>
    <col min="7681" max="7681" width="8.85546875" style="412" customWidth="1"/>
    <col min="7682" max="7682" width="35.28515625" style="412" customWidth="1"/>
    <col min="7683" max="7695" width="13.7109375" style="412" customWidth="1"/>
    <col min="7696" max="7936" width="9.140625" style="412"/>
    <col min="7937" max="7937" width="8.85546875" style="412" customWidth="1"/>
    <col min="7938" max="7938" width="35.28515625" style="412" customWidth="1"/>
    <col min="7939" max="7951" width="13.7109375" style="412" customWidth="1"/>
    <col min="7952" max="8192" width="9.140625" style="412"/>
    <col min="8193" max="8193" width="8.85546875" style="412" customWidth="1"/>
    <col min="8194" max="8194" width="35.28515625" style="412" customWidth="1"/>
    <col min="8195" max="8207" width="13.7109375" style="412" customWidth="1"/>
    <col min="8208" max="8448" width="9.140625" style="412"/>
    <col min="8449" max="8449" width="8.85546875" style="412" customWidth="1"/>
    <col min="8450" max="8450" width="35.28515625" style="412" customWidth="1"/>
    <col min="8451" max="8463" width="13.7109375" style="412" customWidth="1"/>
    <col min="8464" max="8704" width="9.140625" style="412"/>
    <col min="8705" max="8705" width="8.85546875" style="412" customWidth="1"/>
    <col min="8706" max="8706" width="35.28515625" style="412" customWidth="1"/>
    <col min="8707" max="8719" width="13.7109375" style="412" customWidth="1"/>
    <col min="8720" max="8960" width="9.140625" style="412"/>
    <col min="8961" max="8961" width="8.85546875" style="412" customWidth="1"/>
    <col min="8962" max="8962" width="35.28515625" style="412" customWidth="1"/>
    <col min="8963" max="8975" width="13.7109375" style="412" customWidth="1"/>
    <col min="8976" max="9216" width="9.140625" style="412"/>
    <col min="9217" max="9217" width="8.85546875" style="412" customWidth="1"/>
    <col min="9218" max="9218" width="35.28515625" style="412" customWidth="1"/>
    <col min="9219" max="9231" width="13.7109375" style="412" customWidth="1"/>
    <col min="9232" max="9472" width="9.140625" style="412"/>
    <col min="9473" max="9473" width="8.85546875" style="412" customWidth="1"/>
    <col min="9474" max="9474" width="35.28515625" style="412" customWidth="1"/>
    <col min="9475" max="9487" width="13.7109375" style="412" customWidth="1"/>
    <col min="9488" max="9728" width="9.140625" style="412"/>
    <col min="9729" max="9729" width="8.85546875" style="412" customWidth="1"/>
    <col min="9730" max="9730" width="35.28515625" style="412" customWidth="1"/>
    <col min="9731" max="9743" width="13.7109375" style="412" customWidth="1"/>
    <col min="9744" max="9984" width="9.140625" style="412"/>
    <col min="9985" max="9985" width="8.85546875" style="412" customWidth="1"/>
    <col min="9986" max="9986" width="35.28515625" style="412" customWidth="1"/>
    <col min="9987" max="9999" width="13.7109375" style="412" customWidth="1"/>
    <col min="10000" max="10240" width="9.140625" style="412"/>
    <col min="10241" max="10241" width="8.85546875" style="412" customWidth="1"/>
    <col min="10242" max="10242" width="35.28515625" style="412" customWidth="1"/>
    <col min="10243" max="10255" width="13.7109375" style="412" customWidth="1"/>
    <col min="10256" max="10496" width="9.140625" style="412"/>
    <col min="10497" max="10497" width="8.85546875" style="412" customWidth="1"/>
    <col min="10498" max="10498" width="35.28515625" style="412" customWidth="1"/>
    <col min="10499" max="10511" width="13.7109375" style="412" customWidth="1"/>
    <col min="10512" max="10752" width="9.140625" style="412"/>
    <col min="10753" max="10753" width="8.85546875" style="412" customWidth="1"/>
    <col min="10754" max="10754" width="35.28515625" style="412" customWidth="1"/>
    <col min="10755" max="10767" width="13.7109375" style="412" customWidth="1"/>
    <col min="10768" max="11008" width="9.140625" style="412"/>
    <col min="11009" max="11009" width="8.85546875" style="412" customWidth="1"/>
    <col min="11010" max="11010" width="35.28515625" style="412" customWidth="1"/>
    <col min="11011" max="11023" width="13.7109375" style="412" customWidth="1"/>
    <col min="11024" max="11264" width="9.140625" style="412"/>
    <col min="11265" max="11265" width="8.85546875" style="412" customWidth="1"/>
    <col min="11266" max="11266" width="35.28515625" style="412" customWidth="1"/>
    <col min="11267" max="11279" width="13.7109375" style="412" customWidth="1"/>
    <col min="11280" max="11520" width="9.140625" style="412"/>
    <col min="11521" max="11521" width="8.85546875" style="412" customWidth="1"/>
    <col min="11522" max="11522" width="35.28515625" style="412" customWidth="1"/>
    <col min="11523" max="11535" width="13.7109375" style="412" customWidth="1"/>
    <col min="11536" max="11776" width="9.140625" style="412"/>
    <col min="11777" max="11777" width="8.85546875" style="412" customWidth="1"/>
    <col min="11778" max="11778" width="35.28515625" style="412" customWidth="1"/>
    <col min="11779" max="11791" width="13.7109375" style="412" customWidth="1"/>
    <col min="11792" max="12032" width="9.140625" style="412"/>
    <col min="12033" max="12033" width="8.85546875" style="412" customWidth="1"/>
    <col min="12034" max="12034" width="35.28515625" style="412" customWidth="1"/>
    <col min="12035" max="12047" width="13.7109375" style="412" customWidth="1"/>
    <col min="12048" max="12288" width="9.140625" style="412"/>
    <col min="12289" max="12289" width="8.85546875" style="412" customWidth="1"/>
    <col min="12290" max="12290" width="35.28515625" style="412" customWidth="1"/>
    <col min="12291" max="12303" width="13.7109375" style="412" customWidth="1"/>
    <col min="12304" max="12544" width="9.140625" style="412"/>
    <col min="12545" max="12545" width="8.85546875" style="412" customWidth="1"/>
    <col min="12546" max="12546" width="35.28515625" style="412" customWidth="1"/>
    <col min="12547" max="12559" width="13.7109375" style="412" customWidth="1"/>
    <col min="12560" max="12800" width="9.140625" style="412"/>
    <col min="12801" max="12801" width="8.85546875" style="412" customWidth="1"/>
    <col min="12802" max="12802" width="35.28515625" style="412" customWidth="1"/>
    <col min="12803" max="12815" width="13.7109375" style="412" customWidth="1"/>
    <col min="12816" max="13056" width="9.140625" style="412"/>
    <col min="13057" max="13057" width="8.85546875" style="412" customWidth="1"/>
    <col min="13058" max="13058" width="35.28515625" style="412" customWidth="1"/>
    <col min="13059" max="13071" width="13.7109375" style="412" customWidth="1"/>
    <col min="13072" max="13312" width="9.140625" style="412"/>
    <col min="13313" max="13313" width="8.85546875" style="412" customWidth="1"/>
    <col min="13314" max="13314" width="35.28515625" style="412" customWidth="1"/>
    <col min="13315" max="13327" width="13.7109375" style="412" customWidth="1"/>
    <col min="13328" max="13568" width="9.140625" style="412"/>
    <col min="13569" max="13569" width="8.85546875" style="412" customWidth="1"/>
    <col min="13570" max="13570" width="35.28515625" style="412" customWidth="1"/>
    <col min="13571" max="13583" width="13.7109375" style="412" customWidth="1"/>
    <col min="13584" max="13824" width="9.140625" style="412"/>
    <col min="13825" max="13825" width="8.85546875" style="412" customWidth="1"/>
    <col min="13826" max="13826" width="35.28515625" style="412" customWidth="1"/>
    <col min="13827" max="13839" width="13.7109375" style="412" customWidth="1"/>
    <col min="13840" max="14080" width="9.140625" style="412"/>
    <col min="14081" max="14081" width="8.85546875" style="412" customWidth="1"/>
    <col min="14082" max="14082" width="35.28515625" style="412" customWidth="1"/>
    <col min="14083" max="14095" width="13.7109375" style="412" customWidth="1"/>
    <col min="14096" max="14336" width="9.140625" style="412"/>
    <col min="14337" max="14337" width="8.85546875" style="412" customWidth="1"/>
    <col min="14338" max="14338" width="35.28515625" style="412" customWidth="1"/>
    <col min="14339" max="14351" width="13.7109375" style="412" customWidth="1"/>
    <col min="14352" max="14592" width="9.140625" style="412"/>
    <col min="14593" max="14593" width="8.85546875" style="412" customWidth="1"/>
    <col min="14594" max="14594" width="35.28515625" style="412" customWidth="1"/>
    <col min="14595" max="14607" width="13.7109375" style="412" customWidth="1"/>
    <col min="14608" max="14848" width="9.140625" style="412"/>
    <col min="14849" max="14849" width="8.85546875" style="412" customWidth="1"/>
    <col min="14850" max="14850" width="35.28515625" style="412" customWidth="1"/>
    <col min="14851" max="14863" width="13.7109375" style="412" customWidth="1"/>
    <col min="14864" max="15104" width="9.140625" style="412"/>
    <col min="15105" max="15105" width="8.85546875" style="412" customWidth="1"/>
    <col min="15106" max="15106" width="35.28515625" style="412" customWidth="1"/>
    <col min="15107" max="15119" width="13.7109375" style="412" customWidth="1"/>
    <col min="15120" max="15360" width="9.140625" style="412"/>
    <col min="15361" max="15361" width="8.85546875" style="412" customWidth="1"/>
    <col min="15362" max="15362" width="35.28515625" style="412" customWidth="1"/>
    <col min="15363" max="15375" width="13.7109375" style="412" customWidth="1"/>
    <col min="15376" max="15616" width="9.140625" style="412"/>
    <col min="15617" max="15617" width="8.85546875" style="412" customWidth="1"/>
    <col min="15618" max="15618" width="35.28515625" style="412" customWidth="1"/>
    <col min="15619" max="15631" width="13.7109375" style="412" customWidth="1"/>
    <col min="15632" max="15872" width="9.140625" style="412"/>
    <col min="15873" max="15873" width="8.85546875" style="412" customWidth="1"/>
    <col min="15874" max="15874" width="35.28515625" style="412" customWidth="1"/>
    <col min="15875" max="15887" width="13.7109375" style="412" customWidth="1"/>
    <col min="15888" max="16128" width="9.140625" style="412"/>
    <col min="16129" max="16129" width="8.85546875" style="412" customWidth="1"/>
    <col min="16130" max="16130" width="35.28515625" style="412" customWidth="1"/>
    <col min="16131" max="16143" width="13.7109375" style="412" customWidth="1"/>
    <col min="16144" max="16384" width="9.140625" style="412"/>
  </cols>
  <sheetData>
    <row r="1" spans="1:15" x14ac:dyDescent="0.2">
      <c r="A1" s="411" t="s">
        <v>410</v>
      </c>
    </row>
    <row r="2" spans="1:15" ht="14.25" x14ac:dyDescent="0.2">
      <c r="A2" s="425" t="s">
        <v>422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</row>
    <row r="3" spans="1:15" x14ac:dyDescent="0.2">
      <c r="A3" s="414" t="s">
        <v>0</v>
      </c>
      <c r="B3" s="415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</row>
    <row r="4" spans="1:15" x14ac:dyDescent="0.2">
      <c r="A4" s="413"/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318"/>
    </row>
    <row r="5" spans="1:15" ht="90" x14ac:dyDescent="0.2">
      <c r="A5" s="88" t="s">
        <v>1</v>
      </c>
      <c r="B5" s="88" t="s">
        <v>39</v>
      </c>
      <c r="C5" s="88" t="s">
        <v>40</v>
      </c>
      <c r="D5" s="88" t="s">
        <v>69</v>
      </c>
      <c r="E5" s="88" t="s">
        <v>70</v>
      </c>
      <c r="F5" s="28" t="s">
        <v>151</v>
      </c>
      <c r="G5" s="28" t="s">
        <v>134</v>
      </c>
      <c r="H5" s="28" t="s">
        <v>152</v>
      </c>
      <c r="I5" s="28" t="s">
        <v>133</v>
      </c>
      <c r="J5" s="28" t="s">
        <v>153</v>
      </c>
      <c r="K5" s="28" t="s">
        <v>132</v>
      </c>
      <c r="L5" s="28" t="s">
        <v>154</v>
      </c>
      <c r="M5" s="28" t="s">
        <v>131</v>
      </c>
      <c r="N5" s="28" t="s">
        <v>155</v>
      </c>
      <c r="O5" s="28" t="s">
        <v>130</v>
      </c>
    </row>
    <row r="6" spans="1:15" ht="12.75" customHeight="1" x14ac:dyDescent="0.2">
      <c r="A6" s="87">
        <v>1</v>
      </c>
      <c r="B6" s="87">
        <v>2</v>
      </c>
      <c r="C6" s="87">
        <v>3</v>
      </c>
      <c r="D6" s="87">
        <v>4</v>
      </c>
      <c r="E6" s="87">
        <v>5</v>
      </c>
      <c r="F6" s="87">
        <v>6</v>
      </c>
      <c r="G6" s="87">
        <v>7</v>
      </c>
      <c r="H6" s="87">
        <v>8</v>
      </c>
      <c r="I6" s="87">
        <v>9</v>
      </c>
      <c r="J6" s="87">
        <v>10</v>
      </c>
      <c r="K6" s="87">
        <v>11</v>
      </c>
      <c r="L6" s="87">
        <v>12</v>
      </c>
      <c r="M6" s="87">
        <v>13</v>
      </c>
      <c r="N6" s="87">
        <v>14</v>
      </c>
      <c r="O6" s="87">
        <v>15</v>
      </c>
    </row>
    <row r="7" spans="1:15" ht="15" customHeight="1" x14ac:dyDescent="0.2">
      <c r="A7" s="35">
        <v>1</v>
      </c>
      <c r="B7" s="86" t="s">
        <v>71</v>
      </c>
      <c r="C7" s="416">
        <v>305353818.38</v>
      </c>
      <c r="D7" s="85">
        <v>1.323124E-2</v>
      </c>
      <c r="E7" s="417">
        <v>10444044.310000001</v>
      </c>
      <c r="F7" s="417">
        <v>426</v>
      </c>
      <c r="G7" s="417">
        <v>69733703.120000005</v>
      </c>
      <c r="H7" s="417">
        <v>0</v>
      </c>
      <c r="I7" s="417">
        <v>0</v>
      </c>
      <c r="J7" s="417">
        <v>2707</v>
      </c>
      <c r="K7" s="417">
        <v>230956604.19999999</v>
      </c>
      <c r="L7" s="417">
        <v>71</v>
      </c>
      <c r="M7" s="417">
        <v>28963450.82</v>
      </c>
      <c r="N7" s="417">
        <v>0</v>
      </c>
      <c r="O7" s="417">
        <v>0</v>
      </c>
    </row>
    <row r="8" spans="1:15" ht="15" customHeight="1" x14ac:dyDescent="0.2">
      <c r="A8" s="34">
        <v>2</v>
      </c>
      <c r="B8" s="83" t="s">
        <v>113</v>
      </c>
      <c r="C8" s="418">
        <v>34574155.979999997</v>
      </c>
      <c r="D8" s="82">
        <v>1.4981300000000001E-3</v>
      </c>
      <c r="E8" s="419">
        <v>413693.54</v>
      </c>
      <c r="F8" s="419">
        <v>26</v>
      </c>
      <c r="G8" s="419">
        <v>5345240.6399999997</v>
      </c>
      <c r="H8" s="419">
        <v>125</v>
      </c>
      <c r="I8" s="419">
        <v>13785136.720000001</v>
      </c>
      <c r="J8" s="419">
        <v>77</v>
      </c>
      <c r="K8" s="419">
        <v>6095038.4900000002</v>
      </c>
      <c r="L8" s="419">
        <v>223</v>
      </c>
      <c r="M8" s="419">
        <v>17792374.219999999</v>
      </c>
      <c r="N8" s="419">
        <v>0</v>
      </c>
      <c r="O8" s="419">
        <v>0</v>
      </c>
    </row>
    <row r="9" spans="1:15" ht="15" customHeight="1" x14ac:dyDescent="0.2">
      <c r="A9" s="34">
        <v>3</v>
      </c>
      <c r="B9" s="83" t="s">
        <v>114</v>
      </c>
      <c r="C9" s="418">
        <v>3473775.97</v>
      </c>
      <c r="D9" s="84">
        <v>1.5051999999999999E-4</v>
      </c>
      <c r="E9" s="419">
        <v>-906053.39</v>
      </c>
      <c r="F9" s="419">
        <v>0</v>
      </c>
      <c r="G9" s="419">
        <v>0</v>
      </c>
      <c r="H9" s="419">
        <v>0</v>
      </c>
      <c r="I9" s="419">
        <v>0</v>
      </c>
      <c r="J9" s="419">
        <v>27</v>
      </c>
      <c r="K9" s="419">
        <v>384854.53</v>
      </c>
      <c r="L9" s="419">
        <v>52</v>
      </c>
      <c r="M9" s="419">
        <v>1039364.14</v>
      </c>
      <c r="N9" s="419">
        <v>0</v>
      </c>
      <c r="O9" s="419">
        <v>0</v>
      </c>
    </row>
    <row r="10" spans="1:15" ht="15" customHeight="1" x14ac:dyDescent="0.2">
      <c r="A10" s="34">
        <v>4</v>
      </c>
      <c r="B10" s="83" t="s">
        <v>72</v>
      </c>
      <c r="C10" s="418">
        <v>441331338.47000003</v>
      </c>
      <c r="D10" s="82">
        <v>1.912326E-2</v>
      </c>
      <c r="E10" s="419">
        <v>3899861.12</v>
      </c>
      <c r="F10" s="419">
        <v>92</v>
      </c>
      <c r="G10" s="419">
        <v>35228730.869999997</v>
      </c>
      <c r="H10" s="419">
        <v>80</v>
      </c>
      <c r="I10" s="419">
        <v>67399291.569999993</v>
      </c>
      <c r="J10" s="419">
        <v>514</v>
      </c>
      <c r="K10" s="419">
        <v>133153684.14</v>
      </c>
      <c r="L10" s="419">
        <v>738</v>
      </c>
      <c r="M10" s="419">
        <v>106533161.33</v>
      </c>
      <c r="N10" s="419">
        <v>0</v>
      </c>
      <c r="O10" s="419">
        <v>0</v>
      </c>
    </row>
    <row r="11" spans="1:15" ht="15" customHeight="1" x14ac:dyDescent="0.2">
      <c r="A11" s="34">
        <v>5</v>
      </c>
      <c r="B11" s="83" t="s">
        <v>115</v>
      </c>
      <c r="C11" s="418">
        <v>97853092.819999993</v>
      </c>
      <c r="D11" s="82">
        <v>4.2400600000000004E-3</v>
      </c>
      <c r="E11" s="419">
        <v>-4435205.3499999996</v>
      </c>
      <c r="F11" s="419">
        <v>0</v>
      </c>
      <c r="G11" s="419">
        <v>0</v>
      </c>
      <c r="H11" s="419">
        <v>0</v>
      </c>
      <c r="I11" s="419">
        <v>0</v>
      </c>
      <c r="J11" s="419">
        <v>168</v>
      </c>
      <c r="K11" s="419">
        <v>6791944.9500000002</v>
      </c>
      <c r="L11" s="419">
        <v>15</v>
      </c>
      <c r="M11" s="419">
        <v>922285.89</v>
      </c>
      <c r="N11" s="419">
        <v>0</v>
      </c>
      <c r="O11" s="419">
        <v>0</v>
      </c>
    </row>
    <row r="12" spans="1:15" x14ac:dyDescent="0.2">
      <c r="A12" s="34">
        <v>6</v>
      </c>
      <c r="B12" s="83" t="s">
        <v>73</v>
      </c>
      <c r="C12" s="418">
        <v>2186207975.9899998</v>
      </c>
      <c r="D12" s="82">
        <v>9.4730250000000002E-2</v>
      </c>
      <c r="E12" s="419">
        <v>72207511.459999993</v>
      </c>
      <c r="F12" s="419">
        <v>1135</v>
      </c>
      <c r="G12" s="419">
        <v>260100994.58000001</v>
      </c>
      <c r="H12" s="419">
        <v>554</v>
      </c>
      <c r="I12" s="419">
        <v>142464617.58000001</v>
      </c>
      <c r="J12" s="419">
        <v>5382</v>
      </c>
      <c r="K12" s="419">
        <v>609059476.74000001</v>
      </c>
      <c r="L12" s="419">
        <v>5065</v>
      </c>
      <c r="M12" s="419">
        <v>800828857.23000002</v>
      </c>
      <c r="N12" s="419">
        <v>3</v>
      </c>
      <c r="O12" s="419">
        <v>184966.43</v>
      </c>
    </row>
    <row r="13" spans="1:15" x14ac:dyDescent="0.2">
      <c r="A13" s="34">
        <v>7</v>
      </c>
      <c r="B13" s="83" t="s">
        <v>116</v>
      </c>
      <c r="C13" s="418">
        <v>1306088088.8499999</v>
      </c>
      <c r="D13" s="82">
        <v>5.6593909999999997E-2</v>
      </c>
      <c r="E13" s="419">
        <v>-32120.17</v>
      </c>
      <c r="F13" s="419">
        <v>1</v>
      </c>
      <c r="G13" s="419">
        <v>2444101.21</v>
      </c>
      <c r="H13" s="419">
        <v>0</v>
      </c>
      <c r="I13" s="419">
        <v>0</v>
      </c>
      <c r="J13" s="419">
        <v>3</v>
      </c>
      <c r="K13" s="419">
        <v>14188989.310000001</v>
      </c>
      <c r="L13" s="419">
        <v>22</v>
      </c>
      <c r="M13" s="419">
        <v>1170318271.1500001</v>
      </c>
      <c r="N13" s="419">
        <v>0</v>
      </c>
      <c r="O13" s="419">
        <v>0</v>
      </c>
    </row>
    <row r="14" spans="1:15" x14ac:dyDescent="0.2">
      <c r="A14" s="34">
        <v>8</v>
      </c>
      <c r="B14" s="83" t="s">
        <v>117</v>
      </c>
      <c r="C14" s="418">
        <v>497996948.38999999</v>
      </c>
      <c r="D14" s="82">
        <v>2.1578630000000001E-2</v>
      </c>
      <c r="E14" s="419">
        <v>-3106762.22</v>
      </c>
      <c r="F14" s="419">
        <v>369</v>
      </c>
      <c r="G14" s="419">
        <v>51662546.25</v>
      </c>
      <c r="H14" s="419">
        <v>410</v>
      </c>
      <c r="I14" s="419">
        <v>35845819.409999996</v>
      </c>
      <c r="J14" s="419">
        <v>2512</v>
      </c>
      <c r="K14" s="419">
        <v>99161005.640000001</v>
      </c>
      <c r="L14" s="419">
        <v>2030</v>
      </c>
      <c r="M14" s="419">
        <v>135725269.56</v>
      </c>
      <c r="N14" s="419">
        <v>3</v>
      </c>
      <c r="O14" s="419">
        <v>10528619.109999999</v>
      </c>
    </row>
    <row r="15" spans="1:15" x14ac:dyDescent="0.2">
      <c r="A15" s="34">
        <v>9</v>
      </c>
      <c r="B15" s="83" t="s">
        <v>118</v>
      </c>
      <c r="C15" s="418">
        <v>328954886.36000001</v>
      </c>
      <c r="D15" s="82">
        <v>1.42539E-2</v>
      </c>
      <c r="E15" s="419">
        <v>-662657.17000000004</v>
      </c>
      <c r="F15" s="419">
        <v>192</v>
      </c>
      <c r="G15" s="419">
        <v>27731280.219999999</v>
      </c>
      <c r="H15" s="419">
        <v>299</v>
      </c>
      <c r="I15" s="419">
        <v>73661424.569999993</v>
      </c>
      <c r="J15" s="419">
        <v>1142</v>
      </c>
      <c r="K15" s="419">
        <v>61952586.409999996</v>
      </c>
      <c r="L15" s="419">
        <v>1441</v>
      </c>
      <c r="M15" s="419">
        <v>190438084.99000001</v>
      </c>
      <c r="N15" s="419">
        <v>0</v>
      </c>
      <c r="O15" s="419">
        <v>0</v>
      </c>
    </row>
    <row r="16" spans="1:15" x14ac:dyDescent="0.2">
      <c r="A16" s="34">
        <v>10</v>
      </c>
      <c r="B16" s="83" t="s">
        <v>119</v>
      </c>
      <c r="C16" s="418">
        <v>561441291.58000004</v>
      </c>
      <c r="D16" s="82">
        <v>2.4327729999999999E-2</v>
      </c>
      <c r="E16" s="419">
        <v>6412467.96</v>
      </c>
      <c r="F16" s="419">
        <v>730</v>
      </c>
      <c r="G16" s="419">
        <v>58422357.740000002</v>
      </c>
      <c r="H16" s="419">
        <v>434</v>
      </c>
      <c r="I16" s="419">
        <v>100757974.5</v>
      </c>
      <c r="J16" s="419">
        <v>1352</v>
      </c>
      <c r="K16" s="419">
        <v>126752117.84999999</v>
      </c>
      <c r="L16" s="419">
        <v>821</v>
      </c>
      <c r="M16" s="419">
        <v>232866996.11000001</v>
      </c>
      <c r="N16" s="419">
        <v>0</v>
      </c>
      <c r="O16" s="419">
        <v>0</v>
      </c>
    </row>
    <row r="17" spans="1:15" x14ac:dyDescent="0.2">
      <c r="A17" s="34">
        <v>11</v>
      </c>
      <c r="B17" s="83" t="s">
        <v>120</v>
      </c>
      <c r="C17" s="418">
        <v>3821295290.9099998</v>
      </c>
      <c r="D17" s="82">
        <v>0.16557997999999999</v>
      </c>
      <c r="E17" s="419">
        <v>64856123.259999998</v>
      </c>
      <c r="F17" s="419">
        <v>7</v>
      </c>
      <c r="G17" s="419">
        <v>2524676.54</v>
      </c>
      <c r="H17" s="419">
        <v>25</v>
      </c>
      <c r="I17" s="419">
        <v>39103129.75</v>
      </c>
      <c r="J17" s="419">
        <v>6674</v>
      </c>
      <c r="K17" s="419">
        <v>199761846.97999999</v>
      </c>
      <c r="L17" s="419">
        <v>9963</v>
      </c>
      <c r="M17" s="419">
        <v>1329924052.6900001</v>
      </c>
      <c r="N17" s="419">
        <v>2248</v>
      </c>
      <c r="O17" s="419">
        <v>596909005.74000001</v>
      </c>
    </row>
    <row r="18" spans="1:15" x14ac:dyDescent="0.2">
      <c r="A18" s="34">
        <v>12</v>
      </c>
      <c r="B18" s="83" t="s">
        <v>74</v>
      </c>
      <c r="C18" s="418">
        <v>29039245</v>
      </c>
      <c r="D18" s="82">
        <v>1.2583E-3</v>
      </c>
      <c r="E18" s="419">
        <v>53934</v>
      </c>
      <c r="F18" s="419">
        <v>0</v>
      </c>
      <c r="G18" s="419">
        <v>0</v>
      </c>
      <c r="H18" s="419">
        <v>9</v>
      </c>
      <c r="I18" s="419">
        <v>7649792</v>
      </c>
      <c r="J18" s="419">
        <v>0</v>
      </c>
      <c r="K18" s="419">
        <v>0</v>
      </c>
      <c r="L18" s="419">
        <v>46</v>
      </c>
      <c r="M18" s="419">
        <v>21433100</v>
      </c>
      <c r="N18" s="419">
        <v>0</v>
      </c>
      <c r="O18" s="419">
        <v>0</v>
      </c>
    </row>
    <row r="19" spans="1:15" x14ac:dyDescent="0.2">
      <c r="A19" s="34">
        <v>13</v>
      </c>
      <c r="B19" s="83" t="s">
        <v>121</v>
      </c>
      <c r="C19" s="418">
        <v>720395985.55999994</v>
      </c>
      <c r="D19" s="82">
        <v>3.1215369999999999E-2</v>
      </c>
      <c r="E19" s="419">
        <v>856389.71</v>
      </c>
      <c r="F19" s="419">
        <v>439</v>
      </c>
      <c r="G19" s="419">
        <v>75483781.120000005</v>
      </c>
      <c r="H19" s="419">
        <v>1218</v>
      </c>
      <c r="I19" s="419">
        <v>208816195.30000001</v>
      </c>
      <c r="J19" s="419">
        <v>3666</v>
      </c>
      <c r="K19" s="419">
        <v>247420383.88</v>
      </c>
      <c r="L19" s="419">
        <v>3920</v>
      </c>
      <c r="M19" s="419">
        <v>373233685.91000003</v>
      </c>
      <c r="N19" s="419">
        <v>0</v>
      </c>
      <c r="O19" s="419">
        <v>0</v>
      </c>
    </row>
    <row r="20" spans="1:15" ht="15" customHeight="1" x14ac:dyDescent="0.2">
      <c r="A20" s="34">
        <v>14</v>
      </c>
      <c r="B20" s="83" t="s">
        <v>75</v>
      </c>
      <c r="C20" s="418">
        <v>304492495.68000001</v>
      </c>
      <c r="D20" s="82">
        <v>1.319392E-2</v>
      </c>
      <c r="E20" s="419">
        <v>-8731948.2200000007</v>
      </c>
      <c r="F20" s="419">
        <v>100</v>
      </c>
      <c r="G20" s="419">
        <v>8575658.8000000007</v>
      </c>
      <c r="H20" s="419">
        <v>188</v>
      </c>
      <c r="I20" s="419">
        <v>66825526.960000001</v>
      </c>
      <c r="J20" s="419">
        <v>224</v>
      </c>
      <c r="K20" s="419">
        <v>10160299</v>
      </c>
      <c r="L20" s="419">
        <v>733</v>
      </c>
      <c r="M20" s="419">
        <v>182279442.94999999</v>
      </c>
      <c r="N20" s="419">
        <v>0</v>
      </c>
      <c r="O20" s="419">
        <v>0</v>
      </c>
    </row>
    <row r="21" spans="1:15" ht="15" customHeight="1" x14ac:dyDescent="0.2">
      <c r="A21" s="34">
        <v>15</v>
      </c>
      <c r="B21" s="83" t="s">
        <v>76</v>
      </c>
      <c r="C21" s="418">
        <v>979980827.32000005</v>
      </c>
      <c r="D21" s="82">
        <v>4.2463399999999998E-2</v>
      </c>
      <c r="E21" s="419">
        <v>12371099.42</v>
      </c>
      <c r="F21" s="419">
        <v>177</v>
      </c>
      <c r="G21" s="419">
        <v>24555855.23</v>
      </c>
      <c r="H21" s="419">
        <v>737</v>
      </c>
      <c r="I21" s="419">
        <v>184699656.13</v>
      </c>
      <c r="J21" s="419">
        <v>1277</v>
      </c>
      <c r="K21" s="419">
        <v>160993958.56</v>
      </c>
      <c r="L21" s="419">
        <v>3561</v>
      </c>
      <c r="M21" s="419">
        <v>671359368.37</v>
      </c>
      <c r="N21" s="419">
        <v>6</v>
      </c>
      <c r="O21" s="419">
        <v>520759.65</v>
      </c>
    </row>
    <row r="22" spans="1:15" ht="15" customHeight="1" x14ac:dyDescent="0.2">
      <c r="A22" s="34">
        <v>16</v>
      </c>
      <c r="B22" s="83" t="s">
        <v>122</v>
      </c>
      <c r="C22" s="418">
        <v>540554840.98000002</v>
      </c>
      <c r="D22" s="82">
        <v>2.3422700000000001E-2</v>
      </c>
      <c r="E22" s="419">
        <v>-47479858.939999998</v>
      </c>
      <c r="F22" s="419">
        <v>2</v>
      </c>
      <c r="G22" s="419">
        <v>221574.67</v>
      </c>
      <c r="H22" s="419">
        <v>11</v>
      </c>
      <c r="I22" s="419">
        <v>1750629.49</v>
      </c>
      <c r="J22" s="419">
        <v>397</v>
      </c>
      <c r="K22" s="419">
        <v>11295366.939999999</v>
      </c>
      <c r="L22" s="419">
        <v>644</v>
      </c>
      <c r="M22" s="419">
        <v>177094306.74000001</v>
      </c>
      <c r="N22" s="419">
        <v>2</v>
      </c>
      <c r="O22" s="419">
        <v>6341191.7800000003</v>
      </c>
    </row>
    <row r="23" spans="1:15" ht="15" customHeight="1" x14ac:dyDescent="0.2">
      <c r="A23" s="34">
        <v>17</v>
      </c>
      <c r="B23" s="83" t="s">
        <v>77</v>
      </c>
      <c r="C23" s="418">
        <v>669028702.28999996</v>
      </c>
      <c r="D23" s="82">
        <v>2.8989580000000001E-2</v>
      </c>
      <c r="E23" s="419">
        <v>11987946.1</v>
      </c>
      <c r="F23" s="419">
        <v>616</v>
      </c>
      <c r="G23" s="419">
        <v>86989797.109999999</v>
      </c>
      <c r="H23" s="419">
        <v>687</v>
      </c>
      <c r="I23" s="419">
        <v>133878833.45999999</v>
      </c>
      <c r="J23" s="419">
        <v>3019</v>
      </c>
      <c r="K23" s="419">
        <v>197754034.75</v>
      </c>
      <c r="L23" s="419">
        <v>3356</v>
      </c>
      <c r="M23" s="419">
        <v>322619512.63</v>
      </c>
      <c r="N23" s="419">
        <v>0</v>
      </c>
      <c r="O23" s="419">
        <v>0</v>
      </c>
    </row>
    <row r="24" spans="1:15" ht="15" customHeight="1" x14ac:dyDescent="0.2">
      <c r="A24" s="34">
        <v>18</v>
      </c>
      <c r="B24" s="83" t="s">
        <v>123</v>
      </c>
      <c r="C24" s="418">
        <v>1384637766.8900001</v>
      </c>
      <c r="D24" s="82">
        <v>5.999753E-2</v>
      </c>
      <c r="E24" s="419">
        <v>8447227.4800000004</v>
      </c>
      <c r="F24" s="419">
        <v>400</v>
      </c>
      <c r="G24" s="419">
        <v>327025507.98000002</v>
      </c>
      <c r="H24" s="419">
        <v>712</v>
      </c>
      <c r="I24" s="419">
        <v>271200641.47000003</v>
      </c>
      <c r="J24" s="419">
        <v>1982</v>
      </c>
      <c r="K24" s="419">
        <v>431767115.16000003</v>
      </c>
      <c r="L24" s="419">
        <v>3777</v>
      </c>
      <c r="M24" s="419">
        <v>816216056.53999996</v>
      </c>
      <c r="N24" s="419">
        <v>0</v>
      </c>
      <c r="O24" s="419">
        <v>0</v>
      </c>
    </row>
    <row r="25" spans="1:15" ht="15" customHeight="1" x14ac:dyDescent="0.2">
      <c r="A25" s="34">
        <v>19</v>
      </c>
      <c r="B25" s="83" t="s">
        <v>124</v>
      </c>
      <c r="C25" s="418">
        <v>1126480421.72</v>
      </c>
      <c r="D25" s="82">
        <v>4.8811359999999998E-2</v>
      </c>
      <c r="E25" s="419">
        <v>20540534.809999999</v>
      </c>
      <c r="F25" s="419">
        <v>3150</v>
      </c>
      <c r="G25" s="419">
        <v>184740248.52000001</v>
      </c>
      <c r="H25" s="419">
        <v>530</v>
      </c>
      <c r="I25" s="419">
        <v>59626041.289999999</v>
      </c>
      <c r="J25" s="419">
        <v>9555</v>
      </c>
      <c r="K25" s="419">
        <v>414398937.64999998</v>
      </c>
      <c r="L25" s="419">
        <v>2058</v>
      </c>
      <c r="M25" s="419">
        <v>127085715.88</v>
      </c>
      <c r="N25" s="419">
        <v>881</v>
      </c>
      <c r="O25" s="419">
        <v>12787827.710000001</v>
      </c>
    </row>
    <row r="26" spans="1:15" ht="15" customHeight="1" x14ac:dyDescent="0.2">
      <c r="A26" s="34">
        <v>20</v>
      </c>
      <c r="B26" s="83" t="s">
        <v>78</v>
      </c>
      <c r="C26" s="418">
        <v>104415727.73</v>
      </c>
      <c r="D26" s="82">
        <v>4.5244200000000004E-3</v>
      </c>
      <c r="E26" s="419">
        <v>112312.16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118</v>
      </c>
      <c r="M26" s="419">
        <v>93062754.060000002</v>
      </c>
      <c r="N26" s="419">
        <v>0</v>
      </c>
      <c r="O26" s="419">
        <v>0</v>
      </c>
    </row>
    <row r="27" spans="1:15" ht="15" customHeight="1" x14ac:dyDescent="0.2">
      <c r="A27" s="34">
        <v>21</v>
      </c>
      <c r="B27" s="83" t="s">
        <v>79</v>
      </c>
      <c r="C27" s="418">
        <v>1972537359.1500001</v>
      </c>
      <c r="D27" s="82">
        <v>8.5471720000000001E-2</v>
      </c>
      <c r="E27" s="419">
        <v>13663680.98</v>
      </c>
      <c r="F27" s="419">
        <v>851</v>
      </c>
      <c r="G27" s="419">
        <v>79311061.969999999</v>
      </c>
      <c r="H27" s="419">
        <v>609</v>
      </c>
      <c r="I27" s="419">
        <v>114725757.48999999</v>
      </c>
      <c r="J27" s="419">
        <v>4148</v>
      </c>
      <c r="K27" s="419">
        <v>766375277.69000006</v>
      </c>
      <c r="L27" s="419">
        <v>3858</v>
      </c>
      <c r="M27" s="419">
        <v>698285005.95000005</v>
      </c>
      <c r="N27" s="419">
        <v>36</v>
      </c>
      <c r="O27" s="419">
        <v>7255345.5</v>
      </c>
    </row>
    <row r="28" spans="1:15" ht="15" customHeight="1" x14ac:dyDescent="0.2">
      <c r="A28" s="34">
        <v>22</v>
      </c>
      <c r="B28" s="83" t="s">
        <v>125</v>
      </c>
      <c r="C28" s="418">
        <v>54697687.960000001</v>
      </c>
      <c r="D28" s="82">
        <v>2.3701E-3</v>
      </c>
      <c r="E28" s="419">
        <v>-2666896.38</v>
      </c>
      <c r="F28" s="419">
        <v>3</v>
      </c>
      <c r="G28" s="419">
        <v>1111717.44</v>
      </c>
      <c r="H28" s="419">
        <v>36</v>
      </c>
      <c r="I28" s="419">
        <v>15711168.529999999</v>
      </c>
      <c r="J28" s="419">
        <v>20</v>
      </c>
      <c r="K28" s="419">
        <v>4560459.6100000003</v>
      </c>
      <c r="L28" s="419">
        <v>238</v>
      </c>
      <c r="M28" s="419">
        <v>40195522.329999998</v>
      </c>
      <c r="N28" s="419">
        <v>0</v>
      </c>
      <c r="O28" s="419">
        <v>0</v>
      </c>
    </row>
    <row r="29" spans="1:15" ht="15" customHeight="1" x14ac:dyDescent="0.2">
      <c r="A29" s="34">
        <v>23</v>
      </c>
      <c r="B29" s="83" t="s">
        <v>80</v>
      </c>
      <c r="C29" s="418">
        <v>699524175.66999996</v>
      </c>
      <c r="D29" s="82">
        <v>3.0310980000000001E-2</v>
      </c>
      <c r="E29" s="419">
        <v>5389172.8399999999</v>
      </c>
      <c r="F29" s="419">
        <v>458</v>
      </c>
      <c r="G29" s="419">
        <v>36276328.439999998</v>
      </c>
      <c r="H29" s="419">
        <v>347</v>
      </c>
      <c r="I29" s="419">
        <v>108813009.41</v>
      </c>
      <c r="J29" s="419">
        <v>1804</v>
      </c>
      <c r="K29" s="419">
        <v>136352509.09</v>
      </c>
      <c r="L29" s="419">
        <v>1184</v>
      </c>
      <c r="M29" s="419">
        <v>363527115.64999998</v>
      </c>
      <c r="N29" s="419">
        <v>0</v>
      </c>
      <c r="O29" s="419">
        <v>0</v>
      </c>
    </row>
    <row r="30" spans="1:15" ht="15" customHeight="1" x14ac:dyDescent="0.2">
      <c r="A30" s="34">
        <v>24</v>
      </c>
      <c r="B30" s="83" t="s">
        <v>81</v>
      </c>
      <c r="C30" s="418">
        <v>3745650980.3800001</v>
      </c>
      <c r="D30" s="82">
        <v>0.16230225000000001</v>
      </c>
      <c r="E30" s="419">
        <v>57998924.869999997</v>
      </c>
      <c r="F30" s="419">
        <v>923</v>
      </c>
      <c r="G30" s="419">
        <v>132773342.90000001</v>
      </c>
      <c r="H30" s="419">
        <v>1695</v>
      </c>
      <c r="I30" s="419">
        <v>345433672.18000001</v>
      </c>
      <c r="J30" s="419">
        <v>7456</v>
      </c>
      <c r="K30" s="419">
        <v>712611957.34000003</v>
      </c>
      <c r="L30" s="419">
        <v>12018</v>
      </c>
      <c r="M30" s="419">
        <v>2872513148.4000001</v>
      </c>
      <c r="N30" s="419">
        <v>22</v>
      </c>
      <c r="O30" s="419">
        <v>0</v>
      </c>
    </row>
    <row r="31" spans="1:15" ht="15" customHeight="1" x14ac:dyDescent="0.2">
      <c r="A31" s="33">
        <v>25</v>
      </c>
      <c r="B31" s="81" t="s">
        <v>126</v>
      </c>
      <c r="C31" s="420">
        <v>1162238023</v>
      </c>
      <c r="D31" s="80">
        <v>5.0360759999999997E-2</v>
      </c>
      <c r="E31" s="421">
        <v>64127544.659999996</v>
      </c>
      <c r="F31" s="421">
        <v>459</v>
      </c>
      <c r="G31" s="421">
        <v>70098464.310000002</v>
      </c>
      <c r="H31" s="421">
        <v>1791</v>
      </c>
      <c r="I31" s="421">
        <v>269793085.31999999</v>
      </c>
      <c r="J31" s="421">
        <v>5768</v>
      </c>
      <c r="K31" s="421">
        <v>229394489.19999999</v>
      </c>
      <c r="L31" s="421">
        <v>10786</v>
      </c>
      <c r="M31" s="421">
        <v>716543333.40999997</v>
      </c>
      <c r="N31" s="421">
        <v>196</v>
      </c>
      <c r="O31" s="421">
        <v>1155394.46</v>
      </c>
    </row>
    <row r="32" spans="1:15" ht="18" customHeight="1" x14ac:dyDescent="0.2">
      <c r="A32" s="29"/>
      <c r="B32" s="29" t="s">
        <v>135</v>
      </c>
      <c r="C32" s="30">
        <v>23078244903.029999</v>
      </c>
      <c r="D32" s="79">
        <v>1</v>
      </c>
      <c r="E32" s="31">
        <v>285760966.83999997</v>
      </c>
      <c r="F32" s="31">
        <v>10556</v>
      </c>
      <c r="G32" s="32">
        <v>1540356969.6600001</v>
      </c>
      <c r="H32" s="32">
        <v>10497</v>
      </c>
      <c r="I32" s="32">
        <v>2261941403.1300001</v>
      </c>
      <c r="J32" s="32">
        <v>59874</v>
      </c>
      <c r="K32" s="32">
        <v>4811342938.1099997</v>
      </c>
      <c r="L32" s="32">
        <v>66738</v>
      </c>
      <c r="M32" s="32">
        <v>11490800236.950001</v>
      </c>
      <c r="N32" s="32">
        <v>3397</v>
      </c>
      <c r="O32" s="32">
        <v>635683110.38</v>
      </c>
    </row>
    <row r="33" spans="1:15" s="422" customFormat="1" ht="18" customHeight="1" x14ac:dyDescent="0.2">
      <c r="A33" s="36"/>
      <c r="B33" s="36"/>
      <c r="C33" s="37"/>
      <c r="D33" s="78"/>
      <c r="E33" s="38"/>
      <c r="F33" s="38"/>
      <c r="G33" s="39"/>
      <c r="H33" s="39"/>
      <c r="I33" s="39"/>
      <c r="J33" s="39"/>
      <c r="K33" s="39"/>
      <c r="L33" s="39"/>
      <c r="M33" s="39"/>
      <c r="N33" s="39"/>
      <c r="O33" s="39"/>
    </row>
    <row r="34" spans="1:15" x14ac:dyDescent="0.2">
      <c r="A34" s="467" t="s">
        <v>3</v>
      </c>
      <c r="B34" s="467"/>
      <c r="C34" s="467"/>
      <c r="D34" s="467"/>
      <c r="E34" s="467"/>
      <c r="F34" s="467"/>
      <c r="G34" s="467"/>
      <c r="H34" s="467"/>
      <c r="I34" s="467"/>
      <c r="J34" s="467"/>
      <c r="K34" s="467"/>
      <c r="L34" s="467"/>
      <c r="M34" s="467"/>
      <c r="N34" s="423"/>
      <c r="O34" s="413"/>
    </row>
    <row r="35" spans="1:15" x14ac:dyDescent="0.2">
      <c r="A35" s="413"/>
      <c r="B35" s="468" t="s">
        <v>129</v>
      </c>
      <c r="C35" s="469"/>
      <c r="D35" s="469"/>
      <c r="E35" s="469"/>
      <c r="F35" s="469"/>
      <c r="G35" s="469"/>
      <c r="H35" s="469"/>
      <c r="I35" s="469"/>
      <c r="J35" s="469"/>
      <c r="K35" s="469"/>
      <c r="L35" s="469"/>
      <c r="M35" s="469"/>
      <c r="N35" s="91"/>
      <c r="O35" s="413"/>
    </row>
    <row r="36" spans="1:15" s="424" customFormat="1" ht="11.25" x14ac:dyDescent="0.2">
      <c r="B36" s="466" t="s">
        <v>156</v>
      </c>
      <c r="C36" s="470"/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92"/>
    </row>
    <row r="37" spans="1:15" s="424" customFormat="1" ht="11.25" x14ac:dyDescent="0.2">
      <c r="B37" s="466" t="s">
        <v>157</v>
      </c>
      <c r="C37" s="466"/>
      <c r="D37" s="466"/>
      <c r="E37" s="466"/>
      <c r="F37" s="466"/>
      <c r="G37" s="466"/>
      <c r="H37" s="466"/>
      <c r="I37" s="466"/>
      <c r="J37" s="466"/>
      <c r="K37" s="466"/>
      <c r="L37" s="466"/>
      <c r="M37" s="466"/>
      <c r="N37" s="90"/>
    </row>
    <row r="38" spans="1:15" s="424" customFormat="1" ht="11.25" x14ac:dyDescent="0.2">
      <c r="B38" s="466" t="s">
        <v>158</v>
      </c>
      <c r="C38" s="466"/>
      <c r="D38" s="466"/>
      <c r="E38" s="466"/>
      <c r="F38" s="466"/>
      <c r="G38" s="466"/>
      <c r="H38" s="466"/>
      <c r="I38" s="466"/>
      <c r="J38" s="466"/>
      <c r="K38" s="466"/>
      <c r="L38" s="466"/>
      <c r="M38" s="466"/>
      <c r="N38" s="90"/>
    </row>
    <row r="39" spans="1:15" s="424" customFormat="1" ht="11.25" x14ac:dyDescent="0.2">
      <c r="B39" s="466" t="s">
        <v>159</v>
      </c>
      <c r="C39" s="466"/>
      <c r="D39" s="466"/>
      <c r="E39" s="466"/>
      <c r="F39" s="466"/>
      <c r="G39" s="466"/>
      <c r="H39" s="466"/>
      <c r="I39" s="466"/>
      <c r="J39" s="466"/>
      <c r="K39" s="466"/>
      <c r="L39" s="466"/>
      <c r="M39" s="466"/>
      <c r="N39" s="90"/>
    </row>
    <row r="40" spans="1:15" x14ac:dyDescent="0.2">
      <c r="B40" s="424"/>
      <c r="C40" s="424"/>
      <c r="D40" s="424"/>
      <c r="E40" s="424"/>
      <c r="F40" s="424"/>
      <c r="G40" s="424"/>
      <c r="H40" s="424"/>
      <c r="I40" s="424"/>
      <c r="J40" s="424"/>
      <c r="K40" s="424"/>
      <c r="L40" s="424"/>
      <c r="M40" s="424"/>
      <c r="N40" s="424"/>
    </row>
    <row r="41" spans="1:15" x14ac:dyDescent="0.2">
      <c r="B41" s="424"/>
      <c r="C41" s="424"/>
      <c r="D41" s="424"/>
      <c r="E41" s="424"/>
      <c r="F41" s="424"/>
      <c r="G41" s="424"/>
      <c r="H41" s="424"/>
      <c r="I41" s="424"/>
      <c r="J41" s="424"/>
      <c r="K41" s="424"/>
      <c r="L41" s="424"/>
      <c r="M41" s="424"/>
      <c r="N41" s="424"/>
    </row>
  </sheetData>
  <mergeCells count="6">
    <mergeCell ref="B39:M39"/>
    <mergeCell ref="A34:M34"/>
    <mergeCell ref="B35:M35"/>
    <mergeCell ref="B36:M36"/>
    <mergeCell ref="B37:M37"/>
    <mergeCell ref="B38:M38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6"/>
  <sheetViews>
    <sheetView zoomScaleNormal="100" zoomScaleSheetLayoutView="100" workbookViewId="0"/>
  </sheetViews>
  <sheetFormatPr defaultColWidth="11.42578125" defaultRowHeight="11.25" x14ac:dyDescent="0.2"/>
  <cols>
    <col min="1" max="1" width="6" style="143" customWidth="1"/>
    <col min="2" max="2" width="30.85546875" style="143" bestFit="1" customWidth="1"/>
    <col min="3" max="4" width="13.28515625" style="143" bestFit="1" customWidth="1"/>
    <col min="5" max="5" width="11.42578125" style="143" bestFit="1" customWidth="1"/>
    <col min="6" max="7" width="14" style="143" customWidth="1"/>
    <col min="8" max="9" width="13.5703125" style="143" customWidth="1"/>
    <col min="10" max="11" width="12.85546875" style="143" customWidth="1"/>
    <col min="12" max="12" width="13" style="143" customWidth="1"/>
    <col min="13" max="16384" width="11.42578125" style="143"/>
  </cols>
  <sheetData>
    <row r="1" spans="1:72" ht="12.75" customHeight="1" x14ac:dyDescent="0.2">
      <c r="A1" s="122" t="s">
        <v>24</v>
      </c>
      <c r="B1" s="122"/>
      <c r="C1" s="208"/>
      <c r="D1" s="208"/>
      <c r="E1" s="208"/>
      <c r="I1" s="208"/>
      <c r="J1" s="208"/>
      <c r="K1" s="208"/>
      <c r="L1" s="208"/>
      <c r="M1" s="208"/>
      <c r="N1" s="208"/>
      <c r="O1" s="208"/>
      <c r="P1" s="208"/>
      <c r="Q1" s="20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209"/>
      <c r="BT1" s="209"/>
    </row>
    <row r="2" spans="1:72" ht="12.75" customHeight="1" x14ac:dyDescent="0.2">
      <c r="A2" s="247" t="s">
        <v>141</v>
      </c>
      <c r="B2" s="126"/>
      <c r="C2" s="208"/>
      <c r="D2" s="208"/>
      <c r="E2" s="208"/>
      <c r="I2" s="208"/>
      <c r="J2" s="208"/>
      <c r="K2" s="208"/>
      <c r="L2" s="208"/>
      <c r="M2" s="208"/>
      <c r="N2" s="208"/>
      <c r="O2" s="208"/>
      <c r="P2" s="208"/>
      <c r="Q2" s="20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  <c r="BR2" s="209"/>
      <c r="BS2" s="209"/>
      <c r="BT2" s="209"/>
    </row>
    <row r="3" spans="1:72" ht="12.75" customHeight="1" x14ac:dyDescent="0.2">
      <c r="A3" s="129" t="s">
        <v>0</v>
      </c>
      <c r="B3" s="126"/>
      <c r="C3" s="208"/>
      <c r="D3" s="208"/>
      <c r="E3" s="208"/>
      <c r="I3" s="208"/>
      <c r="J3" s="208"/>
      <c r="K3" s="208"/>
      <c r="L3" s="208"/>
      <c r="M3" s="208"/>
      <c r="N3" s="208"/>
      <c r="O3" s="208"/>
      <c r="P3" s="208"/>
      <c r="Q3" s="20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  <c r="BR3" s="209"/>
      <c r="BS3" s="209"/>
      <c r="BT3" s="209"/>
    </row>
    <row r="4" spans="1:72" x14ac:dyDescent="0.2">
      <c r="A4" s="213"/>
      <c r="B4" s="210"/>
      <c r="C4" s="208"/>
      <c r="D4" s="208"/>
      <c r="E4" s="208"/>
      <c r="F4" s="208"/>
      <c r="G4" s="208"/>
      <c r="H4" s="208"/>
      <c r="I4" s="208"/>
      <c r="J4" s="208"/>
      <c r="K4" s="208"/>
      <c r="L4" s="318"/>
      <c r="M4" s="208"/>
      <c r="N4" s="208"/>
      <c r="O4" s="208"/>
      <c r="P4" s="208"/>
      <c r="Q4" s="20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  <c r="BR4" s="209"/>
      <c r="BS4" s="209"/>
      <c r="BT4" s="209"/>
    </row>
    <row r="5" spans="1:72" ht="33.75" x14ac:dyDescent="0.2">
      <c r="A5" s="3" t="s">
        <v>1</v>
      </c>
      <c r="B5" s="3" t="s">
        <v>29</v>
      </c>
      <c r="C5" s="8" t="s">
        <v>142</v>
      </c>
      <c r="D5" s="3" t="s">
        <v>4</v>
      </c>
      <c r="E5" s="3" t="s">
        <v>30</v>
      </c>
      <c r="F5" s="3" t="s">
        <v>33</v>
      </c>
      <c r="G5" s="3" t="s">
        <v>84</v>
      </c>
      <c r="H5" s="3" t="s">
        <v>32</v>
      </c>
      <c r="I5" s="3" t="s">
        <v>2</v>
      </c>
      <c r="J5" s="3" t="s">
        <v>5</v>
      </c>
      <c r="K5" s="9" t="s">
        <v>6</v>
      </c>
      <c r="L5" s="3" t="s">
        <v>31</v>
      </c>
      <c r="M5" s="129"/>
      <c r="N5" s="129"/>
      <c r="O5" s="129"/>
      <c r="P5" s="129"/>
      <c r="Q5" s="129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</row>
    <row r="6" spans="1:72" ht="12.75" customHeight="1" x14ac:dyDescent="0.2">
      <c r="A6" s="10">
        <v>1</v>
      </c>
      <c r="B6" s="10">
        <v>2</v>
      </c>
      <c r="C6" s="11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2">
        <v>11</v>
      </c>
      <c r="L6" s="10">
        <v>12</v>
      </c>
      <c r="M6" s="129"/>
      <c r="N6" s="129"/>
      <c r="O6" s="129"/>
      <c r="P6" s="129"/>
      <c r="Q6" s="129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</row>
    <row r="7" spans="1:72" ht="12.75" customHeight="1" x14ac:dyDescent="0.2">
      <c r="A7" s="4">
        <v>1</v>
      </c>
      <c r="B7" s="13" t="s">
        <v>7</v>
      </c>
      <c r="C7" s="27">
        <v>20403659</v>
      </c>
      <c r="D7" s="14">
        <v>4.9859711502205771E-2</v>
      </c>
      <c r="E7" s="14">
        <v>-6.270753974440943E-2</v>
      </c>
      <c r="F7" s="27">
        <v>1014400</v>
      </c>
      <c r="G7" s="27">
        <v>6000000</v>
      </c>
      <c r="H7" s="24">
        <v>7387789.0499999998</v>
      </c>
      <c r="I7" s="319">
        <v>7603554.0499999998</v>
      </c>
      <c r="J7" s="319">
        <v>-215765</v>
      </c>
      <c r="K7" s="25">
        <v>0</v>
      </c>
      <c r="L7" s="26">
        <v>8.5500112947809512</v>
      </c>
      <c r="M7" s="217"/>
      <c r="N7" s="217"/>
      <c r="O7" s="213"/>
      <c r="P7" s="213"/>
      <c r="Q7" s="213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</row>
    <row r="8" spans="1:72" s="125" customFormat="1" ht="12.75" customHeight="1" x14ac:dyDescent="0.2">
      <c r="A8" s="4">
        <v>2</v>
      </c>
      <c r="B8" s="13" t="s">
        <v>82</v>
      </c>
      <c r="C8" s="5">
        <v>1572468</v>
      </c>
      <c r="D8" s="14">
        <v>3.8425853336624821E-3</v>
      </c>
      <c r="E8" s="14">
        <v>-6.1426624749833021E-2</v>
      </c>
      <c r="F8" s="5">
        <v>8627</v>
      </c>
      <c r="G8" s="5">
        <v>1000000</v>
      </c>
      <c r="H8" s="5">
        <v>1088288</v>
      </c>
      <c r="I8" s="5">
        <v>968288</v>
      </c>
      <c r="J8" s="5">
        <v>120000</v>
      </c>
      <c r="K8" s="40">
        <v>0</v>
      </c>
      <c r="L8" s="23">
        <v>3.033809099018733</v>
      </c>
      <c r="M8" s="133"/>
      <c r="N8" s="133"/>
      <c r="O8" s="129"/>
      <c r="P8" s="129"/>
      <c r="Q8" s="129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</row>
    <row r="9" spans="1:72" ht="12.75" customHeight="1" x14ac:dyDescent="0.2">
      <c r="A9" s="4">
        <v>3</v>
      </c>
      <c r="B9" s="13" t="s">
        <v>8</v>
      </c>
      <c r="C9" s="27">
        <v>1037611</v>
      </c>
      <c r="D9" s="14">
        <v>2.5355738944429149E-3</v>
      </c>
      <c r="E9" s="14">
        <v>-0.11435882597454919</v>
      </c>
      <c r="F9" s="27">
        <v>-195647</v>
      </c>
      <c r="G9" s="27">
        <v>1000000</v>
      </c>
      <c r="H9" s="24">
        <v>942000</v>
      </c>
      <c r="I9" s="24">
        <v>942000</v>
      </c>
      <c r="J9" s="24">
        <v>0</v>
      </c>
      <c r="K9" s="25">
        <v>0</v>
      </c>
      <c r="L9" s="26">
        <v>4.6054561454972127</v>
      </c>
      <c r="M9" s="217"/>
      <c r="N9" s="217"/>
      <c r="O9" s="213"/>
      <c r="P9" s="213"/>
      <c r="Q9" s="213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</row>
    <row r="10" spans="1:72" ht="12.75" customHeight="1" x14ac:dyDescent="0.2">
      <c r="A10" s="4">
        <v>4</v>
      </c>
      <c r="B10" s="13" t="s">
        <v>9</v>
      </c>
      <c r="C10" s="27">
        <v>266527048</v>
      </c>
      <c r="D10" s="14">
        <v>0.65130287272564935</v>
      </c>
      <c r="E10" s="14">
        <v>7.4890516169368787E-2</v>
      </c>
      <c r="F10" s="27">
        <v>1810582</v>
      </c>
      <c r="G10" s="27">
        <v>6000000</v>
      </c>
      <c r="H10" s="24">
        <v>113168969.139663</v>
      </c>
      <c r="I10" s="24">
        <v>81095843</v>
      </c>
      <c r="J10" s="24">
        <v>32073126.139663</v>
      </c>
      <c r="K10" s="25">
        <v>0</v>
      </c>
      <c r="L10" s="26">
        <v>4.0616057425773899</v>
      </c>
      <c r="M10" s="217"/>
      <c r="N10" s="217"/>
      <c r="O10" s="213"/>
      <c r="P10" s="213"/>
      <c r="Q10" s="213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</row>
    <row r="11" spans="1:72" s="125" customFormat="1" ht="12.75" customHeight="1" x14ac:dyDescent="0.2">
      <c r="A11" s="4">
        <v>5</v>
      </c>
      <c r="B11" s="13" t="s">
        <v>10</v>
      </c>
      <c r="C11" s="27">
        <v>1092064</v>
      </c>
      <c r="D11" s="14">
        <v>2.6686387957152607E-3</v>
      </c>
      <c r="E11" s="14">
        <v>1.6520054008373242</v>
      </c>
      <c r="F11" s="27">
        <v>-928700</v>
      </c>
      <c r="G11" s="27">
        <v>1000000</v>
      </c>
      <c r="H11" s="24">
        <v>1004458</v>
      </c>
      <c r="I11" s="24">
        <v>1004458</v>
      </c>
      <c r="J11" s="24">
        <v>0</v>
      </c>
      <c r="K11" s="25">
        <v>0</v>
      </c>
      <c r="L11" s="26">
        <v>4.9489039406895037</v>
      </c>
      <c r="M11" s="217"/>
      <c r="N11" s="217"/>
      <c r="O11" s="129"/>
      <c r="P11" s="129"/>
      <c r="Q11" s="129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</row>
    <row r="12" spans="1:72" ht="12.75" customHeight="1" x14ac:dyDescent="0.2">
      <c r="A12" s="4">
        <v>6</v>
      </c>
      <c r="B12" s="13" t="s">
        <v>11</v>
      </c>
      <c r="C12" s="27">
        <v>7808935</v>
      </c>
      <c r="D12" s="14">
        <v>1.9082422728172295E-2</v>
      </c>
      <c r="E12" s="14">
        <v>-7.4131512360488691E-2</v>
      </c>
      <c r="F12" s="27">
        <v>-185269</v>
      </c>
      <c r="G12" s="27">
        <v>6000000</v>
      </c>
      <c r="H12" s="24">
        <v>6039608.2999999998</v>
      </c>
      <c r="I12" s="24">
        <v>4722152.76</v>
      </c>
      <c r="J12" s="24">
        <v>1685164.74</v>
      </c>
      <c r="K12" s="25">
        <v>0</v>
      </c>
      <c r="L12" s="26">
        <v>5.2209168615605721</v>
      </c>
      <c r="M12" s="217"/>
      <c r="N12" s="217"/>
      <c r="O12" s="213"/>
      <c r="P12" s="213"/>
      <c r="Q12" s="213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</row>
    <row r="13" spans="1:72" s="125" customFormat="1" ht="12.75" customHeight="1" x14ac:dyDescent="0.2">
      <c r="A13" s="4">
        <v>7</v>
      </c>
      <c r="B13" s="13" t="s">
        <v>12</v>
      </c>
      <c r="C13" s="27">
        <v>13330523</v>
      </c>
      <c r="D13" s="14">
        <v>3.2575335186376057E-2</v>
      </c>
      <c r="E13" s="14">
        <v>-0.17440338430547289</v>
      </c>
      <c r="F13" s="27">
        <v>-1272702</v>
      </c>
      <c r="G13" s="27">
        <v>1000000</v>
      </c>
      <c r="H13" s="24">
        <v>3319000</v>
      </c>
      <c r="I13" s="24">
        <v>3134000</v>
      </c>
      <c r="J13" s="24">
        <v>185000</v>
      </c>
      <c r="K13" s="25">
        <v>0</v>
      </c>
      <c r="L13" s="26">
        <v>2.0732865245745984</v>
      </c>
      <c r="M13" s="217"/>
      <c r="N13" s="217"/>
      <c r="O13" s="129"/>
      <c r="P13" s="129"/>
      <c r="Q13" s="129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</row>
    <row r="14" spans="1:72" s="125" customFormat="1" ht="12.75" customHeight="1" x14ac:dyDescent="0.2">
      <c r="A14" s="4">
        <v>8</v>
      </c>
      <c r="B14" s="13" t="s">
        <v>13</v>
      </c>
      <c r="C14" s="27">
        <v>95293767</v>
      </c>
      <c r="D14" s="14">
        <v>0.2328660624341162</v>
      </c>
      <c r="E14" s="14">
        <v>-0.40331074868116007</v>
      </c>
      <c r="F14" s="27">
        <v>1634693</v>
      </c>
      <c r="G14" s="27">
        <v>6000000</v>
      </c>
      <c r="H14" s="24">
        <v>8534280</v>
      </c>
      <c r="I14" s="24">
        <v>8534280</v>
      </c>
      <c r="J14" s="24">
        <v>0</v>
      </c>
      <c r="K14" s="25">
        <v>0</v>
      </c>
      <c r="L14" s="26">
        <v>2.2985517164626161</v>
      </c>
      <c r="M14" s="217"/>
      <c r="N14" s="217"/>
      <c r="O14" s="129"/>
      <c r="P14" s="129"/>
      <c r="Q14" s="129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</row>
    <row r="15" spans="1:72" s="125" customFormat="1" ht="12.75" customHeight="1" x14ac:dyDescent="0.2">
      <c r="A15" s="4">
        <v>9</v>
      </c>
      <c r="B15" s="13" t="s">
        <v>14</v>
      </c>
      <c r="C15" s="27">
        <v>1318988</v>
      </c>
      <c r="D15" s="14">
        <v>3.2231650781299271E-3</v>
      </c>
      <c r="E15" s="14">
        <v>-0.20207957256725823</v>
      </c>
      <c r="F15" s="27">
        <v>-435052</v>
      </c>
      <c r="G15" s="27">
        <v>1000000</v>
      </c>
      <c r="H15" s="24">
        <v>1034000</v>
      </c>
      <c r="I15" s="24">
        <v>1034000</v>
      </c>
      <c r="J15" s="24">
        <v>0</v>
      </c>
      <c r="K15" s="25">
        <v>0</v>
      </c>
      <c r="L15" s="26">
        <v>2.699738</v>
      </c>
      <c r="M15" s="217"/>
      <c r="N15" s="217"/>
      <c r="O15" s="129"/>
      <c r="P15" s="129"/>
      <c r="Q15" s="129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</row>
    <row r="16" spans="1:72" s="125" customFormat="1" ht="12.75" customHeight="1" x14ac:dyDescent="0.2">
      <c r="A16" s="4">
        <v>10</v>
      </c>
      <c r="B16" s="13" t="s">
        <v>15</v>
      </c>
      <c r="C16" s="27">
        <v>836298</v>
      </c>
      <c r="D16" s="14">
        <v>2.0436323215297647E-3</v>
      </c>
      <c r="E16" s="14">
        <v>-0.18188861606487777</v>
      </c>
      <c r="F16" s="27">
        <v>-408091</v>
      </c>
      <c r="G16" s="27">
        <v>1000000</v>
      </c>
      <c r="H16" s="24">
        <v>599180</v>
      </c>
      <c r="I16" s="24">
        <v>599180</v>
      </c>
      <c r="J16" s="24">
        <v>0</v>
      </c>
      <c r="K16" s="25">
        <v>0</v>
      </c>
      <c r="L16" s="26">
        <v>2.1136028925437631</v>
      </c>
      <c r="M16" s="217"/>
      <c r="N16" s="217"/>
      <c r="O16" s="129"/>
      <c r="P16" s="129"/>
      <c r="Q16" s="129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</row>
    <row r="17" spans="1:72" s="320" customFormat="1" ht="12.75" customHeight="1" x14ac:dyDescent="0.2">
      <c r="A17" s="15"/>
      <c r="B17" s="16" t="s">
        <v>16</v>
      </c>
      <c r="C17" s="6">
        <v>409221361</v>
      </c>
      <c r="D17" s="17">
        <v>1</v>
      </c>
      <c r="E17" s="17">
        <v>-0.11028200887887857</v>
      </c>
      <c r="F17" s="6">
        <v>1042841</v>
      </c>
      <c r="G17" s="6"/>
      <c r="H17" s="6"/>
      <c r="I17" s="6"/>
      <c r="J17" s="6"/>
      <c r="K17" s="18"/>
      <c r="L17" s="6"/>
      <c r="M17" s="126"/>
      <c r="N17" s="217"/>
      <c r="O17" s="126"/>
      <c r="P17" s="126"/>
      <c r="Q17" s="126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</row>
    <row r="18" spans="1:72" s="320" customFormat="1" ht="12.75" customHeight="1" x14ac:dyDescent="0.2">
      <c r="A18" s="19"/>
      <c r="B18" s="19"/>
      <c r="C18" s="7"/>
      <c r="D18" s="20"/>
      <c r="E18" s="20"/>
      <c r="F18" s="7"/>
      <c r="G18" s="7"/>
      <c r="H18" s="7"/>
      <c r="I18" s="7"/>
      <c r="J18" s="7"/>
      <c r="K18" s="7"/>
      <c r="L18" s="7"/>
      <c r="M18" s="126"/>
      <c r="N18" s="126"/>
      <c r="O18" s="126"/>
      <c r="P18" s="126"/>
      <c r="Q18" s="126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</row>
    <row r="19" spans="1:72" s="320" customFormat="1" ht="12.75" customHeight="1" x14ac:dyDescent="0.2">
      <c r="A19" s="19"/>
      <c r="B19" s="19"/>
      <c r="C19" s="7"/>
      <c r="D19" s="20"/>
      <c r="E19" s="20"/>
      <c r="F19" s="7"/>
      <c r="G19" s="7"/>
      <c r="H19" s="7"/>
      <c r="I19" s="7"/>
      <c r="J19" s="7"/>
      <c r="K19" s="7"/>
      <c r="L19" s="41"/>
      <c r="M19" s="126"/>
      <c r="N19" s="126"/>
      <c r="O19" s="126"/>
      <c r="P19" s="126"/>
      <c r="Q19" s="126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</row>
    <row r="20" spans="1:72" ht="14.25" customHeight="1" x14ac:dyDescent="0.2">
      <c r="A20" s="321" t="s">
        <v>17</v>
      </c>
      <c r="B20" s="322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</row>
    <row r="21" spans="1:72" ht="13.9" customHeight="1" x14ac:dyDescent="0.2">
      <c r="A21" s="144" t="s">
        <v>23</v>
      </c>
      <c r="B21" s="21"/>
      <c r="C21" s="139"/>
      <c r="D21" s="139"/>
      <c r="E21" s="142"/>
      <c r="F21" s="145"/>
      <c r="G21" s="145"/>
      <c r="H21" s="145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</row>
    <row r="22" spans="1:72" ht="13.9" customHeight="1" x14ac:dyDescent="0.2">
      <c r="A22" s="144" t="s">
        <v>143</v>
      </c>
      <c r="B22" s="137"/>
      <c r="C22" s="138"/>
      <c r="D22" s="139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2"/>
      <c r="BI22" s="142"/>
      <c r="BJ22" s="142"/>
      <c r="BK22" s="142"/>
      <c r="BL22" s="142"/>
      <c r="BM22" s="142"/>
      <c r="BN22" s="142"/>
      <c r="BO22" s="142"/>
      <c r="BP22" s="142"/>
      <c r="BQ22" s="142"/>
      <c r="BR22" s="142"/>
      <c r="BS22" s="142"/>
      <c r="BT22" s="142"/>
    </row>
    <row r="23" spans="1:72" ht="13.9" customHeight="1" x14ac:dyDescent="0.2">
      <c r="A23" s="144" t="s">
        <v>144</v>
      </c>
      <c r="B23" s="137"/>
      <c r="C23" s="138"/>
      <c r="D23" s="139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2"/>
      <c r="BN23" s="142"/>
      <c r="BO23" s="142"/>
      <c r="BP23" s="142"/>
      <c r="BQ23" s="142"/>
      <c r="BR23" s="142"/>
      <c r="BS23" s="142"/>
      <c r="BT23" s="142"/>
    </row>
    <row r="24" spans="1:72" ht="13.9" customHeight="1" x14ac:dyDescent="0.2">
      <c r="A24" s="323" t="s">
        <v>34</v>
      </c>
      <c r="B24" s="125"/>
      <c r="C24" s="125"/>
      <c r="D24" s="125"/>
    </row>
    <row r="25" spans="1:72" ht="13.9" customHeight="1" x14ac:dyDescent="0.2">
      <c r="A25" s="144" t="s">
        <v>145</v>
      </c>
      <c r="B25" s="126"/>
    </row>
    <row r="26" spans="1:72" ht="13.9" customHeight="1" x14ac:dyDescent="0.2">
      <c r="A26" s="144" t="s">
        <v>146</v>
      </c>
      <c r="B26" s="125"/>
    </row>
    <row r="27" spans="1:72" ht="13.9" customHeight="1" x14ac:dyDescent="0.2">
      <c r="A27" s="144" t="s">
        <v>147</v>
      </c>
      <c r="B27" s="125"/>
    </row>
    <row r="28" spans="1:72" ht="13.9" customHeight="1" x14ac:dyDescent="0.2">
      <c r="A28" s="144" t="s">
        <v>85</v>
      </c>
      <c r="B28" s="125"/>
    </row>
    <row r="29" spans="1:72" ht="13.9" customHeight="1" x14ac:dyDescent="0.2">
      <c r="A29" s="144" t="s">
        <v>148</v>
      </c>
      <c r="B29" s="125"/>
    </row>
    <row r="43" spans="3:12" x14ac:dyDescent="0.2">
      <c r="C43" s="226"/>
      <c r="D43" s="226"/>
      <c r="E43" s="226"/>
      <c r="F43" s="226"/>
      <c r="G43" s="226"/>
      <c r="H43" s="226"/>
      <c r="I43" s="226"/>
      <c r="J43" s="226"/>
      <c r="K43" s="226"/>
      <c r="L43" s="226"/>
    </row>
    <row r="44" spans="3:12" x14ac:dyDescent="0.2">
      <c r="C44" s="226"/>
      <c r="D44" s="226"/>
      <c r="E44" s="226"/>
      <c r="F44" s="226"/>
      <c r="G44" s="226"/>
      <c r="H44" s="226"/>
      <c r="I44" s="226"/>
      <c r="J44" s="226"/>
      <c r="K44" s="226"/>
      <c r="L44" s="226"/>
    </row>
    <row r="45" spans="3:12" x14ac:dyDescent="0.2">
      <c r="C45" s="226"/>
      <c r="D45" s="226"/>
      <c r="E45" s="226"/>
      <c r="F45" s="226"/>
      <c r="G45" s="226"/>
      <c r="H45" s="226"/>
      <c r="I45" s="226"/>
      <c r="J45" s="226"/>
      <c r="K45" s="226"/>
      <c r="L45" s="226"/>
    </row>
    <row r="46" spans="3:12" x14ac:dyDescent="0.2">
      <c r="C46" s="226"/>
      <c r="D46" s="226"/>
      <c r="E46" s="226"/>
      <c r="F46" s="226"/>
      <c r="G46" s="226"/>
      <c r="H46" s="226"/>
      <c r="I46" s="226"/>
      <c r="J46" s="226"/>
      <c r="K46" s="226"/>
      <c r="L46" s="226"/>
    </row>
    <row r="47" spans="3:12" x14ac:dyDescent="0.2">
      <c r="C47" s="226"/>
      <c r="D47" s="226"/>
      <c r="E47" s="226"/>
      <c r="F47" s="226"/>
      <c r="G47" s="226"/>
      <c r="H47" s="226"/>
      <c r="I47" s="226"/>
      <c r="J47" s="226"/>
      <c r="K47" s="226"/>
      <c r="L47" s="226"/>
    </row>
    <row r="48" spans="3:12" x14ac:dyDescent="0.2">
      <c r="C48" s="226"/>
      <c r="D48" s="226"/>
      <c r="E48" s="226"/>
      <c r="F48" s="226"/>
      <c r="G48" s="226"/>
      <c r="H48" s="226"/>
      <c r="I48" s="226"/>
      <c r="J48" s="226"/>
      <c r="K48" s="226"/>
      <c r="L48" s="226"/>
    </row>
    <row r="49" spans="3:12" x14ac:dyDescent="0.2">
      <c r="C49" s="226"/>
      <c r="D49" s="226"/>
      <c r="E49" s="226"/>
      <c r="F49" s="226"/>
      <c r="G49" s="226"/>
      <c r="H49" s="226"/>
      <c r="I49" s="226"/>
      <c r="J49" s="226"/>
      <c r="K49" s="226"/>
      <c r="L49" s="226"/>
    </row>
    <row r="50" spans="3:12" x14ac:dyDescent="0.2">
      <c r="C50" s="226"/>
      <c r="D50" s="226"/>
      <c r="E50" s="226"/>
      <c r="F50" s="226"/>
      <c r="G50" s="226"/>
      <c r="H50" s="226"/>
      <c r="I50" s="226"/>
      <c r="J50" s="226"/>
      <c r="K50" s="226"/>
      <c r="L50" s="226"/>
    </row>
    <row r="51" spans="3:12" x14ac:dyDescent="0.2">
      <c r="C51" s="226"/>
      <c r="D51" s="226"/>
      <c r="E51" s="226"/>
      <c r="F51" s="226"/>
      <c r="G51" s="226"/>
      <c r="H51" s="226"/>
      <c r="I51" s="226"/>
      <c r="J51" s="226"/>
      <c r="K51" s="226"/>
      <c r="L51" s="226"/>
    </row>
    <row r="52" spans="3:12" x14ac:dyDescent="0.2">
      <c r="C52" s="226"/>
      <c r="D52" s="226"/>
      <c r="E52" s="226"/>
      <c r="F52" s="226"/>
      <c r="G52" s="226"/>
      <c r="H52" s="226"/>
      <c r="I52" s="226"/>
      <c r="J52" s="226"/>
      <c r="K52" s="226"/>
      <c r="L52" s="226"/>
    </row>
    <row r="53" spans="3:12" x14ac:dyDescent="0.2">
      <c r="C53" s="226"/>
      <c r="D53" s="226"/>
      <c r="E53" s="226"/>
      <c r="F53" s="226"/>
      <c r="G53" s="226"/>
      <c r="H53" s="226"/>
      <c r="I53" s="226"/>
      <c r="J53" s="226"/>
      <c r="K53" s="226"/>
      <c r="L53" s="226"/>
    </row>
    <row r="54" spans="3:12" x14ac:dyDescent="0.2">
      <c r="C54" s="226"/>
      <c r="D54" s="226"/>
      <c r="E54" s="226"/>
      <c r="F54" s="226"/>
      <c r="G54" s="226"/>
      <c r="H54" s="226"/>
      <c r="I54" s="226"/>
      <c r="J54" s="226"/>
      <c r="K54" s="226"/>
      <c r="L54" s="226"/>
    </row>
    <row r="55" spans="3:12" x14ac:dyDescent="0.2">
      <c r="C55" s="226"/>
      <c r="D55" s="226"/>
      <c r="E55" s="226"/>
      <c r="F55" s="226"/>
      <c r="G55" s="226"/>
      <c r="H55" s="226"/>
      <c r="I55" s="226"/>
      <c r="J55" s="226"/>
      <c r="K55" s="226"/>
      <c r="L55" s="226"/>
    </row>
    <row r="56" spans="3:12" x14ac:dyDescent="0.2">
      <c r="C56" s="226"/>
      <c r="D56" s="226"/>
      <c r="E56" s="226"/>
      <c r="F56" s="226"/>
      <c r="G56" s="226"/>
      <c r="H56" s="226"/>
      <c r="I56" s="226"/>
      <c r="J56" s="226"/>
      <c r="K56" s="226"/>
      <c r="L56" s="226"/>
    </row>
    <row r="57" spans="3:12" x14ac:dyDescent="0.2">
      <c r="C57" s="226"/>
      <c r="D57" s="226"/>
      <c r="E57" s="226"/>
      <c r="F57" s="226"/>
      <c r="G57" s="226"/>
      <c r="H57" s="226"/>
      <c r="I57" s="226"/>
      <c r="J57" s="226"/>
      <c r="K57" s="226"/>
      <c r="L57" s="226"/>
    </row>
    <row r="58" spans="3:12" x14ac:dyDescent="0.2">
      <c r="C58" s="226"/>
      <c r="D58" s="226"/>
      <c r="E58" s="226"/>
      <c r="F58" s="226"/>
      <c r="G58" s="226"/>
      <c r="H58" s="226"/>
      <c r="I58" s="226"/>
      <c r="J58" s="226"/>
      <c r="K58" s="226"/>
      <c r="L58" s="226"/>
    </row>
    <row r="59" spans="3:12" x14ac:dyDescent="0.2">
      <c r="C59" s="226"/>
      <c r="D59" s="226"/>
      <c r="E59" s="226"/>
      <c r="F59" s="226"/>
      <c r="G59" s="226"/>
      <c r="H59" s="226"/>
      <c r="I59" s="226"/>
      <c r="J59" s="226"/>
      <c r="K59" s="226"/>
      <c r="L59" s="226"/>
    </row>
    <row r="60" spans="3:12" x14ac:dyDescent="0.2">
      <c r="C60" s="226"/>
      <c r="D60" s="226"/>
      <c r="E60" s="226"/>
      <c r="F60" s="226"/>
      <c r="G60" s="226"/>
      <c r="H60" s="226"/>
      <c r="I60" s="226"/>
      <c r="J60" s="226"/>
      <c r="K60" s="226"/>
      <c r="L60" s="226"/>
    </row>
    <row r="61" spans="3:12" x14ac:dyDescent="0.2">
      <c r="C61" s="226"/>
      <c r="D61" s="226"/>
      <c r="E61" s="226"/>
      <c r="F61" s="226"/>
      <c r="G61" s="226"/>
      <c r="H61" s="226"/>
      <c r="I61" s="226"/>
      <c r="J61" s="226"/>
      <c r="K61" s="226"/>
      <c r="L61" s="226"/>
    </row>
    <row r="62" spans="3:12" x14ac:dyDescent="0.2">
      <c r="C62" s="226"/>
      <c r="D62" s="226"/>
      <c r="E62" s="226"/>
      <c r="F62" s="226"/>
      <c r="G62" s="226"/>
      <c r="H62" s="226"/>
      <c r="I62" s="226"/>
      <c r="J62" s="226"/>
      <c r="K62" s="226"/>
      <c r="L62" s="226"/>
    </row>
    <row r="63" spans="3:12" x14ac:dyDescent="0.2">
      <c r="C63" s="226"/>
      <c r="D63" s="226"/>
      <c r="E63" s="226"/>
      <c r="F63" s="226"/>
      <c r="G63" s="226"/>
      <c r="H63" s="226"/>
      <c r="I63" s="226"/>
      <c r="J63" s="226"/>
      <c r="K63" s="226"/>
      <c r="L63" s="226"/>
    </row>
    <row r="64" spans="3:12" x14ac:dyDescent="0.2">
      <c r="C64" s="226"/>
      <c r="D64" s="226"/>
      <c r="E64" s="226"/>
      <c r="F64" s="226"/>
      <c r="G64" s="226"/>
      <c r="H64" s="226"/>
      <c r="I64" s="226"/>
      <c r="J64" s="226"/>
      <c r="K64" s="226"/>
      <c r="L64" s="226"/>
    </row>
    <row r="65" spans="3:12" x14ac:dyDescent="0.2">
      <c r="C65" s="226"/>
      <c r="D65" s="226"/>
      <c r="E65" s="226"/>
      <c r="F65" s="226"/>
      <c r="G65" s="226"/>
      <c r="H65" s="226"/>
      <c r="I65" s="226"/>
      <c r="J65" s="226"/>
      <c r="K65" s="226"/>
      <c r="L65" s="226"/>
    </row>
    <row r="66" spans="3:12" x14ac:dyDescent="0.2">
      <c r="C66" s="226"/>
      <c r="D66" s="226"/>
      <c r="E66" s="226"/>
      <c r="F66" s="226"/>
      <c r="G66" s="226"/>
      <c r="H66" s="226"/>
      <c r="I66" s="226"/>
      <c r="J66" s="226"/>
      <c r="K66" s="226"/>
      <c r="L66" s="226"/>
    </row>
    <row r="67" spans="3:12" x14ac:dyDescent="0.2">
      <c r="C67" s="226"/>
      <c r="D67" s="226"/>
      <c r="E67" s="226"/>
      <c r="F67" s="226"/>
      <c r="G67" s="226"/>
      <c r="H67" s="226"/>
      <c r="I67" s="226"/>
      <c r="J67" s="226"/>
      <c r="K67" s="226"/>
      <c r="L67" s="226"/>
    </row>
    <row r="68" spans="3:12" x14ac:dyDescent="0.2">
      <c r="C68" s="226"/>
      <c r="D68" s="226"/>
      <c r="E68" s="226"/>
      <c r="F68" s="226"/>
      <c r="G68" s="226"/>
      <c r="H68" s="226"/>
      <c r="I68" s="226"/>
      <c r="J68" s="226"/>
      <c r="K68" s="226"/>
      <c r="L68" s="226"/>
    </row>
    <row r="69" spans="3:12" x14ac:dyDescent="0.2">
      <c r="C69" s="226"/>
      <c r="D69" s="226"/>
      <c r="E69" s="226"/>
      <c r="F69" s="226"/>
      <c r="G69" s="226"/>
      <c r="H69" s="226"/>
      <c r="I69" s="226"/>
      <c r="J69" s="226"/>
      <c r="K69" s="226"/>
      <c r="L69" s="226"/>
    </row>
    <row r="70" spans="3:12" x14ac:dyDescent="0.2">
      <c r="C70" s="226"/>
      <c r="D70" s="226"/>
      <c r="E70" s="226"/>
      <c r="F70" s="226"/>
      <c r="G70" s="226"/>
      <c r="H70" s="226"/>
      <c r="I70" s="226"/>
      <c r="J70" s="226"/>
      <c r="K70" s="226"/>
      <c r="L70" s="226"/>
    </row>
    <row r="71" spans="3:12" x14ac:dyDescent="0.2">
      <c r="C71" s="226"/>
      <c r="D71" s="226"/>
      <c r="E71" s="226"/>
      <c r="F71" s="226"/>
      <c r="G71" s="226"/>
      <c r="H71" s="226"/>
      <c r="I71" s="226"/>
      <c r="J71" s="226"/>
      <c r="K71" s="226"/>
      <c r="L71" s="226"/>
    </row>
    <row r="72" spans="3:12" x14ac:dyDescent="0.2">
      <c r="C72" s="226"/>
      <c r="D72" s="226"/>
      <c r="E72" s="226"/>
      <c r="F72" s="226"/>
      <c r="G72" s="226"/>
      <c r="H72" s="226"/>
      <c r="I72" s="226"/>
      <c r="J72" s="226"/>
      <c r="K72" s="226"/>
      <c r="L72" s="226"/>
    </row>
    <row r="73" spans="3:12" x14ac:dyDescent="0.2">
      <c r="C73" s="226"/>
      <c r="D73" s="226"/>
      <c r="E73" s="226"/>
      <c r="F73" s="226"/>
      <c r="G73" s="226"/>
      <c r="H73" s="226"/>
      <c r="I73" s="226"/>
      <c r="J73" s="226"/>
      <c r="K73" s="226"/>
      <c r="L73" s="226"/>
    </row>
    <row r="74" spans="3:12" x14ac:dyDescent="0.2">
      <c r="C74" s="226"/>
      <c r="D74" s="226"/>
      <c r="E74" s="226"/>
      <c r="F74" s="226"/>
      <c r="G74" s="226"/>
      <c r="H74" s="226"/>
      <c r="I74" s="226"/>
      <c r="J74" s="226"/>
      <c r="K74" s="226"/>
      <c r="L74" s="226"/>
    </row>
    <row r="75" spans="3:12" x14ac:dyDescent="0.2">
      <c r="C75" s="226"/>
      <c r="D75" s="226"/>
      <c r="E75" s="226"/>
      <c r="F75" s="226"/>
      <c r="G75" s="226"/>
      <c r="H75" s="226"/>
      <c r="I75" s="226"/>
      <c r="J75" s="226"/>
      <c r="K75" s="226"/>
      <c r="L75" s="226"/>
    </row>
    <row r="76" spans="3:12" x14ac:dyDescent="0.2">
      <c r="C76" s="226"/>
      <c r="D76" s="226"/>
      <c r="E76" s="226"/>
      <c r="F76" s="226"/>
      <c r="G76" s="226"/>
      <c r="H76" s="226"/>
      <c r="I76" s="226"/>
      <c r="J76" s="226"/>
      <c r="K76" s="226"/>
      <c r="L76" s="226"/>
    </row>
  </sheetData>
  <pageMargins left="0.75" right="0.26" top="0.2" bottom="0.16" header="0.17" footer="0.24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10" zoomScaleNormal="110" workbookViewId="0"/>
  </sheetViews>
  <sheetFormatPr defaultColWidth="9.140625" defaultRowHeight="11.25" customHeight="1" x14ac:dyDescent="0.2"/>
  <cols>
    <col min="1" max="1" width="5.85546875" style="429" customWidth="1"/>
    <col min="2" max="2" width="43.5703125" style="429" customWidth="1"/>
    <col min="3" max="3" width="20.5703125" style="429" customWidth="1"/>
    <col min="4" max="4" width="29" style="429" customWidth="1"/>
    <col min="5" max="5" width="9.140625" style="429"/>
    <col min="6" max="6" width="9.28515625" style="429" bestFit="1" customWidth="1"/>
    <col min="7" max="7" width="10" style="429" bestFit="1" customWidth="1"/>
    <col min="8" max="8" width="12.140625" style="429" bestFit="1" customWidth="1"/>
    <col min="9" max="16384" width="9.140625" style="429"/>
  </cols>
  <sheetData>
    <row r="1" spans="1:4" ht="12.75" customHeight="1" x14ac:dyDescent="0.2">
      <c r="A1" s="122" t="s">
        <v>25</v>
      </c>
      <c r="B1" s="122"/>
    </row>
    <row r="2" spans="1:4" ht="12.75" customHeight="1" x14ac:dyDescent="0.2">
      <c r="A2" s="430" t="s">
        <v>402</v>
      </c>
      <c r="B2" s="431"/>
      <c r="C2" s="431"/>
      <c r="D2" s="431"/>
    </row>
    <row r="3" spans="1:4" ht="12.75" customHeight="1" x14ac:dyDescent="0.2">
      <c r="A3" s="129" t="s">
        <v>403</v>
      </c>
      <c r="B3" s="129"/>
    </row>
    <row r="4" spans="1:4" ht="11.25" customHeight="1" x14ac:dyDescent="0.2">
      <c r="B4" s="430"/>
    </row>
    <row r="5" spans="1:4" ht="26.25" customHeight="1" x14ac:dyDescent="0.2">
      <c r="A5" s="3" t="s">
        <v>1</v>
      </c>
      <c r="B5" s="433" t="s">
        <v>404</v>
      </c>
      <c r="C5" s="433" t="s">
        <v>405</v>
      </c>
      <c r="D5" s="433" t="s">
        <v>406</v>
      </c>
    </row>
    <row r="6" spans="1:4" ht="12.75" customHeight="1" x14ac:dyDescent="0.2">
      <c r="A6" s="434">
        <v>1</v>
      </c>
      <c r="B6" s="435" t="s">
        <v>407</v>
      </c>
      <c r="C6" s="436">
        <v>92109817.299999997</v>
      </c>
      <c r="D6" s="436">
        <v>102467880.09999999</v>
      </c>
    </row>
    <row r="7" spans="1:4" ht="12.75" customHeight="1" x14ac:dyDescent="0.2">
      <c r="A7" s="434">
        <v>2</v>
      </c>
      <c r="B7" s="435" t="s">
        <v>408</v>
      </c>
      <c r="C7" s="436">
        <v>39839860.159999996</v>
      </c>
      <c r="D7" s="436">
        <v>60831028538.550003</v>
      </c>
    </row>
    <row r="8" spans="1:4" ht="12.75" customHeight="1" x14ac:dyDescent="0.2">
      <c r="A8" s="434">
        <v>3</v>
      </c>
      <c r="B8" s="435" t="s">
        <v>423</v>
      </c>
      <c r="C8" s="436">
        <v>508286730.25</v>
      </c>
      <c r="D8" s="436">
        <v>0</v>
      </c>
    </row>
    <row r="9" spans="1:4" ht="12.75" customHeight="1" x14ac:dyDescent="0.2">
      <c r="A9" s="433"/>
      <c r="B9" s="432" t="s">
        <v>409</v>
      </c>
      <c r="C9" s="437">
        <f>SUM(C6:C8)</f>
        <v>640236407.71000004</v>
      </c>
      <c r="D9" s="437">
        <f>SUM(D6:D8)</f>
        <v>60933496418.650002</v>
      </c>
    </row>
    <row r="10" spans="1:4" ht="11.25" customHeight="1" x14ac:dyDescent="0.2">
      <c r="C10" s="438"/>
      <c r="D10" s="438"/>
    </row>
    <row r="11" spans="1:4" ht="11.25" customHeight="1" x14ac:dyDescent="0.2">
      <c r="C11" s="438"/>
      <c r="D11" s="438"/>
    </row>
    <row r="12" spans="1:4" ht="11.25" customHeight="1" x14ac:dyDescent="0.2">
      <c r="A12" s="430"/>
    </row>
    <row r="14" spans="1:4" ht="11.25" customHeight="1" x14ac:dyDescent="0.2">
      <c r="A14" s="430"/>
    </row>
    <row r="16" spans="1:4" ht="11.25" customHeight="1" x14ac:dyDescent="0.2">
      <c r="A16" s="43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05"/>
  <sheetViews>
    <sheetView zoomScaleNormal="100" zoomScaleSheetLayoutView="110" workbookViewId="0"/>
  </sheetViews>
  <sheetFormatPr defaultColWidth="11.42578125" defaultRowHeight="11.25" x14ac:dyDescent="0.2"/>
  <cols>
    <col min="1" max="1" width="6" style="125" customWidth="1"/>
    <col min="2" max="2" width="48.42578125" style="125" customWidth="1"/>
    <col min="3" max="4" width="13.28515625" style="125" customWidth="1"/>
    <col min="5" max="5" width="13.140625" style="125" customWidth="1"/>
    <col min="6" max="8" width="13.28515625" style="125" customWidth="1"/>
    <col min="9" max="256" width="11.42578125" style="125"/>
    <col min="257" max="257" width="6" style="125" customWidth="1"/>
    <col min="258" max="258" width="48.42578125" style="125" customWidth="1"/>
    <col min="259" max="260" width="13.28515625" style="125" customWidth="1"/>
    <col min="261" max="261" width="13.140625" style="125" customWidth="1"/>
    <col min="262" max="264" width="13.28515625" style="125" customWidth="1"/>
    <col min="265" max="512" width="11.42578125" style="125"/>
    <col min="513" max="513" width="6" style="125" customWidth="1"/>
    <col min="514" max="514" width="48.42578125" style="125" customWidth="1"/>
    <col min="515" max="516" width="13.28515625" style="125" customWidth="1"/>
    <col min="517" max="517" width="13.140625" style="125" customWidth="1"/>
    <col min="518" max="520" width="13.28515625" style="125" customWidth="1"/>
    <col min="521" max="768" width="11.42578125" style="125"/>
    <col min="769" max="769" width="6" style="125" customWidth="1"/>
    <col min="770" max="770" width="48.42578125" style="125" customWidth="1"/>
    <col min="771" max="772" width="13.28515625" style="125" customWidth="1"/>
    <col min="773" max="773" width="13.140625" style="125" customWidth="1"/>
    <col min="774" max="776" width="13.28515625" style="125" customWidth="1"/>
    <col min="777" max="1024" width="11.42578125" style="125"/>
    <col min="1025" max="1025" width="6" style="125" customWidth="1"/>
    <col min="1026" max="1026" width="48.42578125" style="125" customWidth="1"/>
    <col min="1027" max="1028" width="13.28515625" style="125" customWidth="1"/>
    <col min="1029" max="1029" width="13.140625" style="125" customWidth="1"/>
    <col min="1030" max="1032" width="13.28515625" style="125" customWidth="1"/>
    <col min="1033" max="1280" width="11.42578125" style="125"/>
    <col min="1281" max="1281" width="6" style="125" customWidth="1"/>
    <col min="1282" max="1282" width="48.42578125" style="125" customWidth="1"/>
    <col min="1283" max="1284" width="13.28515625" style="125" customWidth="1"/>
    <col min="1285" max="1285" width="13.140625" style="125" customWidth="1"/>
    <col min="1286" max="1288" width="13.28515625" style="125" customWidth="1"/>
    <col min="1289" max="1536" width="11.42578125" style="125"/>
    <col min="1537" max="1537" width="6" style="125" customWidth="1"/>
    <col min="1538" max="1538" width="48.42578125" style="125" customWidth="1"/>
    <col min="1539" max="1540" width="13.28515625" style="125" customWidth="1"/>
    <col min="1541" max="1541" width="13.140625" style="125" customWidth="1"/>
    <col min="1542" max="1544" width="13.28515625" style="125" customWidth="1"/>
    <col min="1545" max="1792" width="11.42578125" style="125"/>
    <col min="1793" max="1793" width="6" style="125" customWidth="1"/>
    <col min="1794" max="1794" width="48.42578125" style="125" customWidth="1"/>
    <col min="1795" max="1796" width="13.28515625" style="125" customWidth="1"/>
    <col min="1797" max="1797" width="13.140625" style="125" customWidth="1"/>
    <col min="1798" max="1800" width="13.28515625" style="125" customWidth="1"/>
    <col min="1801" max="2048" width="11.42578125" style="125"/>
    <col min="2049" max="2049" width="6" style="125" customWidth="1"/>
    <col min="2050" max="2050" width="48.42578125" style="125" customWidth="1"/>
    <col min="2051" max="2052" width="13.28515625" style="125" customWidth="1"/>
    <col min="2053" max="2053" width="13.140625" style="125" customWidth="1"/>
    <col min="2054" max="2056" width="13.28515625" style="125" customWidth="1"/>
    <col min="2057" max="2304" width="11.42578125" style="125"/>
    <col min="2305" max="2305" width="6" style="125" customWidth="1"/>
    <col min="2306" max="2306" width="48.42578125" style="125" customWidth="1"/>
    <col min="2307" max="2308" width="13.28515625" style="125" customWidth="1"/>
    <col min="2309" max="2309" width="13.140625" style="125" customWidth="1"/>
    <col min="2310" max="2312" width="13.28515625" style="125" customWidth="1"/>
    <col min="2313" max="2560" width="11.42578125" style="125"/>
    <col min="2561" max="2561" width="6" style="125" customWidth="1"/>
    <col min="2562" max="2562" width="48.42578125" style="125" customWidth="1"/>
    <col min="2563" max="2564" width="13.28515625" style="125" customWidth="1"/>
    <col min="2565" max="2565" width="13.140625" style="125" customWidth="1"/>
    <col min="2566" max="2568" width="13.28515625" style="125" customWidth="1"/>
    <col min="2569" max="2816" width="11.42578125" style="125"/>
    <col min="2817" max="2817" width="6" style="125" customWidth="1"/>
    <col min="2818" max="2818" width="48.42578125" style="125" customWidth="1"/>
    <col min="2819" max="2820" width="13.28515625" style="125" customWidth="1"/>
    <col min="2821" max="2821" width="13.140625" style="125" customWidth="1"/>
    <col min="2822" max="2824" width="13.28515625" style="125" customWidth="1"/>
    <col min="2825" max="3072" width="11.42578125" style="125"/>
    <col min="3073" max="3073" width="6" style="125" customWidth="1"/>
    <col min="3074" max="3074" width="48.42578125" style="125" customWidth="1"/>
    <col min="3075" max="3076" width="13.28515625" style="125" customWidth="1"/>
    <col min="3077" max="3077" width="13.140625" style="125" customWidth="1"/>
    <col min="3078" max="3080" width="13.28515625" style="125" customWidth="1"/>
    <col min="3081" max="3328" width="11.42578125" style="125"/>
    <col min="3329" max="3329" width="6" style="125" customWidth="1"/>
    <col min="3330" max="3330" width="48.42578125" style="125" customWidth="1"/>
    <col min="3331" max="3332" width="13.28515625" style="125" customWidth="1"/>
    <col min="3333" max="3333" width="13.140625" style="125" customWidth="1"/>
    <col min="3334" max="3336" width="13.28515625" style="125" customWidth="1"/>
    <col min="3337" max="3584" width="11.42578125" style="125"/>
    <col min="3585" max="3585" width="6" style="125" customWidth="1"/>
    <col min="3586" max="3586" width="48.42578125" style="125" customWidth="1"/>
    <col min="3587" max="3588" width="13.28515625" style="125" customWidth="1"/>
    <col min="3589" max="3589" width="13.140625" style="125" customWidth="1"/>
    <col min="3590" max="3592" width="13.28515625" style="125" customWidth="1"/>
    <col min="3593" max="3840" width="11.42578125" style="125"/>
    <col min="3841" max="3841" width="6" style="125" customWidth="1"/>
    <col min="3842" max="3842" width="48.42578125" style="125" customWidth="1"/>
    <col min="3843" max="3844" width="13.28515625" style="125" customWidth="1"/>
    <col min="3845" max="3845" width="13.140625" style="125" customWidth="1"/>
    <col min="3846" max="3848" width="13.28515625" style="125" customWidth="1"/>
    <col min="3849" max="4096" width="11.42578125" style="125"/>
    <col min="4097" max="4097" width="6" style="125" customWidth="1"/>
    <col min="4098" max="4098" width="48.42578125" style="125" customWidth="1"/>
    <col min="4099" max="4100" width="13.28515625" style="125" customWidth="1"/>
    <col min="4101" max="4101" width="13.140625" style="125" customWidth="1"/>
    <col min="4102" max="4104" width="13.28515625" style="125" customWidth="1"/>
    <col min="4105" max="4352" width="11.42578125" style="125"/>
    <col min="4353" max="4353" width="6" style="125" customWidth="1"/>
    <col min="4354" max="4354" width="48.42578125" style="125" customWidth="1"/>
    <col min="4355" max="4356" width="13.28515625" style="125" customWidth="1"/>
    <col min="4357" max="4357" width="13.140625" style="125" customWidth="1"/>
    <col min="4358" max="4360" width="13.28515625" style="125" customWidth="1"/>
    <col min="4361" max="4608" width="11.42578125" style="125"/>
    <col min="4609" max="4609" width="6" style="125" customWidth="1"/>
    <col min="4610" max="4610" width="48.42578125" style="125" customWidth="1"/>
    <col min="4611" max="4612" width="13.28515625" style="125" customWidth="1"/>
    <col min="4613" max="4613" width="13.140625" style="125" customWidth="1"/>
    <col min="4614" max="4616" width="13.28515625" style="125" customWidth="1"/>
    <col min="4617" max="4864" width="11.42578125" style="125"/>
    <col min="4865" max="4865" width="6" style="125" customWidth="1"/>
    <col min="4866" max="4866" width="48.42578125" style="125" customWidth="1"/>
    <col min="4867" max="4868" width="13.28515625" style="125" customWidth="1"/>
    <col min="4869" max="4869" width="13.140625" style="125" customWidth="1"/>
    <col min="4870" max="4872" width="13.28515625" style="125" customWidth="1"/>
    <col min="4873" max="5120" width="11.42578125" style="125"/>
    <col min="5121" max="5121" width="6" style="125" customWidth="1"/>
    <col min="5122" max="5122" width="48.42578125" style="125" customWidth="1"/>
    <col min="5123" max="5124" width="13.28515625" style="125" customWidth="1"/>
    <col min="5125" max="5125" width="13.140625" style="125" customWidth="1"/>
    <col min="5126" max="5128" width="13.28515625" style="125" customWidth="1"/>
    <col min="5129" max="5376" width="11.42578125" style="125"/>
    <col min="5377" max="5377" width="6" style="125" customWidth="1"/>
    <col min="5378" max="5378" width="48.42578125" style="125" customWidth="1"/>
    <col min="5379" max="5380" width="13.28515625" style="125" customWidth="1"/>
    <col min="5381" max="5381" width="13.140625" style="125" customWidth="1"/>
    <col min="5382" max="5384" width="13.28515625" style="125" customWidth="1"/>
    <col min="5385" max="5632" width="11.42578125" style="125"/>
    <col min="5633" max="5633" width="6" style="125" customWidth="1"/>
    <col min="5634" max="5634" width="48.42578125" style="125" customWidth="1"/>
    <col min="5635" max="5636" width="13.28515625" style="125" customWidth="1"/>
    <col min="5637" max="5637" width="13.140625" style="125" customWidth="1"/>
    <col min="5638" max="5640" width="13.28515625" style="125" customWidth="1"/>
    <col min="5641" max="5888" width="11.42578125" style="125"/>
    <col min="5889" max="5889" width="6" style="125" customWidth="1"/>
    <col min="5890" max="5890" width="48.42578125" style="125" customWidth="1"/>
    <col min="5891" max="5892" width="13.28515625" style="125" customWidth="1"/>
    <col min="5893" max="5893" width="13.140625" style="125" customWidth="1"/>
    <col min="5894" max="5896" width="13.28515625" style="125" customWidth="1"/>
    <col min="5897" max="6144" width="11.42578125" style="125"/>
    <col min="6145" max="6145" width="6" style="125" customWidth="1"/>
    <col min="6146" max="6146" width="48.42578125" style="125" customWidth="1"/>
    <col min="6147" max="6148" width="13.28515625" style="125" customWidth="1"/>
    <col min="6149" max="6149" width="13.140625" style="125" customWidth="1"/>
    <col min="6150" max="6152" width="13.28515625" style="125" customWidth="1"/>
    <col min="6153" max="6400" width="11.42578125" style="125"/>
    <col min="6401" max="6401" width="6" style="125" customWidth="1"/>
    <col min="6402" max="6402" width="48.42578125" style="125" customWidth="1"/>
    <col min="6403" max="6404" width="13.28515625" style="125" customWidth="1"/>
    <col min="6405" max="6405" width="13.140625" style="125" customWidth="1"/>
    <col min="6406" max="6408" width="13.28515625" style="125" customWidth="1"/>
    <col min="6409" max="6656" width="11.42578125" style="125"/>
    <col min="6657" max="6657" width="6" style="125" customWidth="1"/>
    <col min="6658" max="6658" width="48.42578125" style="125" customWidth="1"/>
    <col min="6659" max="6660" width="13.28515625" style="125" customWidth="1"/>
    <col min="6661" max="6661" width="13.140625" style="125" customWidth="1"/>
    <col min="6662" max="6664" width="13.28515625" style="125" customWidth="1"/>
    <col min="6665" max="6912" width="11.42578125" style="125"/>
    <col min="6913" max="6913" width="6" style="125" customWidth="1"/>
    <col min="6914" max="6914" width="48.42578125" style="125" customWidth="1"/>
    <col min="6915" max="6916" width="13.28515625" style="125" customWidth="1"/>
    <col min="6917" max="6917" width="13.140625" style="125" customWidth="1"/>
    <col min="6918" max="6920" width="13.28515625" style="125" customWidth="1"/>
    <col min="6921" max="7168" width="11.42578125" style="125"/>
    <col min="7169" max="7169" width="6" style="125" customWidth="1"/>
    <col min="7170" max="7170" width="48.42578125" style="125" customWidth="1"/>
    <col min="7171" max="7172" width="13.28515625" style="125" customWidth="1"/>
    <col min="7173" max="7173" width="13.140625" style="125" customWidth="1"/>
    <col min="7174" max="7176" width="13.28515625" style="125" customWidth="1"/>
    <col min="7177" max="7424" width="11.42578125" style="125"/>
    <col min="7425" max="7425" width="6" style="125" customWidth="1"/>
    <col min="7426" max="7426" width="48.42578125" style="125" customWidth="1"/>
    <col min="7427" max="7428" width="13.28515625" style="125" customWidth="1"/>
    <col min="7429" max="7429" width="13.140625" style="125" customWidth="1"/>
    <col min="7430" max="7432" width="13.28515625" style="125" customWidth="1"/>
    <col min="7433" max="7680" width="11.42578125" style="125"/>
    <col min="7681" max="7681" width="6" style="125" customWidth="1"/>
    <col min="7682" max="7682" width="48.42578125" style="125" customWidth="1"/>
    <col min="7683" max="7684" width="13.28515625" style="125" customWidth="1"/>
    <col min="7685" max="7685" width="13.140625" style="125" customWidth="1"/>
    <col min="7686" max="7688" width="13.28515625" style="125" customWidth="1"/>
    <col min="7689" max="7936" width="11.42578125" style="125"/>
    <col min="7937" max="7937" width="6" style="125" customWidth="1"/>
    <col min="7938" max="7938" width="48.42578125" style="125" customWidth="1"/>
    <col min="7939" max="7940" width="13.28515625" style="125" customWidth="1"/>
    <col min="7941" max="7941" width="13.140625" style="125" customWidth="1"/>
    <col min="7942" max="7944" width="13.28515625" style="125" customWidth="1"/>
    <col min="7945" max="8192" width="11.42578125" style="125"/>
    <col min="8193" max="8193" width="6" style="125" customWidth="1"/>
    <col min="8194" max="8194" width="48.42578125" style="125" customWidth="1"/>
    <col min="8195" max="8196" width="13.28515625" style="125" customWidth="1"/>
    <col min="8197" max="8197" width="13.140625" style="125" customWidth="1"/>
    <col min="8198" max="8200" width="13.28515625" style="125" customWidth="1"/>
    <col min="8201" max="8448" width="11.42578125" style="125"/>
    <col min="8449" max="8449" width="6" style="125" customWidth="1"/>
    <col min="8450" max="8450" width="48.42578125" style="125" customWidth="1"/>
    <col min="8451" max="8452" width="13.28515625" style="125" customWidth="1"/>
    <col min="8453" max="8453" width="13.140625" style="125" customWidth="1"/>
    <col min="8454" max="8456" width="13.28515625" style="125" customWidth="1"/>
    <col min="8457" max="8704" width="11.42578125" style="125"/>
    <col min="8705" max="8705" width="6" style="125" customWidth="1"/>
    <col min="8706" max="8706" width="48.42578125" style="125" customWidth="1"/>
    <col min="8707" max="8708" width="13.28515625" style="125" customWidth="1"/>
    <col min="8709" max="8709" width="13.140625" style="125" customWidth="1"/>
    <col min="8710" max="8712" width="13.28515625" style="125" customWidth="1"/>
    <col min="8713" max="8960" width="11.42578125" style="125"/>
    <col min="8961" max="8961" width="6" style="125" customWidth="1"/>
    <col min="8962" max="8962" width="48.42578125" style="125" customWidth="1"/>
    <col min="8963" max="8964" width="13.28515625" style="125" customWidth="1"/>
    <col min="8965" max="8965" width="13.140625" style="125" customWidth="1"/>
    <col min="8966" max="8968" width="13.28515625" style="125" customWidth="1"/>
    <col min="8969" max="9216" width="11.42578125" style="125"/>
    <col min="9217" max="9217" width="6" style="125" customWidth="1"/>
    <col min="9218" max="9218" width="48.42578125" style="125" customWidth="1"/>
    <col min="9219" max="9220" width="13.28515625" style="125" customWidth="1"/>
    <col min="9221" max="9221" width="13.140625" style="125" customWidth="1"/>
    <col min="9222" max="9224" width="13.28515625" style="125" customWidth="1"/>
    <col min="9225" max="9472" width="11.42578125" style="125"/>
    <col min="9473" max="9473" width="6" style="125" customWidth="1"/>
    <col min="9474" max="9474" width="48.42578125" style="125" customWidth="1"/>
    <col min="9475" max="9476" width="13.28515625" style="125" customWidth="1"/>
    <col min="9477" max="9477" width="13.140625" style="125" customWidth="1"/>
    <col min="9478" max="9480" width="13.28515625" style="125" customWidth="1"/>
    <col min="9481" max="9728" width="11.42578125" style="125"/>
    <col min="9729" max="9729" width="6" style="125" customWidth="1"/>
    <col min="9730" max="9730" width="48.42578125" style="125" customWidth="1"/>
    <col min="9731" max="9732" width="13.28515625" style="125" customWidth="1"/>
    <col min="9733" max="9733" width="13.140625" style="125" customWidth="1"/>
    <col min="9734" max="9736" width="13.28515625" style="125" customWidth="1"/>
    <col min="9737" max="9984" width="11.42578125" style="125"/>
    <col min="9985" max="9985" width="6" style="125" customWidth="1"/>
    <col min="9986" max="9986" width="48.42578125" style="125" customWidth="1"/>
    <col min="9987" max="9988" width="13.28515625" style="125" customWidth="1"/>
    <col min="9989" max="9989" width="13.140625" style="125" customWidth="1"/>
    <col min="9990" max="9992" width="13.28515625" style="125" customWidth="1"/>
    <col min="9993" max="10240" width="11.42578125" style="125"/>
    <col min="10241" max="10241" width="6" style="125" customWidth="1"/>
    <col min="10242" max="10242" width="48.42578125" style="125" customWidth="1"/>
    <col min="10243" max="10244" width="13.28515625" style="125" customWidth="1"/>
    <col min="10245" max="10245" width="13.140625" style="125" customWidth="1"/>
    <col min="10246" max="10248" width="13.28515625" style="125" customWidth="1"/>
    <col min="10249" max="10496" width="11.42578125" style="125"/>
    <col min="10497" max="10497" width="6" style="125" customWidth="1"/>
    <col min="10498" max="10498" width="48.42578125" style="125" customWidth="1"/>
    <col min="10499" max="10500" width="13.28515625" style="125" customWidth="1"/>
    <col min="10501" max="10501" width="13.140625" style="125" customWidth="1"/>
    <col min="10502" max="10504" width="13.28515625" style="125" customWidth="1"/>
    <col min="10505" max="10752" width="11.42578125" style="125"/>
    <col min="10753" max="10753" width="6" style="125" customWidth="1"/>
    <col min="10754" max="10754" width="48.42578125" style="125" customWidth="1"/>
    <col min="10755" max="10756" width="13.28515625" style="125" customWidth="1"/>
    <col min="10757" max="10757" width="13.140625" style="125" customWidth="1"/>
    <col min="10758" max="10760" width="13.28515625" style="125" customWidth="1"/>
    <col min="10761" max="11008" width="11.42578125" style="125"/>
    <col min="11009" max="11009" width="6" style="125" customWidth="1"/>
    <col min="11010" max="11010" width="48.42578125" style="125" customWidth="1"/>
    <col min="11011" max="11012" width="13.28515625" style="125" customWidth="1"/>
    <col min="11013" max="11013" width="13.140625" style="125" customWidth="1"/>
    <col min="11014" max="11016" width="13.28515625" style="125" customWidth="1"/>
    <col min="11017" max="11264" width="11.42578125" style="125"/>
    <col min="11265" max="11265" width="6" style="125" customWidth="1"/>
    <col min="11266" max="11266" width="48.42578125" style="125" customWidth="1"/>
    <col min="11267" max="11268" width="13.28515625" style="125" customWidth="1"/>
    <col min="11269" max="11269" width="13.140625" style="125" customWidth="1"/>
    <col min="11270" max="11272" width="13.28515625" style="125" customWidth="1"/>
    <col min="11273" max="11520" width="11.42578125" style="125"/>
    <col min="11521" max="11521" width="6" style="125" customWidth="1"/>
    <col min="11522" max="11522" width="48.42578125" style="125" customWidth="1"/>
    <col min="11523" max="11524" width="13.28515625" style="125" customWidth="1"/>
    <col min="11525" max="11525" width="13.140625" style="125" customWidth="1"/>
    <col min="11526" max="11528" width="13.28515625" style="125" customWidth="1"/>
    <col min="11529" max="11776" width="11.42578125" style="125"/>
    <col min="11777" max="11777" width="6" style="125" customWidth="1"/>
    <col min="11778" max="11778" width="48.42578125" style="125" customWidth="1"/>
    <col min="11779" max="11780" width="13.28515625" style="125" customWidth="1"/>
    <col min="11781" max="11781" width="13.140625" style="125" customWidth="1"/>
    <col min="11782" max="11784" width="13.28515625" style="125" customWidth="1"/>
    <col min="11785" max="12032" width="11.42578125" style="125"/>
    <col min="12033" max="12033" width="6" style="125" customWidth="1"/>
    <col min="12034" max="12034" width="48.42578125" style="125" customWidth="1"/>
    <col min="12035" max="12036" width="13.28515625" style="125" customWidth="1"/>
    <col min="12037" max="12037" width="13.140625" style="125" customWidth="1"/>
    <col min="12038" max="12040" width="13.28515625" style="125" customWidth="1"/>
    <col min="12041" max="12288" width="11.42578125" style="125"/>
    <col min="12289" max="12289" width="6" style="125" customWidth="1"/>
    <col min="12290" max="12290" width="48.42578125" style="125" customWidth="1"/>
    <col min="12291" max="12292" width="13.28515625" style="125" customWidth="1"/>
    <col min="12293" max="12293" width="13.140625" style="125" customWidth="1"/>
    <col min="12294" max="12296" width="13.28515625" style="125" customWidth="1"/>
    <col min="12297" max="12544" width="11.42578125" style="125"/>
    <col min="12545" max="12545" width="6" style="125" customWidth="1"/>
    <col min="12546" max="12546" width="48.42578125" style="125" customWidth="1"/>
    <col min="12547" max="12548" width="13.28515625" style="125" customWidth="1"/>
    <col min="12549" max="12549" width="13.140625" style="125" customWidth="1"/>
    <col min="12550" max="12552" width="13.28515625" style="125" customWidth="1"/>
    <col min="12553" max="12800" width="11.42578125" style="125"/>
    <col min="12801" max="12801" width="6" style="125" customWidth="1"/>
    <col min="12802" max="12802" width="48.42578125" style="125" customWidth="1"/>
    <col min="12803" max="12804" width="13.28515625" style="125" customWidth="1"/>
    <col min="12805" max="12805" width="13.140625" style="125" customWidth="1"/>
    <col min="12806" max="12808" width="13.28515625" style="125" customWidth="1"/>
    <col min="12809" max="13056" width="11.42578125" style="125"/>
    <col min="13057" max="13057" width="6" style="125" customWidth="1"/>
    <col min="13058" max="13058" width="48.42578125" style="125" customWidth="1"/>
    <col min="13059" max="13060" width="13.28515625" style="125" customWidth="1"/>
    <col min="13061" max="13061" width="13.140625" style="125" customWidth="1"/>
    <col min="13062" max="13064" width="13.28515625" style="125" customWidth="1"/>
    <col min="13065" max="13312" width="11.42578125" style="125"/>
    <col min="13313" max="13313" width="6" style="125" customWidth="1"/>
    <col min="13314" max="13314" width="48.42578125" style="125" customWidth="1"/>
    <col min="13315" max="13316" width="13.28515625" style="125" customWidth="1"/>
    <col min="13317" max="13317" width="13.140625" style="125" customWidth="1"/>
    <col min="13318" max="13320" width="13.28515625" style="125" customWidth="1"/>
    <col min="13321" max="13568" width="11.42578125" style="125"/>
    <col min="13569" max="13569" width="6" style="125" customWidth="1"/>
    <col min="13570" max="13570" width="48.42578125" style="125" customWidth="1"/>
    <col min="13571" max="13572" width="13.28515625" style="125" customWidth="1"/>
    <col min="13573" max="13573" width="13.140625" style="125" customWidth="1"/>
    <col min="13574" max="13576" width="13.28515625" style="125" customWidth="1"/>
    <col min="13577" max="13824" width="11.42578125" style="125"/>
    <col min="13825" max="13825" width="6" style="125" customWidth="1"/>
    <col min="13826" max="13826" width="48.42578125" style="125" customWidth="1"/>
    <col min="13827" max="13828" width="13.28515625" style="125" customWidth="1"/>
    <col min="13829" max="13829" width="13.140625" style="125" customWidth="1"/>
    <col min="13830" max="13832" width="13.28515625" style="125" customWidth="1"/>
    <col min="13833" max="14080" width="11.42578125" style="125"/>
    <col min="14081" max="14081" width="6" style="125" customWidth="1"/>
    <col min="14082" max="14082" width="48.42578125" style="125" customWidth="1"/>
    <col min="14083" max="14084" width="13.28515625" style="125" customWidth="1"/>
    <col min="14085" max="14085" width="13.140625" style="125" customWidth="1"/>
    <col min="14086" max="14088" width="13.28515625" style="125" customWidth="1"/>
    <col min="14089" max="14336" width="11.42578125" style="125"/>
    <col min="14337" max="14337" width="6" style="125" customWidth="1"/>
    <col min="14338" max="14338" width="48.42578125" style="125" customWidth="1"/>
    <col min="14339" max="14340" width="13.28515625" style="125" customWidth="1"/>
    <col min="14341" max="14341" width="13.140625" style="125" customWidth="1"/>
    <col min="14342" max="14344" width="13.28515625" style="125" customWidth="1"/>
    <col min="14345" max="14592" width="11.42578125" style="125"/>
    <col min="14593" max="14593" width="6" style="125" customWidth="1"/>
    <col min="14594" max="14594" width="48.42578125" style="125" customWidth="1"/>
    <col min="14595" max="14596" width="13.28515625" style="125" customWidth="1"/>
    <col min="14597" max="14597" width="13.140625" style="125" customWidth="1"/>
    <col min="14598" max="14600" width="13.28515625" style="125" customWidth="1"/>
    <col min="14601" max="14848" width="11.42578125" style="125"/>
    <col min="14849" max="14849" width="6" style="125" customWidth="1"/>
    <col min="14850" max="14850" width="48.42578125" style="125" customWidth="1"/>
    <col min="14851" max="14852" width="13.28515625" style="125" customWidth="1"/>
    <col min="14853" max="14853" width="13.140625" style="125" customWidth="1"/>
    <col min="14854" max="14856" width="13.28515625" style="125" customWidth="1"/>
    <col min="14857" max="15104" width="11.42578125" style="125"/>
    <col min="15105" max="15105" width="6" style="125" customWidth="1"/>
    <col min="15106" max="15106" width="48.42578125" style="125" customWidth="1"/>
    <col min="15107" max="15108" width="13.28515625" style="125" customWidth="1"/>
    <col min="15109" max="15109" width="13.140625" style="125" customWidth="1"/>
    <col min="15110" max="15112" width="13.28515625" style="125" customWidth="1"/>
    <col min="15113" max="15360" width="11.42578125" style="125"/>
    <col min="15361" max="15361" width="6" style="125" customWidth="1"/>
    <col min="15362" max="15362" width="48.42578125" style="125" customWidth="1"/>
    <col min="15363" max="15364" width="13.28515625" style="125" customWidth="1"/>
    <col min="15365" max="15365" width="13.140625" style="125" customWidth="1"/>
    <col min="15366" max="15368" width="13.28515625" style="125" customWidth="1"/>
    <col min="15369" max="15616" width="11.42578125" style="125"/>
    <col min="15617" max="15617" width="6" style="125" customWidth="1"/>
    <col min="15618" max="15618" width="48.42578125" style="125" customWidth="1"/>
    <col min="15619" max="15620" width="13.28515625" style="125" customWidth="1"/>
    <col min="15621" max="15621" width="13.140625" style="125" customWidth="1"/>
    <col min="15622" max="15624" width="13.28515625" style="125" customWidth="1"/>
    <col min="15625" max="15872" width="11.42578125" style="125"/>
    <col min="15873" max="15873" width="6" style="125" customWidth="1"/>
    <col min="15874" max="15874" width="48.42578125" style="125" customWidth="1"/>
    <col min="15875" max="15876" width="13.28515625" style="125" customWidth="1"/>
    <col min="15877" max="15877" width="13.140625" style="125" customWidth="1"/>
    <col min="15878" max="15880" width="13.28515625" style="125" customWidth="1"/>
    <col min="15881" max="16128" width="11.42578125" style="125"/>
    <col min="16129" max="16129" width="6" style="125" customWidth="1"/>
    <col min="16130" max="16130" width="48.42578125" style="125" customWidth="1"/>
    <col min="16131" max="16132" width="13.28515625" style="125" customWidth="1"/>
    <col min="16133" max="16133" width="13.140625" style="125" customWidth="1"/>
    <col min="16134" max="16136" width="13.28515625" style="125" customWidth="1"/>
    <col min="16137" max="16384" width="11.42578125" style="125"/>
  </cols>
  <sheetData>
    <row r="1" spans="1:68" ht="12.75" x14ac:dyDescent="0.2">
      <c r="A1" s="122" t="s">
        <v>26</v>
      </c>
      <c r="B1" s="123"/>
      <c r="C1" s="123"/>
      <c r="D1" s="123"/>
      <c r="E1" s="123"/>
      <c r="F1" s="123"/>
      <c r="G1" s="123"/>
      <c r="H1" s="124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</row>
    <row r="2" spans="1:68" ht="12.75" customHeight="1" x14ac:dyDescent="0.2">
      <c r="A2" s="247" t="s">
        <v>415</v>
      </c>
      <c r="B2" s="126"/>
      <c r="C2" s="126"/>
      <c r="D2" s="126"/>
      <c r="E2" s="127"/>
      <c r="F2" s="127"/>
      <c r="G2" s="127"/>
      <c r="I2" s="127"/>
      <c r="J2" s="127"/>
      <c r="K2" s="127"/>
      <c r="L2" s="127"/>
      <c r="M2" s="127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</row>
    <row r="3" spans="1:68" ht="12.75" customHeight="1" x14ac:dyDescent="0.2">
      <c r="A3" s="129" t="s">
        <v>0</v>
      </c>
      <c r="B3" s="126"/>
      <c r="C3" s="128"/>
      <c r="D3" s="128"/>
      <c r="E3" s="128"/>
      <c r="F3" s="130"/>
      <c r="G3" s="128"/>
      <c r="H3" s="124"/>
      <c r="I3" s="127"/>
      <c r="J3" s="127"/>
      <c r="K3" s="127"/>
      <c r="L3" s="127"/>
      <c r="M3" s="127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</row>
    <row r="4" spans="1:68" x14ac:dyDescent="0.2">
      <c r="A4" s="129"/>
      <c r="B4" s="126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</row>
    <row r="5" spans="1:68" ht="48.75" customHeight="1" x14ac:dyDescent="0.2">
      <c r="A5" s="105" t="s">
        <v>1</v>
      </c>
      <c r="B5" s="105" t="s">
        <v>160</v>
      </c>
      <c r="C5" s="105" t="s">
        <v>161</v>
      </c>
      <c r="D5" s="105" t="s">
        <v>4</v>
      </c>
      <c r="E5" s="105" t="s">
        <v>162</v>
      </c>
      <c r="F5" s="105" t="s">
        <v>163</v>
      </c>
      <c r="G5" s="105" t="s">
        <v>164</v>
      </c>
      <c r="H5" s="105" t="s">
        <v>33</v>
      </c>
      <c r="I5" s="129"/>
      <c r="J5" s="129"/>
      <c r="K5" s="129"/>
      <c r="L5" s="129"/>
      <c r="M5" s="129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</row>
    <row r="6" spans="1:68" ht="12.75" customHeight="1" x14ac:dyDescent="0.2">
      <c r="A6" s="106">
        <v>1</v>
      </c>
      <c r="B6" s="106">
        <v>2</v>
      </c>
      <c r="C6" s="106">
        <v>3</v>
      </c>
      <c r="D6" s="106">
        <v>4</v>
      </c>
      <c r="E6" s="106">
        <v>5</v>
      </c>
      <c r="F6" s="106">
        <v>6</v>
      </c>
      <c r="G6" s="106">
        <v>7</v>
      </c>
      <c r="H6" s="106">
        <v>8</v>
      </c>
      <c r="I6" s="131"/>
      <c r="J6" s="131"/>
      <c r="K6" s="129"/>
      <c r="L6" s="129"/>
      <c r="M6" s="129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</row>
    <row r="7" spans="1:68" ht="12.75" customHeight="1" x14ac:dyDescent="0.2">
      <c r="A7" s="107">
        <v>1</v>
      </c>
      <c r="B7" s="108" t="s">
        <v>165</v>
      </c>
      <c r="C7" s="109">
        <v>94650434</v>
      </c>
      <c r="D7" s="110">
        <v>0.19701603524787836</v>
      </c>
      <c r="E7" s="110">
        <v>0.27348376374846567</v>
      </c>
      <c r="F7" s="132">
        <v>1000000</v>
      </c>
      <c r="G7" s="132">
        <v>7695384</v>
      </c>
      <c r="H7" s="132">
        <v>4028360</v>
      </c>
      <c r="I7" s="133"/>
      <c r="J7" s="133"/>
      <c r="K7" s="129"/>
      <c r="L7" s="129"/>
      <c r="M7" s="129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</row>
    <row r="8" spans="1:68" ht="12.75" customHeight="1" x14ac:dyDescent="0.2">
      <c r="A8" s="107">
        <v>2</v>
      </c>
      <c r="B8" s="108" t="s">
        <v>166</v>
      </c>
      <c r="C8" s="109">
        <v>2325517</v>
      </c>
      <c r="D8" s="110">
        <v>4.8405920594251093E-3</v>
      </c>
      <c r="E8" s="110">
        <v>-0.10168517298856014</v>
      </c>
      <c r="F8" s="132">
        <v>5000000</v>
      </c>
      <c r="G8" s="132">
        <v>2017618</v>
      </c>
      <c r="H8" s="132">
        <v>-26446</v>
      </c>
      <c r="I8" s="133"/>
      <c r="J8" s="133"/>
      <c r="K8" s="129"/>
      <c r="L8" s="129"/>
      <c r="M8" s="129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</row>
    <row r="9" spans="1:68" ht="12.75" customHeight="1" x14ac:dyDescent="0.2">
      <c r="A9" s="107">
        <v>3</v>
      </c>
      <c r="B9" s="108" t="s">
        <v>167</v>
      </c>
      <c r="C9" s="109">
        <v>2624531</v>
      </c>
      <c r="D9" s="110">
        <v>5.4629933551614725E-3</v>
      </c>
      <c r="E9" s="110">
        <v>-0.25080378141941106</v>
      </c>
      <c r="F9" s="132">
        <v>1500000</v>
      </c>
      <c r="G9" s="132">
        <v>1570474</v>
      </c>
      <c r="H9" s="132">
        <v>131017</v>
      </c>
      <c r="I9" s="133"/>
      <c r="J9" s="133"/>
      <c r="K9" s="129"/>
      <c r="L9" s="129"/>
      <c r="M9" s="129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</row>
    <row r="10" spans="1:68" ht="12.75" customHeight="1" x14ac:dyDescent="0.2">
      <c r="A10" s="107">
        <v>4</v>
      </c>
      <c r="B10" s="108" t="s">
        <v>168</v>
      </c>
      <c r="C10" s="109">
        <v>11058320</v>
      </c>
      <c r="D10" s="110">
        <v>2.3018028241712219E-2</v>
      </c>
      <c r="E10" s="110">
        <v>-4.9371832459427757E-2</v>
      </c>
      <c r="F10" s="132">
        <v>1000000</v>
      </c>
      <c r="G10" s="132">
        <v>6464683</v>
      </c>
      <c r="H10" s="132">
        <v>5426840</v>
      </c>
      <c r="I10" s="133"/>
      <c r="J10" s="133"/>
      <c r="K10" s="129"/>
      <c r="L10" s="129"/>
      <c r="M10" s="129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</row>
    <row r="11" spans="1:68" ht="12.75" customHeight="1" x14ac:dyDescent="0.2">
      <c r="A11" s="107">
        <v>5</v>
      </c>
      <c r="B11" s="111" t="s">
        <v>169</v>
      </c>
      <c r="C11" s="109">
        <v>3777416</v>
      </c>
      <c r="D11" s="110">
        <v>7.862737573943927E-3</v>
      </c>
      <c r="E11" s="110">
        <v>1.431760170004899</v>
      </c>
      <c r="F11" s="132">
        <v>1932500</v>
      </c>
      <c r="G11" s="132">
        <v>3060459</v>
      </c>
      <c r="H11" s="132">
        <v>2143619</v>
      </c>
      <c r="I11" s="133"/>
      <c r="J11" s="133"/>
      <c r="K11" s="129"/>
      <c r="L11" s="129"/>
      <c r="M11" s="129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</row>
    <row r="12" spans="1:68" ht="12.75" customHeight="1" x14ac:dyDescent="0.2">
      <c r="A12" s="107">
        <v>6</v>
      </c>
      <c r="B12" s="108" t="s">
        <v>170</v>
      </c>
      <c r="C12" s="109">
        <v>827551</v>
      </c>
      <c r="D12" s="110">
        <v>1.7225575213465688E-3</v>
      </c>
      <c r="E12" s="110">
        <v>-0.3014218881634817</v>
      </c>
      <c r="F12" s="132">
        <v>6450000</v>
      </c>
      <c r="G12" s="132">
        <v>764351</v>
      </c>
      <c r="H12" s="132">
        <v>-344668</v>
      </c>
      <c r="I12" s="133"/>
      <c r="J12" s="133"/>
      <c r="K12" s="129"/>
      <c r="L12" s="129"/>
      <c r="M12" s="129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</row>
    <row r="13" spans="1:68" ht="12.75" customHeight="1" x14ac:dyDescent="0.2">
      <c r="A13" s="107">
        <v>7</v>
      </c>
      <c r="B13" s="108" t="s">
        <v>18</v>
      </c>
      <c r="C13" s="109">
        <v>22585756</v>
      </c>
      <c r="D13" s="110">
        <v>4.7012527171253968E-2</v>
      </c>
      <c r="E13" s="110">
        <v>-9.9346043832964012E-2</v>
      </c>
      <c r="F13" s="132">
        <v>5000000</v>
      </c>
      <c r="G13" s="132">
        <v>17202850</v>
      </c>
      <c r="H13" s="132">
        <v>1337328</v>
      </c>
      <c r="I13" s="133"/>
      <c r="J13" s="133"/>
      <c r="K13" s="129"/>
      <c r="L13" s="129"/>
      <c r="M13" s="129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</row>
    <row r="14" spans="1:68" ht="12.75" customHeight="1" x14ac:dyDescent="0.2">
      <c r="A14" s="107">
        <v>8</v>
      </c>
      <c r="B14" s="108" t="s">
        <v>171</v>
      </c>
      <c r="C14" s="109">
        <v>8533217</v>
      </c>
      <c r="D14" s="110">
        <v>1.7761995483822027E-2</v>
      </c>
      <c r="E14" s="110">
        <v>0.48180523847288859</v>
      </c>
      <c r="F14" s="132">
        <v>1000000</v>
      </c>
      <c r="G14" s="132">
        <v>6764364</v>
      </c>
      <c r="H14" s="132">
        <v>3724158</v>
      </c>
      <c r="I14" s="133"/>
      <c r="J14" s="133"/>
      <c r="K14" s="129"/>
      <c r="L14" s="129"/>
      <c r="M14" s="129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</row>
    <row r="15" spans="1:68" ht="12.75" customHeight="1" x14ac:dyDescent="0.2">
      <c r="A15" s="107">
        <v>9</v>
      </c>
      <c r="B15" s="108" t="s">
        <v>172</v>
      </c>
      <c r="C15" s="109">
        <v>2006565</v>
      </c>
      <c r="D15" s="110">
        <v>4.1766895729940245E-3</v>
      </c>
      <c r="E15" s="110">
        <v>-0.32335158915333845</v>
      </c>
      <c r="F15" s="132">
        <v>1000000</v>
      </c>
      <c r="G15" s="132">
        <v>1793979</v>
      </c>
      <c r="H15" s="132">
        <v>791979</v>
      </c>
      <c r="I15" s="133"/>
      <c r="J15" s="133"/>
      <c r="K15" s="129"/>
      <c r="L15" s="129"/>
      <c r="M15" s="129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</row>
    <row r="16" spans="1:68" ht="12.75" customHeight="1" x14ac:dyDescent="0.2">
      <c r="A16" s="107">
        <v>10</v>
      </c>
      <c r="B16" s="108" t="s">
        <v>173</v>
      </c>
      <c r="C16" s="109">
        <v>20283447</v>
      </c>
      <c r="D16" s="110">
        <v>4.2220242847491568E-2</v>
      </c>
      <c r="E16" s="110">
        <v>-3.3574436498834986E-2</v>
      </c>
      <c r="F16" s="132">
        <v>13500000</v>
      </c>
      <c r="G16" s="132">
        <v>19410021</v>
      </c>
      <c r="H16" s="132">
        <v>-330494</v>
      </c>
      <c r="I16" s="133"/>
      <c r="J16" s="133"/>
      <c r="K16" s="129"/>
      <c r="L16" s="129"/>
      <c r="M16" s="129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</row>
    <row r="17" spans="1:68" ht="12.75" customHeight="1" x14ac:dyDescent="0.2">
      <c r="A17" s="107">
        <v>11</v>
      </c>
      <c r="B17" s="112" t="s">
        <v>174</v>
      </c>
      <c r="C17" s="113">
        <v>36388234</v>
      </c>
      <c r="D17" s="110">
        <v>7.5742553830783765E-2</v>
      </c>
      <c r="E17" s="110">
        <v>0.43942660967173114</v>
      </c>
      <c r="F17" s="132">
        <v>5000000</v>
      </c>
      <c r="G17" s="132">
        <v>35719504</v>
      </c>
      <c r="H17" s="132">
        <v>11815275</v>
      </c>
      <c r="I17" s="133"/>
      <c r="J17" s="133"/>
      <c r="K17" s="129"/>
      <c r="L17" s="129"/>
      <c r="M17" s="129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</row>
    <row r="18" spans="1:68" ht="12.75" customHeight="1" x14ac:dyDescent="0.2">
      <c r="A18" s="107">
        <v>12</v>
      </c>
      <c r="B18" s="108" t="s">
        <v>175</v>
      </c>
      <c r="C18" s="109">
        <v>10085870</v>
      </c>
      <c r="D18" s="110">
        <v>2.0993861680819331E-2</v>
      </c>
      <c r="E18" s="110">
        <v>3.8203199757564178E-2</v>
      </c>
      <c r="F18" s="132">
        <v>1000000</v>
      </c>
      <c r="G18" s="132">
        <v>9752593</v>
      </c>
      <c r="H18" s="132">
        <v>408874</v>
      </c>
      <c r="I18" s="133"/>
      <c r="J18" s="133"/>
      <c r="K18" s="129"/>
      <c r="L18" s="129"/>
      <c r="M18" s="129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</row>
    <row r="19" spans="1:68" ht="12.75" customHeight="1" x14ac:dyDescent="0.2">
      <c r="A19" s="107">
        <v>13</v>
      </c>
      <c r="B19" s="108" t="s">
        <v>19</v>
      </c>
      <c r="C19" s="109">
        <v>2140894</v>
      </c>
      <c r="D19" s="110">
        <v>4.4562970283471845E-3</v>
      </c>
      <c r="E19" s="110">
        <v>-0.13790394381158744</v>
      </c>
      <c r="F19" s="132">
        <v>1000000</v>
      </c>
      <c r="G19" s="132">
        <v>1295101</v>
      </c>
      <c r="H19" s="132">
        <v>-226277</v>
      </c>
      <c r="I19" s="133"/>
      <c r="J19" s="133"/>
      <c r="K19" s="129"/>
      <c r="L19" s="129"/>
      <c r="M19" s="129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</row>
    <row r="20" spans="1:68" ht="12.75" customHeight="1" x14ac:dyDescent="0.2">
      <c r="A20" s="107">
        <v>14</v>
      </c>
      <c r="B20" s="108" t="s">
        <v>176</v>
      </c>
      <c r="C20" s="109">
        <v>2568502</v>
      </c>
      <c r="D20" s="110">
        <v>5.3463683068399465E-3</v>
      </c>
      <c r="E20" s="110">
        <v>-2.0450207369976641E-2</v>
      </c>
      <c r="F20" s="132">
        <v>1000000</v>
      </c>
      <c r="G20" s="132">
        <v>2307142</v>
      </c>
      <c r="H20" s="132">
        <v>163140</v>
      </c>
      <c r="I20" s="133"/>
      <c r="J20" s="133"/>
      <c r="K20" s="129"/>
      <c r="L20" s="129"/>
      <c r="M20" s="129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</row>
    <row r="21" spans="1:68" ht="12.75" customHeight="1" x14ac:dyDescent="0.2">
      <c r="A21" s="107">
        <v>15</v>
      </c>
      <c r="B21" s="108" t="s">
        <v>177</v>
      </c>
      <c r="C21" s="109">
        <v>1468138</v>
      </c>
      <c r="D21" s="110">
        <v>3.055947191502045E-3</v>
      </c>
      <c r="E21" s="110">
        <v>6.9984862740696638E-2</v>
      </c>
      <c r="F21" s="132">
        <v>12547200</v>
      </c>
      <c r="G21" s="132">
        <v>980709</v>
      </c>
      <c r="H21" s="132">
        <v>-191122</v>
      </c>
      <c r="I21" s="133"/>
      <c r="J21" s="133"/>
      <c r="K21" s="129"/>
      <c r="L21" s="129"/>
      <c r="M21" s="129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</row>
    <row r="22" spans="1:68" ht="12.75" customHeight="1" x14ac:dyDescent="0.2">
      <c r="A22" s="107">
        <v>16</v>
      </c>
      <c r="B22" s="108" t="s">
        <v>178</v>
      </c>
      <c r="C22" s="109">
        <v>57422861</v>
      </c>
      <c r="D22" s="110">
        <v>0.11952638702966771</v>
      </c>
      <c r="E22" s="110">
        <v>0.69701005095889146</v>
      </c>
      <c r="F22" s="132">
        <v>2000000</v>
      </c>
      <c r="G22" s="132">
        <v>4018577</v>
      </c>
      <c r="H22" s="132">
        <v>2117289</v>
      </c>
      <c r="I22" s="133"/>
      <c r="J22" s="133"/>
      <c r="K22" s="129"/>
      <c r="L22" s="129"/>
      <c r="M22" s="129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</row>
    <row r="23" spans="1:68" ht="12.75" customHeight="1" x14ac:dyDescent="0.2">
      <c r="A23" s="107">
        <v>17</v>
      </c>
      <c r="B23" s="108" t="s">
        <v>179</v>
      </c>
      <c r="C23" s="109">
        <v>6227449</v>
      </c>
      <c r="D23" s="110">
        <v>1.2962511209281564E-2</v>
      </c>
      <c r="E23" s="110">
        <v>-0.22799896809486683</v>
      </c>
      <c r="F23" s="132">
        <v>1000000</v>
      </c>
      <c r="G23" s="132">
        <v>3645710</v>
      </c>
      <c r="H23" s="132">
        <v>2295710</v>
      </c>
      <c r="I23" s="133"/>
      <c r="J23" s="133"/>
      <c r="K23" s="129"/>
      <c r="L23" s="129"/>
      <c r="M23" s="129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</row>
    <row r="24" spans="1:68" ht="12.75" customHeight="1" x14ac:dyDescent="0.2">
      <c r="A24" s="107">
        <v>18</v>
      </c>
      <c r="B24" s="108" t="s">
        <v>180</v>
      </c>
      <c r="C24" s="109">
        <v>26828877</v>
      </c>
      <c r="D24" s="110">
        <v>5.5844635394836049E-2</v>
      </c>
      <c r="E24" s="110">
        <v>-3.3107106484518957E-2</v>
      </c>
      <c r="F24" s="132">
        <v>6000000</v>
      </c>
      <c r="G24" s="132">
        <v>25541313</v>
      </c>
      <c r="H24" s="132">
        <v>-161434</v>
      </c>
      <c r="I24" s="133"/>
      <c r="J24" s="133"/>
      <c r="K24" s="129"/>
      <c r="L24" s="129"/>
      <c r="M24" s="129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</row>
    <row r="25" spans="1:68" ht="12.75" customHeight="1" x14ac:dyDescent="0.2">
      <c r="A25" s="107">
        <v>19</v>
      </c>
      <c r="B25" s="108" t="s">
        <v>181</v>
      </c>
      <c r="C25" s="109">
        <v>2121357</v>
      </c>
      <c r="D25" s="110">
        <v>4.4156305240537356E-3</v>
      </c>
      <c r="E25" s="110">
        <v>7.4749659922535794E-2</v>
      </c>
      <c r="F25" s="113">
        <v>12979900</v>
      </c>
      <c r="G25" s="113">
        <v>1428956</v>
      </c>
      <c r="H25" s="113">
        <v>-64221</v>
      </c>
      <c r="I25" s="133"/>
      <c r="J25" s="133"/>
      <c r="K25" s="129"/>
      <c r="L25" s="129"/>
      <c r="M25" s="129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</row>
    <row r="26" spans="1:68" ht="12.75" customHeight="1" x14ac:dyDescent="0.2">
      <c r="A26" s="107">
        <v>20</v>
      </c>
      <c r="B26" s="108" t="s">
        <v>20</v>
      </c>
      <c r="C26" s="109">
        <v>30207341</v>
      </c>
      <c r="D26" s="110">
        <v>6.2876949504538787E-2</v>
      </c>
      <c r="E26" s="110">
        <v>0.15528902571189909</v>
      </c>
      <c r="F26" s="132">
        <v>5000000</v>
      </c>
      <c r="G26" s="132">
        <v>26749927</v>
      </c>
      <c r="H26" s="132">
        <v>5743160</v>
      </c>
      <c r="I26" s="133"/>
      <c r="J26" s="133"/>
      <c r="K26" s="129"/>
      <c r="L26" s="129"/>
      <c r="M26" s="129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</row>
    <row r="27" spans="1:68" ht="12.75" customHeight="1" x14ac:dyDescent="0.2">
      <c r="A27" s="107">
        <v>21</v>
      </c>
      <c r="B27" s="108" t="s">
        <v>182</v>
      </c>
      <c r="C27" s="109">
        <v>1245125</v>
      </c>
      <c r="D27" s="110">
        <v>2.5917429061974987E-3</v>
      </c>
      <c r="E27" s="110">
        <v>1.1338853849808921E-2</v>
      </c>
      <c r="F27" s="132">
        <v>2250000</v>
      </c>
      <c r="G27" s="132">
        <v>1177293</v>
      </c>
      <c r="H27" s="132">
        <v>35028</v>
      </c>
      <c r="I27" s="133"/>
      <c r="J27" s="133"/>
      <c r="K27" s="129"/>
      <c r="L27" s="129"/>
      <c r="M27" s="129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</row>
    <row r="28" spans="1:68" ht="12.75" customHeight="1" x14ac:dyDescent="0.2">
      <c r="A28" s="107">
        <v>22</v>
      </c>
      <c r="B28" s="108" t="s">
        <v>183</v>
      </c>
      <c r="C28" s="109">
        <v>7429832</v>
      </c>
      <c r="D28" s="110">
        <v>1.5465286120059573E-2</v>
      </c>
      <c r="E28" s="110">
        <v>0.23094510225193493</v>
      </c>
      <c r="F28" s="132">
        <v>1000000</v>
      </c>
      <c r="G28" s="132">
        <v>5018039</v>
      </c>
      <c r="H28" s="132">
        <v>1316149</v>
      </c>
      <c r="I28" s="133"/>
      <c r="J28" s="133"/>
      <c r="K28" s="129"/>
      <c r="L28" s="129"/>
      <c r="M28" s="129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</row>
    <row r="29" spans="1:68" ht="12.75" customHeight="1" x14ac:dyDescent="0.2">
      <c r="A29" s="107">
        <v>23</v>
      </c>
      <c r="B29" s="108" t="s">
        <v>184</v>
      </c>
      <c r="C29" s="109">
        <v>17214304</v>
      </c>
      <c r="D29" s="110">
        <v>3.5831784180003795E-2</v>
      </c>
      <c r="E29" s="110">
        <v>-0.14214258042184072</v>
      </c>
      <c r="F29" s="132">
        <v>1000000</v>
      </c>
      <c r="G29" s="132">
        <v>2335656</v>
      </c>
      <c r="H29" s="132">
        <v>-1670084</v>
      </c>
      <c r="I29" s="133"/>
      <c r="J29" s="133"/>
      <c r="K29" s="129"/>
      <c r="L29" s="129"/>
      <c r="M29" s="129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</row>
    <row r="30" spans="1:68" ht="12.75" customHeight="1" x14ac:dyDescent="0.2">
      <c r="A30" s="107">
        <v>24</v>
      </c>
      <c r="B30" s="108" t="s">
        <v>185</v>
      </c>
      <c r="C30" s="109">
        <v>66760801</v>
      </c>
      <c r="D30" s="110">
        <v>0.13896342327381819</v>
      </c>
      <c r="E30" s="110">
        <v>0.60711515458187226</v>
      </c>
      <c r="F30" s="132">
        <v>1000000</v>
      </c>
      <c r="G30" s="132">
        <v>21137210</v>
      </c>
      <c r="H30" s="132">
        <v>4890456</v>
      </c>
      <c r="I30" s="133"/>
      <c r="J30" s="133"/>
      <c r="K30" s="129"/>
      <c r="L30" s="129"/>
      <c r="M30" s="129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</row>
    <row r="31" spans="1:68" ht="12.75" customHeight="1" x14ac:dyDescent="0.2">
      <c r="A31" s="107">
        <v>25</v>
      </c>
      <c r="B31" s="108" t="s">
        <v>21</v>
      </c>
      <c r="C31" s="109">
        <v>11687180</v>
      </c>
      <c r="D31" s="110">
        <v>2.4327008018032958E-2</v>
      </c>
      <c r="E31" s="110">
        <v>-0.35189965008000063</v>
      </c>
      <c r="F31" s="132">
        <v>8000000</v>
      </c>
      <c r="G31" s="132">
        <v>8902885</v>
      </c>
      <c r="H31" s="132">
        <v>721834</v>
      </c>
      <c r="I31" s="133"/>
      <c r="J31" s="133"/>
      <c r="K31" s="129"/>
      <c r="L31" s="129"/>
      <c r="M31" s="129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</row>
    <row r="32" spans="1:68" ht="12.75" customHeight="1" x14ac:dyDescent="0.2">
      <c r="A32" s="107">
        <v>26</v>
      </c>
      <c r="B32" s="108" t="s">
        <v>186</v>
      </c>
      <c r="C32" s="109">
        <v>1875105</v>
      </c>
      <c r="D32" s="110">
        <v>3.9030539762075784E-3</v>
      </c>
      <c r="E32" s="110">
        <v>-8.8582399688920219E-2</v>
      </c>
      <c r="F32" s="132">
        <v>7800000</v>
      </c>
      <c r="G32" s="132">
        <v>1314790</v>
      </c>
      <c r="H32" s="132">
        <v>-10808</v>
      </c>
      <c r="I32" s="133"/>
      <c r="J32" s="133"/>
      <c r="K32" s="129"/>
      <c r="L32" s="129"/>
      <c r="M32" s="129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</row>
    <row r="33" spans="1:68" ht="12.75" customHeight="1" x14ac:dyDescent="0.2">
      <c r="A33" s="107">
        <v>27</v>
      </c>
      <c r="B33" s="114" t="s">
        <v>22</v>
      </c>
      <c r="C33" s="115">
        <v>30075327</v>
      </c>
      <c r="D33" s="110">
        <v>6.2602160749981012E-2</v>
      </c>
      <c r="E33" s="110">
        <v>-0.17573084746143619</v>
      </c>
      <c r="F33" s="134">
        <v>4000000</v>
      </c>
      <c r="G33" s="134">
        <v>25439686</v>
      </c>
      <c r="H33" s="134">
        <v>16721758</v>
      </c>
      <c r="I33" s="133"/>
      <c r="J33" s="133"/>
      <c r="K33" s="129"/>
      <c r="L33" s="129"/>
      <c r="M33" s="129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</row>
    <row r="34" spans="1:68" s="135" customFormat="1" ht="12.75" customHeight="1" x14ac:dyDescent="0.2">
      <c r="A34" s="440" t="s">
        <v>187</v>
      </c>
      <c r="B34" s="440"/>
      <c r="C34" s="116">
        <v>480419951</v>
      </c>
      <c r="D34" s="117">
        <v>1</v>
      </c>
      <c r="E34" s="118" t="s">
        <v>188</v>
      </c>
      <c r="F34" s="119">
        <v>109959600</v>
      </c>
      <c r="G34" s="119">
        <v>243509274</v>
      </c>
      <c r="H34" s="119">
        <v>60786420</v>
      </c>
      <c r="J34" s="126"/>
      <c r="K34" s="126"/>
      <c r="L34" s="126"/>
      <c r="M34" s="126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</row>
    <row r="35" spans="1:68" ht="12" customHeight="1" x14ac:dyDescent="0.2">
      <c r="A35" s="136"/>
      <c r="B35" s="137"/>
      <c r="C35" s="138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</row>
    <row r="36" spans="1:68" ht="11.25" customHeight="1" x14ac:dyDescent="0.2">
      <c r="C36" s="120"/>
    </row>
    <row r="37" spans="1:68" s="143" customFormat="1" ht="12" customHeight="1" x14ac:dyDescent="0.2">
      <c r="A37" s="140" t="s">
        <v>17</v>
      </c>
      <c r="B37" s="141"/>
      <c r="C37" s="139"/>
      <c r="D37" s="139"/>
      <c r="E37" s="139"/>
      <c r="F37" s="139"/>
      <c r="G37" s="139"/>
      <c r="H37" s="139"/>
      <c r="I37" s="139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</row>
    <row r="38" spans="1:68" s="143" customFormat="1" ht="12" customHeight="1" x14ac:dyDescent="0.2">
      <c r="A38" s="144" t="s">
        <v>23</v>
      </c>
      <c r="B38" s="121"/>
      <c r="C38" s="142"/>
      <c r="D38" s="145"/>
      <c r="E38" s="145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2"/>
      <c r="BB38" s="142"/>
      <c r="BC38" s="142"/>
      <c r="BD38" s="142"/>
      <c r="BE38" s="142"/>
      <c r="BF38" s="142"/>
      <c r="BG38" s="142"/>
      <c r="BH38" s="142"/>
      <c r="BI38" s="142"/>
      <c r="BJ38" s="142"/>
      <c r="BK38" s="142"/>
      <c r="BL38" s="142"/>
      <c r="BM38" s="142"/>
      <c r="BN38" s="142"/>
      <c r="BO38" s="142"/>
      <c r="BP38" s="142"/>
    </row>
    <row r="39" spans="1:68" x14ac:dyDescent="0.2">
      <c r="A39" s="144" t="s">
        <v>189</v>
      </c>
      <c r="B39" s="146"/>
    </row>
    <row r="40" spans="1:68" x14ac:dyDescent="0.2">
      <c r="A40" s="144" t="s">
        <v>190</v>
      </c>
    </row>
    <row r="72" spans="3:8" x14ac:dyDescent="0.2">
      <c r="C72" s="147"/>
      <c r="D72" s="147"/>
      <c r="E72" s="147"/>
      <c r="F72" s="147"/>
      <c r="G72" s="147"/>
      <c r="H72" s="147"/>
    </row>
    <row r="73" spans="3:8" x14ac:dyDescent="0.2">
      <c r="C73" s="147"/>
      <c r="D73" s="147"/>
      <c r="E73" s="147"/>
      <c r="F73" s="147"/>
      <c r="G73" s="147"/>
      <c r="H73" s="147"/>
    </row>
    <row r="74" spans="3:8" x14ac:dyDescent="0.2">
      <c r="C74" s="147"/>
      <c r="D74" s="147"/>
      <c r="E74" s="147"/>
      <c r="F74" s="147"/>
      <c r="G74" s="147"/>
      <c r="H74" s="147"/>
    </row>
    <row r="75" spans="3:8" x14ac:dyDescent="0.2">
      <c r="C75" s="147"/>
      <c r="D75" s="147"/>
      <c r="E75" s="147"/>
      <c r="F75" s="147"/>
      <c r="G75" s="147"/>
      <c r="H75" s="147"/>
    </row>
    <row r="76" spans="3:8" x14ac:dyDescent="0.2">
      <c r="C76" s="147"/>
      <c r="D76" s="147"/>
      <c r="E76" s="147"/>
      <c r="F76" s="147"/>
      <c r="G76" s="147"/>
      <c r="H76" s="147"/>
    </row>
    <row r="77" spans="3:8" x14ac:dyDescent="0.2">
      <c r="C77" s="147"/>
      <c r="D77" s="147"/>
      <c r="E77" s="147"/>
      <c r="F77" s="147"/>
      <c r="G77" s="147"/>
      <c r="H77" s="147"/>
    </row>
    <row r="78" spans="3:8" x14ac:dyDescent="0.2">
      <c r="C78" s="147"/>
      <c r="D78" s="147"/>
      <c r="E78" s="147"/>
      <c r="F78" s="147"/>
      <c r="G78" s="147"/>
      <c r="H78" s="147"/>
    </row>
    <row r="79" spans="3:8" x14ac:dyDescent="0.2">
      <c r="C79" s="147"/>
      <c r="D79" s="147"/>
      <c r="E79" s="147"/>
      <c r="F79" s="147"/>
      <c r="G79" s="147"/>
      <c r="H79" s="147"/>
    </row>
    <row r="80" spans="3:8" x14ac:dyDescent="0.2">
      <c r="C80" s="147"/>
      <c r="D80" s="147"/>
      <c r="E80" s="147"/>
      <c r="F80" s="147"/>
      <c r="G80" s="147"/>
      <c r="H80" s="147"/>
    </row>
    <row r="81" spans="3:8" x14ac:dyDescent="0.2">
      <c r="C81" s="147"/>
      <c r="D81" s="147"/>
      <c r="E81" s="147"/>
      <c r="F81" s="147"/>
      <c r="G81" s="147"/>
      <c r="H81" s="147"/>
    </row>
    <row r="82" spans="3:8" x14ac:dyDescent="0.2">
      <c r="C82" s="147"/>
      <c r="D82" s="147"/>
      <c r="E82" s="147"/>
      <c r="F82" s="147"/>
      <c r="G82" s="147"/>
      <c r="H82" s="147"/>
    </row>
    <row r="83" spans="3:8" x14ac:dyDescent="0.2">
      <c r="C83" s="147"/>
      <c r="D83" s="147"/>
      <c r="E83" s="147"/>
      <c r="F83" s="147"/>
      <c r="G83" s="147"/>
      <c r="H83" s="147"/>
    </row>
    <row r="84" spans="3:8" x14ac:dyDescent="0.2">
      <c r="C84" s="147"/>
      <c r="D84" s="147"/>
      <c r="E84" s="147"/>
      <c r="F84" s="147"/>
      <c r="G84" s="147"/>
      <c r="H84" s="147"/>
    </row>
    <row r="85" spans="3:8" x14ac:dyDescent="0.2">
      <c r="C85" s="147"/>
      <c r="D85" s="147"/>
      <c r="E85" s="147"/>
      <c r="F85" s="147"/>
      <c r="G85" s="147"/>
      <c r="H85" s="147"/>
    </row>
    <row r="86" spans="3:8" x14ac:dyDescent="0.2">
      <c r="C86" s="147"/>
      <c r="D86" s="147"/>
      <c r="E86" s="147"/>
      <c r="F86" s="147"/>
      <c r="G86" s="147"/>
      <c r="H86" s="147"/>
    </row>
    <row r="87" spans="3:8" x14ac:dyDescent="0.2">
      <c r="C87" s="147"/>
      <c r="D87" s="147"/>
      <c r="E87" s="147"/>
      <c r="F87" s="147"/>
      <c r="G87" s="147"/>
      <c r="H87" s="147"/>
    </row>
    <row r="88" spans="3:8" x14ac:dyDescent="0.2">
      <c r="C88" s="147"/>
      <c r="D88" s="147"/>
      <c r="E88" s="147"/>
      <c r="F88" s="147"/>
      <c r="G88" s="147"/>
      <c r="H88" s="147"/>
    </row>
    <row r="89" spans="3:8" x14ac:dyDescent="0.2">
      <c r="C89" s="147"/>
      <c r="D89" s="147"/>
      <c r="E89" s="147"/>
      <c r="F89" s="147"/>
      <c r="G89" s="147"/>
      <c r="H89" s="147"/>
    </row>
    <row r="90" spans="3:8" x14ac:dyDescent="0.2">
      <c r="C90" s="147"/>
      <c r="D90" s="147"/>
      <c r="E90" s="147"/>
      <c r="F90" s="147"/>
      <c r="G90" s="147"/>
      <c r="H90" s="147"/>
    </row>
    <row r="91" spans="3:8" x14ac:dyDescent="0.2">
      <c r="C91" s="147"/>
      <c r="D91" s="147"/>
      <c r="E91" s="147"/>
      <c r="F91" s="147"/>
      <c r="G91" s="147"/>
      <c r="H91" s="147"/>
    </row>
    <row r="92" spans="3:8" x14ac:dyDescent="0.2">
      <c r="C92" s="147"/>
      <c r="D92" s="147"/>
      <c r="E92" s="147"/>
      <c r="F92" s="147"/>
      <c r="G92" s="147"/>
      <c r="H92" s="147"/>
    </row>
    <row r="93" spans="3:8" x14ac:dyDescent="0.2">
      <c r="C93" s="147"/>
      <c r="D93" s="147"/>
      <c r="E93" s="147"/>
      <c r="F93" s="147"/>
      <c r="G93" s="147"/>
      <c r="H93" s="147"/>
    </row>
    <row r="94" spans="3:8" x14ac:dyDescent="0.2">
      <c r="C94" s="147"/>
      <c r="D94" s="147"/>
      <c r="E94" s="147"/>
      <c r="F94" s="147"/>
      <c r="G94" s="147"/>
      <c r="H94" s="147"/>
    </row>
    <row r="95" spans="3:8" x14ac:dyDescent="0.2">
      <c r="C95" s="147"/>
      <c r="D95" s="147"/>
      <c r="E95" s="147"/>
      <c r="F95" s="147"/>
      <c r="G95" s="147"/>
      <c r="H95" s="147"/>
    </row>
    <row r="96" spans="3:8" x14ac:dyDescent="0.2">
      <c r="C96" s="147"/>
      <c r="D96" s="147"/>
      <c r="E96" s="147"/>
      <c r="F96" s="147"/>
      <c r="G96" s="147"/>
      <c r="H96" s="147"/>
    </row>
    <row r="97" spans="3:8" x14ac:dyDescent="0.2">
      <c r="C97" s="147"/>
      <c r="D97" s="147"/>
      <c r="E97" s="147"/>
      <c r="F97" s="147"/>
      <c r="G97" s="147"/>
      <c r="H97" s="147"/>
    </row>
    <row r="98" spans="3:8" x14ac:dyDescent="0.2">
      <c r="C98" s="147"/>
      <c r="D98" s="147"/>
      <c r="E98" s="147"/>
      <c r="F98" s="147"/>
      <c r="G98" s="147"/>
      <c r="H98" s="147"/>
    </row>
    <row r="99" spans="3:8" x14ac:dyDescent="0.2">
      <c r="C99" s="147"/>
      <c r="D99" s="147"/>
      <c r="E99" s="147"/>
      <c r="F99" s="147"/>
      <c r="G99" s="147"/>
      <c r="H99" s="147"/>
    </row>
    <row r="100" spans="3:8" x14ac:dyDescent="0.2">
      <c r="C100" s="147"/>
      <c r="D100" s="147"/>
      <c r="E100" s="147"/>
      <c r="F100" s="147"/>
      <c r="G100" s="147"/>
      <c r="H100" s="147"/>
    </row>
    <row r="101" spans="3:8" x14ac:dyDescent="0.2">
      <c r="C101" s="147"/>
      <c r="D101" s="147"/>
      <c r="E101" s="147"/>
      <c r="F101" s="147"/>
      <c r="G101" s="147"/>
      <c r="H101" s="147"/>
    </row>
    <row r="102" spans="3:8" x14ac:dyDescent="0.2">
      <c r="C102" s="147"/>
      <c r="D102" s="147"/>
      <c r="E102" s="147"/>
      <c r="F102" s="147"/>
      <c r="G102" s="147"/>
      <c r="H102" s="147"/>
    </row>
    <row r="103" spans="3:8" x14ac:dyDescent="0.2">
      <c r="C103" s="147"/>
      <c r="D103" s="147"/>
      <c r="E103" s="147"/>
      <c r="F103" s="147"/>
      <c r="G103" s="147"/>
      <c r="H103" s="147"/>
    </row>
    <row r="104" spans="3:8" x14ac:dyDescent="0.2">
      <c r="C104" s="147"/>
      <c r="D104" s="147"/>
      <c r="E104" s="147"/>
      <c r="F104" s="147"/>
      <c r="G104" s="147"/>
      <c r="H104" s="147"/>
    </row>
    <row r="105" spans="3:8" x14ac:dyDescent="0.2">
      <c r="C105" s="147"/>
      <c r="D105" s="147"/>
      <c r="E105" s="147"/>
      <c r="F105" s="147"/>
      <c r="G105" s="147"/>
      <c r="H105" s="147"/>
    </row>
  </sheetData>
  <mergeCells count="1">
    <mergeCell ref="A34:B34"/>
  </mergeCells>
  <pageMargins left="0.75" right="0.26" top="0.2" bottom="0.16" header="0.17" footer="0.24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08"/>
  <sheetViews>
    <sheetView zoomScaleNormal="100" workbookViewId="0">
      <pane ySplit="5" topLeftCell="A6" activePane="bottomLeft" state="frozen"/>
      <selection pane="bottomLeft"/>
    </sheetView>
  </sheetViews>
  <sheetFormatPr defaultRowHeight="12.75" x14ac:dyDescent="0.2"/>
  <cols>
    <col min="1" max="1" width="6" style="93" customWidth="1"/>
    <col min="2" max="2" width="56.5703125" style="93" customWidth="1"/>
    <col min="3" max="3" width="15.7109375" style="93" customWidth="1"/>
    <col min="4" max="4" width="13.140625" style="93" customWidth="1"/>
    <col min="5" max="6" width="11.140625" style="93" customWidth="1"/>
    <col min="7" max="7" width="11.85546875" style="93" customWidth="1"/>
    <col min="8" max="8" width="11.140625" style="93" customWidth="1"/>
    <col min="9" max="9" width="10.42578125" style="93" bestFit="1" customWidth="1"/>
    <col min="10" max="16384" width="9.140625" style="93"/>
  </cols>
  <sheetData>
    <row r="1" spans="1:69" x14ac:dyDescent="0.2">
      <c r="A1" s="122" t="s">
        <v>27</v>
      </c>
      <c r="B1" s="205"/>
      <c r="C1" s="148"/>
      <c r="D1" s="205"/>
      <c r="E1" s="205"/>
      <c r="F1" s="206"/>
      <c r="G1" s="205"/>
      <c r="H1" s="207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</row>
    <row r="2" spans="1:69" x14ac:dyDescent="0.2">
      <c r="A2" s="441" t="s">
        <v>416</v>
      </c>
      <c r="B2" s="442"/>
      <c r="C2" s="442"/>
      <c r="D2" s="442"/>
      <c r="E2" s="442"/>
      <c r="F2" s="442"/>
      <c r="G2" s="442"/>
      <c r="H2" s="442"/>
      <c r="I2" s="208"/>
      <c r="J2" s="208"/>
      <c r="K2" s="208"/>
      <c r="L2" s="208"/>
      <c r="M2" s="208"/>
      <c r="N2" s="20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  <c r="BH2" s="209"/>
      <c r="BI2" s="209"/>
      <c r="BJ2" s="209"/>
      <c r="BK2" s="209"/>
      <c r="BL2" s="209"/>
      <c r="BM2" s="209"/>
      <c r="BN2" s="209"/>
      <c r="BO2" s="209"/>
      <c r="BP2" s="209"/>
      <c r="BQ2" s="209"/>
    </row>
    <row r="3" spans="1:69" x14ac:dyDescent="0.2">
      <c r="A3" s="213" t="s">
        <v>0</v>
      </c>
      <c r="B3" s="210"/>
      <c r="C3" s="149"/>
      <c r="D3" s="209"/>
      <c r="E3" s="209"/>
      <c r="F3" s="211"/>
      <c r="G3" s="212"/>
      <c r="H3" s="207"/>
      <c r="I3" s="208"/>
      <c r="J3" s="208"/>
      <c r="K3" s="208"/>
      <c r="L3" s="208"/>
      <c r="M3" s="208"/>
      <c r="N3" s="20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09"/>
      <c r="BD3" s="209"/>
      <c r="BE3" s="209"/>
      <c r="BF3" s="209"/>
      <c r="BG3" s="209"/>
      <c r="BH3" s="209"/>
      <c r="BI3" s="209"/>
      <c r="BJ3" s="209"/>
      <c r="BK3" s="209"/>
      <c r="BL3" s="209"/>
      <c r="BM3" s="209"/>
      <c r="BN3" s="209"/>
      <c r="BO3" s="209"/>
      <c r="BP3" s="209"/>
      <c r="BQ3" s="209"/>
    </row>
    <row r="4" spans="1:69" x14ac:dyDescent="0.2">
      <c r="A4" s="213"/>
      <c r="B4" s="210"/>
      <c r="C4" s="150"/>
      <c r="D4" s="214"/>
      <c r="E4" s="208"/>
      <c r="F4" s="215"/>
      <c r="G4" s="208"/>
      <c r="H4" s="208"/>
      <c r="I4" s="208"/>
      <c r="J4" s="208"/>
      <c r="K4" s="208"/>
      <c r="L4" s="208"/>
      <c r="M4" s="208"/>
      <c r="N4" s="20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09"/>
      <c r="BE4" s="209"/>
      <c r="BF4" s="209"/>
      <c r="BG4" s="209"/>
      <c r="BH4" s="209"/>
      <c r="BI4" s="209"/>
      <c r="BJ4" s="209"/>
      <c r="BK4" s="209"/>
      <c r="BL4" s="209"/>
      <c r="BM4" s="209"/>
      <c r="BN4" s="209"/>
      <c r="BO4" s="209"/>
      <c r="BP4" s="209"/>
      <c r="BQ4" s="209"/>
    </row>
    <row r="5" spans="1:69" ht="56.25" x14ac:dyDescent="0.2">
      <c r="A5" s="22" t="s">
        <v>1</v>
      </c>
      <c r="B5" s="22" t="s">
        <v>191</v>
      </c>
      <c r="C5" s="151" t="s">
        <v>192</v>
      </c>
      <c r="D5" s="22" t="s">
        <v>193</v>
      </c>
      <c r="E5" s="22" t="s">
        <v>194</v>
      </c>
      <c r="F5" s="152" t="s">
        <v>195</v>
      </c>
      <c r="G5" s="22" t="s">
        <v>196</v>
      </c>
      <c r="H5" s="22" t="s">
        <v>197</v>
      </c>
      <c r="I5" s="129"/>
      <c r="J5" s="129"/>
      <c r="K5" s="129"/>
      <c r="L5" s="129"/>
      <c r="M5" s="129"/>
      <c r="N5" s="129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</row>
    <row r="6" spans="1:69" x14ac:dyDescent="0.2">
      <c r="A6" s="153">
        <v>1</v>
      </c>
      <c r="B6" s="153">
        <v>2</v>
      </c>
      <c r="C6" s="153">
        <v>3</v>
      </c>
      <c r="D6" s="153">
        <v>4</v>
      </c>
      <c r="E6" s="153">
        <v>5</v>
      </c>
      <c r="F6" s="153">
        <v>6</v>
      </c>
      <c r="G6" s="153">
        <v>7</v>
      </c>
      <c r="H6" s="153">
        <v>8</v>
      </c>
      <c r="I6" s="129"/>
      <c r="J6" s="129"/>
      <c r="K6" s="129"/>
      <c r="L6" s="129"/>
      <c r="M6" s="129"/>
      <c r="N6" s="129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</row>
    <row r="7" spans="1:69" x14ac:dyDescent="0.2">
      <c r="A7" s="154" t="s">
        <v>198</v>
      </c>
      <c r="B7" s="155"/>
      <c r="C7" s="216"/>
      <c r="D7" s="156"/>
      <c r="E7" s="156"/>
      <c r="F7" s="157"/>
      <c r="G7" s="156"/>
      <c r="H7" s="158"/>
      <c r="I7" s="126"/>
      <c r="J7" s="126"/>
      <c r="K7" s="126"/>
      <c r="L7" s="126"/>
      <c r="M7" s="126"/>
      <c r="N7" s="126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</row>
    <row r="8" spans="1:69" x14ac:dyDescent="0.2">
      <c r="A8" s="159">
        <v>1</v>
      </c>
      <c r="B8" s="160" t="s">
        <v>199</v>
      </c>
      <c r="C8" s="161">
        <v>9745540</v>
      </c>
      <c r="D8" s="162">
        <v>6.6957890253472902E-4</v>
      </c>
      <c r="E8" s="162">
        <v>0.61049472086112155</v>
      </c>
      <c r="F8" s="161">
        <v>400953</v>
      </c>
      <c r="G8" s="163">
        <v>75.616100000000003</v>
      </c>
      <c r="H8" s="162">
        <v>6.5417650606144254E-2</v>
      </c>
      <c r="I8" s="217"/>
      <c r="J8" s="213"/>
      <c r="K8" s="213"/>
      <c r="L8" s="213"/>
      <c r="M8" s="213"/>
      <c r="N8" s="213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</row>
    <row r="9" spans="1:69" x14ac:dyDescent="0.2">
      <c r="A9" s="159">
        <v>2</v>
      </c>
      <c r="B9" s="164" t="s">
        <v>200</v>
      </c>
      <c r="C9" s="109">
        <v>5851807</v>
      </c>
      <c r="D9" s="162">
        <v>4.0205535136124268E-4</v>
      </c>
      <c r="E9" s="162">
        <v>0.42917428759344461</v>
      </c>
      <c r="F9" s="109">
        <v>-1338053</v>
      </c>
      <c r="G9" s="23">
        <v>198.07759999999999</v>
      </c>
      <c r="H9" s="162">
        <v>-0.34797360130117183</v>
      </c>
      <c r="I9" s="217"/>
      <c r="J9" s="213"/>
      <c r="K9" s="213"/>
      <c r="L9" s="213"/>
      <c r="M9" s="213"/>
      <c r="N9" s="213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</row>
    <row r="10" spans="1:69" ht="15" customHeight="1" x14ac:dyDescent="0.2">
      <c r="A10" s="159">
        <v>3</v>
      </c>
      <c r="B10" s="108" t="s">
        <v>201</v>
      </c>
      <c r="C10" s="109">
        <v>11264713</v>
      </c>
      <c r="D10" s="162">
        <v>7.7395548814213424E-4</v>
      </c>
      <c r="E10" s="162">
        <v>-0.1059908393670238</v>
      </c>
      <c r="F10" s="109">
        <v>-207164</v>
      </c>
      <c r="G10" s="23">
        <v>69.252300000000005</v>
      </c>
      <c r="H10" s="162">
        <v>-2.0573634859348981E-2</v>
      </c>
      <c r="I10" s="217"/>
      <c r="J10" s="213"/>
      <c r="K10" s="213"/>
      <c r="L10" s="213"/>
      <c r="M10" s="213"/>
      <c r="N10" s="213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</row>
    <row r="11" spans="1:69" x14ac:dyDescent="0.2">
      <c r="A11" s="159">
        <v>4</v>
      </c>
      <c r="B11" s="108" t="s">
        <v>202</v>
      </c>
      <c r="C11" s="109">
        <v>0</v>
      </c>
      <c r="D11" s="162">
        <v>0</v>
      </c>
      <c r="E11" s="162">
        <v>-1</v>
      </c>
      <c r="F11" s="109">
        <v>-77709</v>
      </c>
      <c r="G11" s="23">
        <v>0</v>
      </c>
      <c r="H11" s="162">
        <v>-1</v>
      </c>
      <c r="I11" s="217"/>
      <c r="J11" s="213"/>
      <c r="K11" s="213"/>
      <c r="L11" s="213"/>
      <c r="M11" s="213"/>
      <c r="N11" s="213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</row>
    <row r="12" spans="1:69" x14ac:dyDescent="0.2">
      <c r="A12" s="159">
        <v>5</v>
      </c>
      <c r="B12" s="111" t="s">
        <v>203</v>
      </c>
      <c r="C12" s="109">
        <v>5970859</v>
      </c>
      <c r="D12" s="162">
        <v>4.1023496044442992E-4</v>
      </c>
      <c r="E12" s="162">
        <v>-0.26081603578076556</v>
      </c>
      <c r="F12" s="109">
        <v>-612400</v>
      </c>
      <c r="G12" s="23">
        <v>217.08269999999999</v>
      </c>
      <c r="H12" s="162">
        <v>-7.4191687020293065E-2</v>
      </c>
      <c r="I12" s="217"/>
      <c r="J12" s="213"/>
      <c r="K12" s="213"/>
      <c r="L12" s="213"/>
      <c r="M12" s="213"/>
      <c r="N12" s="213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</row>
    <row r="13" spans="1:69" x14ac:dyDescent="0.2">
      <c r="A13" s="159">
        <v>6</v>
      </c>
      <c r="B13" s="108" t="s">
        <v>204</v>
      </c>
      <c r="C13" s="109">
        <v>51320877</v>
      </c>
      <c r="D13" s="162">
        <v>3.5260618189222777E-3</v>
      </c>
      <c r="E13" s="162">
        <v>-0.1483657431161847</v>
      </c>
      <c r="F13" s="109">
        <v>2259234</v>
      </c>
      <c r="G13" s="23">
        <v>7431.3462</v>
      </c>
      <c r="H13" s="162">
        <v>3.5624737125436658E-2</v>
      </c>
      <c r="I13" s="217"/>
      <c r="J13" s="129"/>
      <c r="K13" s="129"/>
      <c r="L13" s="129"/>
      <c r="M13" s="129"/>
      <c r="N13" s="129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</row>
    <row r="14" spans="1:69" x14ac:dyDescent="0.2">
      <c r="A14" s="159">
        <v>7</v>
      </c>
      <c r="B14" s="108" t="s">
        <v>205</v>
      </c>
      <c r="C14" s="109">
        <v>8147486</v>
      </c>
      <c r="D14" s="162">
        <v>5.5978270411871167E-4</v>
      </c>
      <c r="E14" s="162"/>
      <c r="F14" s="109">
        <v>140029</v>
      </c>
      <c r="G14" s="23">
        <v>793.53629999999998</v>
      </c>
      <c r="H14" s="162"/>
      <c r="I14" s="217"/>
      <c r="J14" s="129"/>
      <c r="K14" s="129"/>
      <c r="L14" s="129"/>
      <c r="M14" s="129"/>
      <c r="N14" s="129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</row>
    <row r="15" spans="1:69" x14ac:dyDescent="0.2">
      <c r="A15" s="159">
        <v>8</v>
      </c>
      <c r="B15" s="108" t="s">
        <v>206</v>
      </c>
      <c r="C15" s="109">
        <v>5154422</v>
      </c>
      <c r="D15" s="162">
        <v>3.5414068650488974E-4</v>
      </c>
      <c r="E15" s="162">
        <v>0.2292827719893385</v>
      </c>
      <c r="F15" s="109">
        <v>219503</v>
      </c>
      <c r="G15" s="23">
        <v>92.332400000000007</v>
      </c>
      <c r="H15" s="162">
        <v>6.6315895235136577E-2</v>
      </c>
      <c r="I15" s="217"/>
      <c r="J15" s="213"/>
      <c r="K15" s="213"/>
      <c r="L15" s="213"/>
      <c r="M15" s="213"/>
      <c r="N15" s="213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</row>
    <row r="16" spans="1:69" x14ac:dyDescent="0.2">
      <c r="A16" s="159">
        <v>9</v>
      </c>
      <c r="B16" s="108" t="s">
        <v>207</v>
      </c>
      <c r="C16" s="109">
        <v>1267962</v>
      </c>
      <c r="D16" s="162">
        <v>8.7116835436080515E-5</v>
      </c>
      <c r="E16" s="162">
        <v>-0.75669810241858548</v>
      </c>
      <c r="F16" s="109">
        <v>-388517</v>
      </c>
      <c r="G16" s="23">
        <v>39.922800000000002</v>
      </c>
      <c r="H16" s="162">
        <v>-0.10792820130092116</v>
      </c>
      <c r="I16" s="217"/>
      <c r="J16" s="129"/>
      <c r="K16" s="129"/>
      <c r="L16" s="129"/>
      <c r="M16" s="129"/>
      <c r="N16" s="129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</row>
    <row r="17" spans="1:69" x14ac:dyDescent="0.2">
      <c r="A17" s="159">
        <v>10</v>
      </c>
      <c r="B17" s="111" t="s">
        <v>208</v>
      </c>
      <c r="C17" s="109">
        <v>4909450</v>
      </c>
      <c r="D17" s="162">
        <v>3.3730959423994208E-4</v>
      </c>
      <c r="E17" s="162">
        <v>-0.23057766738926286</v>
      </c>
      <c r="F17" s="109">
        <v>126421</v>
      </c>
      <c r="G17" s="23">
        <v>6395.18</v>
      </c>
      <c r="H17" s="162">
        <v>2.7417111059587336E-2</v>
      </c>
      <c r="I17" s="217"/>
      <c r="J17" s="213"/>
      <c r="K17" s="213"/>
      <c r="L17" s="213"/>
      <c r="M17" s="213"/>
      <c r="N17" s="213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</row>
    <row r="18" spans="1:69" x14ac:dyDescent="0.2">
      <c r="A18" s="159">
        <v>11</v>
      </c>
      <c r="B18" s="108" t="s">
        <v>209</v>
      </c>
      <c r="C18" s="109">
        <v>132136871</v>
      </c>
      <c r="D18" s="162">
        <v>9.0786206889051872E-3</v>
      </c>
      <c r="E18" s="162">
        <v>-0.22130761317594511</v>
      </c>
      <c r="F18" s="109">
        <v>-14519570</v>
      </c>
      <c r="G18" s="23">
        <v>500.7457</v>
      </c>
      <c r="H18" s="162">
        <v>-9.8660245724516871E-2</v>
      </c>
      <c r="I18" s="217"/>
      <c r="J18" s="213"/>
      <c r="K18" s="213"/>
      <c r="L18" s="213"/>
      <c r="M18" s="213"/>
      <c r="N18" s="213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</row>
    <row r="19" spans="1:69" x14ac:dyDescent="0.2">
      <c r="A19" s="159">
        <v>12</v>
      </c>
      <c r="B19" s="108" t="s">
        <v>210</v>
      </c>
      <c r="C19" s="109">
        <v>26502328</v>
      </c>
      <c r="D19" s="162">
        <v>1.8208739276484854E-3</v>
      </c>
      <c r="E19" s="162">
        <v>-0.65798594231475582</v>
      </c>
      <c r="F19" s="109">
        <v>-7967513</v>
      </c>
      <c r="G19" s="23">
        <v>167.7587</v>
      </c>
      <c r="H19" s="162">
        <v>-0.18001971760903698</v>
      </c>
      <c r="I19" s="217"/>
      <c r="J19" s="129"/>
      <c r="K19" s="129"/>
      <c r="L19" s="129"/>
      <c r="M19" s="129"/>
      <c r="N19" s="129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</row>
    <row r="20" spans="1:69" x14ac:dyDescent="0.2">
      <c r="A20" s="159">
        <v>13</v>
      </c>
      <c r="B20" s="108" t="s">
        <v>211</v>
      </c>
      <c r="C20" s="109">
        <v>12395766</v>
      </c>
      <c r="D20" s="162">
        <v>8.5166582809749979E-4</v>
      </c>
      <c r="E20" s="162">
        <v>-0.15837860573781259</v>
      </c>
      <c r="F20" s="113">
        <v>-1665312</v>
      </c>
      <c r="G20" s="23">
        <v>59.334600000000002</v>
      </c>
      <c r="H20" s="162">
        <v>-0.11467191088020132</v>
      </c>
      <c r="I20" s="217"/>
      <c r="J20" s="213"/>
      <c r="K20" s="213"/>
      <c r="L20" s="213"/>
      <c r="M20" s="213"/>
      <c r="N20" s="213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</row>
    <row r="21" spans="1:69" x14ac:dyDescent="0.2">
      <c r="A21" s="159">
        <v>14</v>
      </c>
      <c r="B21" s="108" t="s">
        <v>212</v>
      </c>
      <c r="C21" s="109">
        <v>44352299</v>
      </c>
      <c r="D21" s="162">
        <v>3.0472773893814153E-3</v>
      </c>
      <c r="E21" s="162">
        <v>1.8057638907682385E-2</v>
      </c>
      <c r="F21" s="109">
        <v>2284307</v>
      </c>
      <c r="G21" s="23">
        <v>63.295099999999998</v>
      </c>
      <c r="H21" s="162">
        <v>6.1782758869424158E-2</v>
      </c>
      <c r="I21" s="217"/>
      <c r="J21" s="213"/>
      <c r="K21" s="213"/>
      <c r="L21" s="213"/>
      <c r="M21" s="213"/>
      <c r="N21" s="213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</row>
    <row r="22" spans="1:69" x14ac:dyDescent="0.2">
      <c r="A22" s="159">
        <v>15</v>
      </c>
      <c r="B22" s="108" t="s">
        <v>213</v>
      </c>
      <c r="C22" s="109">
        <v>16817060</v>
      </c>
      <c r="D22" s="162">
        <v>1.1554360844715315E-3</v>
      </c>
      <c r="E22" s="162">
        <v>-9.8823796968624908E-2</v>
      </c>
      <c r="F22" s="109">
        <v>-871516</v>
      </c>
      <c r="G22" s="23">
        <v>75.365200000000002</v>
      </c>
      <c r="H22" s="162">
        <v>-4.8571756801623941E-2</v>
      </c>
      <c r="I22" s="217"/>
      <c r="J22" s="213"/>
      <c r="K22" s="213"/>
      <c r="L22" s="213"/>
      <c r="M22" s="213"/>
      <c r="N22" s="213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</row>
    <row r="23" spans="1:69" x14ac:dyDescent="0.2">
      <c r="A23" s="159">
        <v>17</v>
      </c>
      <c r="B23" s="108" t="s">
        <v>214</v>
      </c>
      <c r="C23" s="109">
        <v>4657909</v>
      </c>
      <c r="D23" s="162">
        <v>3.2002717102660674E-4</v>
      </c>
      <c r="E23" s="162">
        <v>-0.18260701862632478</v>
      </c>
      <c r="F23" s="109">
        <v>345287</v>
      </c>
      <c r="G23" s="23">
        <v>506.71</v>
      </c>
      <c r="H23" s="162">
        <v>6.2949402970703394E-2</v>
      </c>
      <c r="I23" s="217"/>
      <c r="J23" s="213"/>
      <c r="K23" s="213"/>
      <c r="L23" s="213"/>
      <c r="M23" s="213"/>
      <c r="N23" s="213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</row>
    <row r="24" spans="1:69" x14ac:dyDescent="0.2">
      <c r="A24" s="159">
        <v>18</v>
      </c>
      <c r="B24" s="108" t="s">
        <v>215</v>
      </c>
      <c r="C24" s="109">
        <v>10506142</v>
      </c>
      <c r="D24" s="162">
        <v>7.2183696647225531E-4</v>
      </c>
      <c r="E24" s="162">
        <v>-9.7861395395325596E-2</v>
      </c>
      <c r="F24" s="109">
        <v>1291252</v>
      </c>
      <c r="G24" s="23">
        <v>729.78</v>
      </c>
      <c r="H24" s="162">
        <v>0.11342372990999287</v>
      </c>
      <c r="I24" s="217"/>
      <c r="J24" s="129"/>
      <c r="K24" s="129"/>
      <c r="L24" s="129"/>
      <c r="M24" s="129"/>
      <c r="N24" s="129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</row>
    <row r="25" spans="1:69" x14ac:dyDescent="0.2">
      <c r="A25" s="159">
        <v>19</v>
      </c>
      <c r="B25" s="108" t="s">
        <v>216</v>
      </c>
      <c r="C25" s="109">
        <v>4963107</v>
      </c>
      <c r="D25" s="162">
        <v>3.4099616216468575E-4</v>
      </c>
      <c r="E25" s="162">
        <v>0.15317387828201939</v>
      </c>
      <c r="F25" s="109">
        <v>149200</v>
      </c>
      <c r="G25" s="23">
        <v>351.2998</v>
      </c>
      <c r="H25" s="162">
        <v>3.6846897500262002E-2</v>
      </c>
      <c r="I25" s="217"/>
      <c r="J25" s="129"/>
      <c r="K25" s="129"/>
      <c r="L25" s="129"/>
      <c r="M25" s="129"/>
      <c r="N25" s="129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</row>
    <row r="26" spans="1:69" x14ac:dyDescent="0.2">
      <c r="A26" s="159">
        <v>20</v>
      </c>
      <c r="B26" s="108" t="s">
        <v>217</v>
      </c>
      <c r="C26" s="109">
        <v>11536380</v>
      </c>
      <c r="D26" s="162">
        <v>7.9262069209336749E-4</v>
      </c>
      <c r="E26" s="162">
        <v>-0.18601028065632957</v>
      </c>
      <c r="F26" s="109">
        <v>-309929</v>
      </c>
      <c r="G26" s="23">
        <v>606.42870000000005</v>
      </c>
      <c r="H26" s="162">
        <v>-3.0456827633486425E-2</v>
      </c>
      <c r="I26" s="217"/>
      <c r="J26" s="129"/>
      <c r="K26" s="129"/>
      <c r="L26" s="129"/>
      <c r="M26" s="129"/>
      <c r="N26" s="129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</row>
    <row r="27" spans="1:69" x14ac:dyDescent="0.2">
      <c r="A27" s="159">
        <v>21</v>
      </c>
      <c r="B27" s="108" t="s">
        <v>218</v>
      </c>
      <c r="C27" s="109">
        <v>5659213</v>
      </c>
      <c r="D27" s="162">
        <v>3.8882295180670044E-4</v>
      </c>
      <c r="E27" s="162">
        <v>0.17568360655158738</v>
      </c>
      <c r="F27" s="109">
        <v>441185</v>
      </c>
      <c r="G27" s="23">
        <v>713.98450000000003</v>
      </c>
      <c r="H27" s="162">
        <v>8.1550037241575474E-2</v>
      </c>
      <c r="I27" s="217"/>
      <c r="J27" s="129"/>
      <c r="K27" s="129"/>
      <c r="L27" s="129"/>
      <c r="M27" s="129"/>
      <c r="N27" s="129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</row>
    <row r="28" spans="1:69" x14ac:dyDescent="0.2">
      <c r="A28" s="159">
        <v>22</v>
      </c>
      <c r="B28" s="108" t="s">
        <v>219</v>
      </c>
      <c r="C28" s="109">
        <v>51330847</v>
      </c>
      <c r="D28" s="162">
        <v>3.526746819615751E-3</v>
      </c>
      <c r="E28" s="162">
        <v>-0.11614277710726691</v>
      </c>
      <c r="F28" s="109">
        <v>2450284</v>
      </c>
      <c r="G28" s="23">
        <v>934.64120000000003</v>
      </c>
      <c r="H28" s="162">
        <v>3.6510717088298526E-2</v>
      </c>
      <c r="I28" s="217"/>
      <c r="J28" s="213"/>
      <c r="K28" s="213"/>
      <c r="L28" s="213"/>
      <c r="M28" s="213"/>
      <c r="N28" s="213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</row>
    <row r="29" spans="1:69" x14ac:dyDescent="0.2">
      <c r="A29" s="159">
        <v>23</v>
      </c>
      <c r="B29" s="108" t="s">
        <v>220</v>
      </c>
      <c r="C29" s="109">
        <v>9061237</v>
      </c>
      <c r="D29" s="162">
        <v>6.225630520286285E-4</v>
      </c>
      <c r="E29" s="162">
        <v>6.5249873974396105E-2</v>
      </c>
      <c r="F29" s="109">
        <v>-10595</v>
      </c>
      <c r="G29" s="23">
        <v>9.3560999999999996</v>
      </c>
      <c r="H29" s="162">
        <v>-1.9734175324813345E-3</v>
      </c>
      <c r="I29" s="217"/>
      <c r="J29" s="213"/>
      <c r="L29" s="213"/>
      <c r="M29" s="213"/>
      <c r="N29" s="213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</row>
    <row r="30" spans="1:69" x14ac:dyDescent="0.2">
      <c r="A30" s="159">
        <v>24</v>
      </c>
      <c r="B30" s="108" t="s">
        <v>221</v>
      </c>
      <c r="C30" s="109">
        <v>18851207</v>
      </c>
      <c r="D30" s="162">
        <v>1.2951945704922458E-3</v>
      </c>
      <c r="E30" s="162">
        <v>0.19874642680385637</v>
      </c>
      <c r="F30" s="109">
        <v>1515953</v>
      </c>
      <c r="G30" s="23">
        <v>6.2355</v>
      </c>
      <c r="H30" s="162">
        <v>9.6293821864341198E-2</v>
      </c>
      <c r="I30" s="217"/>
      <c r="J30" s="213"/>
      <c r="K30" s="213"/>
      <c r="L30" s="213"/>
      <c r="M30" s="213"/>
      <c r="N30" s="213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</row>
    <row r="31" spans="1:69" x14ac:dyDescent="0.2">
      <c r="A31" s="159">
        <v>25</v>
      </c>
      <c r="B31" s="108" t="s">
        <v>222</v>
      </c>
      <c r="C31" s="109">
        <v>5879428</v>
      </c>
      <c r="D31" s="162">
        <v>4.0395308497753399E-4</v>
      </c>
      <c r="E31" s="162">
        <v>9.7319703844165439E-2</v>
      </c>
      <c r="F31" s="109">
        <v>247885</v>
      </c>
      <c r="G31" s="23">
        <v>11.2525</v>
      </c>
      <c r="H31" s="162">
        <v>4.6170009018306139E-2</v>
      </c>
      <c r="I31" s="217"/>
      <c r="J31" s="129"/>
      <c r="K31" s="129"/>
      <c r="L31" s="129"/>
      <c r="M31" s="129"/>
      <c r="N31" s="129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</row>
    <row r="32" spans="1:69" x14ac:dyDescent="0.2">
      <c r="A32" s="159">
        <v>26</v>
      </c>
      <c r="B32" s="108" t="s">
        <v>223</v>
      </c>
      <c r="C32" s="109">
        <v>52600227</v>
      </c>
      <c r="D32" s="162">
        <v>3.6139610804262895E-3</v>
      </c>
      <c r="E32" s="162">
        <v>7.2724558111787782E-2</v>
      </c>
      <c r="F32" s="109">
        <v>5150706</v>
      </c>
      <c r="G32" s="23">
        <v>12.6983</v>
      </c>
      <c r="H32" s="162">
        <v>0.1065381632493007</v>
      </c>
      <c r="I32" s="217"/>
      <c r="J32" s="129"/>
      <c r="K32" s="129"/>
      <c r="L32" s="129"/>
      <c r="M32" s="129"/>
      <c r="N32" s="129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</row>
    <row r="33" spans="1:69" x14ac:dyDescent="0.2">
      <c r="A33" s="159">
        <v>27</v>
      </c>
      <c r="B33" s="108" t="s">
        <v>224</v>
      </c>
      <c r="C33" s="109">
        <v>20578304</v>
      </c>
      <c r="D33" s="162">
        <v>1.4138568215148698E-3</v>
      </c>
      <c r="E33" s="162">
        <v>-0.16739637428285697</v>
      </c>
      <c r="F33" s="109">
        <v>-1178303</v>
      </c>
      <c r="G33" s="23">
        <v>833.29840000000002</v>
      </c>
      <c r="H33" s="162">
        <v>-4.7403022229172656E-2</v>
      </c>
      <c r="I33" s="217"/>
      <c r="J33" s="213"/>
      <c r="K33" s="213"/>
      <c r="L33" s="213"/>
      <c r="M33" s="213"/>
      <c r="N33" s="213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</row>
    <row r="34" spans="1:69" x14ac:dyDescent="0.2">
      <c r="A34" s="159">
        <v>28</v>
      </c>
      <c r="B34" s="108" t="s">
        <v>225</v>
      </c>
      <c r="C34" s="109">
        <v>36843854</v>
      </c>
      <c r="D34" s="162">
        <v>2.5314007562915741E-3</v>
      </c>
      <c r="E34" s="162">
        <v>-7.1987567747707371E-2</v>
      </c>
      <c r="F34" s="109">
        <v>-2858043</v>
      </c>
      <c r="G34" s="23">
        <v>848.50660000000005</v>
      </c>
      <c r="H34" s="162">
        <v>-7.1987608806829237E-2</v>
      </c>
      <c r="I34" s="217"/>
      <c r="J34" s="213"/>
      <c r="K34" s="213"/>
      <c r="L34" s="213"/>
      <c r="M34" s="213"/>
      <c r="N34" s="213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</row>
    <row r="35" spans="1:69" x14ac:dyDescent="0.2">
      <c r="A35" s="159">
        <v>29</v>
      </c>
      <c r="B35" s="108" t="s">
        <v>226</v>
      </c>
      <c r="C35" s="109">
        <v>5167076</v>
      </c>
      <c r="D35" s="162">
        <v>3.5501009460671624E-4</v>
      </c>
      <c r="E35" s="162">
        <v>-1.1359099848422778E-4</v>
      </c>
      <c r="F35" s="109">
        <v>-500587</v>
      </c>
      <c r="G35" s="23">
        <v>531.20960000000002</v>
      </c>
      <c r="H35" s="162">
        <v>-9.5507381902165317E-2</v>
      </c>
      <c r="I35" s="217"/>
      <c r="J35" s="213"/>
      <c r="K35" s="213"/>
      <c r="L35" s="213"/>
      <c r="M35" s="213"/>
      <c r="N35" s="213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</row>
    <row r="36" spans="1:69" x14ac:dyDescent="0.2">
      <c r="A36" s="159">
        <v>30</v>
      </c>
      <c r="B36" s="108" t="s">
        <v>227</v>
      </c>
      <c r="C36" s="109">
        <v>7580374</v>
      </c>
      <c r="D36" s="162">
        <v>5.2081860048009592E-4</v>
      </c>
      <c r="E36" s="162">
        <v>-0.24502598257311134</v>
      </c>
      <c r="F36" s="109">
        <v>-274389</v>
      </c>
      <c r="G36" s="23">
        <v>158.74799999999999</v>
      </c>
      <c r="H36" s="162">
        <v>-3.8618063428388728E-2</v>
      </c>
      <c r="I36" s="217"/>
      <c r="J36" s="129"/>
      <c r="K36" s="129"/>
      <c r="L36" s="129"/>
      <c r="M36" s="129"/>
      <c r="N36" s="129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</row>
    <row r="37" spans="1:69" x14ac:dyDescent="0.2">
      <c r="A37" s="159">
        <v>31</v>
      </c>
      <c r="B37" s="108" t="s">
        <v>228</v>
      </c>
      <c r="C37" s="109">
        <v>44429973</v>
      </c>
      <c r="D37" s="162">
        <v>3.052614073821219E-3</v>
      </c>
      <c r="E37" s="162">
        <v>-6.8725461671301141E-2</v>
      </c>
      <c r="F37" s="109">
        <v>1651184</v>
      </c>
      <c r="G37" s="23">
        <v>89.546800000000005</v>
      </c>
      <c r="H37" s="162">
        <v>3.4400384434114931E-2</v>
      </c>
      <c r="I37" s="217"/>
      <c r="J37" s="129"/>
      <c r="K37" s="129"/>
      <c r="L37" s="129"/>
      <c r="M37" s="129"/>
      <c r="N37" s="129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</row>
    <row r="38" spans="1:69" x14ac:dyDescent="0.2">
      <c r="A38" s="159">
        <v>32</v>
      </c>
      <c r="B38" s="108" t="s">
        <v>229</v>
      </c>
      <c r="C38" s="109">
        <v>5003952</v>
      </c>
      <c r="D38" s="162">
        <v>3.4380246640991285E-4</v>
      </c>
      <c r="E38" s="162">
        <v>-0.20440133726727044</v>
      </c>
      <c r="F38" s="109">
        <v>326813</v>
      </c>
      <c r="G38" s="23">
        <v>476.61219999999997</v>
      </c>
      <c r="H38" s="162">
        <v>6.1505379217877972E-2</v>
      </c>
      <c r="I38" s="217"/>
      <c r="J38" s="213"/>
      <c r="K38" s="213"/>
      <c r="L38" s="213"/>
      <c r="M38" s="213"/>
      <c r="N38" s="213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</row>
    <row r="39" spans="1:69" x14ac:dyDescent="0.2">
      <c r="A39" s="159">
        <v>33</v>
      </c>
      <c r="B39" s="108" t="s">
        <v>230</v>
      </c>
      <c r="C39" s="109">
        <v>8168203</v>
      </c>
      <c r="D39" s="162">
        <v>5.6120609021366506E-4</v>
      </c>
      <c r="E39" s="162">
        <v>-0.26233552423629963</v>
      </c>
      <c r="F39" s="109">
        <v>1150219</v>
      </c>
      <c r="G39" s="23">
        <v>91.205699999999993</v>
      </c>
      <c r="H39" s="162">
        <v>0.12086935683079231</v>
      </c>
      <c r="I39" s="217"/>
      <c r="J39" s="129"/>
      <c r="K39" s="129"/>
      <c r="L39" s="129"/>
      <c r="M39" s="129"/>
      <c r="N39" s="129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</row>
    <row r="40" spans="1:69" x14ac:dyDescent="0.2">
      <c r="A40" s="159">
        <v>34</v>
      </c>
      <c r="B40" s="108" t="s">
        <v>231</v>
      </c>
      <c r="C40" s="109">
        <v>13972922</v>
      </c>
      <c r="D40" s="162">
        <v>9.6002620459855186E-4</v>
      </c>
      <c r="E40" s="162">
        <v>-0.55091805518438963</v>
      </c>
      <c r="F40" s="109">
        <v>-3097575</v>
      </c>
      <c r="G40" s="23">
        <v>47.586300000000001</v>
      </c>
      <c r="H40" s="162">
        <v>-0.14750142422581233</v>
      </c>
      <c r="I40" s="217"/>
      <c r="J40" s="213"/>
      <c r="K40" s="213"/>
      <c r="L40" s="213"/>
      <c r="M40" s="213"/>
      <c r="N40" s="213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</row>
    <row r="41" spans="1:69" x14ac:dyDescent="0.2">
      <c r="A41" s="159">
        <v>35</v>
      </c>
      <c r="B41" s="108" t="s">
        <v>232</v>
      </c>
      <c r="C41" s="109">
        <v>14901997</v>
      </c>
      <c r="D41" s="162">
        <v>1.0238594061320178E-3</v>
      </c>
      <c r="E41" s="162">
        <v>-0.25863149475532171</v>
      </c>
      <c r="F41" s="109">
        <v>2365241</v>
      </c>
      <c r="G41" s="26">
        <v>136.0342</v>
      </c>
      <c r="H41" s="162">
        <v>0.13404170890465769</v>
      </c>
      <c r="I41" s="217"/>
      <c r="J41" s="129"/>
      <c r="K41" s="129"/>
      <c r="L41" s="129"/>
      <c r="M41" s="129"/>
      <c r="N41" s="129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</row>
    <row r="42" spans="1:69" x14ac:dyDescent="0.2">
      <c r="A42" s="159">
        <v>36</v>
      </c>
      <c r="B42" s="108" t="s">
        <v>233</v>
      </c>
      <c r="C42" s="109">
        <v>8322785</v>
      </c>
      <c r="D42" s="162">
        <v>5.7182683015333214E-4</v>
      </c>
      <c r="E42" s="162">
        <v>-4.7298616011817785E-2</v>
      </c>
      <c r="F42" s="109">
        <v>416177</v>
      </c>
      <c r="G42" s="23">
        <v>771.41390000000001</v>
      </c>
      <c r="H42" s="162">
        <v>5.107084940091125E-2</v>
      </c>
      <c r="I42" s="217"/>
      <c r="J42" s="129"/>
      <c r="K42" s="129"/>
      <c r="L42" s="129"/>
      <c r="M42" s="129"/>
      <c r="N42" s="129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</row>
    <row r="43" spans="1:69" x14ac:dyDescent="0.2">
      <c r="A43" s="159">
        <v>37</v>
      </c>
      <c r="B43" s="108" t="s">
        <v>234</v>
      </c>
      <c r="C43" s="109">
        <v>105549017</v>
      </c>
      <c r="D43" s="162">
        <v>7.2518705958294211E-3</v>
      </c>
      <c r="E43" s="162">
        <v>4.0406881637528744E-2</v>
      </c>
      <c r="F43" s="109">
        <v>1205365</v>
      </c>
      <c r="G43" s="23">
        <v>35.642400000000002</v>
      </c>
      <c r="H43" s="162">
        <v>1.2205858130328352E-2</v>
      </c>
      <c r="I43" s="217"/>
      <c r="J43" s="129"/>
      <c r="K43" s="129"/>
      <c r="L43" s="129"/>
      <c r="M43" s="129"/>
      <c r="N43" s="129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</row>
    <row r="44" spans="1:69" x14ac:dyDescent="0.2">
      <c r="A44" s="159">
        <v>38</v>
      </c>
      <c r="B44" s="108" t="s">
        <v>235</v>
      </c>
      <c r="C44" s="109">
        <v>8887771</v>
      </c>
      <c r="D44" s="162">
        <v>6.1064486443644899E-4</v>
      </c>
      <c r="E44" s="162">
        <v>-5.3341047680652433E-2</v>
      </c>
      <c r="F44" s="109">
        <v>128754</v>
      </c>
      <c r="G44" s="23">
        <v>534.63490000000002</v>
      </c>
      <c r="H44" s="162">
        <v>1.1690449743309338E-2</v>
      </c>
      <c r="I44" s="217"/>
      <c r="J44" s="129"/>
      <c r="K44" s="129"/>
      <c r="L44" s="129"/>
      <c r="M44" s="129"/>
      <c r="N44" s="129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</row>
    <row r="45" spans="1:69" x14ac:dyDescent="0.2">
      <c r="A45" s="159">
        <v>39</v>
      </c>
      <c r="B45" s="108" t="s">
        <v>236</v>
      </c>
      <c r="C45" s="109">
        <v>197717534</v>
      </c>
      <c r="D45" s="162">
        <v>1.3584418044314935E-2</v>
      </c>
      <c r="E45" s="162">
        <v>-8.5076901258969231E-2</v>
      </c>
      <c r="F45" s="109">
        <v>-7071670</v>
      </c>
      <c r="G45" s="23">
        <v>63.994700000000002</v>
      </c>
      <c r="H45" s="162">
        <v>-3.3999978866999479E-2</v>
      </c>
      <c r="I45" s="217"/>
      <c r="J45" s="126"/>
      <c r="K45" s="126"/>
      <c r="L45" s="126"/>
      <c r="M45" s="126"/>
      <c r="N45" s="126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</row>
    <row r="46" spans="1:69" x14ac:dyDescent="0.2">
      <c r="A46" s="159">
        <v>40</v>
      </c>
      <c r="B46" s="108" t="s">
        <v>237</v>
      </c>
      <c r="C46" s="109">
        <v>114567032</v>
      </c>
      <c r="D46" s="162">
        <v>7.8714640290041583E-3</v>
      </c>
      <c r="E46" s="162">
        <v>-0.26824548639894225</v>
      </c>
      <c r="F46" s="109">
        <v>3779757</v>
      </c>
      <c r="G46" s="23">
        <v>58.280299999999997</v>
      </c>
      <c r="H46" s="162">
        <v>1.6893465777732729E-2</v>
      </c>
      <c r="I46" s="217"/>
      <c r="J46" s="129"/>
      <c r="K46" s="129"/>
      <c r="L46" s="129"/>
      <c r="M46" s="129"/>
      <c r="N46" s="129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</row>
    <row r="47" spans="1:69" x14ac:dyDescent="0.2">
      <c r="A47" s="159">
        <v>41</v>
      </c>
      <c r="B47" s="108" t="s">
        <v>238</v>
      </c>
      <c r="C47" s="109">
        <v>9036358</v>
      </c>
      <c r="D47" s="162">
        <v>6.2085371077958925E-4</v>
      </c>
      <c r="E47" s="162">
        <v>0.13528646127791305</v>
      </c>
      <c r="F47" s="109">
        <v>602650</v>
      </c>
      <c r="G47" s="23">
        <v>662.83820000000003</v>
      </c>
      <c r="H47" s="162">
        <v>7.5616618325127241E-2</v>
      </c>
      <c r="I47" s="217"/>
      <c r="J47" s="129"/>
      <c r="K47" s="129"/>
      <c r="L47" s="129"/>
      <c r="M47" s="129"/>
      <c r="N47" s="129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</row>
    <row r="48" spans="1:69" x14ac:dyDescent="0.2">
      <c r="A48" s="159">
        <v>42</v>
      </c>
      <c r="B48" s="108" t="s">
        <v>239</v>
      </c>
      <c r="C48" s="109">
        <v>9104995</v>
      </c>
      <c r="D48" s="162">
        <v>6.2556949739924058E-4</v>
      </c>
      <c r="E48" s="162">
        <v>0.31256225844444346</v>
      </c>
      <c r="F48" s="109">
        <v>826929</v>
      </c>
      <c r="G48" s="23">
        <v>71.807699999999997</v>
      </c>
      <c r="H48" s="162">
        <v>0.11926360975244792</v>
      </c>
      <c r="I48" s="217"/>
      <c r="J48" s="129"/>
      <c r="K48" s="129"/>
      <c r="L48" s="129"/>
      <c r="M48" s="129"/>
      <c r="N48" s="129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</row>
    <row r="49" spans="1:69" x14ac:dyDescent="0.2">
      <c r="A49" s="159">
        <v>43</v>
      </c>
      <c r="B49" s="108" t="s">
        <v>240</v>
      </c>
      <c r="C49" s="109">
        <v>11963964</v>
      </c>
      <c r="D49" s="162">
        <v>8.219983587451292E-4</v>
      </c>
      <c r="E49" s="162">
        <v>-0.20091818543763185</v>
      </c>
      <c r="F49" s="109">
        <v>-876770</v>
      </c>
      <c r="G49" s="23">
        <v>40.161799999999999</v>
      </c>
      <c r="H49" s="162">
        <v>-7.1618122977346252E-2</v>
      </c>
      <c r="I49" s="217"/>
      <c r="J49" s="129"/>
      <c r="K49" s="129"/>
      <c r="L49" s="129"/>
      <c r="M49" s="129"/>
      <c r="N49" s="129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</row>
    <row r="50" spans="1:69" x14ac:dyDescent="0.2">
      <c r="A50" s="159">
        <v>44</v>
      </c>
      <c r="B50" s="108" t="s">
        <v>241</v>
      </c>
      <c r="C50" s="109">
        <v>95131251</v>
      </c>
      <c r="D50" s="162">
        <v>6.5361056074199932E-3</v>
      </c>
      <c r="E50" s="162">
        <v>-0.15641048042044098</v>
      </c>
      <c r="F50" s="109">
        <v>1420395</v>
      </c>
      <c r="G50" s="23">
        <v>334.33460000000002</v>
      </c>
      <c r="H50" s="162">
        <v>4.8524270099703053E-3</v>
      </c>
      <c r="I50" s="217"/>
      <c r="J50" s="129"/>
      <c r="K50" s="129"/>
      <c r="L50" s="129"/>
      <c r="M50" s="129"/>
      <c r="N50" s="129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</row>
    <row r="51" spans="1:69" x14ac:dyDescent="0.2">
      <c r="A51" s="159">
        <v>45</v>
      </c>
      <c r="B51" s="111" t="s">
        <v>242</v>
      </c>
      <c r="C51" s="109">
        <v>16842500</v>
      </c>
      <c r="D51" s="162">
        <v>1.1571839698919888E-3</v>
      </c>
      <c r="E51" s="162">
        <v>-0.32591890151015779</v>
      </c>
      <c r="F51" s="109">
        <v>-373950</v>
      </c>
      <c r="G51" s="23">
        <v>752.07489999999996</v>
      </c>
      <c r="H51" s="162">
        <v>6.062910580250996E-4</v>
      </c>
      <c r="I51" s="217"/>
      <c r="J51" s="129"/>
      <c r="K51" s="129"/>
      <c r="L51" s="129"/>
      <c r="M51" s="129"/>
      <c r="N51" s="129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</row>
    <row r="52" spans="1:69" x14ac:dyDescent="0.2">
      <c r="A52" s="159">
        <v>46</v>
      </c>
      <c r="B52" s="111" t="s">
        <v>243</v>
      </c>
      <c r="C52" s="109">
        <v>32050723</v>
      </c>
      <c r="D52" s="162">
        <v>2.2020829971232583E-3</v>
      </c>
      <c r="E52" s="162">
        <v>-0.10244850165908861</v>
      </c>
      <c r="F52" s="109">
        <v>2569391</v>
      </c>
      <c r="G52" s="23">
        <v>839.7817</v>
      </c>
      <c r="H52" s="162">
        <v>7.9022588271573255E-2</v>
      </c>
      <c r="I52" s="217"/>
      <c r="J52" s="129"/>
      <c r="K52" s="129"/>
      <c r="L52" s="129"/>
      <c r="M52" s="129"/>
      <c r="N52" s="129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</row>
    <row r="53" spans="1:69" x14ac:dyDescent="0.2">
      <c r="A53" s="159">
        <v>47</v>
      </c>
      <c r="B53" s="108" t="s">
        <v>244</v>
      </c>
      <c r="C53" s="109"/>
      <c r="D53" s="162"/>
      <c r="E53" s="162"/>
      <c r="F53" s="109"/>
      <c r="G53" s="23"/>
      <c r="H53" s="162"/>
      <c r="I53" s="217"/>
      <c r="J53" s="129"/>
      <c r="K53" s="129"/>
      <c r="L53" s="129"/>
      <c r="M53" s="129"/>
      <c r="N53" s="129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</row>
    <row r="54" spans="1:69" x14ac:dyDescent="0.2">
      <c r="A54" s="159">
        <v>48</v>
      </c>
      <c r="B54" s="108" t="s">
        <v>245</v>
      </c>
      <c r="C54" s="109">
        <v>5610329</v>
      </c>
      <c r="D54" s="162">
        <v>3.854643185168563E-4</v>
      </c>
      <c r="E54" s="162">
        <v>-7.4208329524223793E-2</v>
      </c>
      <c r="F54" s="109">
        <v>66909</v>
      </c>
      <c r="G54" s="23">
        <v>90.079599999999999</v>
      </c>
      <c r="H54" s="162">
        <v>1.2089398631066534E-2</v>
      </c>
      <c r="I54" s="217"/>
      <c r="J54" s="129"/>
      <c r="K54" s="129"/>
      <c r="L54" s="129"/>
      <c r="M54" s="129"/>
      <c r="N54" s="129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</row>
    <row r="55" spans="1:69" x14ac:dyDescent="0.2">
      <c r="A55" s="159">
        <v>49</v>
      </c>
      <c r="B55" s="108" t="s">
        <v>246</v>
      </c>
      <c r="C55" s="109">
        <v>298449579.17000002</v>
      </c>
      <c r="D55" s="162">
        <v>2.0505332868430107E-2</v>
      </c>
      <c r="E55" s="162">
        <v>-0.16968574445980963</v>
      </c>
      <c r="F55" s="109">
        <v>-706782</v>
      </c>
      <c r="G55" s="23">
        <v>88.045407049999994</v>
      </c>
      <c r="H55" s="162">
        <v>-4.1745748717688788E-3</v>
      </c>
      <c r="I55" s="217"/>
      <c r="J55" s="129"/>
      <c r="K55" s="129"/>
      <c r="L55" s="129"/>
      <c r="M55" s="129"/>
      <c r="N55" s="129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</row>
    <row r="56" spans="1:69" x14ac:dyDescent="0.2">
      <c r="A56" s="159">
        <v>50</v>
      </c>
      <c r="B56" s="108" t="s">
        <v>247</v>
      </c>
      <c r="C56" s="109">
        <v>109651476.28</v>
      </c>
      <c r="D56" s="162">
        <v>7.5337349340185633E-3</v>
      </c>
      <c r="E56" s="162">
        <v>-7.0001311847007128E-3</v>
      </c>
      <c r="F56" s="109">
        <v>1605380</v>
      </c>
      <c r="G56" s="23">
        <v>684.38185658999998</v>
      </c>
      <c r="H56" s="162">
        <v>1.6801374515970201E-2</v>
      </c>
      <c r="I56" s="217"/>
      <c r="J56" s="129"/>
      <c r="K56" s="129"/>
      <c r="L56" s="129"/>
      <c r="M56" s="129"/>
      <c r="N56" s="129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</row>
    <row r="57" spans="1:69" x14ac:dyDescent="0.2">
      <c r="A57" s="159">
        <v>51</v>
      </c>
      <c r="B57" s="108" t="s">
        <v>248</v>
      </c>
      <c r="C57" s="109">
        <v>236794131</v>
      </c>
      <c r="D57" s="162">
        <v>1.6269222060721608E-2</v>
      </c>
      <c r="E57" s="162">
        <v>0.11526665989703121</v>
      </c>
      <c r="F57" s="109">
        <v>22570789</v>
      </c>
      <c r="G57" s="23">
        <v>823.42269999999996</v>
      </c>
      <c r="H57" s="162">
        <v>0.10525631937778768</v>
      </c>
      <c r="I57" s="217"/>
      <c r="J57" s="129"/>
      <c r="K57" s="129"/>
      <c r="L57" s="129"/>
      <c r="M57" s="129"/>
      <c r="N57" s="129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</row>
    <row r="58" spans="1:69" x14ac:dyDescent="0.2">
      <c r="A58" s="159">
        <v>52</v>
      </c>
      <c r="B58" s="108" t="s">
        <v>249</v>
      </c>
      <c r="C58" s="109">
        <v>79410384.730000004</v>
      </c>
      <c r="D58" s="162">
        <v>5.4559848153487656E-3</v>
      </c>
      <c r="E58" s="162">
        <v>-0.10368680770059889</v>
      </c>
      <c r="F58" s="109">
        <v>371414</v>
      </c>
      <c r="G58" s="23">
        <v>56.005509719999999</v>
      </c>
      <c r="H58" s="162">
        <v>5.6654645358233339E-3</v>
      </c>
      <c r="I58" s="217"/>
      <c r="J58" s="129"/>
      <c r="K58" s="129"/>
      <c r="L58" s="129"/>
      <c r="M58" s="129"/>
      <c r="N58" s="129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</row>
    <row r="59" spans="1:69" x14ac:dyDescent="0.2">
      <c r="A59" s="159">
        <v>53</v>
      </c>
      <c r="B59" s="165" t="s">
        <v>250</v>
      </c>
      <c r="C59" s="109">
        <v>97749584</v>
      </c>
      <c r="D59" s="162">
        <v>6.7160012865317168E-3</v>
      </c>
      <c r="E59" s="162">
        <v>-0.13648847564540847</v>
      </c>
      <c r="F59" s="109">
        <v>7211551</v>
      </c>
      <c r="G59" s="23">
        <v>993.21849999999995</v>
      </c>
      <c r="H59" s="162">
        <v>4.6407938729594637E-2</v>
      </c>
      <c r="I59" s="217"/>
      <c r="J59" s="129"/>
      <c r="K59" s="129"/>
      <c r="L59" s="129"/>
      <c r="M59" s="129"/>
      <c r="N59" s="129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</row>
    <row r="60" spans="1:69" x14ac:dyDescent="0.2">
      <c r="A60" s="15" t="s">
        <v>251</v>
      </c>
      <c r="B60" s="166"/>
      <c r="C60" s="167">
        <v>2104369206.1800001</v>
      </c>
      <c r="D60" s="168">
        <v>0.14458318611404636</v>
      </c>
      <c r="E60" s="168"/>
      <c r="F60" s="6">
        <v>20384770</v>
      </c>
      <c r="G60" s="169"/>
      <c r="H60" s="169"/>
      <c r="I60" s="217"/>
      <c r="J60" s="126"/>
      <c r="K60" s="126"/>
      <c r="L60" s="126"/>
      <c r="M60" s="126"/>
      <c r="N60" s="126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</row>
    <row r="61" spans="1:69" x14ac:dyDescent="0.2">
      <c r="A61" s="154" t="s">
        <v>252</v>
      </c>
      <c r="B61" s="170"/>
      <c r="C61" s="171"/>
      <c r="D61" s="162"/>
      <c r="E61" s="162"/>
      <c r="F61" s="172"/>
      <c r="G61" s="173"/>
      <c r="H61" s="14"/>
      <c r="I61" s="217"/>
      <c r="J61" s="126"/>
      <c r="K61" s="126"/>
      <c r="L61" s="126"/>
      <c r="M61" s="126"/>
      <c r="N61" s="126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</row>
    <row r="62" spans="1:69" ht="13.5" customHeight="1" x14ac:dyDescent="0.2">
      <c r="A62" s="4">
        <v>1</v>
      </c>
      <c r="B62" s="108" t="s">
        <v>253</v>
      </c>
      <c r="C62" s="109">
        <v>10176869</v>
      </c>
      <c r="D62" s="14">
        <v>6.9921387386021755E-4</v>
      </c>
      <c r="E62" s="14">
        <v>-0.12887149786126939</v>
      </c>
      <c r="F62" s="109">
        <v>-203907</v>
      </c>
      <c r="G62" s="23">
        <v>68.122799999999998</v>
      </c>
      <c r="H62" s="14">
        <v>-2.4266296174284132E-2</v>
      </c>
      <c r="I62" s="217"/>
      <c r="J62" s="126"/>
      <c r="K62" s="126"/>
      <c r="L62" s="126"/>
      <c r="M62" s="126"/>
      <c r="N62" s="126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</row>
    <row r="63" spans="1:69" x14ac:dyDescent="0.2">
      <c r="A63" s="4">
        <v>2</v>
      </c>
      <c r="B63" s="108" t="s">
        <v>254</v>
      </c>
      <c r="C63" s="109">
        <v>11482432</v>
      </c>
      <c r="D63" s="14">
        <v>7.8891413066794179E-4</v>
      </c>
      <c r="E63" s="14">
        <v>-0.26003199877093375</v>
      </c>
      <c r="F63" s="109">
        <v>-478459</v>
      </c>
      <c r="G63" s="23">
        <v>60.371600000000001</v>
      </c>
      <c r="H63" s="14">
        <v>-3.0944118241909197E-2</v>
      </c>
      <c r="I63" s="217"/>
      <c r="J63" s="126"/>
      <c r="K63" s="126"/>
      <c r="L63" s="126"/>
      <c r="M63" s="126"/>
      <c r="N63" s="126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</row>
    <row r="64" spans="1:69" x14ac:dyDescent="0.2">
      <c r="A64" s="4">
        <v>3</v>
      </c>
      <c r="B64" s="108" t="s">
        <v>255</v>
      </c>
      <c r="C64" s="109">
        <v>8075303</v>
      </c>
      <c r="D64" s="14">
        <v>5.548232853567278E-4</v>
      </c>
      <c r="E64" s="14">
        <v>7.0657565910587597E-2</v>
      </c>
      <c r="F64" s="109">
        <v>103640</v>
      </c>
      <c r="G64" s="23">
        <v>118.70489999999999</v>
      </c>
      <c r="H64" s="14">
        <v>7.7880214041647786E-2</v>
      </c>
      <c r="I64" s="217"/>
      <c r="J64" s="126"/>
      <c r="K64" s="126"/>
      <c r="L64" s="126"/>
      <c r="M64" s="126"/>
      <c r="N64" s="126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</row>
    <row r="65" spans="1:69" x14ac:dyDescent="0.2">
      <c r="A65" s="4">
        <v>4</v>
      </c>
      <c r="B65" s="108" t="s">
        <v>256</v>
      </c>
      <c r="C65" s="109">
        <v>5993328</v>
      </c>
      <c r="D65" s="14">
        <v>4.1177871978060346E-4</v>
      </c>
      <c r="E65" s="14">
        <v>0.19416717226208871</v>
      </c>
      <c r="F65" s="109">
        <v>-15220</v>
      </c>
      <c r="G65" s="23">
        <v>99.261700000000005</v>
      </c>
      <c r="H65" s="14">
        <v>6.3158638846075976E-2</v>
      </c>
      <c r="I65" s="217"/>
      <c r="J65" s="126"/>
      <c r="K65" s="126"/>
      <c r="L65" s="126"/>
      <c r="M65" s="126"/>
      <c r="N65" s="126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</row>
    <row r="66" spans="1:69" x14ac:dyDescent="0.2">
      <c r="A66" s="4">
        <v>5</v>
      </c>
      <c r="B66" s="108" t="s">
        <v>257</v>
      </c>
      <c r="C66" s="109">
        <v>8032674</v>
      </c>
      <c r="D66" s="14">
        <v>5.5189440927226727E-4</v>
      </c>
      <c r="E66" s="14">
        <v>-0.19057693761052807</v>
      </c>
      <c r="F66" s="109">
        <v>-910532</v>
      </c>
      <c r="G66" s="23">
        <v>4.6520999999999999</v>
      </c>
      <c r="H66" s="14">
        <v>-9.2521067415730407E-2</v>
      </c>
      <c r="I66" s="217"/>
      <c r="J66" s="126"/>
      <c r="K66" s="126"/>
      <c r="L66" s="126"/>
      <c r="M66" s="126"/>
      <c r="N66" s="126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</row>
    <row r="67" spans="1:69" x14ac:dyDescent="0.2">
      <c r="A67" s="4">
        <v>6</v>
      </c>
      <c r="B67" s="108" t="s">
        <v>258</v>
      </c>
      <c r="C67" s="109">
        <v>10190114</v>
      </c>
      <c r="D67" s="14">
        <v>7.0012388731909958E-4</v>
      </c>
      <c r="E67" s="14">
        <v>-3.4966129015914171E-2</v>
      </c>
      <c r="F67" s="109">
        <v>474431</v>
      </c>
      <c r="G67" s="23">
        <v>1.0450999999999999</v>
      </c>
      <c r="H67" s="14">
        <v>4.3118075656253023E-2</v>
      </c>
      <c r="I67" s="217"/>
      <c r="J67" s="126"/>
      <c r="K67" s="126"/>
      <c r="L67" s="126"/>
      <c r="M67" s="126"/>
      <c r="N67" s="126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</row>
    <row r="68" spans="1:69" x14ac:dyDescent="0.2">
      <c r="A68" s="4">
        <v>7</v>
      </c>
      <c r="B68" s="108" t="s">
        <v>259</v>
      </c>
      <c r="C68" s="109">
        <v>2787973</v>
      </c>
      <c r="D68" s="14">
        <v>1.915509968289552E-4</v>
      </c>
      <c r="E68" s="14">
        <v>-0.45059786487808395</v>
      </c>
      <c r="F68" s="109">
        <v>-896356</v>
      </c>
      <c r="G68" s="23">
        <v>0.51819999999999999</v>
      </c>
      <c r="H68" s="14">
        <v>-0.20618872549019615</v>
      </c>
      <c r="I68" s="217"/>
      <c r="J68" s="126"/>
      <c r="K68" s="126"/>
      <c r="L68" s="126"/>
      <c r="M68" s="126"/>
      <c r="N68" s="126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</row>
    <row r="69" spans="1:69" x14ac:dyDescent="0.2">
      <c r="A69" s="4">
        <v>8</v>
      </c>
      <c r="B69" s="108" t="s">
        <v>260</v>
      </c>
      <c r="C69" s="109">
        <v>4324152</v>
      </c>
      <c r="D69" s="14">
        <v>2.9709599986797584E-4</v>
      </c>
      <c r="E69" s="14">
        <v>2.8996012185702028E-2</v>
      </c>
      <c r="F69" s="109">
        <v>121192</v>
      </c>
      <c r="G69" s="23">
        <v>0.97560000000000002</v>
      </c>
      <c r="H69" s="14">
        <v>2.8788358114520712E-2</v>
      </c>
      <c r="I69" s="217"/>
      <c r="J69" s="126"/>
      <c r="K69" s="126"/>
      <c r="L69" s="126"/>
      <c r="M69" s="126"/>
      <c r="N69" s="126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</row>
    <row r="70" spans="1:69" x14ac:dyDescent="0.2">
      <c r="A70" s="4">
        <v>9</v>
      </c>
      <c r="B70" s="108" t="s">
        <v>261</v>
      </c>
      <c r="C70" s="109">
        <v>62169168</v>
      </c>
      <c r="D70" s="14">
        <v>4.2714065388821136E-3</v>
      </c>
      <c r="E70" s="14">
        <v>-0.24082579671587614</v>
      </c>
      <c r="F70" s="109">
        <v>-1589553</v>
      </c>
      <c r="G70" s="23">
        <v>801.18470000000002</v>
      </c>
      <c r="H70" s="14">
        <v>-2.0064477368340952E-2</v>
      </c>
      <c r="I70" s="217"/>
      <c r="J70" s="126"/>
      <c r="K70" s="126"/>
      <c r="L70" s="126"/>
      <c r="M70" s="126"/>
      <c r="N70" s="126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</row>
    <row r="71" spans="1:69" x14ac:dyDescent="0.2">
      <c r="A71" s="4">
        <v>10</v>
      </c>
      <c r="B71" s="108" t="s">
        <v>262</v>
      </c>
      <c r="C71" s="109">
        <v>5665599</v>
      </c>
      <c r="D71" s="14">
        <v>3.8926170952270043E-4</v>
      </c>
      <c r="E71" s="14">
        <v>-0.6044793337692792</v>
      </c>
      <c r="F71" s="109">
        <v>-53502</v>
      </c>
      <c r="G71" s="23">
        <v>819.45860000000005</v>
      </c>
      <c r="H71" s="14">
        <v>-1.2626488394672458E-2</v>
      </c>
      <c r="I71" s="217"/>
      <c r="J71" s="126"/>
      <c r="K71" s="126"/>
      <c r="L71" s="126"/>
      <c r="M71" s="126"/>
      <c r="N71" s="126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</row>
    <row r="72" spans="1:69" x14ac:dyDescent="0.2">
      <c r="A72" s="4">
        <v>11</v>
      </c>
      <c r="B72" s="108" t="s">
        <v>263</v>
      </c>
      <c r="C72" s="109">
        <v>12668880</v>
      </c>
      <c r="D72" s="14">
        <v>8.7043044990264037E-4</v>
      </c>
      <c r="E72" s="14">
        <v>-0.27718151867604007</v>
      </c>
      <c r="F72" s="109">
        <v>127190</v>
      </c>
      <c r="G72" s="23">
        <v>856.54380000000003</v>
      </c>
      <c r="H72" s="14">
        <v>1.1861625045820964E-2</v>
      </c>
      <c r="I72" s="217"/>
      <c r="J72" s="126"/>
      <c r="K72" s="126"/>
      <c r="L72" s="126"/>
      <c r="M72" s="126"/>
      <c r="N72" s="126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</row>
    <row r="73" spans="1:69" x14ac:dyDescent="0.2">
      <c r="A73" s="4">
        <v>12</v>
      </c>
      <c r="B73" s="108" t="s">
        <v>264</v>
      </c>
      <c r="C73" s="109">
        <v>58555840</v>
      </c>
      <c r="D73" s="14">
        <v>4.0231485463298276E-3</v>
      </c>
      <c r="E73" s="14">
        <v>8.543519422940471E-2</v>
      </c>
      <c r="F73" s="109">
        <v>3066529</v>
      </c>
      <c r="G73" s="23">
        <v>77.059399999999997</v>
      </c>
      <c r="H73" s="14">
        <v>5.6039314679142867E-2</v>
      </c>
      <c r="I73" s="217"/>
      <c r="J73" s="126"/>
      <c r="K73" s="126"/>
      <c r="L73" s="126"/>
      <c r="M73" s="126"/>
      <c r="N73" s="126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</row>
    <row r="74" spans="1:69" x14ac:dyDescent="0.2">
      <c r="A74" s="4">
        <v>13</v>
      </c>
      <c r="B74" s="108" t="s">
        <v>265</v>
      </c>
      <c r="C74" s="109">
        <v>55686252</v>
      </c>
      <c r="D74" s="14">
        <v>3.8259900939745114E-3</v>
      </c>
      <c r="E74" s="14">
        <v>-0.26943705056990369</v>
      </c>
      <c r="F74" s="109">
        <v>-6977216</v>
      </c>
      <c r="G74" s="23">
        <v>79.387799999999999</v>
      </c>
      <c r="H74" s="14">
        <v>-0.11849610535257248</v>
      </c>
      <c r="I74" s="217"/>
      <c r="J74" s="126"/>
      <c r="K74" s="126"/>
      <c r="L74" s="126"/>
      <c r="M74" s="126"/>
      <c r="N74" s="126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</row>
    <row r="75" spans="1:69" x14ac:dyDescent="0.2">
      <c r="A75" s="4">
        <v>14</v>
      </c>
      <c r="B75" s="108" t="s">
        <v>266</v>
      </c>
      <c r="C75" s="109">
        <v>13571355</v>
      </c>
      <c r="D75" s="14">
        <v>9.3243606683767214E-4</v>
      </c>
      <c r="E75" s="14">
        <v>8.3461301261184298E-2</v>
      </c>
      <c r="F75" s="109">
        <v>81504</v>
      </c>
      <c r="G75" s="23">
        <v>109.9046</v>
      </c>
      <c r="H75" s="14">
        <v>1.017021436955238E-2</v>
      </c>
      <c r="I75" s="217"/>
      <c r="J75" s="126"/>
      <c r="K75" s="126"/>
      <c r="L75" s="126"/>
      <c r="M75" s="126"/>
      <c r="N75" s="126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</row>
    <row r="76" spans="1:69" x14ac:dyDescent="0.2">
      <c r="A76" s="4">
        <v>15</v>
      </c>
      <c r="B76" s="108" t="s">
        <v>267</v>
      </c>
      <c r="C76" s="109">
        <v>5253373</v>
      </c>
      <c r="D76" s="14">
        <v>3.609392325048768E-4</v>
      </c>
      <c r="E76" s="14">
        <v>-3.1958934239059128E-2</v>
      </c>
      <c r="F76" s="109">
        <v>180913</v>
      </c>
      <c r="G76" s="23">
        <v>7.6923000000000004</v>
      </c>
      <c r="H76" s="14">
        <v>3.2606652884796167E-2</v>
      </c>
      <c r="I76" s="217"/>
      <c r="J76" s="126"/>
      <c r="K76" s="126"/>
      <c r="L76" s="126"/>
      <c r="M76" s="126"/>
      <c r="N76" s="126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  <c r="BM76" s="127"/>
      <c r="BN76" s="127"/>
      <c r="BO76" s="127"/>
      <c r="BP76" s="127"/>
      <c r="BQ76" s="127"/>
    </row>
    <row r="77" spans="1:69" x14ac:dyDescent="0.2">
      <c r="A77" s="4">
        <v>16</v>
      </c>
      <c r="B77" s="108" t="s">
        <v>268</v>
      </c>
      <c r="C77" s="109">
        <v>12064162</v>
      </c>
      <c r="D77" s="14">
        <v>8.2888258136144138E-4</v>
      </c>
      <c r="E77" s="14">
        <v>5.9943274818760391E-2</v>
      </c>
      <c r="F77" s="109">
        <v>682267</v>
      </c>
      <c r="G77" s="23">
        <v>1.0395000000000001</v>
      </c>
      <c r="H77" s="14">
        <v>5.9957173447537551E-2</v>
      </c>
      <c r="I77" s="217"/>
      <c r="J77" s="126"/>
      <c r="K77" s="126"/>
      <c r="L77" s="126"/>
      <c r="M77" s="126"/>
      <c r="N77" s="126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27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  <c r="BM77" s="127"/>
      <c r="BN77" s="127"/>
      <c r="BO77" s="127"/>
      <c r="BP77" s="127"/>
      <c r="BQ77" s="127"/>
    </row>
    <row r="78" spans="1:69" ht="24.75" customHeight="1" x14ac:dyDescent="0.2">
      <c r="A78" s="4">
        <v>17</v>
      </c>
      <c r="B78" s="174" t="s">
        <v>269</v>
      </c>
      <c r="C78" s="113">
        <v>9308944</v>
      </c>
      <c r="D78" s="14">
        <v>6.3958205571751283E-4</v>
      </c>
      <c r="E78" s="14">
        <v>-0.22761185175302215</v>
      </c>
      <c r="F78" s="113">
        <v>-14426</v>
      </c>
      <c r="G78" s="26">
        <v>76.065299999999993</v>
      </c>
      <c r="H78" s="14">
        <v>2.4064065643610439E-4</v>
      </c>
      <c r="I78" s="217"/>
      <c r="J78" s="126"/>
      <c r="K78" s="126"/>
      <c r="L78" s="126"/>
      <c r="M78" s="126"/>
      <c r="N78" s="126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  <c r="BM78" s="127"/>
      <c r="BN78" s="127"/>
      <c r="BO78" s="127"/>
      <c r="BP78" s="127"/>
      <c r="BQ78" s="127"/>
    </row>
    <row r="79" spans="1:69" x14ac:dyDescent="0.2">
      <c r="A79" s="4">
        <v>18</v>
      </c>
      <c r="B79" s="108" t="s">
        <v>270</v>
      </c>
      <c r="C79" s="109">
        <v>26094086</v>
      </c>
      <c r="D79" s="14">
        <v>1.7928251760832993E-3</v>
      </c>
      <c r="E79" s="14">
        <v>-5.7179078549687935E-2</v>
      </c>
      <c r="F79" s="109">
        <v>762443</v>
      </c>
      <c r="G79" s="23">
        <v>92.4512</v>
      </c>
      <c r="H79" s="14">
        <v>2.8402220741530034E-2</v>
      </c>
      <c r="I79" s="217"/>
      <c r="J79" s="126"/>
      <c r="K79" s="126"/>
      <c r="L79" s="126"/>
      <c r="M79" s="126"/>
      <c r="N79" s="126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  <c r="BM79" s="127"/>
      <c r="BN79" s="127"/>
      <c r="BO79" s="127"/>
      <c r="BP79" s="127"/>
      <c r="BQ79" s="127"/>
    </row>
    <row r="80" spans="1:69" x14ac:dyDescent="0.2">
      <c r="A80" s="4">
        <v>19</v>
      </c>
      <c r="B80" s="108" t="s">
        <v>271</v>
      </c>
      <c r="C80" s="109">
        <v>192340380</v>
      </c>
      <c r="D80" s="14">
        <v>1.3214974291164239E-2</v>
      </c>
      <c r="E80" s="14">
        <v>-0.16286365714758405</v>
      </c>
      <c r="F80" s="109">
        <v>-3378501</v>
      </c>
      <c r="G80" s="23">
        <v>92.527299999999997</v>
      </c>
      <c r="H80" s="14">
        <v>-1.8082121420506206E-2</v>
      </c>
      <c r="I80" s="217"/>
      <c r="J80" s="126"/>
      <c r="K80" s="126"/>
      <c r="L80" s="126"/>
      <c r="M80" s="126"/>
      <c r="N80" s="126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27"/>
      <c r="BC80" s="127"/>
      <c r="BD80" s="127"/>
      <c r="BE80" s="127"/>
      <c r="BF80" s="127"/>
      <c r="BG80" s="127"/>
      <c r="BH80" s="127"/>
      <c r="BI80" s="127"/>
      <c r="BJ80" s="127"/>
      <c r="BK80" s="127"/>
      <c r="BL80" s="127"/>
      <c r="BM80" s="127"/>
      <c r="BN80" s="127"/>
      <c r="BO80" s="127"/>
      <c r="BP80" s="127"/>
      <c r="BQ80" s="127"/>
    </row>
    <row r="81" spans="1:69" x14ac:dyDescent="0.2">
      <c r="A81" s="4">
        <v>20</v>
      </c>
      <c r="B81" s="108" t="s">
        <v>272</v>
      </c>
      <c r="C81" s="109">
        <v>176082222</v>
      </c>
      <c r="D81" s="14">
        <v>1.2097938232528574E-2</v>
      </c>
      <c r="E81" s="14">
        <v>-0.21156156227893033</v>
      </c>
      <c r="F81" s="109">
        <v>5462474</v>
      </c>
      <c r="G81" s="23">
        <v>966.49170000000004</v>
      </c>
      <c r="H81" s="14">
        <v>2.3424389413306494E-2</v>
      </c>
      <c r="I81" s="217"/>
      <c r="J81" s="126"/>
      <c r="K81" s="126"/>
      <c r="L81" s="126"/>
      <c r="M81" s="126"/>
      <c r="N81" s="126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27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  <c r="BM81" s="127"/>
      <c r="BN81" s="127"/>
      <c r="BO81" s="127"/>
      <c r="BP81" s="127"/>
      <c r="BQ81" s="127"/>
    </row>
    <row r="82" spans="1:69" ht="12.75" customHeight="1" x14ac:dyDescent="0.2">
      <c r="A82" s="4">
        <v>21</v>
      </c>
      <c r="B82" s="108" t="s">
        <v>273</v>
      </c>
      <c r="C82" s="109">
        <v>28333387</v>
      </c>
      <c r="D82" s="14">
        <v>1.9466790113787187E-3</v>
      </c>
      <c r="E82" s="14">
        <v>-0.30640004114590363</v>
      </c>
      <c r="F82" s="109">
        <v>1027741</v>
      </c>
      <c r="G82" s="23">
        <v>767.11810000000003</v>
      </c>
      <c r="H82" s="14">
        <v>2.1598895724394593E-2</v>
      </c>
      <c r="I82" s="217"/>
      <c r="J82" s="126"/>
      <c r="K82" s="126"/>
      <c r="L82" s="126"/>
      <c r="M82" s="126"/>
      <c r="N82" s="126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  <c r="BM82" s="127"/>
      <c r="BN82" s="127"/>
      <c r="BO82" s="127"/>
      <c r="BP82" s="127"/>
      <c r="BQ82" s="127"/>
    </row>
    <row r="83" spans="1:69" x14ac:dyDescent="0.2">
      <c r="A83" s="4">
        <v>22</v>
      </c>
      <c r="B83" s="108" t="s">
        <v>274</v>
      </c>
      <c r="C83" s="109">
        <v>12570664</v>
      </c>
      <c r="D83" s="14">
        <v>8.6368240295076786E-4</v>
      </c>
      <c r="E83" s="14">
        <v>0.12950567643213665</v>
      </c>
      <c r="F83" s="109">
        <v>1441316</v>
      </c>
      <c r="G83" s="23">
        <v>406.52890000000002</v>
      </c>
      <c r="H83" s="14">
        <v>0.12950578952120972</v>
      </c>
      <c r="I83" s="217"/>
      <c r="J83" s="213"/>
      <c r="K83" s="213"/>
      <c r="L83" s="213"/>
      <c r="M83" s="213"/>
      <c r="N83" s="213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8"/>
    </row>
    <row r="84" spans="1:69" x14ac:dyDescent="0.2">
      <c r="A84" s="4">
        <v>23</v>
      </c>
      <c r="B84" s="108" t="s">
        <v>275</v>
      </c>
      <c r="C84" s="109"/>
      <c r="D84" s="14">
        <v>0</v>
      </c>
      <c r="E84" s="14">
        <v>-1</v>
      </c>
      <c r="F84" s="109"/>
      <c r="G84" s="23"/>
      <c r="H84" s="14">
        <v>-1</v>
      </c>
      <c r="I84" s="217"/>
      <c r="J84" s="126"/>
      <c r="K84" s="126"/>
      <c r="L84" s="126"/>
      <c r="M84" s="126"/>
      <c r="N84" s="126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  <c r="BM84" s="127"/>
      <c r="BN84" s="127"/>
      <c r="BO84" s="127"/>
      <c r="BP84" s="127"/>
      <c r="BQ84" s="127"/>
    </row>
    <row r="85" spans="1:69" x14ac:dyDescent="0.2">
      <c r="A85" s="4">
        <v>24</v>
      </c>
      <c r="B85" s="114" t="s">
        <v>276</v>
      </c>
      <c r="C85" s="109">
        <v>22227489</v>
      </c>
      <c r="D85" s="14">
        <v>1.5271660360249675E-3</v>
      </c>
      <c r="E85" s="14">
        <v>0.5606388262557892</v>
      </c>
      <c r="F85" s="109">
        <v>131865</v>
      </c>
      <c r="G85" s="23">
        <v>709.91390000000001</v>
      </c>
      <c r="H85" s="14">
        <v>1.4435017628303405E-2</v>
      </c>
      <c r="I85" s="217"/>
      <c r="J85" s="126"/>
      <c r="K85" s="126"/>
      <c r="L85" s="126"/>
      <c r="M85" s="126"/>
      <c r="N85" s="126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  <c r="BM85" s="127"/>
      <c r="BN85" s="127"/>
      <c r="BO85" s="127"/>
      <c r="BP85" s="127"/>
      <c r="BQ85" s="127"/>
    </row>
    <row r="86" spans="1:69" x14ac:dyDescent="0.2">
      <c r="A86" s="4">
        <v>25</v>
      </c>
      <c r="B86" s="114" t="s">
        <v>277</v>
      </c>
      <c r="C86" s="115">
        <v>462260428.63</v>
      </c>
      <c r="D86" s="14">
        <v>3.1760151873298843E-2</v>
      </c>
      <c r="E86" s="14">
        <v>-0.12332431109476871</v>
      </c>
      <c r="F86" s="109">
        <v>13764317</v>
      </c>
      <c r="G86" s="23">
        <v>978.50756593999995</v>
      </c>
      <c r="H86" s="14">
        <v>2.5152195883121085E-2</v>
      </c>
      <c r="I86" s="217"/>
      <c r="J86" s="126"/>
      <c r="K86" s="126"/>
      <c r="L86" s="126"/>
      <c r="M86" s="126"/>
      <c r="N86" s="126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7"/>
      <c r="BN86" s="127"/>
      <c r="BO86" s="127"/>
      <c r="BP86" s="127"/>
      <c r="BQ86" s="127"/>
    </row>
    <row r="87" spans="1:69" x14ac:dyDescent="0.2">
      <c r="A87" s="15" t="s">
        <v>278</v>
      </c>
      <c r="B87" s="175"/>
      <c r="C87" s="167">
        <v>1215915074.6300001</v>
      </c>
      <c r="D87" s="168">
        <v>8.3540889601416507E-2</v>
      </c>
      <c r="E87" s="168"/>
      <c r="F87" s="176">
        <v>12910150</v>
      </c>
      <c r="G87" s="177"/>
      <c r="H87" s="177"/>
      <c r="I87" s="217"/>
      <c r="J87" s="126"/>
      <c r="K87" s="126"/>
      <c r="L87" s="126"/>
      <c r="M87" s="126"/>
      <c r="N87" s="126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  <c r="BM87" s="127"/>
      <c r="BN87" s="127"/>
      <c r="BO87" s="127"/>
      <c r="BP87" s="127"/>
      <c r="BQ87" s="127"/>
    </row>
    <row r="88" spans="1:69" x14ac:dyDescent="0.2">
      <c r="A88" s="178" t="s">
        <v>279</v>
      </c>
      <c r="B88" s="178"/>
      <c r="C88" s="171"/>
      <c r="D88" s="162"/>
      <c r="E88" s="162"/>
      <c r="F88" s="179"/>
      <c r="G88" s="173"/>
      <c r="H88" s="162"/>
      <c r="I88" s="217"/>
      <c r="J88" s="126"/>
      <c r="K88" s="126"/>
      <c r="L88" s="126"/>
      <c r="M88" s="126"/>
      <c r="N88" s="126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7"/>
      <c r="BQ88" s="127"/>
    </row>
    <row r="89" spans="1:69" x14ac:dyDescent="0.2">
      <c r="A89" s="4">
        <v>1</v>
      </c>
      <c r="B89" s="108" t="s">
        <v>280</v>
      </c>
      <c r="C89" s="113"/>
      <c r="D89" s="180"/>
      <c r="E89" s="180"/>
      <c r="F89" s="113"/>
      <c r="G89" s="26"/>
      <c r="H89" s="180"/>
      <c r="I89" s="133"/>
      <c r="J89" s="133"/>
      <c r="K89" s="129"/>
      <c r="L89" s="129"/>
      <c r="M89" s="129"/>
      <c r="N89" s="129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</row>
    <row r="90" spans="1:69" x14ac:dyDescent="0.2">
      <c r="A90" s="4">
        <v>2</v>
      </c>
      <c r="B90" s="108" t="s">
        <v>281</v>
      </c>
      <c r="C90" s="109">
        <v>53270889</v>
      </c>
      <c r="D90" s="14">
        <v>3.6600397098230952E-3</v>
      </c>
      <c r="E90" s="14">
        <v>-0.25733245099525059</v>
      </c>
      <c r="F90" s="109">
        <v>1250810</v>
      </c>
      <c r="G90" s="23">
        <v>84.542900000000003</v>
      </c>
      <c r="H90" s="180">
        <v>1.9080279652844857E-2</v>
      </c>
      <c r="I90" s="133"/>
      <c r="J90" s="129"/>
      <c r="K90" s="129"/>
      <c r="L90" s="213"/>
      <c r="M90" s="213"/>
      <c r="N90" s="213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</row>
    <row r="91" spans="1:69" x14ac:dyDescent="0.2">
      <c r="A91" s="4">
        <v>3</v>
      </c>
      <c r="B91" s="108" t="s">
        <v>282</v>
      </c>
      <c r="C91" s="109">
        <v>188803633</v>
      </c>
      <c r="D91" s="14">
        <v>1.297197788718837E-2</v>
      </c>
      <c r="E91" s="14">
        <v>-7.2509406168920704E-3</v>
      </c>
      <c r="F91" s="109">
        <v>4734051</v>
      </c>
      <c r="G91" s="23">
        <v>114.49850000000001</v>
      </c>
      <c r="H91" s="180">
        <v>2.7077526980200075E-2</v>
      </c>
      <c r="I91" s="133"/>
      <c r="J91" s="129"/>
      <c r="K91" s="129"/>
      <c r="L91" s="129"/>
      <c r="M91" s="129"/>
      <c r="N91" s="129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28"/>
      <c r="BE91" s="128"/>
      <c r="BF91" s="128"/>
      <c r="BG91" s="128"/>
      <c r="BH91" s="128"/>
      <c r="BI91" s="128"/>
      <c r="BJ91" s="128"/>
      <c r="BK91" s="128"/>
      <c r="BL91" s="128"/>
      <c r="BM91" s="128"/>
      <c r="BN91" s="128"/>
      <c r="BO91" s="128"/>
      <c r="BP91" s="128"/>
      <c r="BQ91" s="128"/>
    </row>
    <row r="92" spans="1:69" ht="16.5" customHeight="1" x14ac:dyDescent="0.2">
      <c r="A92" s="4">
        <v>4</v>
      </c>
      <c r="B92" s="111" t="s">
        <v>283</v>
      </c>
      <c r="C92" s="109">
        <v>101691385</v>
      </c>
      <c r="D92" s="14">
        <v>6.9868274067457119E-3</v>
      </c>
      <c r="E92" s="14">
        <v>18.888584178571982</v>
      </c>
      <c r="F92" s="109">
        <v>1222798</v>
      </c>
      <c r="G92" s="23">
        <v>104.0222</v>
      </c>
      <c r="H92" s="180">
        <v>2.3223193093143614E-2</v>
      </c>
      <c r="I92" s="133"/>
      <c r="J92" s="129"/>
      <c r="K92" s="129"/>
      <c r="L92" s="129"/>
      <c r="M92" s="129"/>
      <c r="N92" s="129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8"/>
      <c r="BH92" s="128"/>
      <c r="BI92" s="128"/>
      <c r="BJ92" s="128"/>
      <c r="BK92" s="128"/>
      <c r="BL92" s="128"/>
      <c r="BM92" s="128"/>
      <c r="BN92" s="128"/>
      <c r="BO92" s="128"/>
      <c r="BP92" s="128"/>
      <c r="BQ92" s="128"/>
    </row>
    <row r="93" spans="1:69" x14ac:dyDescent="0.2">
      <c r="A93" s="4">
        <v>5</v>
      </c>
      <c r="B93" s="181" t="s">
        <v>284</v>
      </c>
      <c r="C93" s="109">
        <v>455846420</v>
      </c>
      <c r="D93" s="14">
        <v>3.1319469791102922E-2</v>
      </c>
      <c r="E93" s="14">
        <v>-5.5051929507178528E-2</v>
      </c>
      <c r="F93" s="109">
        <v>7540471</v>
      </c>
      <c r="G93" s="23">
        <v>830.75779999999997</v>
      </c>
      <c r="H93" s="180">
        <v>1.5801603918248978E-2</v>
      </c>
      <c r="I93" s="217"/>
      <c r="J93" s="129"/>
      <c r="K93" s="129"/>
      <c r="L93" s="129"/>
      <c r="M93" s="129"/>
      <c r="N93" s="129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8"/>
      <c r="BH93" s="128"/>
      <c r="BI93" s="128"/>
      <c r="BJ93" s="128"/>
      <c r="BK93" s="128"/>
      <c r="BL93" s="128"/>
      <c r="BM93" s="128"/>
      <c r="BN93" s="128"/>
      <c r="BO93" s="128"/>
      <c r="BP93" s="128"/>
      <c r="BQ93" s="128"/>
    </row>
    <row r="94" spans="1:69" x14ac:dyDescent="0.2">
      <c r="A94" s="4">
        <v>6</v>
      </c>
      <c r="B94" s="114" t="s">
        <v>285</v>
      </c>
      <c r="C94" s="109">
        <v>790864436</v>
      </c>
      <c r="D94" s="14">
        <v>5.4337280551988644E-2</v>
      </c>
      <c r="E94" s="14">
        <v>0.14355824583781895</v>
      </c>
      <c r="F94" s="109">
        <v>16811859</v>
      </c>
      <c r="G94" s="23">
        <v>145.37729999999999</v>
      </c>
      <c r="H94" s="180">
        <v>2.3713152190904981E-2</v>
      </c>
      <c r="I94" s="217"/>
      <c r="J94" s="129"/>
      <c r="K94" s="129"/>
      <c r="L94" s="129"/>
      <c r="M94" s="129"/>
      <c r="N94" s="129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8"/>
      <c r="BM94" s="128"/>
      <c r="BN94" s="128"/>
      <c r="BO94" s="128"/>
      <c r="BP94" s="128"/>
      <c r="BQ94" s="128"/>
    </row>
    <row r="95" spans="1:69" x14ac:dyDescent="0.2">
      <c r="A95" s="159">
        <v>7</v>
      </c>
      <c r="B95" s="108" t="s">
        <v>286</v>
      </c>
      <c r="C95" s="109">
        <v>159152559</v>
      </c>
      <c r="D95" s="14">
        <v>1.0934765625179694E-2</v>
      </c>
      <c r="E95" s="14">
        <v>-4.6035469012587755E-5</v>
      </c>
      <c r="F95" s="109">
        <v>3026765</v>
      </c>
      <c r="G95" s="23">
        <v>145.24619999999999</v>
      </c>
      <c r="H95" s="180">
        <v>1.9469034002375159E-2</v>
      </c>
      <c r="I95" s="217"/>
      <c r="J95" s="213"/>
      <c r="K95" s="213"/>
      <c r="L95" s="213"/>
      <c r="M95" s="213"/>
      <c r="N95" s="213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28"/>
      <c r="BD95" s="128"/>
      <c r="BE95" s="128"/>
      <c r="BF95" s="128"/>
      <c r="BG95" s="128"/>
      <c r="BH95" s="128"/>
      <c r="BI95" s="128"/>
      <c r="BJ95" s="128"/>
      <c r="BK95" s="128"/>
      <c r="BL95" s="128"/>
      <c r="BM95" s="128"/>
      <c r="BN95" s="128"/>
      <c r="BO95" s="128"/>
      <c r="BP95" s="128"/>
      <c r="BQ95" s="128"/>
    </row>
    <row r="96" spans="1:69" x14ac:dyDescent="0.2">
      <c r="A96" s="159">
        <v>8</v>
      </c>
      <c r="B96" s="108" t="s">
        <v>287</v>
      </c>
      <c r="C96" s="109">
        <v>12577308</v>
      </c>
      <c r="D96" s="14">
        <v>8.6413888686324894E-4</v>
      </c>
      <c r="E96" s="14">
        <v>1.0081784525509405</v>
      </c>
      <c r="F96" s="109">
        <v>96598</v>
      </c>
      <c r="G96" s="23">
        <v>766.06820000000005</v>
      </c>
      <c r="H96" s="180">
        <v>1.5097636808668819E-2</v>
      </c>
      <c r="I96" s="217"/>
      <c r="J96" s="213"/>
      <c r="K96" s="213"/>
      <c r="L96" s="213"/>
      <c r="M96" s="213"/>
      <c r="N96" s="213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8"/>
      <c r="BH96" s="128"/>
      <c r="BI96" s="128"/>
      <c r="BJ96" s="128"/>
      <c r="BK96" s="128"/>
      <c r="BL96" s="128"/>
      <c r="BM96" s="128"/>
      <c r="BN96" s="128"/>
      <c r="BO96" s="128"/>
      <c r="BP96" s="128"/>
      <c r="BQ96" s="128"/>
    </row>
    <row r="97" spans="1:69" x14ac:dyDescent="0.2">
      <c r="A97" s="159">
        <v>9</v>
      </c>
      <c r="B97" s="108" t="s">
        <v>288</v>
      </c>
      <c r="C97" s="109">
        <v>313000950</v>
      </c>
      <c r="D97" s="14">
        <v>2.1505102087039568E-2</v>
      </c>
      <c r="E97" s="14">
        <v>0.9997402006750451</v>
      </c>
      <c r="F97" s="109">
        <v>5684456</v>
      </c>
      <c r="G97" s="23">
        <v>138.50640000000001</v>
      </c>
      <c r="H97" s="180">
        <v>2.2084868234627499E-2</v>
      </c>
      <c r="I97" s="217"/>
      <c r="J97" s="213"/>
      <c r="K97" s="213"/>
      <c r="L97" s="213"/>
      <c r="M97" s="213"/>
      <c r="N97" s="213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  <c r="BG97" s="128"/>
      <c r="BH97" s="128"/>
      <c r="BI97" s="128"/>
      <c r="BJ97" s="128"/>
      <c r="BK97" s="128"/>
      <c r="BL97" s="128"/>
      <c r="BM97" s="128"/>
      <c r="BN97" s="128"/>
      <c r="BO97" s="128"/>
      <c r="BP97" s="128"/>
      <c r="BQ97" s="128"/>
    </row>
    <row r="98" spans="1:69" x14ac:dyDescent="0.2">
      <c r="A98" s="159">
        <v>10</v>
      </c>
      <c r="B98" s="108" t="s">
        <v>289</v>
      </c>
      <c r="C98" s="113">
        <v>158701154</v>
      </c>
      <c r="D98" s="14">
        <v>1.0903751308425701E-2</v>
      </c>
      <c r="E98" s="14">
        <v>0.35902633724221977</v>
      </c>
      <c r="F98" s="113">
        <v>3795600</v>
      </c>
      <c r="G98" s="26">
        <v>1254.6339</v>
      </c>
      <c r="H98" s="180">
        <v>3.059391359805062E-2</v>
      </c>
      <c r="I98" s="217"/>
      <c r="J98" s="213"/>
      <c r="K98" s="213"/>
      <c r="L98" s="213"/>
      <c r="M98" s="213"/>
      <c r="N98" s="213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128"/>
      <c r="BN98" s="128"/>
      <c r="BO98" s="128"/>
      <c r="BP98" s="128"/>
      <c r="BQ98" s="128"/>
    </row>
    <row r="99" spans="1:69" x14ac:dyDescent="0.2">
      <c r="A99" s="159">
        <v>11</v>
      </c>
      <c r="B99" s="181" t="s">
        <v>290</v>
      </c>
      <c r="C99" s="113">
        <v>6908105</v>
      </c>
      <c r="D99" s="14">
        <v>4.7462956023931708E-4</v>
      </c>
      <c r="E99" s="14">
        <v>26.644694244244445</v>
      </c>
      <c r="F99" s="113">
        <v>129686</v>
      </c>
      <c r="G99" s="26">
        <v>101.9225</v>
      </c>
      <c r="H99" s="180">
        <v>1.9677736915190296E-2</v>
      </c>
      <c r="I99" s="217"/>
      <c r="J99" s="213"/>
      <c r="K99" s="213"/>
      <c r="L99" s="213"/>
      <c r="M99" s="213"/>
      <c r="N99" s="213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8"/>
      <c r="AY99" s="128"/>
      <c r="AZ99" s="128"/>
      <c r="BA99" s="128"/>
      <c r="BB99" s="128"/>
      <c r="BC99" s="128"/>
      <c r="BD99" s="128"/>
      <c r="BE99" s="128"/>
      <c r="BF99" s="128"/>
      <c r="BG99" s="128"/>
      <c r="BH99" s="128"/>
      <c r="BI99" s="128"/>
      <c r="BJ99" s="128"/>
      <c r="BK99" s="128"/>
      <c r="BL99" s="128"/>
      <c r="BM99" s="128"/>
      <c r="BN99" s="128"/>
      <c r="BO99" s="128"/>
      <c r="BP99" s="128"/>
      <c r="BQ99" s="128"/>
    </row>
    <row r="100" spans="1:69" x14ac:dyDescent="0.2">
      <c r="A100" s="159">
        <v>12</v>
      </c>
      <c r="B100" s="108" t="s">
        <v>291</v>
      </c>
      <c r="C100" s="109">
        <v>362971969.57999998</v>
      </c>
      <c r="D100" s="14">
        <v>2.4938420348410189E-2</v>
      </c>
      <c r="E100" s="14">
        <v>0.67977614722113755</v>
      </c>
      <c r="F100" s="109">
        <v>7083775</v>
      </c>
      <c r="G100" s="23">
        <v>128.67391918999999</v>
      </c>
      <c r="H100" s="180">
        <v>2.5187265581304078E-2</v>
      </c>
      <c r="I100" s="217"/>
      <c r="J100" s="213"/>
      <c r="K100" s="213"/>
      <c r="L100" s="213"/>
      <c r="M100" s="213"/>
      <c r="N100" s="213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8"/>
      <c r="BM100" s="128"/>
      <c r="BN100" s="128"/>
      <c r="BO100" s="128"/>
      <c r="BP100" s="128"/>
      <c r="BQ100" s="128"/>
    </row>
    <row r="101" spans="1:69" x14ac:dyDescent="0.2">
      <c r="A101" s="4">
        <v>13</v>
      </c>
      <c r="B101" s="164" t="s">
        <v>292</v>
      </c>
      <c r="C101" s="109">
        <v>34644377</v>
      </c>
      <c r="D101" s="14">
        <v>2.3802830762235244E-3</v>
      </c>
      <c r="E101" s="14">
        <v>-0.18660627652601641</v>
      </c>
      <c r="F101" s="109">
        <v>-67088</v>
      </c>
      <c r="G101" s="23">
        <v>733.10569999999996</v>
      </c>
      <c r="H101" s="180">
        <v>-8.3574240761687645E-4</v>
      </c>
      <c r="I101" s="217"/>
      <c r="J101" s="213"/>
      <c r="K101" s="213"/>
      <c r="L101" s="213"/>
      <c r="M101" s="213"/>
      <c r="N101" s="213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128"/>
      <c r="AP101" s="128"/>
      <c r="AQ101" s="128"/>
      <c r="AR101" s="128"/>
      <c r="AS101" s="128"/>
      <c r="AT101" s="128"/>
      <c r="AU101" s="128"/>
      <c r="AV101" s="128"/>
      <c r="AW101" s="128"/>
      <c r="AX101" s="128"/>
      <c r="AY101" s="128"/>
      <c r="AZ101" s="128"/>
      <c r="BA101" s="128"/>
      <c r="BB101" s="128"/>
      <c r="BC101" s="128"/>
      <c r="BD101" s="128"/>
      <c r="BE101" s="128"/>
      <c r="BF101" s="128"/>
      <c r="BG101" s="128"/>
      <c r="BH101" s="128"/>
      <c r="BI101" s="128"/>
      <c r="BJ101" s="128"/>
      <c r="BK101" s="128"/>
      <c r="BL101" s="128"/>
      <c r="BM101" s="128"/>
      <c r="BN101" s="128"/>
      <c r="BO101" s="128"/>
      <c r="BP101" s="128"/>
      <c r="BQ101" s="128"/>
    </row>
    <row r="102" spans="1:69" x14ac:dyDescent="0.2">
      <c r="A102" s="4">
        <v>14</v>
      </c>
      <c r="B102" s="108" t="s">
        <v>293</v>
      </c>
      <c r="C102" s="109">
        <v>376488317</v>
      </c>
      <c r="D102" s="14">
        <v>2.586707705411985E-2</v>
      </c>
      <c r="E102" s="14">
        <v>0.27065822624620239</v>
      </c>
      <c r="F102" s="109">
        <v>3693086</v>
      </c>
      <c r="G102" s="23">
        <v>987.18669999999997</v>
      </c>
      <c r="H102" s="180">
        <v>1.5543727503068146E-2</v>
      </c>
      <c r="I102" s="217"/>
      <c r="J102" s="213"/>
      <c r="K102" s="213"/>
      <c r="L102" s="213"/>
      <c r="M102" s="213"/>
      <c r="N102" s="213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  <c r="AV102" s="128"/>
      <c r="AW102" s="128"/>
      <c r="AX102" s="128"/>
      <c r="AY102" s="128"/>
      <c r="AZ102" s="128"/>
      <c r="BA102" s="128"/>
      <c r="BB102" s="128"/>
      <c r="BC102" s="128"/>
      <c r="BD102" s="128"/>
      <c r="BE102" s="128"/>
      <c r="BF102" s="128"/>
      <c r="BG102" s="128"/>
      <c r="BH102" s="128"/>
      <c r="BI102" s="128"/>
      <c r="BJ102" s="128"/>
      <c r="BK102" s="128"/>
      <c r="BL102" s="128"/>
      <c r="BM102" s="128"/>
      <c r="BN102" s="128"/>
      <c r="BO102" s="128"/>
      <c r="BP102" s="128"/>
      <c r="BQ102" s="128"/>
    </row>
    <row r="103" spans="1:69" x14ac:dyDescent="0.2">
      <c r="A103" s="4">
        <v>15</v>
      </c>
      <c r="B103" s="108" t="s">
        <v>294</v>
      </c>
      <c r="C103" s="109">
        <v>1312019728</v>
      </c>
      <c r="D103" s="14">
        <v>9.0143873974982774E-2</v>
      </c>
      <c r="E103" s="14">
        <v>0.37914725615731032</v>
      </c>
      <c r="F103" s="109">
        <v>28783889</v>
      </c>
      <c r="G103" s="23">
        <v>138.6591</v>
      </c>
      <c r="H103" s="180">
        <v>2.4353864622772062E-2</v>
      </c>
      <c r="I103" s="217"/>
      <c r="J103" s="213"/>
      <c r="K103" s="213"/>
      <c r="L103" s="213"/>
      <c r="M103" s="213"/>
      <c r="N103" s="213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8"/>
      <c r="BD103" s="128"/>
      <c r="BE103" s="128"/>
      <c r="BF103" s="128"/>
      <c r="BG103" s="128"/>
      <c r="BH103" s="128"/>
      <c r="BI103" s="128"/>
      <c r="BJ103" s="128"/>
      <c r="BK103" s="128"/>
      <c r="BL103" s="128"/>
      <c r="BM103" s="128"/>
      <c r="BN103" s="128"/>
      <c r="BO103" s="128"/>
      <c r="BP103" s="128"/>
      <c r="BQ103" s="128"/>
    </row>
    <row r="104" spans="1:69" x14ac:dyDescent="0.2">
      <c r="A104" s="4">
        <v>16</v>
      </c>
      <c r="B104" s="108" t="s">
        <v>295</v>
      </c>
      <c r="C104" s="109">
        <v>6144036</v>
      </c>
      <c r="D104" s="14">
        <v>4.2213329194830314E-4</v>
      </c>
      <c r="E104" s="14">
        <v>0.17937759786914745</v>
      </c>
      <c r="F104" s="109">
        <v>-34477</v>
      </c>
      <c r="G104" s="23">
        <v>82.683199999999999</v>
      </c>
      <c r="H104" s="180">
        <v>9.7817981075606062E-4</v>
      </c>
      <c r="I104" s="217"/>
      <c r="J104" s="213"/>
      <c r="K104" s="213"/>
      <c r="L104" s="213"/>
      <c r="M104" s="213"/>
      <c r="N104" s="213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28"/>
      <c r="AZ104" s="128"/>
      <c r="BA104" s="128"/>
      <c r="BB104" s="128"/>
      <c r="BC104" s="128"/>
      <c r="BD104" s="128"/>
      <c r="BE104" s="128"/>
      <c r="BF104" s="128"/>
      <c r="BG104" s="128"/>
      <c r="BH104" s="128"/>
      <c r="BI104" s="128"/>
      <c r="BJ104" s="128"/>
      <c r="BK104" s="128"/>
      <c r="BL104" s="128"/>
      <c r="BM104" s="128"/>
      <c r="BN104" s="128"/>
      <c r="BO104" s="128"/>
      <c r="BP104" s="128"/>
      <c r="BQ104" s="128"/>
    </row>
    <row r="105" spans="1:69" x14ac:dyDescent="0.2">
      <c r="A105" s="4">
        <v>17</v>
      </c>
      <c r="B105" s="108" t="s">
        <v>296</v>
      </c>
      <c r="C105" s="109">
        <v>966563264</v>
      </c>
      <c r="D105" s="14">
        <v>6.6408877244309245E-2</v>
      </c>
      <c r="E105" s="14">
        <v>0.12756495707234039</v>
      </c>
      <c r="F105" s="109">
        <v>22984320</v>
      </c>
      <c r="G105" s="23">
        <v>152.59639999999999</v>
      </c>
      <c r="H105" s="180">
        <v>2.5208220939599194E-2</v>
      </c>
      <c r="I105" s="217"/>
      <c r="J105" s="213"/>
      <c r="K105" s="213"/>
      <c r="L105" s="213"/>
      <c r="M105" s="213"/>
      <c r="N105" s="213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128"/>
      <c r="AY105" s="128"/>
      <c r="AZ105" s="128"/>
      <c r="BA105" s="128"/>
      <c r="BB105" s="128"/>
      <c r="BC105" s="128"/>
      <c r="BD105" s="128"/>
      <c r="BE105" s="128"/>
      <c r="BF105" s="128"/>
      <c r="BG105" s="128"/>
      <c r="BH105" s="128"/>
      <c r="BI105" s="128"/>
      <c r="BJ105" s="128"/>
      <c r="BK105" s="128"/>
      <c r="BL105" s="128"/>
      <c r="BM105" s="128"/>
      <c r="BN105" s="128"/>
      <c r="BO105" s="128"/>
      <c r="BP105" s="128"/>
      <c r="BQ105" s="128"/>
    </row>
    <row r="106" spans="1:69" x14ac:dyDescent="0.2">
      <c r="A106" s="4">
        <v>18</v>
      </c>
      <c r="B106" s="108" t="s">
        <v>297</v>
      </c>
      <c r="C106" s="109">
        <v>144681516</v>
      </c>
      <c r="D106" s="14">
        <v>9.9405154255526977E-3</v>
      </c>
      <c r="E106" s="14">
        <v>0.31089049739383057</v>
      </c>
      <c r="F106" s="109">
        <v>1087464</v>
      </c>
      <c r="G106" s="23">
        <v>767.02229999999997</v>
      </c>
      <c r="H106" s="180">
        <v>1.1044316461642834E-2</v>
      </c>
      <c r="I106" s="217"/>
      <c r="J106" s="213"/>
      <c r="K106" s="213"/>
      <c r="L106" s="213"/>
      <c r="M106" s="213"/>
      <c r="N106" s="213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  <c r="AV106" s="128"/>
      <c r="AW106" s="128"/>
      <c r="AX106" s="128"/>
      <c r="AY106" s="128"/>
      <c r="AZ106" s="128"/>
      <c r="BA106" s="128"/>
      <c r="BB106" s="128"/>
      <c r="BC106" s="128"/>
      <c r="BD106" s="128"/>
      <c r="BE106" s="128"/>
      <c r="BF106" s="128"/>
      <c r="BG106" s="128"/>
      <c r="BH106" s="128"/>
      <c r="BI106" s="128"/>
      <c r="BJ106" s="128"/>
      <c r="BK106" s="128"/>
      <c r="BL106" s="128"/>
      <c r="BM106" s="128"/>
      <c r="BN106" s="128"/>
      <c r="BO106" s="128"/>
      <c r="BP106" s="128"/>
      <c r="BQ106" s="128"/>
    </row>
    <row r="107" spans="1:69" x14ac:dyDescent="0.2">
      <c r="A107" s="4">
        <v>19</v>
      </c>
      <c r="B107" s="108" t="s">
        <v>298</v>
      </c>
      <c r="C107" s="109"/>
      <c r="D107" s="14"/>
      <c r="E107" s="14"/>
      <c r="F107" s="109"/>
      <c r="G107" s="23"/>
      <c r="H107" s="180"/>
      <c r="I107" s="133"/>
      <c r="J107" s="129"/>
      <c r="K107" s="213"/>
      <c r="L107" s="213"/>
      <c r="M107" s="213"/>
      <c r="N107" s="213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  <c r="AP107" s="128"/>
      <c r="AQ107" s="128"/>
      <c r="AR107" s="128"/>
      <c r="AS107" s="128"/>
      <c r="AT107" s="128"/>
      <c r="AU107" s="128"/>
      <c r="AV107" s="128"/>
      <c r="AW107" s="128"/>
      <c r="AX107" s="128"/>
      <c r="AY107" s="128"/>
      <c r="AZ107" s="128"/>
      <c r="BA107" s="128"/>
      <c r="BB107" s="128"/>
      <c r="BC107" s="128"/>
      <c r="BD107" s="128"/>
      <c r="BE107" s="128"/>
      <c r="BF107" s="128"/>
      <c r="BG107" s="128"/>
      <c r="BH107" s="128"/>
      <c r="BI107" s="128"/>
      <c r="BJ107" s="128"/>
      <c r="BK107" s="128"/>
      <c r="BL107" s="128"/>
      <c r="BM107" s="128"/>
      <c r="BN107" s="128"/>
      <c r="BO107" s="128"/>
      <c r="BP107" s="128"/>
      <c r="BQ107" s="128"/>
    </row>
    <row r="108" spans="1:69" x14ac:dyDescent="0.2">
      <c r="A108" s="4">
        <v>20</v>
      </c>
      <c r="B108" s="108" t="s">
        <v>299</v>
      </c>
      <c r="C108" s="109">
        <v>219729003</v>
      </c>
      <c r="D108" s="14">
        <v>1.5096742169627355E-2</v>
      </c>
      <c r="E108" s="14">
        <v>3.7676312149374155E-2</v>
      </c>
      <c r="F108" s="109">
        <v>5272600</v>
      </c>
      <c r="G108" s="23">
        <v>121.98009999999999</v>
      </c>
      <c r="H108" s="180">
        <v>2.4993760803053874E-2</v>
      </c>
      <c r="I108" s="133"/>
      <c r="J108" s="129"/>
      <c r="K108" s="213"/>
      <c r="L108" s="213"/>
      <c r="M108" s="213"/>
      <c r="N108" s="213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8"/>
      <c r="AP108" s="128"/>
      <c r="AQ108" s="128"/>
      <c r="AR108" s="128"/>
      <c r="AS108" s="128"/>
      <c r="AT108" s="128"/>
      <c r="AU108" s="128"/>
      <c r="AV108" s="128"/>
      <c r="AW108" s="128"/>
      <c r="AX108" s="128"/>
      <c r="AY108" s="128"/>
      <c r="AZ108" s="128"/>
      <c r="BA108" s="128"/>
      <c r="BB108" s="128"/>
      <c r="BC108" s="128"/>
      <c r="BD108" s="128"/>
      <c r="BE108" s="128"/>
      <c r="BF108" s="128"/>
      <c r="BG108" s="128"/>
      <c r="BH108" s="128"/>
      <c r="BI108" s="128"/>
      <c r="BJ108" s="128"/>
      <c r="BK108" s="128"/>
      <c r="BL108" s="128"/>
      <c r="BM108" s="128"/>
      <c r="BN108" s="128"/>
      <c r="BO108" s="128"/>
      <c r="BP108" s="128"/>
      <c r="BQ108" s="128"/>
    </row>
    <row r="109" spans="1:69" x14ac:dyDescent="0.2">
      <c r="A109" s="4">
        <v>21</v>
      </c>
      <c r="B109" s="108" t="s">
        <v>300</v>
      </c>
      <c r="C109" s="109">
        <v>149986558</v>
      </c>
      <c r="D109" s="14">
        <v>1.0305004638080751E-2</v>
      </c>
      <c r="E109" s="14">
        <v>9.9537395623564798E-2</v>
      </c>
      <c r="F109" s="109">
        <v>1416943</v>
      </c>
      <c r="G109" s="23">
        <v>1085.7104999999999</v>
      </c>
      <c r="H109" s="180">
        <v>1.0020380687577383E-2</v>
      </c>
      <c r="I109" s="217"/>
      <c r="J109" s="213"/>
      <c r="K109" s="213"/>
      <c r="L109" s="213"/>
      <c r="M109" s="213"/>
      <c r="N109" s="213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  <c r="BH109" s="128"/>
      <c r="BI109" s="128"/>
      <c r="BJ109" s="128"/>
      <c r="BK109" s="128"/>
      <c r="BL109" s="128"/>
      <c r="BM109" s="128"/>
      <c r="BN109" s="128"/>
      <c r="BO109" s="128"/>
      <c r="BP109" s="128"/>
      <c r="BQ109" s="128"/>
    </row>
    <row r="110" spans="1:69" x14ac:dyDescent="0.2">
      <c r="A110" s="4">
        <v>22</v>
      </c>
      <c r="B110" s="114" t="s">
        <v>301</v>
      </c>
      <c r="C110" s="115">
        <v>2646553218</v>
      </c>
      <c r="D110" s="14">
        <v>0.1818345827125224</v>
      </c>
      <c r="E110" s="14">
        <v>6.7949190296963974E-2</v>
      </c>
      <c r="F110" s="109">
        <v>58223480</v>
      </c>
      <c r="G110" s="23">
        <v>170.47139999999999</v>
      </c>
      <c r="H110" s="180">
        <v>2.1945234927975194E-2</v>
      </c>
      <c r="I110" s="217"/>
      <c r="J110" s="213"/>
      <c r="K110" s="213"/>
      <c r="L110" s="213"/>
      <c r="M110" s="213"/>
      <c r="N110" s="213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128"/>
      <c r="BN110" s="128"/>
      <c r="BO110" s="128"/>
      <c r="BP110" s="128"/>
      <c r="BQ110" s="128"/>
    </row>
    <row r="111" spans="1:69" x14ac:dyDescent="0.2">
      <c r="A111" s="15" t="s">
        <v>302</v>
      </c>
      <c r="B111" s="166"/>
      <c r="C111" s="167">
        <v>8460598825.5799999</v>
      </c>
      <c r="D111" s="168">
        <v>0.58129549275037329</v>
      </c>
      <c r="E111" s="168"/>
      <c r="F111" s="6">
        <v>172737086</v>
      </c>
      <c r="G111" s="169"/>
      <c r="H111" s="169"/>
      <c r="I111" s="217"/>
      <c r="J111" s="126"/>
      <c r="K111" s="126"/>
      <c r="L111" s="126"/>
      <c r="M111" s="126"/>
      <c r="N111" s="126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27"/>
      <c r="BC111" s="127"/>
      <c r="BD111" s="127"/>
      <c r="BE111" s="127"/>
      <c r="BF111" s="127"/>
      <c r="BG111" s="127"/>
      <c r="BH111" s="127"/>
      <c r="BI111" s="127"/>
      <c r="BJ111" s="127"/>
      <c r="BK111" s="127"/>
      <c r="BL111" s="127"/>
      <c r="BM111" s="127"/>
      <c r="BN111" s="127"/>
      <c r="BO111" s="127"/>
      <c r="BP111" s="127"/>
      <c r="BQ111" s="127"/>
    </row>
    <row r="112" spans="1:69" x14ac:dyDescent="0.2">
      <c r="A112" s="154" t="s">
        <v>303</v>
      </c>
      <c r="B112" s="182"/>
      <c r="C112" s="171"/>
      <c r="D112" s="14"/>
      <c r="E112" s="162"/>
      <c r="F112" s="172"/>
      <c r="G112" s="173"/>
      <c r="H112" s="14"/>
      <c r="I112" s="217"/>
      <c r="J112" s="126"/>
      <c r="K112" s="126"/>
      <c r="L112" s="126"/>
      <c r="M112" s="126"/>
      <c r="N112" s="126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  <c r="BM112" s="127"/>
      <c r="BN112" s="127"/>
      <c r="BO112" s="127"/>
      <c r="BP112" s="127"/>
      <c r="BQ112" s="127"/>
    </row>
    <row r="113" spans="1:69" x14ac:dyDescent="0.2">
      <c r="A113" s="4">
        <v>1</v>
      </c>
      <c r="B113" s="183" t="s">
        <v>304</v>
      </c>
      <c r="C113" s="109">
        <v>28505216</v>
      </c>
      <c r="D113" s="14">
        <v>1.9584847269412879E-3</v>
      </c>
      <c r="E113" s="14">
        <v>0.6095870013437874</v>
      </c>
      <c r="F113" s="109">
        <v>1293347</v>
      </c>
      <c r="G113" s="184">
        <v>17716.106899999999</v>
      </c>
      <c r="H113" s="14">
        <v>6.9059841283346871E-2</v>
      </c>
      <c r="I113" s="133"/>
      <c r="J113" s="126"/>
      <c r="K113" s="126"/>
      <c r="L113" s="126"/>
      <c r="M113" s="126"/>
      <c r="N113" s="126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27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  <c r="BM113" s="127"/>
      <c r="BN113" s="127"/>
      <c r="BO113" s="127"/>
      <c r="BP113" s="127"/>
      <c r="BQ113" s="127"/>
    </row>
    <row r="114" spans="1:69" x14ac:dyDescent="0.2">
      <c r="A114" s="4">
        <v>2</v>
      </c>
      <c r="B114" s="183" t="s">
        <v>305</v>
      </c>
      <c r="C114" s="109">
        <v>78438158</v>
      </c>
      <c r="D114" s="14">
        <v>5.3891868229452317E-3</v>
      </c>
      <c r="E114" s="14">
        <v>-0.71189596035263281</v>
      </c>
      <c r="F114" s="109">
        <v>5142205</v>
      </c>
      <c r="G114" s="184">
        <v>1041.3127999999999</v>
      </c>
      <c r="H114" s="14">
        <v>4.7533683533029121E-2</v>
      </c>
      <c r="I114" s="133"/>
      <c r="J114" s="126"/>
      <c r="K114" s="126"/>
      <c r="L114" s="126"/>
      <c r="M114" s="126"/>
      <c r="N114" s="126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27"/>
      <c r="BC114" s="127"/>
      <c r="BD114" s="127"/>
      <c r="BE114" s="127"/>
      <c r="BF114" s="127"/>
      <c r="BG114" s="127"/>
      <c r="BH114" s="127"/>
      <c r="BI114" s="127"/>
      <c r="BJ114" s="127"/>
      <c r="BK114" s="127"/>
      <c r="BL114" s="127"/>
      <c r="BM114" s="127"/>
      <c r="BN114" s="127"/>
      <c r="BO114" s="127"/>
      <c r="BP114" s="127"/>
      <c r="BQ114" s="127"/>
    </row>
    <row r="115" spans="1:69" x14ac:dyDescent="0.2">
      <c r="A115" s="4">
        <v>3</v>
      </c>
      <c r="B115" s="183" t="s">
        <v>306</v>
      </c>
      <c r="C115" s="109">
        <v>94566890.069999993</v>
      </c>
      <c r="D115" s="14">
        <v>6.4973305193137534E-3</v>
      </c>
      <c r="E115" s="14">
        <v>3.9548007096640657E-2</v>
      </c>
      <c r="F115" s="109">
        <v>3596626</v>
      </c>
      <c r="G115" s="184">
        <v>8.9896224599999996</v>
      </c>
      <c r="H115" s="14">
        <v>3.9551142513529654E-2</v>
      </c>
      <c r="I115" s="133"/>
      <c r="J115" s="126"/>
      <c r="K115" s="126"/>
      <c r="L115" s="126"/>
      <c r="M115" s="126"/>
      <c r="N115" s="126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27"/>
      <c r="BC115" s="127"/>
      <c r="BD115" s="127"/>
      <c r="BE115" s="127"/>
      <c r="BF115" s="127"/>
      <c r="BG115" s="127"/>
      <c r="BH115" s="127"/>
      <c r="BI115" s="127"/>
      <c r="BJ115" s="127"/>
      <c r="BK115" s="127"/>
      <c r="BL115" s="127"/>
      <c r="BM115" s="127"/>
      <c r="BN115" s="127"/>
      <c r="BO115" s="127"/>
      <c r="BP115" s="127"/>
      <c r="BQ115" s="127"/>
    </row>
    <row r="116" spans="1:69" x14ac:dyDescent="0.2">
      <c r="A116" s="4">
        <v>4</v>
      </c>
      <c r="B116" s="183" t="s">
        <v>307</v>
      </c>
      <c r="C116" s="109">
        <v>7661230</v>
      </c>
      <c r="D116" s="14">
        <v>5.2637390800983237E-4</v>
      </c>
      <c r="E116" s="14">
        <v>-7.1360681695124628E-3</v>
      </c>
      <c r="F116" s="109">
        <v>320191</v>
      </c>
      <c r="G116" s="184">
        <v>88.696299999999994</v>
      </c>
      <c r="H116" s="14">
        <v>4.2251121318625934E-2</v>
      </c>
      <c r="I116" s="133"/>
      <c r="J116" s="126"/>
      <c r="K116" s="126"/>
      <c r="L116" s="126"/>
      <c r="M116" s="126"/>
      <c r="N116" s="126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7"/>
      <c r="AY116" s="127"/>
      <c r="AZ116" s="127"/>
      <c r="BA116" s="127"/>
      <c r="BB116" s="127"/>
      <c r="BC116" s="127"/>
      <c r="BD116" s="127"/>
      <c r="BE116" s="127"/>
      <c r="BF116" s="127"/>
      <c r="BG116" s="127"/>
      <c r="BH116" s="127"/>
      <c r="BI116" s="127"/>
      <c r="BJ116" s="127"/>
      <c r="BK116" s="127"/>
      <c r="BL116" s="127"/>
      <c r="BM116" s="127"/>
      <c r="BN116" s="127"/>
      <c r="BO116" s="127"/>
      <c r="BP116" s="127"/>
      <c r="BQ116" s="127"/>
    </row>
    <row r="117" spans="1:69" x14ac:dyDescent="0.2">
      <c r="A117" s="4">
        <v>5</v>
      </c>
      <c r="B117" s="183" t="s">
        <v>308</v>
      </c>
      <c r="C117" s="109">
        <v>24958773</v>
      </c>
      <c r="D117" s="14">
        <v>1.7148221477674326E-3</v>
      </c>
      <c r="E117" s="14">
        <v>0.26203922495453325</v>
      </c>
      <c r="F117" s="109">
        <v>1629652</v>
      </c>
      <c r="G117" s="184">
        <v>1012.3209000000001</v>
      </c>
      <c r="H117" s="14">
        <v>7.4793600465115045E-2</v>
      </c>
      <c r="I117" s="133"/>
      <c r="J117" s="126"/>
      <c r="K117" s="126"/>
      <c r="L117" s="126"/>
      <c r="M117" s="126"/>
      <c r="N117" s="126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7"/>
      <c r="AO117" s="127"/>
      <c r="AP117" s="127"/>
      <c r="AQ117" s="127"/>
      <c r="AR117" s="127"/>
      <c r="AS117" s="127"/>
      <c r="AT117" s="127"/>
      <c r="AU117" s="127"/>
      <c r="AV117" s="127"/>
      <c r="AW117" s="127"/>
      <c r="AX117" s="127"/>
      <c r="AY117" s="127"/>
      <c r="AZ117" s="127"/>
      <c r="BA117" s="127"/>
      <c r="BB117" s="127"/>
      <c r="BC117" s="127"/>
      <c r="BD117" s="127"/>
      <c r="BE117" s="127"/>
      <c r="BF117" s="127"/>
      <c r="BG117" s="127"/>
      <c r="BH117" s="127"/>
      <c r="BI117" s="127"/>
      <c r="BJ117" s="127"/>
      <c r="BK117" s="127"/>
      <c r="BL117" s="127"/>
      <c r="BM117" s="127"/>
      <c r="BN117" s="127"/>
      <c r="BO117" s="127"/>
      <c r="BP117" s="127"/>
      <c r="BQ117" s="127"/>
    </row>
    <row r="118" spans="1:69" x14ac:dyDescent="0.2">
      <c r="A118" s="4">
        <v>6</v>
      </c>
      <c r="B118" s="183" t="s">
        <v>309</v>
      </c>
      <c r="C118" s="109">
        <v>12527497</v>
      </c>
      <c r="D118" s="14">
        <v>8.6071656293721125E-4</v>
      </c>
      <c r="E118" s="14">
        <v>-1.0121456210259656E-2</v>
      </c>
      <c r="F118" s="109">
        <v>1300356</v>
      </c>
      <c r="G118" s="184">
        <v>907.98699999999997</v>
      </c>
      <c r="H118" s="14">
        <v>0.11220536700669025</v>
      </c>
      <c r="I118" s="133"/>
      <c r="J118" s="126"/>
      <c r="K118" s="126"/>
      <c r="L118" s="126"/>
      <c r="M118" s="126"/>
      <c r="N118" s="126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27"/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  <c r="BM118" s="127"/>
      <c r="BN118" s="127"/>
      <c r="BO118" s="127"/>
      <c r="BP118" s="127"/>
      <c r="BQ118" s="127"/>
    </row>
    <row r="119" spans="1:69" x14ac:dyDescent="0.2">
      <c r="A119" s="4">
        <v>7</v>
      </c>
      <c r="B119" s="183" t="s">
        <v>310</v>
      </c>
      <c r="C119" s="109">
        <v>65231861</v>
      </c>
      <c r="D119" s="14">
        <v>4.4818324996539942E-3</v>
      </c>
      <c r="E119" s="14">
        <v>-0.25451665961450937</v>
      </c>
      <c r="F119" s="109">
        <v>3008164</v>
      </c>
      <c r="G119" s="184">
        <v>1004.8966</v>
      </c>
      <c r="H119" s="14">
        <v>2.2803016978852206E-2</v>
      </c>
      <c r="I119" s="133"/>
      <c r="J119" s="126"/>
      <c r="K119" s="126"/>
      <c r="L119" s="126"/>
      <c r="M119" s="126"/>
      <c r="N119" s="126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27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  <c r="BM119" s="127"/>
      <c r="BN119" s="127"/>
      <c r="BO119" s="127"/>
      <c r="BP119" s="127"/>
      <c r="BQ119" s="127"/>
    </row>
    <row r="120" spans="1:69" x14ac:dyDescent="0.2">
      <c r="A120" s="4">
        <v>8</v>
      </c>
      <c r="B120" s="183" t="s">
        <v>311</v>
      </c>
      <c r="C120" s="109">
        <v>140573249</v>
      </c>
      <c r="D120" s="14">
        <v>9.6582520610618994E-3</v>
      </c>
      <c r="E120" s="14">
        <v>-0.20103145779106735</v>
      </c>
      <c r="F120" s="109">
        <v>4105034</v>
      </c>
      <c r="G120" s="184">
        <v>1354.7923000000001</v>
      </c>
      <c r="H120" s="14">
        <v>2.3461561880115951E-2</v>
      </c>
      <c r="I120" s="133"/>
      <c r="J120" s="126"/>
      <c r="K120" s="126"/>
      <c r="L120" s="126"/>
      <c r="M120" s="126"/>
      <c r="N120" s="126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27"/>
      <c r="BC120" s="127"/>
      <c r="BD120" s="127"/>
      <c r="BE120" s="127"/>
      <c r="BF120" s="127"/>
      <c r="BG120" s="127"/>
      <c r="BH120" s="127"/>
      <c r="BI120" s="127"/>
      <c r="BJ120" s="127"/>
      <c r="BK120" s="127"/>
      <c r="BL120" s="127"/>
      <c r="BM120" s="127"/>
      <c r="BN120" s="127"/>
      <c r="BO120" s="127"/>
      <c r="BP120" s="127"/>
      <c r="BQ120" s="127"/>
    </row>
    <row r="121" spans="1:69" x14ac:dyDescent="0.2">
      <c r="A121" s="4">
        <v>9</v>
      </c>
      <c r="B121" s="185" t="s">
        <v>312</v>
      </c>
      <c r="C121" s="115">
        <v>163794603</v>
      </c>
      <c r="D121" s="14">
        <v>1.1253702772535091E-2</v>
      </c>
      <c r="E121" s="14">
        <v>0.26131732117036333</v>
      </c>
      <c r="F121" s="109">
        <v>7003207</v>
      </c>
      <c r="G121" s="184">
        <v>1298.3085000000001</v>
      </c>
      <c r="H121" s="14">
        <v>5.9946639714388586E-2</v>
      </c>
      <c r="I121" s="217"/>
      <c r="J121" s="126"/>
      <c r="K121" s="126"/>
      <c r="L121" s="126"/>
      <c r="M121" s="126"/>
      <c r="N121" s="126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27"/>
      <c r="BC121" s="127"/>
      <c r="BD121" s="127"/>
      <c r="BE121" s="127"/>
      <c r="BF121" s="127"/>
      <c r="BG121" s="127"/>
      <c r="BH121" s="127"/>
      <c r="BI121" s="127"/>
      <c r="BJ121" s="127"/>
      <c r="BK121" s="127"/>
      <c r="BL121" s="127"/>
      <c r="BM121" s="127"/>
      <c r="BN121" s="127"/>
      <c r="BO121" s="127"/>
      <c r="BP121" s="127"/>
      <c r="BQ121" s="127"/>
    </row>
    <row r="122" spans="1:69" x14ac:dyDescent="0.2">
      <c r="A122" s="15" t="s">
        <v>313</v>
      </c>
      <c r="B122" s="166"/>
      <c r="C122" s="167">
        <v>616257477.06999993</v>
      </c>
      <c r="D122" s="168">
        <v>4.234070202116573E-2</v>
      </c>
      <c r="E122" s="186"/>
      <c r="F122" s="6">
        <v>27398782</v>
      </c>
      <c r="G122" s="169"/>
      <c r="H122" s="169"/>
      <c r="I122" s="217"/>
      <c r="J122" s="126"/>
      <c r="K122" s="126"/>
      <c r="L122" s="126"/>
      <c r="M122" s="126"/>
      <c r="N122" s="126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27"/>
      <c r="BC122" s="127"/>
      <c r="BD122" s="127"/>
      <c r="BE122" s="127"/>
      <c r="BF122" s="127"/>
      <c r="BG122" s="127"/>
      <c r="BH122" s="127"/>
      <c r="BI122" s="127"/>
      <c r="BJ122" s="127"/>
      <c r="BK122" s="127"/>
      <c r="BL122" s="127"/>
      <c r="BM122" s="127"/>
      <c r="BN122" s="127"/>
      <c r="BO122" s="127"/>
      <c r="BP122" s="127"/>
      <c r="BQ122" s="127"/>
    </row>
    <row r="123" spans="1:69" x14ac:dyDescent="0.2">
      <c r="A123" s="154" t="s">
        <v>314</v>
      </c>
      <c r="B123" s="182"/>
      <c r="C123" s="171"/>
      <c r="D123" s="14"/>
      <c r="E123" s="162"/>
      <c r="F123" s="172"/>
      <c r="G123" s="173"/>
      <c r="H123" s="14"/>
      <c r="I123" s="217"/>
      <c r="J123" s="126"/>
      <c r="K123" s="126"/>
      <c r="L123" s="126"/>
      <c r="M123" s="126"/>
      <c r="N123" s="126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27"/>
      <c r="BC123" s="127"/>
      <c r="BD123" s="127"/>
      <c r="BE123" s="127"/>
      <c r="BF123" s="127"/>
      <c r="BG123" s="127"/>
      <c r="BH123" s="127"/>
      <c r="BI123" s="127"/>
      <c r="BJ123" s="127"/>
      <c r="BK123" s="127"/>
      <c r="BL123" s="127"/>
      <c r="BM123" s="127"/>
      <c r="BN123" s="127"/>
      <c r="BO123" s="127"/>
      <c r="BP123" s="127"/>
      <c r="BQ123" s="127"/>
    </row>
    <row r="124" spans="1:69" ht="21.75" customHeight="1" x14ac:dyDescent="0.2">
      <c r="A124" s="4">
        <v>1</v>
      </c>
      <c r="B124" s="187" t="s">
        <v>315</v>
      </c>
      <c r="C124" s="188">
        <v>100230984</v>
      </c>
      <c r="D124" s="180">
        <v>6.8864888212142152E-3</v>
      </c>
      <c r="E124" s="189">
        <v>79.451177137738483</v>
      </c>
      <c r="F124" s="190">
        <v>-6949977</v>
      </c>
      <c r="G124" s="191">
        <v>51.911299999999997</v>
      </c>
      <c r="H124" s="14">
        <v>-4.8197653098643232E-2</v>
      </c>
      <c r="I124" s="217"/>
      <c r="J124" s="126"/>
      <c r="K124" s="126"/>
      <c r="L124" s="126"/>
      <c r="M124" s="126"/>
      <c r="N124" s="126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27"/>
      <c r="BC124" s="127"/>
      <c r="BD124" s="127"/>
      <c r="BE124" s="127"/>
      <c r="BF124" s="127"/>
      <c r="BG124" s="127"/>
      <c r="BH124" s="127"/>
      <c r="BI124" s="127"/>
      <c r="BJ124" s="127"/>
      <c r="BK124" s="127"/>
      <c r="BL124" s="127"/>
      <c r="BM124" s="127"/>
      <c r="BN124" s="127"/>
      <c r="BO124" s="127"/>
      <c r="BP124" s="127"/>
      <c r="BQ124" s="127"/>
    </row>
    <row r="125" spans="1:69" ht="14.25" customHeight="1" x14ac:dyDescent="0.2">
      <c r="A125" s="4">
        <v>2</v>
      </c>
      <c r="B125" s="187" t="s">
        <v>316</v>
      </c>
      <c r="C125" s="188">
        <v>59549</v>
      </c>
      <c r="D125" s="180">
        <v>4.091384783915573E-6</v>
      </c>
      <c r="E125" s="189">
        <v>-0.93496475696833481</v>
      </c>
      <c r="F125" s="190">
        <v>-1921718</v>
      </c>
      <c r="G125" s="192">
        <v>6.6989335321215719</v>
      </c>
      <c r="H125" s="14">
        <v>-0.9699439795035667</v>
      </c>
      <c r="I125" s="217"/>
      <c r="J125" s="126"/>
      <c r="K125" s="126"/>
      <c r="L125" s="126"/>
      <c r="M125" s="126"/>
      <c r="N125" s="126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27"/>
      <c r="BC125" s="127"/>
      <c r="BD125" s="127"/>
      <c r="BE125" s="127"/>
      <c r="BF125" s="127"/>
      <c r="BG125" s="127"/>
      <c r="BH125" s="127"/>
      <c r="BI125" s="127"/>
      <c r="BJ125" s="127"/>
      <c r="BK125" s="127"/>
      <c r="BL125" s="127"/>
      <c r="BM125" s="127"/>
      <c r="BN125" s="127"/>
      <c r="BO125" s="127"/>
      <c r="BP125" s="127"/>
      <c r="BQ125" s="127"/>
    </row>
    <row r="126" spans="1:69" x14ac:dyDescent="0.2">
      <c r="A126" s="4">
        <v>3</v>
      </c>
      <c r="B126" s="111" t="s">
        <v>317</v>
      </c>
      <c r="C126" s="113">
        <v>66090580</v>
      </c>
      <c r="D126" s="14">
        <v>4.5408318086307903E-3</v>
      </c>
      <c r="E126" s="162">
        <v>0.57579762043533833</v>
      </c>
      <c r="F126" s="24">
        <v>-1935206</v>
      </c>
      <c r="G126" s="26">
        <v>224.53244798000162</v>
      </c>
      <c r="H126" s="14">
        <v>2.6762611944401014E-2</v>
      </c>
      <c r="I126" s="217"/>
      <c r="J126" s="129"/>
      <c r="K126" s="129"/>
      <c r="L126" s="129"/>
      <c r="M126" s="129"/>
      <c r="N126" s="129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128"/>
      <c r="AO126" s="128"/>
      <c r="AP126" s="128"/>
      <c r="AQ126" s="128"/>
      <c r="AR126" s="128"/>
      <c r="AS126" s="128"/>
      <c r="AT126" s="128"/>
      <c r="AU126" s="128"/>
      <c r="AV126" s="128"/>
      <c r="AW126" s="128"/>
      <c r="AX126" s="128"/>
      <c r="AY126" s="128"/>
      <c r="AZ126" s="128"/>
      <c r="BA126" s="128"/>
      <c r="BB126" s="128"/>
      <c r="BC126" s="128"/>
      <c r="BD126" s="128"/>
      <c r="BE126" s="128"/>
      <c r="BF126" s="128"/>
      <c r="BG126" s="128"/>
      <c r="BH126" s="128"/>
      <c r="BI126" s="128"/>
      <c r="BJ126" s="128"/>
      <c r="BK126" s="128"/>
      <c r="BL126" s="128"/>
      <c r="BM126" s="128"/>
      <c r="BN126" s="128"/>
      <c r="BO126" s="128"/>
      <c r="BP126" s="128"/>
      <c r="BQ126" s="128"/>
    </row>
    <row r="127" spans="1:69" x14ac:dyDescent="0.2">
      <c r="A127" s="4">
        <v>4</v>
      </c>
      <c r="B127" s="111" t="s">
        <v>318</v>
      </c>
      <c r="C127" s="113">
        <v>84090291</v>
      </c>
      <c r="D127" s="180">
        <v>5.7775233349415221E-3</v>
      </c>
      <c r="E127" s="189">
        <v>1.0506065460528571</v>
      </c>
      <c r="F127" s="218">
        <v>-3792230</v>
      </c>
      <c r="G127" s="26">
        <v>160.95206820374972</v>
      </c>
      <c r="H127" s="14">
        <v>-1.2165392122217447E-3</v>
      </c>
      <c r="I127" s="217"/>
      <c r="J127" s="129"/>
      <c r="K127" s="129"/>
      <c r="L127" s="129"/>
      <c r="M127" s="129"/>
      <c r="N127" s="129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  <c r="AM127" s="128"/>
      <c r="AN127" s="128"/>
      <c r="AO127" s="128"/>
      <c r="AP127" s="128"/>
      <c r="AQ127" s="128"/>
      <c r="AR127" s="128"/>
      <c r="AS127" s="128"/>
      <c r="AT127" s="128"/>
      <c r="AU127" s="128"/>
      <c r="AV127" s="128"/>
      <c r="AW127" s="128"/>
      <c r="AX127" s="128"/>
      <c r="AY127" s="128"/>
      <c r="AZ127" s="128"/>
      <c r="BA127" s="128"/>
      <c r="BB127" s="128"/>
      <c r="BC127" s="128"/>
      <c r="BD127" s="128"/>
      <c r="BE127" s="128"/>
      <c r="BF127" s="128"/>
      <c r="BG127" s="128"/>
      <c r="BH127" s="128"/>
      <c r="BI127" s="128"/>
      <c r="BJ127" s="128"/>
      <c r="BK127" s="128"/>
      <c r="BL127" s="128"/>
      <c r="BM127" s="128"/>
      <c r="BN127" s="128"/>
      <c r="BO127" s="128"/>
      <c r="BP127" s="128"/>
      <c r="BQ127" s="128"/>
    </row>
    <row r="128" spans="1:69" ht="18" customHeight="1" x14ac:dyDescent="0.2">
      <c r="A128" s="4">
        <v>5</v>
      </c>
      <c r="B128" s="174" t="s">
        <v>319</v>
      </c>
      <c r="C128" s="113">
        <v>28158499.659999996</v>
      </c>
      <c r="D128" s="180">
        <v>1.9346631689334134E-3</v>
      </c>
      <c r="E128" s="189">
        <v>42.131652998391665</v>
      </c>
      <c r="F128" s="24">
        <v>-3717144.31</v>
      </c>
      <c r="G128" s="26">
        <v>3.7737797005499578</v>
      </c>
      <c r="H128" s="14">
        <v>-0.86048821989915092</v>
      </c>
      <c r="I128" s="217"/>
      <c r="J128" s="129"/>
      <c r="K128" s="129"/>
      <c r="L128" s="129"/>
      <c r="M128" s="129"/>
      <c r="N128" s="129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28"/>
      <c r="AG128" s="128"/>
      <c r="AH128" s="128"/>
      <c r="AI128" s="128"/>
      <c r="AJ128" s="128"/>
      <c r="AK128" s="128"/>
      <c r="AL128" s="128"/>
      <c r="AM128" s="128"/>
      <c r="AN128" s="128"/>
      <c r="AO128" s="128"/>
      <c r="AP128" s="128"/>
      <c r="AQ128" s="128"/>
      <c r="AR128" s="128"/>
      <c r="AS128" s="128"/>
      <c r="AT128" s="128"/>
      <c r="AU128" s="128"/>
      <c r="AV128" s="128"/>
      <c r="AW128" s="128"/>
      <c r="AX128" s="128"/>
      <c r="AY128" s="128"/>
      <c r="AZ128" s="128"/>
      <c r="BA128" s="128"/>
      <c r="BB128" s="128"/>
      <c r="BC128" s="128"/>
      <c r="BD128" s="128"/>
      <c r="BE128" s="128"/>
      <c r="BF128" s="128"/>
      <c r="BG128" s="128"/>
      <c r="BH128" s="128"/>
      <c r="BI128" s="128"/>
      <c r="BJ128" s="128"/>
      <c r="BK128" s="128"/>
      <c r="BL128" s="128"/>
      <c r="BM128" s="128"/>
      <c r="BN128" s="128"/>
      <c r="BO128" s="128"/>
      <c r="BP128" s="128"/>
      <c r="BQ128" s="128"/>
    </row>
    <row r="129" spans="1:69" ht="25.5" customHeight="1" x14ac:dyDescent="0.2">
      <c r="A129" s="4">
        <v>6</v>
      </c>
      <c r="B129" s="174" t="s">
        <v>320</v>
      </c>
      <c r="C129" s="113">
        <v>212531463.69000003</v>
      </c>
      <c r="D129" s="180">
        <v>1.4602226681297273E-2</v>
      </c>
      <c r="E129" s="189">
        <v>4.101552694358436E-2</v>
      </c>
      <c r="F129" s="24">
        <v>6423226.9600000056</v>
      </c>
      <c r="G129" s="193">
        <v>1479.2939024061013</v>
      </c>
      <c r="H129" s="14">
        <v>3.1490613212715894E-2</v>
      </c>
      <c r="I129" s="217"/>
      <c r="J129" s="129"/>
      <c r="K129" s="129"/>
      <c r="L129" s="129"/>
      <c r="M129" s="129"/>
      <c r="N129" s="129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  <c r="AM129" s="128"/>
      <c r="AN129" s="128"/>
      <c r="AO129" s="128"/>
      <c r="AP129" s="128"/>
      <c r="AQ129" s="128"/>
      <c r="AR129" s="128"/>
      <c r="AS129" s="128"/>
      <c r="AT129" s="128"/>
      <c r="AU129" s="128"/>
      <c r="AV129" s="128"/>
      <c r="AW129" s="128"/>
      <c r="AX129" s="128"/>
      <c r="AY129" s="128"/>
      <c r="AZ129" s="128"/>
      <c r="BA129" s="128"/>
      <c r="BB129" s="128"/>
      <c r="BC129" s="128"/>
      <c r="BD129" s="128"/>
      <c r="BE129" s="128"/>
      <c r="BF129" s="128"/>
      <c r="BG129" s="128"/>
      <c r="BH129" s="128"/>
      <c r="BI129" s="128"/>
      <c r="BJ129" s="128"/>
      <c r="BK129" s="128"/>
      <c r="BL129" s="128"/>
      <c r="BM129" s="128"/>
      <c r="BN129" s="128"/>
      <c r="BO129" s="128"/>
      <c r="BP129" s="128"/>
      <c r="BQ129" s="128"/>
    </row>
    <row r="130" spans="1:69" ht="22.5" x14ac:dyDescent="0.2">
      <c r="A130" s="4">
        <v>7</v>
      </c>
      <c r="B130" s="194" t="s">
        <v>321</v>
      </c>
      <c r="C130" s="195">
        <v>39979457.969999999</v>
      </c>
      <c r="D130" s="180">
        <v>2.7468361518690524E-3</v>
      </c>
      <c r="E130" s="189">
        <v>0.64760125374347044</v>
      </c>
      <c r="F130" s="196">
        <v>-6007302.5700000003</v>
      </c>
      <c r="G130" s="197">
        <v>235.56219605498737</v>
      </c>
      <c r="H130" s="14">
        <v>-0.13344481149588491</v>
      </c>
      <c r="I130" s="217"/>
      <c r="J130" s="129"/>
      <c r="K130" s="129"/>
      <c r="L130" s="129"/>
      <c r="M130" s="129"/>
      <c r="N130" s="129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8"/>
      <c r="AO130" s="128"/>
      <c r="AP130" s="128"/>
      <c r="AQ130" s="128"/>
      <c r="AR130" s="128"/>
      <c r="AS130" s="128"/>
      <c r="AT130" s="128"/>
      <c r="AU130" s="128"/>
      <c r="AV130" s="128"/>
      <c r="AW130" s="128"/>
      <c r="AX130" s="128"/>
      <c r="AY130" s="128"/>
      <c r="AZ130" s="128"/>
      <c r="BA130" s="128"/>
      <c r="BB130" s="128"/>
      <c r="BC130" s="128"/>
      <c r="BD130" s="128"/>
      <c r="BE130" s="128"/>
      <c r="BF130" s="128"/>
      <c r="BG130" s="128"/>
      <c r="BH130" s="128"/>
      <c r="BI130" s="128"/>
      <c r="BJ130" s="128"/>
      <c r="BK130" s="128"/>
      <c r="BL130" s="128"/>
      <c r="BM130" s="128"/>
      <c r="BN130" s="128"/>
      <c r="BO130" s="128"/>
      <c r="BP130" s="128"/>
      <c r="BQ130" s="128"/>
    </row>
    <row r="131" spans="1:69" x14ac:dyDescent="0.2">
      <c r="A131" s="15" t="s">
        <v>322</v>
      </c>
      <c r="B131" s="166"/>
      <c r="C131" s="167">
        <v>531140825.32000005</v>
      </c>
      <c r="D131" s="168">
        <v>3.6492661351670182E-2</v>
      </c>
      <c r="E131" s="168"/>
      <c r="F131" s="198">
        <v>-17900350.919999994</v>
      </c>
      <c r="G131" s="169"/>
      <c r="H131" s="169"/>
      <c r="I131" s="217"/>
      <c r="J131" s="126"/>
      <c r="K131" s="126"/>
      <c r="L131" s="126"/>
      <c r="M131" s="126"/>
      <c r="N131" s="126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  <c r="AJ131" s="127"/>
      <c r="AK131" s="127"/>
      <c r="AL131" s="127"/>
      <c r="AM131" s="127"/>
      <c r="AN131" s="127"/>
      <c r="AO131" s="127"/>
      <c r="AP131" s="127"/>
      <c r="AQ131" s="127"/>
      <c r="AR131" s="127"/>
      <c r="AS131" s="127"/>
      <c r="AT131" s="127"/>
      <c r="AU131" s="127"/>
      <c r="AV131" s="127"/>
      <c r="AW131" s="127"/>
      <c r="AX131" s="127"/>
      <c r="AY131" s="127"/>
      <c r="AZ131" s="127"/>
      <c r="BA131" s="127"/>
      <c r="BB131" s="127"/>
      <c r="BC131" s="127"/>
      <c r="BD131" s="127"/>
      <c r="BE131" s="127"/>
      <c r="BF131" s="127"/>
      <c r="BG131" s="127"/>
      <c r="BH131" s="127"/>
      <c r="BI131" s="127"/>
      <c r="BJ131" s="127"/>
      <c r="BK131" s="127"/>
      <c r="BL131" s="127"/>
      <c r="BM131" s="127"/>
      <c r="BN131" s="127"/>
      <c r="BO131" s="127"/>
      <c r="BP131" s="127"/>
      <c r="BQ131" s="127"/>
    </row>
    <row r="132" spans="1:69" x14ac:dyDescent="0.2">
      <c r="A132" s="154" t="s">
        <v>323</v>
      </c>
      <c r="B132" s="182"/>
      <c r="C132" s="199"/>
      <c r="D132" s="14"/>
      <c r="E132" s="162"/>
      <c r="F132" s="200"/>
      <c r="G132" s="173"/>
      <c r="H132" s="14"/>
      <c r="I132" s="217"/>
      <c r="J132" s="126"/>
      <c r="K132" s="126"/>
      <c r="L132" s="126"/>
      <c r="M132" s="126"/>
      <c r="N132" s="126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7"/>
      <c r="AL132" s="127"/>
      <c r="AM132" s="127"/>
      <c r="AN132" s="127"/>
      <c r="AO132" s="127"/>
      <c r="AP132" s="127"/>
      <c r="AQ132" s="127"/>
      <c r="AR132" s="127"/>
      <c r="AS132" s="127"/>
      <c r="AT132" s="127"/>
      <c r="AU132" s="127"/>
      <c r="AV132" s="127"/>
      <c r="AW132" s="127"/>
      <c r="AX132" s="127"/>
      <c r="AY132" s="127"/>
      <c r="AZ132" s="127"/>
      <c r="BA132" s="127"/>
      <c r="BB132" s="127"/>
      <c r="BC132" s="127"/>
      <c r="BD132" s="127"/>
      <c r="BE132" s="127"/>
      <c r="BF132" s="127"/>
      <c r="BG132" s="127"/>
      <c r="BH132" s="127"/>
      <c r="BI132" s="127"/>
      <c r="BJ132" s="127"/>
      <c r="BK132" s="127"/>
      <c r="BL132" s="127"/>
      <c r="BM132" s="127"/>
      <c r="BN132" s="127"/>
      <c r="BO132" s="127"/>
      <c r="BP132" s="127"/>
      <c r="BQ132" s="127"/>
    </row>
    <row r="133" spans="1:69" ht="22.5" x14ac:dyDescent="0.2">
      <c r="A133" s="4">
        <v>1</v>
      </c>
      <c r="B133" s="201" t="s">
        <v>324</v>
      </c>
      <c r="C133" s="113">
        <v>145040907</v>
      </c>
      <c r="D133" s="14">
        <v>9.9652078111322397E-3</v>
      </c>
      <c r="E133" s="14">
        <v>-1.7085240892576438E-2</v>
      </c>
      <c r="F133" s="113">
        <v>-16185838</v>
      </c>
      <c r="G133" s="193">
        <v>72.405600000000007</v>
      </c>
      <c r="H133" s="14">
        <v>-1.7085639971654985E-2</v>
      </c>
      <c r="I133" s="217"/>
      <c r="J133" s="126"/>
      <c r="K133" s="126"/>
      <c r="L133" s="126"/>
      <c r="M133" s="126"/>
      <c r="N133" s="126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/>
      <c r="AF133" s="127"/>
      <c r="AG133" s="127"/>
      <c r="AH133" s="127"/>
      <c r="AI133" s="127"/>
      <c r="AJ133" s="127"/>
      <c r="AK133" s="127"/>
      <c r="AL133" s="127"/>
      <c r="AM133" s="127"/>
      <c r="AN133" s="127"/>
      <c r="AO133" s="127"/>
      <c r="AP133" s="127"/>
      <c r="AQ133" s="127"/>
      <c r="AR133" s="127"/>
      <c r="AS133" s="127"/>
      <c r="AT133" s="127"/>
      <c r="AU133" s="127"/>
      <c r="AV133" s="127"/>
      <c r="AW133" s="127"/>
      <c r="AX133" s="127"/>
      <c r="AY133" s="127"/>
      <c r="AZ133" s="127"/>
      <c r="BA133" s="127"/>
      <c r="BB133" s="127"/>
      <c r="BC133" s="127"/>
      <c r="BD133" s="127"/>
      <c r="BE133" s="127"/>
      <c r="BF133" s="127"/>
      <c r="BG133" s="127"/>
      <c r="BH133" s="127"/>
      <c r="BI133" s="127"/>
      <c r="BJ133" s="127"/>
      <c r="BK133" s="127"/>
      <c r="BL133" s="127"/>
      <c r="BM133" s="127"/>
      <c r="BN133" s="127"/>
      <c r="BO133" s="127"/>
      <c r="BP133" s="127"/>
      <c r="BQ133" s="127"/>
    </row>
    <row r="134" spans="1:69" ht="21.75" customHeight="1" x14ac:dyDescent="0.2">
      <c r="A134" s="4">
        <v>2</v>
      </c>
      <c r="B134" s="202" t="s">
        <v>325</v>
      </c>
      <c r="C134" s="113">
        <v>49633650</v>
      </c>
      <c r="D134" s="14">
        <v>3.4101388836116678E-3</v>
      </c>
      <c r="E134" s="14">
        <v>-6.4374923902403333E-2</v>
      </c>
      <c r="F134" s="113">
        <v>-1505037</v>
      </c>
      <c r="G134" s="193">
        <v>64.408600000000007</v>
      </c>
      <c r="H134" s="14">
        <v>-6.4372457873329403E-2</v>
      </c>
      <c r="I134" s="217"/>
      <c r="J134" s="126"/>
      <c r="K134" s="126"/>
      <c r="L134" s="126"/>
      <c r="M134" s="126"/>
      <c r="N134" s="126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27"/>
      <c r="AN134" s="127"/>
      <c r="AO134" s="127"/>
      <c r="AP134" s="127"/>
      <c r="AQ134" s="127"/>
      <c r="AR134" s="127"/>
      <c r="AS134" s="127"/>
      <c r="AT134" s="127"/>
      <c r="AU134" s="127"/>
      <c r="AV134" s="127"/>
      <c r="AW134" s="127"/>
      <c r="AX134" s="127"/>
      <c r="AY134" s="127"/>
      <c r="AZ134" s="127"/>
      <c r="BA134" s="127"/>
      <c r="BB134" s="127"/>
      <c r="BC134" s="127"/>
      <c r="BD134" s="127"/>
      <c r="BE134" s="127"/>
      <c r="BF134" s="127"/>
      <c r="BG134" s="127"/>
      <c r="BH134" s="127"/>
      <c r="BI134" s="127"/>
      <c r="BJ134" s="127"/>
      <c r="BK134" s="127"/>
      <c r="BL134" s="127"/>
      <c r="BM134" s="127"/>
      <c r="BN134" s="127"/>
      <c r="BO134" s="127"/>
      <c r="BP134" s="127"/>
      <c r="BQ134" s="127"/>
    </row>
    <row r="135" spans="1:69" ht="21" customHeight="1" x14ac:dyDescent="0.2">
      <c r="A135" s="4">
        <v>3</v>
      </c>
      <c r="B135" s="183" t="s">
        <v>326</v>
      </c>
      <c r="C135" s="113">
        <v>1084675989</v>
      </c>
      <c r="D135" s="14">
        <v>7.4523952322846324E-2</v>
      </c>
      <c r="E135" s="14">
        <v>6.5471074260487747E-2</v>
      </c>
      <c r="F135" s="113">
        <v>23816536</v>
      </c>
      <c r="G135" s="193">
        <v>282.06360000000001</v>
      </c>
      <c r="H135" s="14">
        <v>6.5470888606338346E-2</v>
      </c>
      <c r="I135" s="217"/>
      <c r="J135" s="126"/>
      <c r="K135" s="126"/>
      <c r="L135" s="126"/>
      <c r="M135" s="126"/>
      <c r="N135" s="126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  <c r="AQ135" s="127"/>
      <c r="AR135" s="127"/>
      <c r="AS135" s="127"/>
      <c r="AT135" s="127"/>
      <c r="AU135" s="127"/>
      <c r="AV135" s="127"/>
      <c r="AW135" s="127"/>
      <c r="AX135" s="127"/>
      <c r="AY135" s="127"/>
      <c r="AZ135" s="127"/>
      <c r="BA135" s="127"/>
      <c r="BB135" s="127"/>
      <c r="BC135" s="127"/>
      <c r="BD135" s="127"/>
      <c r="BE135" s="127"/>
      <c r="BF135" s="127"/>
      <c r="BG135" s="127"/>
      <c r="BH135" s="127"/>
      <c r="BI135" s="127"/>
      <c r="BJ135" s="127"/>
      <c r="BK135" s="127"/>
      <c r="BL135" s="127"/>
      <c r="BM135" s="127"/>
      <c r="BN135" s="127"/>
      <c r="BO135" s="127"/>
      <c r="BP135" s="127"/>
      <c r="BQ135" s="127"/>
    </row>
    <row r="136" spans="1:69" ht="23.25" customHeight="1" x14ac:dyDescent="0.2">
      <c r="A136" s="4">
        <v>4</v>
      </c>
      <c r="B136" s="201" t="s">
        <v>327</v>
      </c>
      <c r="C136" s="113">
        <v>152745286</v>
      </c>
      <c r="D136" s="14">
        <v>1.0494546322444247E-2</v>
      </c>
      <c r="E136" s="14">
        <v>-0.39590583156721793</v>
      </c>
      <c r="F136" s="113">
        <v>-55004094</v>
      </c>
      <c r="G136" s="193">
        <v>67.722399999999993</v>
      </c>
      <c r="H136" s="14">
        <v>-0.39590528929866131</v>
      </c>
      <c r="I136" s="217"/>
      <c r="J136" s="126"/>
      <c r="K136" s="126"/>
      <c r="L136" s="126"/>
      <c r="M136" s="126"/>
      <c r="N136" s="126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7"/>
      <c r="BA136" s="127"/>
      <c r="BB136" s="127"/>
      <c r="BC136" s="127"/>
      <c r="BD136" s="127"/>
      <c r="BE136" s="127"/>
      <c r="BF136" s="127"/>
      <c r="BG136" s="127"/>
      <c r="BH136" s="127"/>
      <c r="BI136" s="127"/>
      <c r="BJ136" s="127"/>
      <c r="BK136" s="127"/>
      <c r="BL136" s="127"/>
      <c r="BM136" s="127"/>
      <c r="BN136" s="127"/>
      <c r="BO136" s="127"/>
      <c r="BP136" s="127"/>
      <c r="BQ136" s="127"/>
    </row>
    <row r="137" spans="1:69" ht="22.5" customHeight="1" x14ac:dyDescent="0.2">
      <c r="A137" s="4">
        <v>5</v>
      </c>
      <c r="B137" s="183" t="s">
        <v>328</v>
      </c>
      <c r="C137" s="113">
        <v>170724971</v>
      </c>
      <c r="D137" s="14">
        <v>1.1729861938635872E-2</v>
      </c>
      <c r="E137" s="14">
        <v>1.0923171051669903E-2</v>
      </c>
      <c r="F137" s="113">
        <v>-36845206</v>
      </c>
      <c r="G137" s="193">
        <v>56.041200000000003</v>
      </c>
      <c r="H137" s="14">
        <v>0.11047437878968022</v>
      </c>
      <c r="I137" s="217"/>
      <c r="J137" s="126"/>
      <c r="K137" s="126"/>
      <c r="L137" s="126"/>
      <c r="M137" s="126"/>
      <c r="N137" s="126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127"/>
      <c r="AO137" s="127"/>
      <c r="AP137" s="127"/>
      <c r="AQ137" s="127"/>
      <c r="AR137" s="127"/>
      <c r="AS137" s="127"/>
      <c r="AT137" s="127"/>
      <c r="AU137" s="127"/>
      <c r="AV137" s="127"/>
      <c r="AW137" s="127"/>
      <c r="AX137" s="127"/>
      <c r="AY137" s="127"/>
      <c r="AZ137" s="127"/>
      <c r="BA137" s="127"/>
      <c r="BB137" s="127"/>
      <c r="BC137" s="127"/>
      <c r="BD137" s="127"/>
      <c r="BE137" s="127"/>
      <c r="BF137" s="127"/>
      <c r="BG137" s="127"/>
      <c r="BH137" s="127"/>
      <c r="BI137" s="127"/>
      <c r="BJ137" s="127"/>
      <c r="BK137" s="127"/>
      <c r="BL137" s="127"/>
      <c r="BM137" s="127"/>
      <c r="BN137" s="127"/>
      <c r="BO137" s="127"/>
      <c r="BP137" s="127"/>
      <c r="BQ137" s="127"/>
    </row>
    <row r="138" spans="1:69" ht="23.25" customHeight="1" x14ac:dyDescent="0.2">
      <c r="A138" s="4">
        <v>6</v>
      </c>
      <c r="B138" s="183" t="s">
        <v>329</v>
      </c>
      <c r="C138" s="113">
        <v>3266929</v>
      </c>
      <c r="D138" s="14">
        <v>2.2445823776608373E-4</v>
      </c>
      <c r="E138" s="14">
        <v>-7.2652776253218407E-2</v>
      </c>
      <c r="F138" s="113">
        <v>-255947</v>
      </c>
      <c r="G138" s="193">
        <v>4.8470000000000004</v>
      </c>
      <c r="H138" s="14">
        <v>-7.2663962654013828E-2</v>
      </c>
      <c r="I138" s="217"/>
      <c r="J138" s="126"/>
      <c r="K138" s="126"/>
      <c r="L138" s="126"/>
      <c r="M138" s="126"/>
      <c r="N138" s="126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  <c r="BA138" s="127"/>
      <c r="BB138" s="127"/>
      <c r="BC138" s="127"/>
      <c r="BD138" s="127"/>
      <c r="BE138" s="127"/>
      <c r="BF138" s="127"/>
      <c r="BG138" s="127"/>
      <c r="BH138" s="127"/>
      <c r="BI138" s="127"/>
      <c r="BJ138" s="127"/>
      <c r="BK138" s="127"/>
      <c r="BL138" s="127"/>
      <c r="BM138" s="127"/>
      <c r="BN138" s="127"/>
      <c r="BO138" s="127"/>
      <c r="BP138" s="127"/>
      <c r="BQ138" s="127"/>
    </row>
    <row r="139" spans="1:69" ht="21" customHeight="1" x14ac:dyDescent="0.2">
      <c r="A139" s="4">
        <v>7</v>
      </c>
      <c r="B139" s="183" t="s">
        <v>330</v>
      </c>
      <c r="C139" s="203">
        <v>20360650</v>
      </c>
      <c r="D139" s="14">
        <v>1.3989026448912765E-3</v>
      </c>
      <c r="E139" s="14">
        <v>-0.13974508959484344</v>
      </c>
      <c r="F139" s="113">
        <v>-8949316</v>
      </c>
      <c r="G139" s="193">
        <v>40.238399999999999</v>
      </c>
      <c r="H139" s="14">
        <v>-0.13983753740914925</v>
      </c>
      <c r="I139" s="217"/>
      <c r="J139" s="126"/>
      <c r="K139" s="126"/>
      <c r="L139" s="126"/>
      <c r="M139" s="126"/>
      <c r="N139" s="126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7"/>
      <c r="BA139" s="127"/>
      <c r="BB139" s="127"/>
      <c r="BC139" s="127"/>
      <c r="BD139" s="127"/>
      <c r="BE139" s="127"/>
      <c r="BF139" s="127"/>
      <c r="BG139" s="127"/>
      <c r="BH139" s="127"/>
      <c r="BI139" s="127"/>
      <c r="BJ139" s="127"/>
      <c r="BK139" s="127"/>
      <c r="BL139" s="127"/>
      <c r="BM139" s="127"/>
      <c r="BN139" s="127"/>
      <c r="BO139" s="127"/>
      <c r="BP139" s="127"/>
      <c r="BQ139" s="127"/>
    </row>
    <row r="140" spans="1:69" x14ac:dyDescent="0.2">
      <c r="A140" s="15" t="s">
        <v>331</v>
      </c>
      <c r="B140" s="166"/>
      <c r="C140" s="167">
        <v>1626448382</v>
      </c>
      <c r="D140" s="168">
        <v>0.11174706816132772</v>
      </c>
      <c r="E140" s="168"/>
      <c r="F140" s="6">
        <v>-94928902</v>
      </c>
      <c r="G140" s="169"/>
      <c r="H140" s="169"/>
      <c r="I140" s="126"/>
      <c r="J140" s="126"/>
      <c r="K140" s="126"/>
      <c r="L140" s="126"/>
      <c r="M140" s="126"/>
      <c r="N140" s="126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27"/>
      <c r="AO140" s="127"/>
      <c r="AP140" s="127"/>
      <c r="AQ140" s="127"/>
      <c r="AR140" s="127"/>
      <c r="AS140" s="127"/>
      <c r="AT140" s="127"/>
      <c r="AU140" s="127"/>
      <c r="AV140" s="127"/>
      <c r="AW140" s="127"/>
      <c r="AX140" s="127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  <c r="BI140" s="127"/>
      <c r="BJ140" s="127"/>
      <c r="BK140" s="127"/>
      <c r="BL140" s="127"/>
      <c r="BM140" s="127"/>
      <c r="BN140" s="127"/>
      <c r="BO140" s="127"/>
      <c r="BP140" s="127"/>
      <c r="BQ140" s="127"/>
    </row>
    <row r="141" spans="1:69" x14ac:dyDescent="0.2">
      <c r="A141" s="15" t="s">
        <v>332</v>
      </c>
      <c r="B141" s="166"/>
      <c r="C141" s="167">
        <v>14554729790.780003</v>
      </c>
      <c r="D141" s="186">
        <v>0.99999999999999978</v>
      </c>
      <c r="E141" s="186"/>
      <c r="F141" s="6">
        <v>120601535.08000001</v>
      </c>
      <c r="G141" s="169"/>
      <c r="H141" s="169"/>
      <c r="I141" s="126"/>
      <c r="J141" s="126"/>
      <c r="K141" s="126"/>
      <c r="L141" s="126"/>
      <c r="M141" s="126"/>
      <c r="N141" s="126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7"/>
      <c r="BG141" s="127"/>
      <c r="BH141" s="127"/>
      <c r="BI141" s="127"/>
      <c r="BJ141" s="127"/>
      <c r="BK141" s="127"/>
      <c r="BL141" s="127"/>
      <c r="BM141" s="127"/>
      <c r="BN141" s="127"/>
      <c r="BO141" s="127"/>
      <c r="BP141" s="127"/>
      <c r="BQ141" s="127"/>
    </row>
    <row r="142" spans="1:69" x14ac:dyDescent="0.2">
      <c r="A142" s="143"/>
      <c r="B142" s="210"/>
      <c r="C142" s="204"/>
      <c r="D142" s="219"/>
      <c r="E142" s="143"/>
      <c r="F142" s="220"/>
      <c r="G142" s="143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  <c r="V142" s="143"/>
      <c r="W142" s="143"/>
      <c r="X142" s="143"/>
      <c r="Y142" s="143"/>
      <c r="Z142" s="143"/>
      <c r="AA142" s="143"/>
      <c r="AB142" s="143"/>
      <c r="AC142" s="143"/>
      <c r="AD142" s="143"/>
      <c r="AE142" s="143"/>
      <c r="AF142" s="143"/>
      <c r="AG142" s="143"/>
      <c r="AH142" s="143"/>
      <c r="AI142" s="143"/>
      <c r="AJ142" s="143"/>
      <c r="AK142" s="143"/>
      <c r="AL142" s="143"/>
      <c r="AM142" s="143"/>
      <c r="AN142" s="143"/>
      <c r="AO142" s="143"/>
      <c r="AP142" s="143"/>
      <c r="AQ142" s="143"/>
      <c r="AR142" s="143"/>
      <c r="AS142" s="143"/>
      <c r="AT142" s="143"/>
      <c r="AU142" s="143"/>
      <c r="AV142" s="143"/>
      <c r="AW142" s="143"/>
      <c r="AX142" s="143"/>
      <c r="AY142" s="143"/>
      <c r="AZ142" s="143"/>
      <c r="BA142" s="143"/>
      <c r="BB142" s="143"/>
      <c r="BC142" s="143"/>
      <c r="BD142" s="143"/>
      <c r="BE142" s="143"/>
      <c r="BF142" s="143"/>
      <c r="BG142" s="143"/>
      <c r="BH142" s="143"/>
      <c r="BI142" s="143"/>
      <c r="BJ142" s="143"/>
      <c r="BK142" s="143"/>
      <c r="BL142" s="143"/>
      <c r="BM142" s="143"/>
      <c r="BN142" s="143"/>
      <c r="BO142" s="143"/>
      <c r="BP142" s="143"/>
      <c r="BQ142" s="143"/>
    </row>
    <row r="143" spans="1:69" x14ac:dyDescent="0.2">
      <c r="C143" s="221"/>
      <c r="D143" s="222"/>
    </row>
    <row r="144" spans="1:69" x14ac:dyDescent="0.2">
      <c r="A144" s="223" t="s">
        <v>333</v>
      </c>
      <c r="B144" s="224"/>
      <c r="C144" s="225"/>
      <c r="D144" s="224"/>
      <c r="E144" s="143"/>
      <c r="F144" s="220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  <c r="W144" s="143"/>
      <c r="X144" s="143"/>
      <c r="Y144" s="143"/>
      <c r="Z144" s="143"/>
      <c r="AA144" s="143"/>
      <c r="AB144" s="143"/>
      <c r="AC144" s="143"/>
      <c r="AD144" s="143"/>
      <c r="AE144" s="143"/>
      <c r="AF144" s="143"/>
      <c r="AG144" s="143"/>
      <c r="AH144" s="143"/>
      <c r="AI144" s="143"/>
      <c r="AJ144" s="143"/>
      <c r="AK144" s="143"/>
      <c r="AL144" s="143"/>
      <c r="AM144" s="143"/>
      <c r="AN144" s="143"/>
      <c r="AO144" s="143"/>
      <c r="AP144" s="143"/>
      <c r="AQ144" s="143"/>
      <c r="AR144" s="143"/>
      <c r="AS144" s="143"/>
      <c r="AT144" s="143"/>
      <c r="AU144" s="143"/>
      <c r="AV144" s="143"/>
      <c r="AW144" s="143"/>
      <c r="AX144" s="143"/>
      <c r="AY144" s="143"/>
      <c r="AZ144" s="143"/>
      <c r="BA144" s="143"/>
      <c r="BB144" s="143"/>
      <c r="BC144" s="143"/>
      <c r="BD144" s="143"/>
      <c r="BE144" s="143"/>
      <c r="BF144" s="143"/>
      <c r="BG144" s="143"/>
      <c r="BH144" s="143"/>
      <c r="BI144" s="143"/>
      <c r="BJ144" s="143"/>
      <c r="BK144" s="143"/>
      <c r="BL144" s="143"/>
      <c r="BM144" s="143"/>
      <c r="BN144" s="143"/>
      <c r="BO144" s="143"/>
      <c r="BP144" s="143"/>
      <c r="BQ144" s="143"/>
    </row>
    <row r="145" spans="1:67" x14ac:dyDescent="0.2">
      <c r="A145" s="428" t="s">
        <v>334</v>
      </c>
      <c r="B145" s="428"/>
      <c r="C145" s="125"/>
      <c r="D145" s="125"/>
      <c r="E145" s="426"/>
      <c r="F145" s="125"/>
      <c r="G145" s="125"/>
      <c r="H145" s="125"/>
      <c r="I145" s="125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  <c r="U145" s="143"/>
      <c r="V145" s="143"/>
      <c r="W145" s="143"/>
      <c r="X145" s="143"/>
      <c r="Y145" s="143"/>
      <c r="Z145" s="143"/>
      <c r="AA145" s="143"/>
      <c r="AB145" s="143"/>
      <c r="AC145" s="143"/>
      <c r="AD145" s="143"/>
      <c r="AE145" s="143"/>
      <c r="AF145" s="143"/>
      <c r="AG145" s="143"/>
      <c r="AH145" s="143"/>
      <c r="AI145" s="143"/>
      <c r="AJ145" s="143"/>
      <c r="AK145" s="143"/>
      <c r="AL145" s="143"/>
      <c r="AM145" s="143"/>
      <c r="AN145" s="143"/>
      <c r="AO145" s="143"/>
      <c r="AP145" s="143"/>
      <c r="AQ145" s="143"/>
      <c r="AR145" s="143"/>
      <c r="AS145" s="143"/>
      <c r="AT145" s="143"/>
      <c r="AU145" s="143"/>
      <c r="AV145" s="143"/>
      <c r="AW145" s="143"/>
      <c r="AX145" s="143"/>
      <c r="AY145" s="143"/>
      <c r="AZ145" s="143"/>
      <c r="BA145" s="143"/>
      <c r="BB145" s="143"/>
      <c r="BC145" s="143"/>
      <c r="BD145" s="143"/>
      <c r="BE145" s="143"/>
      <c r="BF145" s="143"/>
      <c r="BG145" s="143"/>
      <c r="BH145" s="143"/>
      <c r="BI145" s="143"/>
      <c r="BJ145" s="143"/>
      <c r="BK145" s="143"/>
      <c r="BL145" s="143"/>
      <c r="BM145" s="143"/>
      <c r="BN145" s="143"/>
      <c r="BO145" s="143"/>
    </row>
    <row r="146" spans="1:67" x14ac:dyDescent="0.2">
      <c r="A146" s="428" t="s">
        <v>335</v>
      </c>
      <c r="B146" s="428"/>
      <c r="C146" s="428"/>
      <c r="D146" s="428"/>
      <c r="E146" s="428"/>
      <c r="F146" s="428"/>
      <c r="G146" s="428"/>
      <c r="H146" s="428"/>
      <c r="I146" s="125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  <c r="W146" s="143"/>
      <c r="X146" s="143"/>
      <c r="Y146" s="143"/>
      <c r="Z146" s="143"/>
      <c r="AA146" s="143"/>
      <c r="AB146" s="143"/>
      <c r="AC146" s="143"/>
      <c r="AD146" s="143"/>
      <c r="AE146" s="143"/>
      <c r="AF146" s="143"/>
      <c r="AG146" s="143"/>
      <c r="AH146" s="143"/>
      <c r="AI146" s="143"/>
      <c r="AJ146" s="143"/>
      <c r="AK146" s="143"/>
      <c r="AL146" s="143"/>
      <c r="AM146" s="143"/>
      <c r="AN146" s="143"/>
      <c r="AO146" s="143"/>
      <c r="AP146" s="143"/>
      <c r="AQ146" s="143"/>
      <c r="AR146" s="143"/>
      <c r="AS146" s="143"/>
      <c r="AT146" s="143"/>
      <c r="AU146" s="143"/>
      <c r="AV146" s="143"/>
      <c r="AW146" s="143"/>
      <c r="AX146" s="143"/>
      <c r="AY146" s="143"/>
      <c r="AZ146" s="143"/>
      <c r="BA146" s="143"/>
      <c r="BB146" s="143"/>
      <c r="BC146" s="143"/>
      <c r="BD146" s="143"/>
      <c r="BE146" s="143"/>
      <c r="BF146" s="143"/>
      <c r="BG146" s="143"/>
      <c r="BH146" s="143"/>
      <c r="BI146" s="143"/>
      <c r="BJ146" s="143"/>
      <c r="BK146" s="143"/>
      <c r="BL146" s="143"/>
      <c r="BM146" s="143"/>
      <c r="BN146" s="143"/>
      <c r="BO146" s="143"/>
    </row>
    <row r="147" spans="1:67" x14ac:dyDescent="0.2">
      <c r="A147" s="428" t="s">
        <v>336</v>
      </c>
      <c r="B147" s="428"/>
      <c r="C147" s="428"/>
      <c r="D147" s="428"/>
      <c r="E147" s="428"/>
      <c r="F147" s="428"/>
      <c r="G147" s="428"/>
      <c r="H147" s="428"/>
      <c r="I147" s="125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  <c r="U147" s="143"/>
      <c r="V147" s="143"/>
      <c r="W147" s="143"/>
      <c r="X147" s="143"/>
      <c r="Y147" s="143"/>
      <c r="Z147" s="143"/>
      <c r="AA147" s="143"/>
      <c r="AB147" s="143"/>
      <c r="AC147" s="143"/>
      <c r="AD147" s="143"/>
      <c r="AE147" s="143"/>
      <c r="AF147" s="143"/>
      <c r="AG147" s="143"/>
      <c r="AH147" s="143"/>
      <c r="AI147" s="143"/>
      <c r="AJ147" s="143"/>
      <c r="AK147" s="143"/>
      <c r="AL147" s="143"/>
      <c r="AM147" s="143"/>
      <c r="AN147" s="143"/>
      <c r="AO147" s="143"/>
      <c r="AP147" s="143"/>
      <c r="AQ147" s="143"/>
      <c r="AR147" s="143"/>
      <c r="AS147" s="143"/>
      <c r="AT147" s="143"/>
      <c r="AU147" s="143"/>
      <c r="AV147" s="143"/>
      <c r="AW147" s="143"/>
      <c r="AX147" s="143"/>
      <c r="AY147" s="143"/>
      <c r="AZ147" s="143"/>
      <c r="BA147" s="143"/>
      <c r="BB147" s="143"/>
      <c r="BC147" s="143"/>
      <c r="BD147" s="143"/>
      <c r="BE147" s="143"/>
      <c r="BF147" s="143"/>
      <c r="BG147" s="143"/>
      <c r="BH147" s="143"/>
      <c r="BI147" s="143"/>
      <c r="BJ147" s="143"/>
      <c r="BK147" s="143"/>
      <c r="BL147" s="143"/>
      <c r="BM147" s="143"/>
      <c r="BN147" s="143"/>
      <c r="BO147" s="143"/>
    </row>
    <row r="148" spans="1:67" x14ac:dyDescent="0.2">
      <c r="A148" s="428" t="s">
        <v>337</v>
      </c>
      <c r="B148" s="428"/>
      <c r="C148" s="428"/>
      <c r="D148" s="428"/>
      <c r="E148" s="428"/>
      <c r="F148" s="428"/>
      <c r="G148" s="428"/>
      <c r="H148" s="428"/>
      <c r="I148" s="427"/>
    </row>
    <row r="149" spans="1:67" x14ac:dyDescent="0.2">
      <c r="A149" s="428" t="s">
        <v>338</v>
      </c>
      <c r="B149" s="428"/>
      <c r="C149" s="428"/>
      <c r="D149" s="428"/>
      <c r="E149" s="428"/>
      <c r="F149" s="428"/>
      <c r="G149" s="428"/>
      <c r="H149" s="428"/>
      <c r="I149" s="427"/>
    </row>
    <row r="150" spans="1:67" x14ac:dyDescent="0.2">
      <c r="A150" s="427"/>
      <c r="B150" s="427"/>
      <c r="C150" s="427"/>
      <c r="D150" s="427"/>
      <c r="E150" s="427"/>
      <c r="F150" s="427"/>
      <c r="G150" s="427"/>
      <c r="H150" s="427"/>
      <c r="I150" s="427"/>
    </row>
    <row r="175" spans="4:8" x14ac:dyDescent="0.2">
      <c r="D175" s="226"/>
      <c r="E175" s="226"/>
      <c r="F175" s="220"/>
      <c r="G175" s="226"/>
      <c r="H175" s="226"/>
    </row>
    <row r="176" spans="4:8" x14ac:dyDescent="0.2">
      <c r="D176" s="226"/>
      <c r="E176" s="226"/>
      <c r="F176" s="220"/>
      <c r="G176" s="226"/>
      <c r="H176" s="226"/>
    </row>
    <row r="177" spans="4:8" x14ac:dyDescent="0.2">
      <c r="D177" s="226"/>
      <c r="E177" s="226"/>
      <c r="F177" s="220"/>
      <c r="G177" s="226"/>
      <c r="H177" s="226"/>
    </row>
    <row r="178" spans="4:8" x14ac:dyDescent="0.2">
      <c r="D178" s="226"/>
      <c r="E178" s="226"/>
      <c r="F178" s="220"/>
      <c r="G178" s="226"/>
      <c r="H178" s="226"/>
    </row>
    <row r="179" spans="4:8" x14ac:dyDescent="0.2">
      <c r="D179" s="226"/>
      <c r="E179" s="226"/>
      <c r="F179" s="220"/>
      <c r="G179" s="226"/>
      <c r="H179" s="226"/>
    </row>
    <row r="180" spans="4:8" x14ac:dyDescent="0.2">
      <c r="D180" s="226"/>
      <c r="E180" s="226"/>
      <c r="F180" s="220"/>
      <c r="G180" s="226"/>
      <c r="H180" s="226"/>
    </row>
    <row r="181" spans="4:8" x14ac:dyDescent="0.2">
      <c r="D181" s="226"/>
      <c r="E181" s="226"/>
      <c r="F181" s="220"/>
      <c r="G181" s="226"/>
      <c r="H181" s="226"/>
    </row>
    <row r="182" spans="4:8" x14ac:dyDescent="0.2">
      <c r="D182" s="226"/>
      <c r="E182" s="226"/>
      <c r="F182" s="220"/>
      <c r="G182" s="226"/>
      <c r="H182" s="226"/>
    </row>
    <row r="183" spans="4:8" x14ac:dyDescent="0.2">
      <c r="D183" s="226"/>
      <c r="E183" s="226"/>
      <c r="F183" s="220"/>
      <c r="G183" s="226"/>
      <c r="H183" s="226"/>
    </row>
    <row r="184" spans="4:8" x14ac:dyDescent="0.2">
      <c r="D184" s="226"/>
      <c r="E184" s="226"/>
      <c r="F184" s="220"/>
      <c r="G184" s="226"/>
      <c r="H184" s="226"/>
    </row>
    <row r="185" spans="4:8" x14ac:dyDescent="0.2">
      <c r="D185" s="226"/>
      <c r="E185" s="226"/>
      <c r="F185" s="220"/>
      <c r="G185" s="226"/>
      <c r="H185" s="226"/>
    </row>
    <row r="186" spans="4:8" x14ac:dyDescent="0.2">
      <c r="D186" s="226"/>
      <c r="E186" s="226"/>
      <c r="F186" s="220"/>
      <c r="G186" s="226"/>
      <c r="H186" s="226"/>
    </row>
    <row r="187" spans="4:8" x14ac:dyDescent="0.2">
      <c r="D187" s="226"/>
      <c r="E187" s="226"/>
      <c r="F187" s="220"/>
      <c r="G187" s="226"/>
      <c r="H187" s="226"/>
    </row>
    <row r="188" spans="4:8" x14ac:dyDescent="0.2">
      <c r="D188" s="226"/>
      <c r="E188" s="226"/>
      <c r="F188" s="220"/>
      <c r="G188" s="226"/>
      <c r="H188" s="226"/>
    </row>
    <row r="189" spans="4:8" x14ac:dyDescent="0.2">
      <c r="D189" s="226"/>
      <c r="E189" s="226"/>
      <c r="F189" s="220"/>
      <c r="G189" s="226"/>
      <c r="H189" s="226"/>
    </row>
    <row r="190" spans="4:8" x14ac:dyDescent="0.2">
      <c r="D190" s="226"/>
      <c r="E190" s="226"/>
      <c r="F190" s="220"/>
      <c r="G190" s="226"/>
      <c r="H190" s="226"/>
    </row>
    <row r="191" spans="4:8" x14ac:dyDescent="0.2">
      <c r="D191" s="226"/>
      <c r="E191" s="226"/>
      <c r="F191" s="220"/>
      <c r="G191" s="226"/>
      <c r="H191" s="226"/>
    </row>
    <row r="192" spans="4:8" x14ac:dyDescent="0.2">
      <c r="D192" s="226"/>
      <c r="E192" s="226"/>
      <c r="F192" s="220"/>
      <c r="G192" s="226"/>
      <c r="H192" s="226"/>
    </row>
    <row r="193" spans="4:8" x14ac:dyDescent="0.2">
      <c r="D193" s="226"/>
      <c r="E193" s="226"/>
      <c r="F193" s="220"/>
      <c r="G193" s="226"/>
      <c r="H193" s="226"/>
    </row>
    <row r="194" spans="4:8" x14ac:dyDescent="0.2">
      <c r="D194" s="226"/>
      <c r="E194" s="226"/>
      <c r="F194" s="220"/>
      <c r="G194" s="226"/>
      <c r="H194" s="226"/>
    </row>
    <row r="195" spans="4:8" x14ac:dyDescent="0.2">
      <c r="D195" s="226"/>
      <c r="E195" s="226"/>
      <c r="F195" s="220"/>
      <c r="G195" s="226"/>
      <c r="H195" s="226"/>
    </row>
    <row r="196" spans="4:8" x14ac:dyDescent="0.2">
      <c r="D196" s="226"/>
      <c r="E196" s="226"/>
      <c r="F196" s="220"/>
      <c r="G196" s="226"/>
      <c r="H196" s="226"/>
    </row>
    <row r="197" spans="4:8" x14ac:dyDescent="0.2">
      <c r="D197" s="226"/>
      <c r="E197" s="226"/>
      <c r="F197" s="220"/>
      <c r="G197" s="226"/>
      <c r="H197" s="226"/>
    </row>
    <row r="198" spans="4:8" x14ac:dyDescent="0.2">
      <c r="D198" s="226"/>
      <c r="E198" s="226"/>
      <c r="F198" s="220"/>
      <c r="G198" s="226"/>
      <c r="H198" s="226"/>
    </row>
    <row r="199" spans="4:8" x14ac:dyDescent="0.2">
      <c r="D199" s="226"/>
      <c r="E199" s="226"/>
      <c r="F199" s="220"/>
      <c r="G199" s="226"/>
      <c r="H199" s="226"/>
    </row>
    <row r="200" spans="4:8" x14ac:dyDescent="0.2">
      <c r="D200" s="226"/>
      <c r="E200" s="226"/>
      <c r="F200" s="220"/>
      <c r="G200" s="226"/>
      <c r="H200" s="226"/>
    </row>
    <row r="201" spans="4:8" x14ac:dyDescent="0.2">
      <c r="D201" s="226"/>
      <c r="E201" s="226"/>
      <c r="F201" s="220"/>
      <c r="G201" s="226"/>
      <c r="H201" s="226"/>
    </row>
    <row r="202" spans="4:8" x14ac:dyDescent="0.2">
      <c r="D202" s="226"/>
      <c r="E202" s="226"/>
      <c r="F202" s="220"/>
      <c r="G202" s="226"/>
      <c r="H202" s="226"/>
    </row>
    <row r="203" spans="4:8" x14ac:dyDescent="0.2">
      <c r="D203" s="226"/>
      <c r="E203" s="226"/>
      <c r="F203" s="220"/>
      <c r="G203" s="226"/>
      <c r="H203" s="226"/>
    </row>
    <row r="204" spans="4:8" x14ac:dyDescent="0.2">
      <c r="D204" s="226"/>
      <c r="E204" s="226"/>
      <c r="F204" s="220"/>
      <c r="G204" s="226"/>
      <c r="H204" s="226"/>
    </row>
    <row r="205" spans="4:8" x14ac:dyDescent="0.2">
      <c r="D205" s="226"/>
      <c r="E205" s="226"/>
      <c r="F205" s="220"/>
      <c r="G205" s="226"/>
      <c r="H205" s="226"/>
    </row>
    <row r="206" spans="4:8" x14ac:dyDescent="0.2">
      <c r="D206" s="226"/>
      <c r="E206" s="226"/>
      <c r="F206" s="220"/>
      <c r="G206" s="226"/>
      <c r="H206" s="226"/>
    </row>
    <row r="207" spans="4:8" x14ac:dyDescent="0.2">
      <c r="D207" s="226"/>
      <c r="E207" s="226"/>
      <c r="F207" s="220"/>
      <c r="G207" s="226"/>
      <c r="H207" s="226"/>
    </row>
    <row r="208" spans="4:8" x14ac:dyDescent="0.2">
      <c r="D208" s="226"/>
      <c r="E208" s="226"/>
      <c r="F208" s="220"/>
      <c r="G208" s="226"/>
      <c r="H208" s="226"/>
    </row>
  </sheetData>
  <mergeCells count="1">
    <mergeCell ref="A2:H2"/>
  </mergeCells>
  <pageMargins left="0.46" right="0.41" top="0.51" bottom="0.52" header="0.28999999999999998" footer="0.28000000000000003"/>
  <pageSetup paperSize="9" scale="68" orientation="landscape" r:id="rId1"/>
  <headerFooter alignWithMargins="0"/>
  <rowBreaks count="2" manualBreakCount="2">
    <brk id="45" max="7" man="1"/>
    <brk id="10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2"/>
  <sheetViews>
    <sheetView zoomScaleNormal="100" workbookViewId="0"/>
  </sheetViews>
  <sheetFormatPr defaultColWidth="11.42578125" defaultRowHeight="11.25" x14ac:dyDescent="0.2"/>
  <cols>
    <col min="1" max="1" width="6" style="125" customWidth="1"/>
    <col min="2" max="2" width="37.7109375" style="125" customWidth="1"/>
    <col min="3" max="3" width="12.140625" style="125" customWidth="1"/>
    <col min="4" max="5" width="11.28515625" style="125" customWidth="1"/>
    <col min="6" max="6" width="11" style="125" customWidth="1"/>
    <col min="7" max="7" width="12.7109375" style="125" bestFit="1" customWidth="1"/>
    <col min="8" max="8" width="11.140625" style="125" customWidth="1"/>
    <col min="9" max="9" width="10.28515625" style="125" customWidth="1"/>
    <col min="10" max="10" width="9" style="125" customWidth="1"/>
    <col min="11" max="11" width="9.7109375" style="125" customWidth="1"/>
    <col min="12" max="16384" width="11.42578125" style="125"/>
  </cols>
  <sheetData>
    <row r="1" spans="1:59" ht="12.75" x14ac:dyDescent="0.2">
      <c r="A1" s="245" t="s">
        <v>28</v>
      </c>
      <c r="B1" s="246"/>
      <c r="C1" s="123"/>
      <c r="D1" s="123"/>
      <c r="E1" s="123"/>
      <c r="F1" s="123"/>
      <c r="G1" s="123"/>
      <c r="H1" s="124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</row>
    <row r="2" spans="1:59" ht="12.75" customHeight="1" x14ac:dyDescent="0.2">
      <c r="A2" s="247" t="s">
        <v>417</v>
      </c>
      <c r="B2" s="247"/>
      <c r="C2" s="127"/>
      <c r="D2" s="127"/>
      <c r="E2" s="127"/>
      <c r="F2" s="127"/>
      <c r="G2" s="127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</row>
    <row r="3" spans="1:59" ht="12.75" x14ac:dyDescent="0.2">
      <c r="A3" s="129" t="s">
        <v>0</v>
      </c>
      <c r="B3" s="248"/>
      <c r="C3" s="128"/>
      <c r="D3" s="128"/>
      <c r="E3" s="128"/>
      <c r="F3" s="130"/>
      <c r="G3" s="128"/>
      <c r="H3" s="124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</row>
    <row r="4" spans="1:59" x14ac:dyDescent="0.2">
      <c r="A4" s="129"/>
      <c r="B4" s="126"/>
      <c r="C4" s="127"/>
      <c r="D4" s="127"/>
      <c r="E4" s="127"/>
      <c r="F4" s="127"/>
      <c r="H4" s="127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</row>
    <row r="5" spans="1:59" ht="48.75" customHeight="1" x14ac:dyDescent="0.2">
      <c r="A5" s="3" t="s">
        <v>1</v>
      </c>
      <c r="B5" s="3" t="s">
        <v>339</v>
      </c>
      <c r="C5" s="3" t="s">
        <v>161</v>
      </c>
      <c r="D5" s="3" t="s">
        <v>340</v>
      </c>
      <c r="E5" s="3" t="s">
        <v>341</v>
      </c>
      <c r="F5" s="3" t="s">
        <v>163</v>
      </c>
      <c r="G5" s="3" t="s">
        <v>164</v>
      </c>
      <c r="H5" s="3" t="s">
        <v>342</v>
      </c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</row>
    <row r="6" spans="1:59" ht="12.75" x14ac:dyDescent="0.2">
      <c r="A6" s="106">
        <v>1</v>
      </c>
      <c r="B6" s="106">
        <v>2</v>
      </c>
      <c r="C6" s="106">
        <v>3</v>
      </c>
      <c r="D6" s="106">
        <v>4</v>
      </c>
      <c r="E6" s="106"/>
      <c r="F6" s="106">
        <v>6</v>
      </c>
      <c r="G6" s="106">
        <v>7</v>
      </c>
      <c r="H6" s="106">
        <v>8</v>
      </c>
      <c r="I6" s="128"/>
      <c r="J6" s="228"/>
      <c r="K6" s="2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</row>
    <row r="7" spans="1:59" ht="12.75" x14ac:dyDescent="0.2">
      <c r="A7" s="443" t="s">
        <v>343</v>
      </c>
      <c r="B7" s="443"/>
      <c r="C7" s="443"/>
      <c r="D7" s="443"/>
      <c r="E7" s="443"/>
      <c r="F7" s="443"/>
      <c r="G7" s="443"/>
      <c r="H7" s="443"/>
      <c r="I7" s="128"/>
      <c r="J7" s="221"/>
      <c r="K7" s="221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</row>
    <row r="8" spans="1:59" ht="12.75" customHeight="1" x14ac:dyDescent="0.2">
      <c r="A8" s="107">
        <v>1</v>
      </c>
      <c r="B8" s="164" t="s">
        <v>344</v>
      </c>
      <c r="C8" s="229">
        <v>151645940</v>
      </c>
      <c r="D8" s="230">
        <v>0.23903971476207395</v>
      </c>
      <c r="E8" s="230">
        <v>0.34410258515206482</v>
      </c>
      <c r="F8" s="229">
        <v>90000000</v>
      </c>
      <c r="G8" s="161">
        <v>127439333</v>
      </c>
      <c r="H8" s="231">
        <v>43588290</v>
      </c>
      <c r="I8" s="128"/>
      <c r="J8" s="232"/>
      <c r="K8" s="232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</row>
    <row r="9" spans="1:59" ht="12.75" customHeight="1" x14ac:dyDescent="0.2">
      <c r="A9" s="4">
        <v>2</v>
      </c>
      <c r="B9" s="114" t="s">
        <v>345</v>
      </c>
      <c r="C9" s="5">
        <v>85951970</v>
      </c>
      <c r="D9" s="230">
        <v>0.13548621474494033</v>
      </c>
      <c r="E9" s="230">
        <v>-3.2546854162105281E-2</v>
      </c>
      <c r="F9" s="5">
        <v>71844200</v>
      </c>
      <c r="G9" s="5">
        <v>80854802</v>
      </c>
      <c r="H9" s="5">
        <v>7807674</v>
      </c>
      <c r="I9" s="128"/>
      <c r="J9" s="232"/>
      <c r="K9" s="232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</row>
    <row r="10" spans="1:59" ht="12.75" customHeight="1" x14ac:dyDescent="0.2">
      <c r="A10" s="4">
        <v>3</v>
      </c>
      <c r="B10" s="108" t="s">
        <v>346</v>
      </c>
      <c r="C10" s="5">
        <v>155348836</v>
      </c>
      <c r="D10" s="230">
        <v>0.24487659508761134</v>
      </c>
      <c r="E10" s="230">
        <v>9.1614920089500021E-2</v>
      </c>
      <c r="F10" s="5">
        <v>56000000</v>
      </c>
      <c r="G10" s="5">
        <v>142802054</v>
      </c>
      <c r="H10" s="5">
        <v>12982279</v>
      </c>
      <c r="I10" s="128"/>
      <c r="J10" s="128"/>
      <c r="K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</row>
    <row r="11" spans="1:59" ht="12.75" customHeight="1" x14ac:dyDescent="0.2">
      <c r="A11" s="233">
        <v>4</v>
      </c>
      <c r="B11" s="108" t="s">
        <v>347</v>
      </c>
      <c r="C11" s="234">
        <v>144776169</v>
      </c>
      <c r="D11" s="230">
        <v>0.22821088478930468</v>
      </c>
      <c r="E11" s="230">
        <v>-0.17068556177312164</v>
      </c>
      <c r="F11" s="234">
        <v>110000000</v>
      </c>
      <c r="G11" s="234">
        <v>140259318</v>
      </c>
      <c r="H11" s="234">
        <v>30194858</v>
      </c>
      <c r="I11" s="128"/>
      <c r="J11" s="128"/>
      <c r="K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</row>
    <row r="12" spans="1:59" s="135" customFormat="1" ht="22.5" customHeight="1" x14ac:dyDescent="0.2">
      <c r="A12" s="443" t="s">
        <v>348</v>
      </c>
      <c r="B12" s="443"/>
      <c r="C12" s="235">
        <f>SUM(C8:C11)</f>
        <v>537722915</v>
      </c>
      <c r="D12" s="168">
        <v>0.84761340938393026</v>
      </c>
      <c r="E12" s="168">
        <v>3.697194548086491E-2</v>
      </c>
      <c r="F12" s="235">
        <f>SUM(F8:F11)</f>
        <v>327844200</v>
      </c>
      <c r="G12" s="235">
        <f>SUM(G8:G11)</f>
        <v>491355507</v>
      </c>
      <c r="H12" s="235">
        <f>SUM(H8:H11)</f>
        <v>94573101</v>
      </c>
      <c r="I12" s="249"/>
      <c r="J12" s="127"/>
      <c r="K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</row>
    <row r="13" spans="1:59" ht="12.75" customHeight="1" x14ac:dyDescent="0.2">
      <c r="A13" s="443" t="s">
        <v>349</v>
      </c>
      <c r="B13" s="443"/>
      <c r="C13" s="443"/>
      <c r="D13" s="443"/>
      <c r="E13" s="443"/>
      <c r="F13" s="443"/>
      <c r="G13" s="443"/>
      <c r="H13" s="443"/>
      <c r="I13" s="128"/>
      <c r="J13" s="128"/>
      <c r="K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</row>
    <row r="14" spans="1:59" ht="12.75" customHeight="1" x14ac:dyDescent="0.2">
      <c r="A14" s="107">
        <v>5</v>
      </c>
      <c r="B14" s="164" t="s">
        <v>350</v>
      </c>
      <c r="C14" s="229">
        <v>32773853</v>
      </c>
      <c r="D14" s="230">
        <v>5.1661471931092523E-2</v>
      </c>
      <c r="E14" s="230">
        <v>0.22495053867192999</v>
      </c>
      <c r="F14" s="229">
        <v>15000000</v>
      </c>
      <c r="G14" s="229">
        <v>20136477</v>
      </c>
      <c r="H14" s="231">
        <v>7031909</v>
      </c>
      <c r="I14" s="128"/>
      <c r="J14" s="128"/>
      <c r="K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</row>
    <row r="15" spans="1:59" ht="22.5" customHeight="1" x14ac:dyDescent="0.2">
      <c r="A15" s="4">
        <v>6</v>
      </c>
      <c r="B15" s="112" t="s">
        <v>351</v>
      </c>
      <c r="C15" s="229">
        <v>14643068</v>
      </c>
      <c r="D15" s="230">
        <v>2.3081889287386477E-2</v>
      </c>
      <c r="E15" s="230">
        <v>9.3286820198611366E-3</v>
      </c>
      <c r="F15" s="229">
        <v>15000000</v>
      </c>
      <c r="G15" s="229">
        <v>14192534</v>
      </c>
      <c r="H15" s="229">
        <v>294567</v>
      </c>
      <c r="I15" s="128"/>
      <c r="J15" s="128"/>
      <c r="K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</row>
    <row r="16" spans="1:59" ht="12" customHeight="1" x14ac:dyDescent="0.2">
      <c r="A16" s="4">
        <v>7</v>
      </c>
      <c r="B16" s="114" t="s">
        <v>352</v>
      </c>
      <c r="C16" s="5">
        <v>17466907</v>
      </c>
      <c r="D16" s="230">
        <v>2.7533110791200032E-2</v>
      </c>
      <c r="E16" s="230">
        <v>0.14225121930915111</v>
      </c>
      <c r="F16" s="5">
        <v>15000000</v>
      </c>
      <c r="G16" s="5">
        <v>16554518</v>
      </c>
      <c r="H16" s="5">
        <v>914544</v>
      </c>
      <c r="I16" s="128"/>
      <c r="J16" s="128"/>
      <c r="K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</row>
    <row r="17" spans="1:59" ht="12.75" customHeight="1" x14ac:dyDescent="0.2">
      <c r="A17" s="233">
        <v>8</v>
      </c>
      <c r="B17" s="108" t="s">
        <v>347</v>
      </c>
      <c r="C17" s="234">
        <v>31789680</v>
      </c>
      <c r="D17" s="230">
        <v>5.011011860639069E-2</v>
      </c>
      <c r="E17" s="230">
        <v>0.11759703601423269</v>
      </c>
      <c r="F17" s="234">
        <v>33445300</v>
      </c>
      <c r="G17" s="234">
        <v>30617140</v>
      </c>
      <c r="H17" s="236">
        <v>5561746</v>
      </c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</row>
    <row r="18" spans="1:59" s="135" customFormat="1" ht="22.5" customHeight="1" x14ac:dyDescent="0.2">
      <c r="A18" s="443" t="s">
        <v>353</v>
      </c>
      <c r="B18" s="443"/>
      <c r="C18" s="235">
        <f>SUM(C14:C17)</f>
        <v>96673508</v>
      </c>
      <c r="D18" s="168">
        <v>0.15238659061606971</v>
      </c>
      <c r="E18" s="168">
        <v>0.1373447813651355</v>
      </c>
      <c r="F18" s="235">
        <f>SUM(F14:F17)</f>
        <v>78445300</v>
      </c>
      <c r="G18" s="235">
        <f>SUM(G14:G17)</f>
        <v>81500669</v>
      </c>
      <c r="H18" s="235">
        <f>SUM(H14:H17)</f>
        <v>13802766</v>
      </c>
      <c r="I18" s="249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</row>
    <row r="19" spans="1:59" s="135" customFormat="1" ht="12.75" customHeight="1" x14ac:dyDescent="0.2">
      <c r="A19" s="443" t="s">
        <v>354</v>
      </c>
      <c r="B19" s="443"/>
      <c r="C19" s="235">
        <f>+C12+C18</f>
        <v>634396423</v>
      </c>
      <c r="D19" s="168">
        <v>1</v>
      </c>
      <c r="E19" s="168">
        <v>5.1107668029252193E-2</v>
      </c>
      <c r="F19" s="235">
        <f>+F12+F18</f>
        <v>406289500</v>
      </c>
      <c r="G19" s="235">
        <f>+G12+G18</f>
        <v>572856176</v>
      </c>
      <c r="H19" s="235">
        <f>+H12+H18</f>
        <v>108375867</v>
      </c>
      <c r="I19" s="249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</row>
    <row r="20" spans="1:59" s="135" customFormat="1" ht="12" customHeight="1" x14ac:dyDescent="0.2">
      <c r="A20" s="237"/>
      <c r="B20" s="237"/>
      <c r="C20" s="238"/>
      <c r="D20" s="239"/>
      <c r="E20" s="240"/>
      <c r="F20" s="7"/>
      <c r="G20" s="7"/>
      <c r="H20" s="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</row>
    <row r="21" spans="1:59" x14ac:dyDescent="0.2">
      <c r="D21" s="250"/>
      <c r="E21" s="250"/>
    </row>
    <row r="22" spans="1:59" s="253" customFormat="1" x14ac:dyDescent="0.2">
      <c r="A22" s="251" t="s">
        <v>3</v>
      </c>
      <c r="B22" s="251"/>
      <c r="C22" s="251"/>
      <c r="D22" s="252"/>
      <c r="E22" s="252"/>
      <c r="F22" s="243"/>
      <c r="G22" s="243"/>
    </row>
    <row r="23" spans="1:59" ht="12.75" customHeight="1" x14ac:dyDescent="0.2">
      <c r="B23" s="254" t="s">
        <v>355</v>
      </c>
      <c r="D23" s="250"/>
      <c r="G23" s="255"/>
    </row>
    <row r="24" spans="1:59" ht="12.75" customHeight="1" x14ac:dyDescent="0.2">
      <c r="B24" s="254" t="s">
        <v>356</v>
      </c>
      <c r="G24" s="255"/>
    </row>
    <row r="25" spans="1:59" ht="12.75" customHeight="1" x14ac:dyDescent="0.2">
      <c r="C25" s="147"/>
      <c r="D25" s="147"/>
      <c r="E25" s="147"/>
      <c r="G25" s="147"/>
      <c r="H25" s="147"/>
    </row>
    <row r="26" spans="1:59" ht="12.75" customHeight="1" x14ac:dyDescent="0.2">
      <c r="C26" s="256"/>
      <c r="D26" s="257"/>
      <c r="G26" s="257"/>
      <c r="H26" s="258"/>
    </row>
    <row r="27" spans="1:59" ht="12.75" customHeight="1" x14ac:dyDescent="0.2">
      <c r="C27" s="256"/>
      <c r="D27" s="257"/>
      <c r="E27" s="147"/>
      <c r="G27" s="257"/>
      <c r="H27" s="258"/>
    </row>
    <row r="28" spans="1:59" ht="12.75" customHeight="1" x14ac:dyDescent="0.2">
      <c r="E28" s="257"/>
    </row>
    <row r="29" spans="1:59" ht="12.75" customHeight="1" x14ac:dyDescent="0.2">
      <c r="D29" s="257"/>
      <c r="G29" s="257"/>
      <c r="H29" s="258"/>
    </row>
    <row r="30" spans="1:59" ht="12.75" customHeight="1" x14ac:dyDescent="0.2">
      <c r="D30" s="257"/>
      <c r="G30" s="257"/>
      <c r="H30" s="258"/>
    </row>
    <row r="31" spans="1:59" ht="12.75" customHeight="1" x14ac:dyDescent="0.2">
      <c r="D31" s="257"/>
      <c r="G31" s="257"/>
      <c r="H31" s="258"/>
    </row>
    <row r="32" spans="1:59" ht="12.75" customHeight="1" x14ac:dyDescent="0.2">
      <c r="D32" s="257"/>
      <c r="G32" s="257"/>
    </row>
  </sheetData>
  <mergeCells count="5">
    <mergeCell ref="A7:H7"/>
    <mergeCell ref="A12:B12"/>
    <mergeCell ref="A13:H13"/>
    <mergeCell ref="A18:B18"/>
    <mergeCell ref="A19:B19"/>
  </mergeCells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6"/>
  <sheetViews>
    <sheetView zoomScaleNormal="100" workbookViewId="0"/>
  </sheetViews>
  <sheetFormatPr defaultColWidth="9.140625" defaultRowHeight="11.25" x14ac:dyDescent="0.2"/>
  <cols>
    <col min="1" max="1" width="6" style="317" customWidth="1"/>
    <col min="2" max="2" width="49.7109375" style="253" customWidth="1"/>
    <col min="3" max="3" width="16.7109375" style="261" customWidth="1"/>
    <col min="4" max="4" width="14.42578125" style="253" bestFit="1" customWidth="1"/>
    <col min="5" max="5" width="12.42578125" style="253" customWidth="1"/>
    <col min="6" max="6" width="11.42578125" style="253" bestFit="1" customWidth="1"/>
    <col min="7" max="7" width="13" style="253" customWidth="1"/>
    <col min="8" max="8" width="10" style="253" customWidth="1"/>
    <col min="9" max="9" width="9.140625" style="253"/>
    <col min="10" max="10" width="16" style="253" customWidth="1"/>
    <col min="11" max="16384" width="9.140625" style="253"/>
  </cols>
  <sheetData>
    <row r="1" spans="1:44" ht="12.75" x14ac:dyDescent="0.2">
      <c r="A1" s="259" t="s">
        <v>35</v>
      </c>
      <c r="B1" s="260"/>
    </row>
    <row r="2" spans="1:44" s="44" customFormat="1" ht="12.75" customHeight="1" x14ac:dyDescent="0.2">
      <c r="A2" s="227" t="s">
        <v>418</v>
      </c>
      <c r="B2" s="227"/>
      <c r="C2" s="262"/>
      <c r="D2" s="1"/>
      <c r="E2" s="1"/>
      <c r="F2" s="1"/>
      <c r="G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s="44" customFormat="1" x14ac:dyDescent="0.2">
      <c r="A3" s="448" t="s">
        <v>0</v>
      </c>
      <c r="B3" s="448"/>
      <c r="C3" s="262"/>
      <c r="D3" s="1"/>
      <c r="E3" s="1"/>
      <c r="F3" s="1"/>
      <c r="G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x14ac:dyDescent="0.2">
      <c r="A4" s="263"/>
      <c r="B4" s="264"/>
      <c r="C4" s="265"/>
      <c r="D4" s="264"/>
      <c r="E4" s="264"/>
      <c r="F4" s="264"/>
      <c r="G4" s="449"/>
      <c r="H4" s="449"/>
    </row>
    <row r="5" spans="1:44" ht="62.25" customHeight="1" x14ac:dyDescent="0.2">
      <c r="A5" s="266" t="s">
        <v>357</v>
      </c>
      <c r="B5" s="267" t="s">
        <v>358</v>
      </c>
      <c r="C5" s="268" t="s">
        <v>359</v>
      </c>
      <c r="D5" s="269" t="s">
        <v>360</v>
      </c>
      <c r="E5" s="269" t="s">
        <v>194</v>
      </c>
      <c r="F5" s="269" t="s">
        <v>361</v>
      </c>
      <c r="G5" s="269" t="s">
        <v>362</v>
      </c>
      <c r="H5" s="270" t="s">
        <v>363</v>
      </c>
    </row>
    <row r="6" spans="1:44" x14ac:dyDescent="0.2">
      <c r="A6" s="271">
        <v>1</v>
      </c>
      <c r="B6" s="271">
        <v>2</v>
      </c>
      <c r="C6" s="272">
        <v>4</v>
      </c>
      <c r="D6" s="273">
        <v>5</v>
      </c>
      <c r="E6" s="273">
        <v>6</v>
      </c>
      <c r="F6" s="273">
        <v>7</v>
      </c>
      <c r="G6" s="273">
        <v>8</v>
      </c>
      <c r="H6" s="273">
        <v>9</v>
      </c>
    </row>
    <row r="7" spans="1:44" ht="12" customHeight="1" x14ac:dyDescent="0.2">
      <c r="A7" s="445" t="s">
        <v>364</v>
      </c>
      <c r="B7" s="446"/>
      <c r="C7" s="446"/>
      <c r="D7" s="446"/>
      <c r="E7" s="446"/>
      <c r="F7" s="446"/>
      <c r="G7" s="446"/>
      <c r="H7" s="446"/>
      <c r="J7" s="274"/>
    </row>
    <row r="8" spans="1:44" ht="12" customHeight="1" x14ac:dyDescent="0.2">
      <c r="A8" s="275">
        <v>1</v>
      </c>
      <c r="B8" s="276" t="s">
        <v>365</v>
      </c>
      <c r="C8" s="277">
        <v>19721603213</v>
      </c>
      <c r="D8" s="278">
        <v>0.38644931794286502</v>
      </c>
      <c r="E8" s="278">
        <v>0.18996237277333533</v>
      </c>
      <c r="F8" s="277">
        <v>820387976</v>
      </c>
      <c r="G8" s="279">
        <v>177.828</v>
      </c>
      <c r="H8" s="280">
        <v>0.10645150050522902</v>
      </c>
      <c r="I8" s="281"/>
    </row>
    <row r="9" spans="1:44" ht="12" customHeight="1" x14ac:dyDescent="0.2">
      <c r="A9" s="282">
        <v>2</v>
      </c>
      <c r="B9" s="283" t="s">
        <v>366</v>
      </c>
      <c r="C9" s="284">
        <v>6486678319</v>
      </c>
      <c r="D9" s="278">
        <v>0.12710794274777401</v>
      </c>
      <c r="E9" s="278">
        <v>0.21107248840889162</v>
      </c>
      <c r="F9" s="285">
        <v>380801290</v>
      </c>
      <c r="G9" s="286">
        <v>176.9402</v>
      </c>
      <c r="H9" s="280">
        <v>0.12863085890407985</v>
      </c>
      <c r="I9" s="287"/>
      <c r="J9" s="274"/>
    </row>
    <row r="10" spans="1:44" ht="12" customHeight="1" x14ac:dyDescent="0.2">
      <c r="A10" s="282">
        <v>3</v>
      </c>
      <c r="B10" s="283" t="s">
        <v>367</v>
      </c>
      <c r="C10" s="285">
        <v>7997266126</v>
      </c>
      <c r="D10" s="278">
        <v>0.1567082557346591</v>
      </c>
      <c r="E10" s="278">
        <v>0.16721735132470655</v>
      </c>
      <c r="F10" s="285">
        <v>280369621</v>
      </c>
      <c r="G10" s="286">
        <v>159.101</v>
      </c>
      <c r="H10" s="280">
        <v>7.4151789994180387E-2</v>
      </c>
      <c r="I10" s="287"/>
      <c r="J10" s="274"/>
    </row>
    <row r="11" spans="1:44" ht="12" customHeight="1" x14ac:dyDescent="0.2">
      <c r="A11" s="288">
        <v>4</v>
      </c>
      <c r="B11" s="289" t="s">
        <v>368</v>
      </c>
      <c r="C11" s="290">
        <v>14515930637</v>
      </c>
      <c r="D11" s="278">
        <v>0.28444297521799999</v>
      </c>
      <c r="E11" s="278">
        <v>0.18149311936218579</v>
      </c>
      <c r="F11" s="290">
        <v>459362454</v>
      </c>
      <c r="G11" s="291">
        <v>170.51320000000001</v>
      </c>
      <c r="H11" s="280">
        <v>8.9890118178407252E-2</v>
      </c>
      <c r="I11" s="287"/>
      <c r="J11" s="274"/>
    </row>
    <row r="12" spans="1:44" s="296" customFormat="1" ht="12" customHeight="1" x14ac:dyDescent="0.2">
      <c r="A12" s="445" t="s">
        <v>369</v>
      </c>
      <c r="B12" s="447"/>
      <c r="C12" s="292">
        <f>SUM(C8:C11)</f>
        <v>48721478295</v>
      </c>
      <c r="D12" s="293">
        <v>0.95470849164329807</v>
      </c>
      <c r="E12" s="293">
        <v>0.18638714582060911</v>
      </c>
      <c r="F12" s="292">
        <v>1940921341</v>
      </c>
      <c r="G12" s="294"/>
      <c r="H12" s="295"/>
      <c r="I12" s="287"/>
      <c r="J12" s="274"/>
    </row>
    <row r="13" spans="1:44" ht="12" customHeight="1" x14ac:dyDescent="0.2">
      <c r="A13" s="445" t="s">
        <v>370</v>
      </c>
      <c r="B13" s="446"/>
      <c r="C13" s="297"/>
      <c r="D13" s="298"/>
      <c r="E13" s="298"/>
      <c r="F13" s="297"/>
      <c r="G13" s="299"/>
      <c r="H13" s="300"/>
      <c r="I13" s="287"/>
      <c r="J13" s="274"/>
    </row>
    <row r="14" spans="1:44" ht="12" customHeight="1" x14ac:dyDescent="0.2">
      <c r="A14" s="275">
        <v>5</v>
      </c>
      <c r="B14" s="276" t="s">
        <v>371</v>
      </c>
      <c r="C14" s="277">
        <v>183724031</v>
      </c>
      <c r="D14" s="278">
        <v>3.6001143366915676E-3</v>
      </c>
      <c r="E14" s="278">
        <v>0.30212630817252945</v>
      </c>
      <c r="F14" s="277">
        <v>11986321</v>
      </c>
      <c r="G14" s="279">
        <v>189.74549999999999</v>
      </c>
      <c r="H14" s="280">
        <v>0.14353910695161695</v>
      </c>
      <c r="I14" s="287"/>
      <c r="J14" s="274"/>
    </row>
    <row r="15" spans="1:44" ht="12" customHeight="1" x14ac:dyDescent="0.2">
      <c r="A15" s="282">
        <v>6</v>
      </c>
      <c r="B15" s="283" t="s">
        <v>372</v>
      </c>
      <c r="C15" s="285">
        <v>818593893</v>
      </c>
      <c r="D15" s="278">
        <v>1.6040534240822656E-2</v>
      </c>
      <c r="E15" s="278">
        <v>0.20696076154560944</v>
      </c>
      <c r="F15" s="285">
        <v>39745886</v>
      </c>
      <c r="G15" s="286">
        <v>213.0531</v>
      </c>
      <c r="H15" s="280">
        <v>0.12034443319705003</v>
      </c>
      <c r="I15" s="287"/>
      <c r="J15" s="274"/>
    </row>
    <row r="16" spans="1:44" ht="12" customHeight="1" x14ac:dyDescent="0.2">
      <c r="A16" s="282">
        <v>7</v>
      </c>
      <c r="B16" s="283" t="s">
        <v>373</v>
      </c>
      <c r="C16" s="284">
        <v>117753159</v>
      </c>
      <c r="D16" s="278">
        <v>2.3074000368880528E-3</v>
      </c>
      <c r="E16" s="278">
        <v>5.8993301837963745E-2</v>
      </c>
      <c r="F16" s="285">
        <v>5562046</v>
      </c>
      <c r="G16" s="286">
        <v>124.2176</v>
      </c>
      <c r="H16" s="280">
        <v>4.4090169039632039E-2</v>
      </c>
      <c r="I16" s="287"/>
      <c r="J16" s="274"/>
    </row>
    <row r="17" spans="1:10" ht="12" customHeight="1" x14ac:dyDescent="0.2">
      <c r="A17" s="282">
        <v>8</v>
      </c>
      <c r="B17" s="283" t="s">
        <v>374</v>
      </c>
      <c r="C17" s="285">
        <v>121399678</v>
      </c>
      <c r="D17" s="278">
        <v>2.3788544092935775E-3</v>
      </c>
      <c r="E17" s="278">
        <v>0.21382921087743836</v>
      </c>
      <c r="F17" s="285">
        <v>8224690</v>
      </c>
      <c r="G17" s="286">
        <v>148.25110000000001</v>
      </c>
      <c r="H17" s="280">
        <v>0.14016778234439994</v>
      </c>
      <c r="I17" s="287"/>
      <c r="J17" s="274"/>
    </row>
    <row r="18" spans="1:10" ht="12" customHeight="1" x14ac:dyDescent="0.2">
      <c r="A18" s="282">
        <v>9</v>
      </c>
      <c r="B18" s="283" t="s">
        <v>375</v>
      </c>
      <c r="C18" s="285">
        <v>54543219</v>
      </c>
      <c r="D18" s="278">
        <v>1.0687868300212067E-3</v>
      </c>
      <c r="E18" s="278">
        <v>0.27159628347444598</v>
      </c>
      <c r="F18" s="285">
        <v>2948665</v>
      </c>
      <c r="G18" s="286">
        <v>152.0822</v>
      </c>
      <c r="H18" s="280">
        <v>0.13347916495867276</v>
      </c>
      <c r="I18" s="287"/>
      <c r="J18" s="274"/>
    </row>
    <row r="19" spans="1:10" ht="12" customHeight="1" x14ac:dyDescent="0.2">
      <c r="A19" s="288">
        <v>10</v>
      </c>
      <c r="B19" s="289" t="s">
        <v>376</v>
      </c>
      <c r="C19" s="290">
        <v>627888509</v>
      </c>
      <c r="D19" s="278">
        <v>1.2303618698061292E-2</v>
      </c>
      <c r="E19" s="278">
        <v>0.10406484058139054</v>
      </c>
      <c r="F19" s="290">
        <v>10795951</v>
      </c>
      <c r="G19" s="291">
        <v>162.40770000000001</v>
      </c>
      <c r="H19" s="280">
        <v>7.9732180609886724E-2</v>
      </c>
      <c r="I19" s="287"/>
      <c r="J19" s="274"/>
    </row>
    <row r="20" spans="1:10" s="296" customFormat="1" ht="12" customHeight="1" x14ac:dyDescent="0.2">
      <c r="A20" s="445" t="s">
        <v>377</v>
      </c>
      <c r="B20" s="447"/>
      <c r="C20" s="292">
        <f>SUM(C14:C19)</f>
        <v>1923902489</v>
      </c>
      <c r="D20" s="293">
        <v>3.7699308551778353E-2</v>
      </c>
      <c r="E20" s="293">
        <v>0.17158976943803894</v>
      </c>
      <c r="F20" s="292">
        <v>79263559</v>
      </c>
      <c r="G20" s="294"/>
      <c r="H20" s="295"/>
      <c r="I20" s="287"/>
      <c r="J20" s="274"/>
    </row>
    <row r="21" spans="1:10" ht="12" customHeight="1" x14ac:dyDescent="0.2">
      <c r="A21" s="445" t="s">
        <v>378</v>
      </c>
      <c r="B21" s="446"/>
      <c r="C21" s="297"/>
      <c r="D21" s="298"/>
      <c r="E21" s="298"/>
      <c r="F21" s="297"/>
      <c r="G21" s="299"/>
      <c r="H21" s="300"/>
      <c r="I21" s="287"/>
      <c r="J21" s="274"/>
    </row>
    <row r="22" spans="1:10" ht="12" customHeight="1" x14ac:dyDescent="0.2">
      <c r="A22" s="275">
        <v>11</v>
      </c>
      <c r="B22" s="276" t="s">
        <v>379</v>
      </c>
      <c r="C22" s="277">
        <v>2301882</v>
      </c>
      <c r="D22" s="278">
        <v>4.5105903372935792E-5</v>
      </c>
      <c r="E22" s="278">
        <v>4.0485404101326896</v>
      </c>
      <c r="F22" s="277">
        <v>139291</v>
      </c>
      <c r="G22" s="279">
        <v>115.58029999999999</v>
      </c>
      <c r="H22" s="301" t="s">
        <v>188</v>
      </c>
      <c r="I22" s="287"/>
      <c r="J22" s="274"/>
    </row>
    <row r="23" spans="1:10" ht="12" customHeight="1" x14ac:dyDescent="0.2">
      <c r="A23" s="275">
        <v>12</v>
      </c>
      <c r="B23" s="276" t="s">
        <v>380</v>
      </c>
      <c r="C23" s="277">
        <v>25557429</v>
      </c>
      <c r="D23" s="278">
        <v>5.00803656718575E-4</v>
      </c>
      <c r="E23" s="278">
        <v>8.9268108250897996E-2</v>
      </c>
      <c r="F23" s="277">
        <v>1375292</v>
      </c>
      <c r="G23" s="279">
        <v>202.68</v>
      </c>
      <c r="H23" s="301">
        <v>0.11492569087381499</v>
      </c>
      <c r="I23" s="287"/>
      <c r="J23" s="274"/>
    </row>
    <row r="24" spans="1:10" ht="12" customHeight="1" x14ac:dyDescent="0.2">
      <c r="A24" s="275">
        <v>13</v>
      </c>
      <c r="B24" s="283" t="s">
        <v>381</v>
      </c>
      <c r="C24" s="285">
        <v>42545763</v>
      </c>
      <c r="D24" s="278">
        <v>8.3369394035221042E-4</v>
      </c>
      <c r="E24" s="278">
        <v>0.22560314970183767</v>
      </c>
      <c r="F24" s="285">
        <v>2286722</v>
      </c>
      <c r="G24" s="286">
        <v>197.95160000000001</v>
      </c>
      <c r="H24" s="302">
        <v>0.12783423392215365</v>
      </c>
      <c r="I24" s="287"/>
      <c r="J24" s="274"/>
    </row>
    <row r="25" spans="1:10" ht="12" customHeight="1" x14ac:dyDescent="0.2">
      <c r="A25" s="275">
        <v>14</v>
      </c>
      <c r="B25" s="283" t="s">
        <v>382</v>
      </c>
      <c r="C25" s="285">
        <v>13044449</v>
      </c>
      <c r="D25" s="278">
        <v>2.5560895656127848E-4</v>
      </c>
      <c r="E25" s="278">
        <v>0.1596747048394305</v>
      </c>
      <c r="F25" s="285">
        <v>771662</v>
      </c>
      <c r="G25" s="286">
        <v>213.20849999999999</v>
      </c>
      <c r="H25" s="302">
        <v>0.12913937271711884</v>
      </c>
      <c r="I25" s="287"/>
      <c r="J25" s="274"/>
    </row>
    <row r="26" spans="1:10" ht="12" customHeight="1" x14ac:dyDescent="0.2">
      <c r="A26" s="275">
        <v>15</v>
      </c>
      <c r="B26" s="283" t="s">
        <v>383</v>
      </c>
      <c r="C26" s="285">
        <v>44003155</v>
      </c>
      <c r="D26" s="278">
        <v>8.6225186935486541E-4</v>
      </c>
      <c r="E26" s="278">
        <v>0.33386911620228615</v>
      </c>
      <c r="F26" s="285">
        <v>2678319</v>
      </c>
      <c r="G26" s="286">
        <v>154.80539999999999</v>
      </c>
      <c r="H26" s="302">
        <v>0.14044688045616271</v>
      </c>
      <c r="I26" s="287"/>
      <c r="J26" s="274"/>
    </row>
    <row r="27" spans="1:10" ht="12" customHeight="1" x14ac:dyDescent="0.2">
      <c r="A27" s="275">
        <v>16</v>
      </c>
      <c r="B27" s="303" t="s">
        <v>384</v>
      </c>
      <c r="C27" s="285">
        <v>44717677</v>
      </c>
      <c r="D27" s="278">
        <v>8.7625309108987914E-4</v>
      </c>
      <c r="E27" s="278">
        <v>0.10725102877927602</v>
      </c>
      <c r="F27" s="285">
        <v>1953320</v>
      </c>
      <c r="G27" s="286">
        <v>108.8334</v>
      </c>
      <c r="H27" s="302">
        <v>4.3785245712970378E-2</v>
      </c>
      <c r="I27" s="287"/>
      <c r="J27" s="274"/>
    </row>
    <row r="28" spans="1:10" ht="12" customHeight="1" x14ac:dyDescent="0.2">
      <c r="A28" s="275">
        <v>17</v>
      </c>
      <c r="B28" s="283" t="s">
        <v>385</v>
      </c>
      <c r="C28" s="285">
        <v>85271</v>
      </c>
      <c r="D28" s="278">
        <v>1.6709047147132684E-6</v>
      </c>
      <c r="E28" s="278">
        <v>0.24133463380548237</v>
      </c>
      <c r="F28" s="285">
        <v>2277</v>
      </c>
      <c r="G28" s="286">
        <v>132.61429999999999</v>
      </c>
      <c r="H28" s="302">
        <v>0.11032132416388185</v>
      </c>
      <c r="I28" s="287"/>
      <c r="J28" s="274"/>
    </row>
    <row r="29" spans="1:10" ht="12" customHeight="1" x14ac:dyDescent="0.2">
      <c r="A29" s="275">
        <v>18</v>
      </c>
      <c r="B29" s="283" t="s">
        <v>386</v>
      </c>
      <c r="C29" s="285">
        <v>15237164</v>
      </c>
      <c r="D29" s="278">
        <v>2.9857570764338734E-4</v>
      </c>
      <c r="E29" s="278">
        <v>7.6871104361588463E-2</v>
      </c>
      <c r="F29" s="285">
        <v>232720</v>
      </c>
      <c r="G29" s="286">
        <v>174.0463</v>
      </c>
      <c r="H29" s="302">
        <v>7.7361192012068258E-2</v>
      </c>
      <c r="I29" s="287"/>
      <c r="J29" s="274"/>
    </row>
    <row r="30" spans="1:10" ht="12" customHeight="1" x14ac:dyDescent="0.2">
      <c r="A30" s="275">
        <v>19</v>
      </c>
      <c r="B30" s="283" t="s">
        <v>387</v>
      </c>
      <c r="C30" s="285">
        <v>116874017</v>
      </c>
      <c r="D30" s="278">
        <v>2.2901730486657675E-3</v>
      </c>
      <c r="E30" s="278">
        <v>0.11719096780187925</v>
      </c>
      <c r="F30" s="285">
        <v>6011577</v>
      </c>
      <c r="G30" s="286">
        <v>113.9272</v>
      </c>
      <c r="H30" s="302">
        <v>5.241998806495185E-2</v>
      </c>
      <c r="I30" s="287"/>
      <c r="J30" s="274"/>
    </row>
    <row r="31" spans="1:10" ht="12" customHeight="1" x14ac:dyDescent="0.2">
      <c r="A31" s="275">
        <v>20</v>
      </c>
      <c r="B31" s="283" t="s">
        <v>388</v>
      </c>
      <c r="C31" s="285">
        <v>18670909</v>
      </c>
      <c r="D31" s="278">
        <v>3.6586072493675919E-4</v>
      </c>
      <c r="E31" s="278">
        <v>0.50733496293040714</v>
      </c>
      <c r="F31" s="285">
        <v>730686</v>
      </c>
      <c r="G31" s="286">
        <v>125.5215</v>
      </c>
      <c r="H31" s="302">
        <v>6.1945218088724552E-2</v>
      </c>
      <c r="I31" s="287"/>
      <c r="J31" s="274"/>
    </row>
    <row r="32" spans="1:10" ht="15" x14ac:dyDescent="0.2">
      <c r="A32" s="275">
        <v>21</v>
      </c>
      <c r="B32" s="283" t="s">
        <v>389</v>
      </c>
      <c r="C32" s="285">
        <v>9496785</v>
      </c>
      <c r="D32" s="278">
        <v>1.860916704520675E-4</v>
      </c>
      <c r="E32" s="278">
        <v>0.16786384541495769</v>
      </c>
      <c r="F32" s="285">
        <v>127565</v>
      </c>
      <c r="G32" s="286">
        <v>183.95840000000001</v>
      </c>
      <c r="H32" s="302">
        <v>9.2558882344591531E-2</v>
      </c>
      <c r="I32" s="287"/>
      <c r="J32" s="274"/>
    </row>
    <row r="33" spans="1:8" ht="12" customHeight="1" x14ac:dyDescent="0.2">
      <c r="A33" s="275">
        <v>22</v>
      </c>
      <c r="B33" s="283" t="s">
        <v>390</v>
      </c>
      <c r="C33" s="285">
        <v>19268852</v>
      </c>
      <c r="D33" s="278">
        <v>3.7757755454858265E-4</v>
      </c>
      <c r="E33" s="278">
        <v>8.1959040890325102E-2</v>
      </c>
      <c r="F33" s="285">
        <v>244604</v>
      </c>
      <c r="G33" s="286">
        <v>159.9521</v>
      </c>
      <c r="H33" s="302">
        <v>7.4383723585754957E-2</v>
      </c>
    </row>
    <row r="34" spans="1:8" x14ac:dyDescent="0.2">
      <c r="A34" s="275">
        <v>23</v>
      </c>
      <c r="B34" s="283" t="s">
        <v>391</v>
      </c>
      <c r="C34" s="285">
        <v>988341</v>
      </c>
      <c r="D34" s="278">
        <v>1.9366767560418271E-5</v>
      </c>
      <c r="E34" s="278">
        <v>0.20890587731637209</v>
      </c>
      <c r="F34" s="285">
        <v>26898</v>
      </c>
      <c r="G34" s="286">
        <v>132.2449</v>
      </c>
      <c r="H34" s="302">
        <v>9.1139441034530977E-2</v>
      </c>
    </row>
    <row r="35" spans="1:8" ht="22.5" x14ac:dyDescent="0.2">
      <c r="A35" s="275">
        <v>24</v>
      </c>
      <c r="B35" s="283" t="s">
        <v>392</v>
      </c>
      <c r="C35" s="285">
        <v>1912513</v>
      </c>
      <c r="D35" s="278">
        <v>3.7476128914289933E-5</v>
      </c>
      <c r="E35" s="278">
        <v>1.0114811641936408E-2</v>
      </c>
      <c r="F35" s="285">
        <v>87365</v>
      </c>
      <c r="G35" s="286">
        <v>110.6253</v>
      </c>
      <c r="H35" s="302">
        <v>4.4825612584908026E-2</v>
      </c>
    </row>
    <row r="36" spans="1:8" x14ac:dyDescent="0.2">
      <c r="A36" s="275">
        <v>25</v>
      </c>
      <c r="B36" s="283" t="s">
        <v>393</v>
      </c>
      <c r="C36" s="285">
        <v>27804485</v>
      </c>
      <c r="D36" s="278">
        <v>5.4483523210322794E-4</v>
      </c>
      <c r="E36" s="278">
        <v>0.18464160508553629</v>
      </c>
      <c r="F36" s="285">
        <v>518404</v>
      </c>
      <c r="G36" s="286">
        <v>148.93950000000001</v>
      </c>
      <c r="H36" s="302">
        <v>0.10013199560063923</v>
      </c>
    </row>
    <row r="37" spans="1:8" ht="12" customHeight="1" x14ac:dyDescent="0.2">
      <c r="A37" s="275">
        <v>26</v>
      </c>
      <c r="B37" s="283" t="s">
        <v>394</v>
      </c>
      <c r="C37" s="285">
        <v>4942767</v>
      </c>
      <c r="D37" s="278">
        <v>9.6854647934575152E-5</v>
      </c>
      <c r="E37" s="304" t="s">
        <v>188</v>
      </c>
      <c r="F37" s="285">
        <v>49513</v>
      </c>
      <c r="G37" s="286">
        <v>103.1905</v>
      </c>
      <c r="H37" s="304" t="s">
        <v>188</v>
      </c>
    </row>
    <row r="38" spans="1:8" s="296" customFormat="1" ht="12" customHeight="1" x14ac:dyDescent="0.2">
      <c r="A38" s="445" t="s">
        <v>395</v>
      </c>
      <c r="B38" s="445"/>
      <c r="C38" s="292">
        <f>SUM(C22:C37)</f>
        <v>387451459</v>
      </c>
      <c r="D38" s="293">
        <v>7.5921998049235332E-3</v>
      </c>
      <c r="E38" s="293">
        <v>0.186323561731087</v>
      </c>
      <c r="F38" s="292">
        <v>17236215</v>
      </c>
      <c r="G38" s="267"/>
      <c r="H38" s="305"/>
    </row>
    <row r="39" spans="1:8" s="296" customFormat="1" ht="12" customHeight="1" x14ac:dyDescent="0.2">
      <c r="A39" s="445" t="s">
        <v>396</v>
      </c>
      <c r="B39" s="445"/>
      <c r="C39" s="306">
        <f>+C38+C20+C12</f>
        <v>51032832243</v>
      </c>
      <c r="D39" s="293">
        <v>1</v>
      </c>
      <c r="E39" s="307" t="s">
        <v>188</v>
      </c>
      <c r="F39" s="306">
        <v>2037421115</v>
      </c>
      <c r="G39" s="267"/>
      <c r="H39" s="305"/>
    </row>
    <row r="40" spans="1:8" s="296" customFormat="1" ht="12" customHeight="1" x14ac:dyDescent="0.2">
      <c r="A40" s="308"/>
      <c r="B40" s="308"/>
      <c r="C40" s="309"/>
      <c r="D40" s="310"/>
      <c r="E40" s="310"/>
      <c r="F40" s="311"/>
      <c r="G40" s="312"/>
      <c r="H40" s="313"/>
    </row>
    <row r="41" spans="1:8" s="296" customFormat="1" ht="12" customHeight="1" x14ac:dyDescent="0.2">
      <c r="A41" s="308"/>
      <c r="B41" s="308"/>
      <c r="C41" s="309"/>
      <c r="D41" s="314"/>
      <c r="E41" s="310"/>
      <c r="F41" s="311"/>
      <c r="G41" s="312"/>
      <c r="H41" s="313"/>
    </row>
    <row r="42" spans="1:8" s="244" customFormat="1" x14ac:dyDescent="0.2">
      <c r="A42" s="241" t="s">
        <v>3</v>
      </c>
      <c r="B42" s="315"/>
      <c r="C42" s="316"/>
      <c r="D42" s="316"/>
      <c r="E42" s="242"/>
      <c r="F42" s="242"/>
      <c r="G42" s="242"/>
    </row>
    <row r="43" spans="1:8" s="296" customFormat="1" ht="12" customHeight="1" x14ac:dyDescent="0.2">
      <c r="B43" s="444" t="s">
        <v>397</v>
      </c>
      <c r="C43" s="444"/>
      <c r="D43" s="444"/>
      <c r="E43" s="242"/>
      <c r="F43" s="311"/>
      <c r="G43" s="253"/>
      <c r="H43" s="253"/>
    </row>
    <row r="44" spans="1:8" s="296" customFormat="1" ht="12" customHeight="1" x14ac:dyDescent="0.2">
      <c r="B44" s="444" t="s">
        <v>398</v>
      </c>
      <c r="C44" s="444"/>
      <c r="D44" s="444"/>
      <c r="E44" s="310"/>
      <c r="F44" s="311"/>
      <c r="G44" s="253"/>
      <c r="H44" s="253"/>
    </row>
    <row r="45" spans="1:8" ht="12" customHeight="1" x14ac:dyDescent="0.2">
      <c r="B45" s="444" t="s">
        <v>399</v>
      </c>
      <c r="C45" s="444"/>
      <c r="D45" s="444"/>
    </row>
    <row r="46" spans="1:8" ht="11.25" customHeight="1" x14ac:dyDescent="0.2">
      <c r="B46" s="444" t="s">
        <v>400</v>
      </c>
      <c r="C46" s="444"/>
      <c r="D46" s="444"/>
    </row>
    <row r="47" spans="1:8" ht="10.15" customHeight="1" x14ac:dyDescent="0.2"/>
    <row r="49" spans="4:4" s="253" customFormat="1" x14ac:dyDescent="0.2">
      <c r="D49" s="287"/>
    </row>
    <row r="50" spans="4:4" s="253" customFormat="1" x14ac:dyDescent="0.2">
      <c r="D50" s="287"/>
    </row>
    <row r="51" spans="4:4" s="253" customFormat="1" x14ac:dyDescent="0.2">
      <c r="D51" s="287"/>
    </row>
    <row r="52" spans="4:4" s="253" customFormat="1" x14ac:dyDescent="0.2">
      <c r="D52" s="287"/>
    </row>
    <row r="54" spans="4:4" s="253" customFormat="1" x14ac:dyDescent="0.2">
      <c r="D54" s="287"/>
    </row>
    <row r="55" spans="4:4" s="253" customFormat="1" x14ac:dyDescent="0.2">
      <c r="D55" s="287"/>
    </row>
    <row r="56" spans="4:4" s="253" customFormat="1" x14ac:dyDescent="0.2">
      <c r="D56" s="287"/>
    </row>
    <row r="57" spans="4:4" s="253" customFormat="1" x14ac:dyDescent="0.2">
      <c r="D57" s="287"/>
    </row>
    <row r="58" spans="4:4" s="253" customFormat="1" x14ac:dyDescent="0.2">
      <c r="D58" s="287"/>
    </row>
    <row r="59" spans="4:4" s="253" customFormat="1" x14ac:dyDescent="0.2">
      <c r="D59" s="287"/>
    </row>
    <row r="63" spans="4:4" s="253" customFormat="1" x14ac:dyDescent="0.2">
      <c r="D63" s="287"/>
    </row>
    <row r="64" spans="4:4" s="253" customFormat="1" x14ac:dyDescent="0.2">
      <c r="D64" s="287"/>
    </row>
    <row r="65" spans="4:4" s="253" customFormat="1" x14ac:dyDescent="0.2">
      <c r="D65" s="287"/>
    </row>
    <row r="66" spans="4:4" s="253" customFormat="1" x14ac:dyDescent="0.2">
      <c r="D66" s="287"/>
    </row>
    <row r="67" spans="4:4" s="253" customFormat="1" x14ac:dyDescent="0.2">
      <c r="D67" s="287"/>
    </row>
    <row r="68" spans="4:4" s="253" customFormat="1" x14ac:dyDescent="0.2">
      <c r="D68" s="287"/>
    </row>
    <row r="69" spans="4:4" s="253" customFormat="1" x14ac:dyDescent="0.2">
      <c r="D69" s="287"/>
    </row>
    <row r="70" spans="4:4" s="253" customFormat="1" x14ac:dyDescent="0.2">
      <c r="D70" s="287"/>
    </row>
    <row r="71" spans="4:4" s="253" customFormat="1" x14ac:dyDescent="0.2">
      <c r="D71" s="287"/>
    </row>
    <row r="72" spans="4:4" s="253" customFormat="1" x14ac:dyDescent="0.2">
      <c r="D72" s="287"/>
    </row>
    <row r="73" spans="4:4" s="253" customFormat="1" x14ac:dyDescent="0.2">
      <c r="D73" s="287"/>
    </row>
    <row r="74" spans="4:4" s="253" customFormat="1" x14ac:dyDescent="0.2">
      <c r="D74" s="287"/>
    </row>
    <row r="75" spans="4:4" s="253" customFormat="1" x14ac:dyDescent="0.2">
      <c r="D75" s="287"/>
    </row>
    <row r="76" spans="4:4" s="253" customFormat="1" x14ac:dyDescent="0.2">
      <c r="D76" s="287"/>
    </row>
  </sheetData>
  <mergeCells count="13">
    <mergeCell ref="A20:B20"/>
    <mergeCell ref="A3:B3"/>
    <mergeCell ref="G4:H4"/>
    <mergeCell ref="A7:H7"/>
    <mergeCell ref="A12:B12"/>
    <mergeCell ref="A13:B13"/>
    <mergeCell ref="B46:D46"/>
    <mergeCell ref="A21:B21"/>
    <mergeCell ref="A38:B38"/>
    <mergeCell ref="A39:B39"/>
    <mergeCell ref="B43:D43"/>
    <mergeCell ref="B44:D44"/>
    <mergeCell ref="B45:D45"/>
  </mergeCells>
  <pageMargins left="0.74803149606299213" right="0.74803149606299213" top="0.74803149606299213" bottom="0.98425196850393704" header="0.51181102362204722" footer="0.51181102362204722"/>
  <pageSetup paperSize="9"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6"/>
  <sheetViews>
    <sheetView zoomScaleNormal="100" workbookViewId="0"/>
  </sheetViews>
  <sheetFormatPr defaultRowHeight="12.75" x14ac:dyDescent="0.2"/>
  <cols>
    <col min="1" max="1" width="6" style="93" customWidth="1"/>
    <col min="2" max="2" width="30.5703125" style="93" customWidth="1"/>
    <col min="3" max="11" width="13.7109375" style="93" customWidth="1"/>
    <col min="12" max="256" width="9.140625" style="93"/>
    <col min="257" max="257" width="7.5703125" style="93" customWidth="1"/>
    <col min="258" max="258" width="30.5703125" style="93" customWidth="1"/>
    <col min="259" max="267" width="13.7109375" style="93" customWidth="1"/>
    <col min="268" max="512" width="9.140625" style="93"/>
    <col min="513" max="513" width="7.5703125" style="93" customWidth="1"/>
    <col min="514" max="514" width="30.5703125" style="93" customWidth="1"/>
    <col min="515" max="523" width="13.7109375" style="93" customWidth="1"/>
    <col min="524" max="768" width="9.140625" style="93"/>
    <col min="769" max="769" width="7.5703125" style="93" customWidth="1"/>
    <col min="770" max="770" width="30.5703125" style="93" customWidth="1"/>
    <col min="771" max="779" width="13.7109375" style="93" customWidth="1"/>
    <col min="780" max="1024" width="9.140625" style="93"/>
    <col min="1025" max="1025" width="7.5703125" style="93" customWidth="1"/>
    <col min="1026" max="1026" width="30.5703125" style="93" customWidth="1"/>
    <col min="1027" max="1035" width="13.7109375" style="93" customWidth="1"/>
    <col min="1036" max="1280" width="9.140625" style="93"/>
    <col min="1281" max="1281" width="7.5703125" style="93" customWidth="1"/>
    <col min="1282" max="1282" width="30.5703125" style="93" customWidth="1"/>
    <col min="1283" max="1291" width="13.7109375" style="93" customWidth="1"/>
    <col min="1292" max="1536" width="9.140625" style="93"/>
    <col min="1537" max="1537" width="7.5703125" style="93" customWidth="1"/>
    <col min="1538" max="1538" width="30.5703125" style="93" customWidth="1"/>
    <col min="1539" max="1547" width="13.7109375" style="93" customWidth="1"/>
    <col min="1548" max="1792" width="9.140625" style="93"/>
    <col min="1793" max="1793" width="7.5703125" style="93" customWidth="1"/>
    <col min="1794" max="1794" width="30.5703125" style="93" customWidth="1"/>
    <col min="1795" max="1803" width="13.7109375" style="93" customWidth="1"/>
    <col min="1804" max="2048" width="9.140625" style="93"/>
    <col min="2049" max="2049" width="7.5703125" style="93" customWidth="1"/>
    <col min="2050" max="2050" width="30.5703125" style="93" customWidth="1"/>
    <col min="2051" max="2059" width="13.7109375" style="93" customWidth="1"/>
    <col min="2060" max="2304" width="9.140625" style="93"/>
    <col min="2305" max="2305" width="7.5703125" style="93" customWidth="1"/>
    <col min="2306" max="2306" width="30.5703125" style="93" customWidth="1"/>
    <col min="2307" max="2315" width="13.7109375" style="93" customWidth="1"/>
    <col min="2316" max="2560" width="9.140625" style="93"/>
    <col min="2561" max="2561" width="7.5703125" style="93" customWidth="1"/>
    <col min="2562" max="2562" width="30.5703125" style="93" customWidth="1"/>
    <col min="2563" max="2571" width="13.7109375" style="93" customWidth="1"/>
    <col min="2572" max="2816" width="9.140625" style="93"/>
    <col min="2817" max="2817" width="7.5703125" style="93" customWidth="1"/>
    <col min="2818" max="2818" width="30.5703125" style="93" customWidth="1"/>
    <col min="2819" max="2827" width="13.7109375" style="93" customWidth="1"/>
    <col min="2828" max="3072" width="9.140625" style="93"/>
    <col min="3073" max="3073" width="7.5703125" style="93" customWidth="1"/>
    <col min="3074" max="3074" width="30.5703125" style="93" customWidth="1"/>
    <col min="3075" max="3083" width="13.7109375" style="93" customWidth="1"/>
    <col min="3084" max="3328" width="9.140625" style="93"/>
    <col min="3329" max="3329" width="7.5703125" style="93" customWidth="1"/>
    <col min="3330" max="3330" width="30.5703125" style="93" customWidth="1"/>
    <col min="3331" max="3339" width="13.7109375" style="93" customWidth="1"/>
    <col min="3340" max="3584" width="9.140625" style="93"/>
    <col min="3585" max="3585" width="7.5703125" style="93" customWidth="1"/>
    <col min="3586" max="3586" width="30.5703125" style="93" customWidth="1"/>
    <col min="3587" max="3595" width="13.7109375" style="93" customWidth="1"/>
    <col min="3596" max="3840" width="9.140625" style="93"/>
    <col min="3841" max="3841" width="7.5703125" style="93" customWidth="1"/>
    <col min="3842" max="3842" width="30.5703125" style="93" customWidth="1"/>
    <col min="3843" max="3851" width="13.7109375" style="93" customWidth="1"/>
    <col min="3852" max="4096" width="9.140625" style="93"/>
    <col min="4097" max="4097" width="7.5703125" style="93" customWidth="1"/>
    <col min="4098" max="4098" width="30.5703125" style="93" customWidth="1"/>
    <col min="4099" max="4107" width="13.7109375" style="93" customWidth="1"/>
    <col min="4108" max="4352" width="9.140625" style="93"/>
    <col min="4353" max="4353" width="7.5703125" style="93" customWidth="1"/>
    <col min="4354" max="4354" width="30.5703125" style="93" customWidth="1"/>
    <col min="4355" max="4363" width="13.7109375" style="93" customWidth="1"/>
    <col min="4364" max="4608" width="9.140625" style="93"/>
    <col min="4609" max="4609" width="7.5703125" style="93" customWidth="1"/>
    <col min="4610" max="4610" width="30.5703125" style="93" customWidth="1"/>
    <col min="4611" max="4619" width="13.7109375" style="93" customWidth="1"/>
    <col min="4620" max="4864" width="9.140625" style="93"/>
    <col min="4865" max="4865" width="7.5703125" style="93" customWidth="1"/>
    <col min="4866" max="4866" width="30.5703125" style="93" customWidth="1"/>
    <col min="4867" max="4875" width="13.7109375" style="93" customWidth="1"/>
    <col min="4876" max="5120" width="9.140625" style="93"/>
    <col min="5121" max="5121" width="7.5703125" style="93" customWidth="1"/>
    <col min="5122" max="5122" width="30.5703125" style="93" customWidth="1"/>
    <col min="5123" max="5131" width="13.7109375" style="93" customWidth="1"/>
    <col min="5132" max="5376" width="9.140625" style="93"/>
    <col min="5377" max="5377" width="7.5703125" style="93" customWidth="1"/>
    <col min="5378" max="5378" width="30.5703125" style="93" customWidth="1"/>
    <col min="5379" max="5387" width="13.7109375" style="93" customWidth="1"/>
    <col min="5388" max="5632" width="9.140625" style="93"/>
    <col min="5633" max="5633" width="7.5703125" style="93" customWidth="1"/>
    <col min="5634" max="5634" width="30.5703125" style="93" customWidth="1"/>
    <col min="5635" max="5643" width="13.7109375" style="93" customWidth="1"/>
    <col min="5644" max="5888" width="9.140625" style="93"/>
    <col min="5889" max="5889" width="7.5703125" style="93" customWidth="1"/>
    <col min="5890" max="5890" width="30.5703125" style="93" customWidth="1"/>
    <col min="5891" max="5899" width="13.7109375" style="93" customWidth="1"/>
    <col min="5900" max="6144" width="9.140625" style="93"/>
    <col min="6145" max="6145" width="7.5703125" style="93" customWidth="1"/>
    <col min="6146" max="6146" width="30.5703125" style="93" customWidth="1"/>
    <col min="6147" max="6155" width="13.7109375" style="93" customWidth="1"/>
    <col min="6156" max="6400" width="9.140625" style="93"/>
    <col min="6401" max="6401" width="7.5703125" style="93" customWidth="1"/>
    <col min="6402" max="6402" width="30.5703125" style="93" customWidth="1"/>
    <col min="6403" max="6411" width="13.7109375" style="93" customWidth="1"/>
    <col min="6412" max="6656" width="9.140625" style="93"/>
    <col min="6657" max="6657" width="7.5703125" style="93" customWidth="1"/>
    <col min="6658" max="6658" width="30.5703125" style="93" customWidth="1"/>
    <col min="6659" max="6667" width="13.7109375" style="93" customWidth="1"/>
    <col min="6668" max="6912" width="9.140625" style="93"/>
    <col min="6913" max="6913" width="7.5703125" style="93" customWidth="1"/>
    <col min="6914" max="6914" width="30.5703125" style="93" customWidth="1"/>
    <col min="6915" max="6923" width="13.7109375" style="93" customWidth="1"/>
    <col min="6924" max="7168" width="9.140625" style="93"/>
    <col min="7169" max="7169" width="7.5703125" style="93" customWidth="1"/>
    <col min="7170" max="7170" width="30.5703125" style="93" customWidth="1"/>
    <col min="7171" max="7179" width="13.7109375" style="93" customWidth="1"/>
    <col min="7180" max="7424" width="9.140625" style="93"/>
    <col min="7425" max="7425" width="7.5703125" style="93" customWidth="1"/>
    <col min="7426" max="7426" width="30.5703125" style="93" customWidth="1"/>
    <col min="7427" max="7435" width="13.7109375" style="93" customWidth="1"/>
    <col min="7436" max="7680" width="9.140625" style="93"/>
    <col min="7681" max="7681" width="7.5703125" style="93" customWidth="1"/>
    <col min="7682" max="7682" width="30.5703125" style="93" customWidth="1"/>
    <col min="7683" max="7691" width="13.7109375" style="93" customWidth="1"/>
    <col min="7692" max="7936" width="9.140625" style="93"/>
    <col min="7937" max="7937" width="7.5703125" style="93" customWidth="1"/>
    <col min="7938" max="7938" width="30.5703125" style="93" customWidth="1"/>
    <col min="7939" max="7947" width="13.7109375" style="93" customWidth="1"/>
    <col min="7948" max="8192" width="9.140625" style="93"/>
    <col min="8193" max="8193" width="7.5703125" style="93" customWidth="1"/>
    <col min="8194" max="8194" width="30.5703125" style="93" customWidth="1"/>
    <col min="8195" max="8203" width="13.7109375" style="93" customWidth="1"/>
    <col min="8204" max="8448" width="9.140625" style="93"/>
    <col min="8449" max="8449" width="7.5703125" style="93" customWidth="1"/>
    <col min="8450" max="8450" width="30.5703125" style="93" customWidth="1"/>
    <col min="8451" max="8459" width="13.7109375" style="93" customWidth="1"/>
    <col min="8460" max="8704" width="9.140625" style="93"/>
    <col min="8705" max="8705" width="7.5703125" style="93" customWidth="1"/>
    <col min="8706" max="8706" width="30.5703125" style="93" customWidth="1"/>
    <col min="8707" max="8715" width="13.7109375" style="93" customWidth="1"/>
    <col min="8716" max="8960" width="9.140625" style="93"/>
    <col min="8961" max="8961" width="7.5703125" style="93" customWidth="1"/>
    <col min="8962" max="8962" width="30.5703125" style="93" customWidth="1"/>
    <col min="8963" max="8971" width="13.7109375" style="93" customWidth="1"/>
    <col min="8972" max="9216" width="9.140625" style="93"/>
    <col min="9217" max="9217" width="7.5703125" style="93" customWidth="1"/>
    <col min="9218" max="9218" width="30.5703125" style="93" customWidth="1"/>
    <col min="9219" max="9227" width="13.7109375" style="93" customWidth="1"/>
    <col min="9228" max="9472" width="9.140625" style="93"/>
    <col min="9473" max="9473" width="7.5703125" style="93" customWidth="1"/>
    <col min="9474" max="9474" width="30.5703125" style="93" customWidth="1"/>
    <col min="9475" max="9483" width="13.7109375" style="93" customWidth="1"/>
    <col min="9484" max="9728" width="9.140625" style="93"/>
    <col min="9729" max="9729" width="7.5703125" style="93" customWidth="1"/>
    <col min="9730" max="9730" width="30.5703125" style="93" customWidth="1"/>
    <col min="9731" max="9739" width="13.7109375" style="93" customWidth="1"/>
    <col min="9740" max="9984" width="9.140625" style="93"/>
    <col min="9985" max="9985" width="7.5703125" style="93" customWidth="1"/>
    <col min="9986" max="9986" width="30.5703125" style="93" customWidth="1"/>
    <col min="9987" max="9995" width="13.7109375" style="93" customWidth="1"/>
    <col min="9996" max="10240" width="9.140625" style="93"/>
    <col min="10241" max="10241" width="7.5703125" style="93" customWidth="1"/>
    <col min="10242" max="10242" width="30.5703125" style="93" customWidth="1"/>
    <col min="10243" max="10251" width="13.7109375" style="93" customWidth="1"/>
    <col min="10252" max="10496" width="9.140625" style="93"/>
    <col min="10497" max="10497" width="7.5703125" style="93" customWidth="1"/>
    <col min="10498" max="10498" width="30.5703125" style="93" customWidth="1"/>
    <col min="10499" max="10507" width="13.7109375" style="93" customWidth="1"/>
    <col min="10508" max="10752" width="9.140625" style="93"/>
    <col min="10753" max="10753" width="7.5703125" style="93" customWidth="1"/>
    <col min="10754" max="10754" width="30.5703125" style="93" customWidth="1"/>
    <col min="10755" max="10763" width="13.7109375" style="93" customWidth="1"/>
    <col min="10764" max="11008" width="9.140625" style="93"/>
    <col min="11009" max="11009" width="7.5703125" style="93" customWidth="1"/>
    <col min="11010" max="11010" width="30.5703125" style="93" customWidth="1"/>
    <col min="11011" max="11019" width="13.7109375" style="93" customWidth="1"/>
    <col min="11020" max="11264" width="9.140625" style="93"/>
    <col min="11265" max="11265" width="7.5703125" style="93" customWidth="1"/>
    <col min="11266" max="11266" width="30.5703125" style="93" customWidth="1"/>
    <col min="11267" max="11275" width="13.7109375" style="93" customWidth="1"/>
    <col min="11276" max="11520" width="9.140625" style="93"/>
    <col min="11521" max="11521" width="7.5703125" style="93" customWidth="1"/>
    <col min="11522" max="11522" width="30.5703125" style="93" customWidth="1"/>
    <col min="11523" max="11531" width="13.7109375" style="93" customWidth="1"/>
    <col min="11532" max="11776" width="9.140625" style="93"/>
    <col min="11777" max="11777" width="7.5703125" style="93" customWidth="1"/>
    <col min="11778" max="11778" width="30.5703125" style="93" customWidth="1"/>
    <col min="11779" max="11787" width="13.7109375" style="93" customWidth="1"/>
    <col min="11788" max="12032" width="9.140625" style="93"/>
    <col min="12033" max="12033" width="7.5703125" style="93" customWidth="1"/>
    <col min="12034" max="12034" width="30.5703125" style="93" customWidth="1"/>
    <col min="12035" max="12043" width="13.7109375" style="93" customWidth="1"/>
    <col min="12044" max="12288" width="9.140625" style="93"/>
    <col min="12289" max="12289" width="7.5703125" style="93" customWidth="1"/>
    <col min="12290" max="12290" width="30.5703125" style="93" customWidth="1"/>
    <col min="12291" max="12299" width="13.7109375" style="93" customWidth="1"/>
    <col min="12300" max="12544" width="9.140625" style="93"/>
    <col min="12545" max="12545" width="7.5703125" style="93" customWidth="1"/>
    <col min="12546" max="12546" width="30.5703125" style="93" customWidth="1"/>
    <col min="12547" max="12555" width="13.7109375" style="93" customWidth="1"/>
    <col min="12556" max="12800" width="9.140625" style="93"/>
    <col min="12801" max="12801" width="7.5703125" style="93" customWidth="1"/>
    <col min="12802" max="12802" width="30.5703125" style="93" customWidth="1"/>
    <col min="12803" max="12811" width="13.7109375" style="93" customWidth="1"/>
    <col min="12812" max="13056" width="9.140625" style="93"/>
    <col min="13057" max="13057" width="7.5703125" style="93" customWidth="1"/>
    <col min="13058" max="13058" width="30.5703125" style="93" customWidth="1"/>
    <col min="13059" max="13067" width="13.7109375" style="93" customWidth="1"/>
    <col min="13068" max="13312" width="9.140625" style="93"/>
    <col min="13313" max="13313" width="7.5703125" style="93" customWidth="1"/>
    <col min="13314" max="13314" width="30.5703125" style="93" customWidth="1"/>
    <col min="13315" max="13323" width="13.7109375" style="93" customWidth="1"/>
    <col min="13324" max="13568" width="9.140625" style="93"/>
    <col min="13569" max="13569" width="7.5703125" style="93" customWidth="1"/>
    <col min="13570" max="13570" width="30.5703125" style="93" customWidth="1"/>
    <col min="13571" max="13579" width="13.7109375" style="93" customWidth="1"/>
    <col min="13580" max="13824" width="9.140625" style="93"/>
    <col min="13825" max="13825" width="7.5703125" style="93" customWidth="1"/>
    <col min="13826" max="13826" width="30.5703125" style="93" customWidth="1"/>
    <col min="13827" max="13835" width="13.7109375" style="93" customWidth="1"/>
    <col min="13836" max="14080" width="9.140625" style="93"/>
    <col min="14081" max="14081" width="7.5703125" style="93" customWidth="1"/>
    <col min="14082" max="14082" width="30.5703125" style="93" customWidth="1"/>
    <col min="14083" max="14091" width="13.7109375" style="93" customWidth="1"/>
    <col min="14092" max="14336" width="9.140625" style="93"/>
    <col min="14337" max="14337" width="7.5703125" style="93" customWidth="1"/>
    <col min="14338" max="14338" width="30.5703125" style="93" customWidth="1"/>
    <col min="14339" max="14347" width="13.7109375" style="93" customWidth="1"/>
    <col min="14348" max="14592" width="9.140625" style="93"/>
    <col min="14593" max="14593" width="7.5703125" style="93" customWidth="1"/>
    <col min="14594" max="14594" width="30.5703125" style="93" customWidth="1"/>
    <col min="14595" max="14603" width="13.7109375" style="93" customWidth="1"/>
    <col min="14604" max="14848" width="9.140625" style="93"/>
    <col min="14849" max="14849" width="7.5703125" style="93" customWidth="1"/>
    <col min="14850" max="14850" width="30.5703125" style="93" customWidth="1"/>
    <col min="14851" max="14859" width="13.7109375" style="93" customWidth="1"/>
    <col min="14860" max="15104" width="9.140625" style="93"/>
    <col min="15105" max="15105" width="7.5703125" style="93" customWidth="1"/>
    <col min="15106" max="15106" width="30.5703125" style="93" customWidth="1"/>
    <col min="15107" max="15115" width="13.7109375" style="93" customWidth="1"/>
    <col min="15116" max="15360" width="9.140625" style="93"/>
    <col min="15361" max="15361" width="7.5703125" style="93" customWidth="1"/>
    <col min="15362" max="15362" width="30.5703125" style="93" customWidth="1"/>
    <col min="15363" max="15371" width="13.7109375" style="93" customWidth="1"/>
    <col min="15372" max="15616" width="9.140625" style="93"/>
    <col min="15617" max="15617" width="7.5703125" style="93" customWidth="1"/>
    <col min="15618" max="15618" width="30.5703125" style="93" customWidth="1"/>
    <col min="15619" max="15627" width="13.7109375" style="93" customWidth="1"/>
    <col min="15628" max="15872" width="9.140625" style="93"/>
    <col min="15873" max="15873" width="7.5703125" style="93" customWidth="1"/>
    <col min="15874" max="15874" width="30.5703125" style="93" customWidth="1"/>
    <col min="15875" max="15883" width="13.7109375" style="93" customWidth="1"/>
    <col min="15884" max="16128" width="9.140625" style="93"/>
    <col min="16129" max="16129" width="7.5703125" style="93" customWidth="1"/>
    <col min="16130" max="16130" width="30.5703125" style="93" customWidth="1"/>
    <col min="16131" max="16139" width="13.7109375" style="93" customWidth="1"/>
    <col min="16140" max="16384" width="9.140625" style="93"/>
  </cols>
  <sheetData>
    <row r="1" spans="1:69" x14ac:dyDescent="0.2">
      <c r="A1" s="324" t="s">
        <v>36</v>
      </c>
    </row>
    <row r="2" spans="1:69" x14ac:dyDescent="0.2">
      <c r="A2" s="325" t="s">
        <v>419</v>
      </c>
    </row>
    <row r="3" spans="1:69" x14ac:dyDescent="0.2">
      <c r="A3" s="61" t="s">
        <v>0</v>
      </c>
    </row>
    <row r="4" spans="1:69" x14ac:dyDescent="0.2">
      <c r="A4" s="61"/>
    </row>
    <row r="5" spans="1:69" s="125" customFormat="1" ht="56.25" x14ac:dyDescent="0.2">
      <c r="A5" s="42" t="s">
        <v>1</v>
      </c>
      <c r="B5" s="22" t="s">
        <v>39</v>
      </c>
      <c r="C5" s="22" t="s">
        <v>40</v>
      </c>
      <c r="D5" s="22" t="s">
        <v>41</v>
      </c>
      <c r="E5" s="22" t="s">
        <v>42</v>
      </c>
      <c r="F5" s="22" t="s">
        <v>43</v>
      </c>
      <c r="G5" s="22" t="s">
        <v>44</v>
      </c>
      <c r="H5" s="22" t="s">
        <v>45</v>
      </c>
      <c r="I5" s="22" t="s">
        <v>46</v>
      </c>
      <c r="J5" s="22" t="s">
        <v>47</v>
      </c>
      <c r="K5" s="43" t="s">
        <v>31</v>
      </c>
      <c r="L5" s="129"/>
      <c r="M5" s="129"/>
      <c r="N5" s="129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</row>
    <row r="6" spans="1:69" s="330" customFormat="1" ht="12.75" customHeight="1" x14ac:dyDescent="0.2">
      <c r="A6" s="326">
        <v>1</v>
      </c>
      <c r="B6" s="327">
        <v>2</v>
      </c>
      <c r="C6" s="327">
        <v>3</v>
      </c>
      <c r="D6" s="327">
        <v>4</v>
      </c>
      <c r="E6" s="327">
        <v>5</v>
      </c>
      <c r="F6" s="327">
        <v>6</v>
      </c>
      <c r="G6" s="327">
        <v>7</v>
      </c>
      <c r="H6" s="327">
        <v>8</v>
      </c>
      <c r="I6" s="327">
        <v>9</v>
      </c>
      <c r="J6" s="327">
        <v>10</v>
      </c>
      <c r="K6" s="328">
        <v>11</v>
      </c>
      <c r="L6" s="329"/>
    </row>
    <row r="7" spans="1:69" s="61" customFormat="1" ht="12.75" customHeight="1" x14ac:dyDescent="0.2">
      <c r="A7" s="331">
        <v>1</v>
      </c>
      <c r="B7" s="45" t="s">
        <v>86</v>
      </c>
      <c r="C7" s="46">
        <v>1455283136.52</v>
      </c>
      <c r="D7" s="47">
        <v>8.6553000000000005E-2</v>
      </c>
      <c r="E7" s="46">
        <v>135030028.16</v>
      </c>
      <c r="F7" s="47">
        <v>7.7998999999999999E-2</v>
      </c>
      <c r="G7" s="46">
        <v>38762193.340000004</v>
      </c>
      <c r="H7" s="46">
        <v>269156683.76999998</v>
      </c>
      <c r="I7" s="46">
        <v>187326021.61000001</v>
      </c>
      <c r="J7" s="46">
        <v>52841306</v>
      </c>
      <c r="K7" s="48" t="s">
        <v>48</v>
      </c>
      <c r="L7" s="332"/>
      <c r="M7" s="332"/>
    </row>
    <row r="8" spans="1:69" s="61" customFormat="1" ht="12.75" customHeight="1" x14ac:dyDescent="0.2">
      <c r="A8" s="333">
        <v>2</v>
      </c>
      <c r="B8" s="49" t="s">
        <v>87</v>
      </c>
      <c r="C8" s="50">
        <v>2253524128.6900001</v>
      </c>
      <c r="D8" s="51">
        <v>0.13402900000000001</v>
      </c>
      <c r="E8" s="50">
        <v>304245614.11000001</v>
      </c>
      <c r="F8" s="51">
        <v>0.17574500000000001</v>
      </c>
      <c r="G8" s="50">
        <v>10248656.869999999</v>
      </c>
      <c r="H8" s="50">
        <v>178280188.05000001</v>
      </c>
      <c r="I8" s="50">
        <v>178280188.05000001</v>
      </c>
      <c r="J8" s="50">
        <v>87216264.799999997</v>
      </c>
      <c r="K8" s="52" t="s">
        <v>48</v>
      </c>
      <c r="L8" s="332"/>
      <c r="M8" s="332"/>
    </row>
    <row r="9" spans="1:69" s="61" customFormat="1" ht="12.75" customHeight="1" x14ac:dyDescent="0.2">
      <c r="A9" s="333">
        <v>3</v>
      </c>
      <c r="B9" s="49" t="s">
        <v>88</v>
      </c>
      <c r="C9" s="50">
        <v>1807824467.1900001</v>
      </c>
      <c r="D9" s="51">
        <v>0.10752100000000001</v>
      </c>
      <c r="E9" s="50">
        <v>132981094.69</v>
      </c>
      <c r="F9" s="51">
        <v>7.6814999999999994E-2</v>
      </c>
      <c r="G9" s="50">
        <v>-831488.89</v>
      </c>
      <c r="H9" s="50">
        <v>182193893.46000001</v>
      </c>
      <c r="I9" s="50">
        <v>182193893.46000001</v>
      </c>
      <c r="J9" s="50">
        <v>75051627.709999993</v>
      </c>
      <c r="K9" s="52" t="s">
        <v>48</v>
      </c>
      <c r="L9" s="332"/>
      <c r="M9" s="332"/>
    </row>
    <row r="10" spans="1:69" s="61" customFormat="1" ht="12.75" customHeight="1" x14ac:dyDescent="0.2">
      <c r="A10" s="333">
        <v>4</v>
      </c>
      <c r="B10" s="49" t="s">
        <v>127</v>
      </c>
      <c r="C10" s="50">
        <v>2071858517.4300001</v>
      </c>
      <c r="D10" s="51">
        <v>0.123224</v>
      </c>
      <c r="E10" s="50">
        <v>244589465.27000001</v>
      </c>
      <c r="F10" s="51">
        <v>0.14128499999999999</v>
      </c>
      <c r="G10" s="50">
        <v>8382823.5199999996</v>
      </c>
      <c r="H10" s="50">
        <v>131911662.16</v>
      </c>
      <c r="I10" s="50">
        <v>131911662.16</v>
      </c>
      <c r="J10" s="50">
        <v>88105303.780000001</v>
      </c>
      <c r="K10" s="52" t="s">
        <v>48</v>
      </c>
      <c r="L10" s="332"/>
      <c r="M10" s="332"/>
    </row>
    <row r="11" spans="1:69" s="61" customFormat="1" ht="12.75" customHeight="1" x14ac:dyDescent="0.2">
      <c r="A11" s="333">
        <v>5</v>
      </c>
      <c r="B11" s="49" t="s">
        <v>149</v>
      </c>
      <c r="C11" s="50">
        <v>176855399.47</v>
      </c>
      <c r="D11" s="51">
        <v>1.0519000000000001E-2</v>
      </c>
      <c r="E11" s="50">
        <v>17012414.710000001</v>
      </c>
      <c r="F11" s="51">
        <v>9.8270000000000007E-3</v>
      </c>
      <c r="G11" s="50">
        <v>-930072.19</v>
      </c>
      <c r="H11" s="50">
        <v>33981247.100000001</v>
      </c>
      <c r="I11" s="50">
        <v>33981247.100000001</v>
      </c>
      <c r="J11" s="50">
        <v>1699331.13</v>
      </c>
      <c r="K11" s="52" t="s">
        <v>48</v>
      </c>
      <c r="L11" s="332"/>
      <c r="M11" s="332"/>
    </row>
    <row r="12" spans="1:69" s="61" customFormat="1" ht="12.75" customHeight="1" x14ac:dyDescent="0.2">
      <c r="A12" s="333">
        <v>6</v>
      </c>
      <c r="B12" s="49" t="s">
        <v>89</v>
      </c>
      <c r="C12" s="50">
        <v>458273286.86000001</v>
      </c>
      <c r="D12" s="51">
        <v>2.7255999999999999E-2</v>
      </c>
      <c r="E12" s="50">
        <v>80094328.680000007</v>
      </c>
      <c r="F12" s="51">
        <v>4.6266000000000002E-2</v>
      </c>
      <c r="G12" s="50">
        <v>8065258.2699999996</v>
      </c>
      <c r="H12" s="50">
        <v>53156842.159999996</v>
      </c>
      <c r="I12" s="50">
        <v>51908336.969999999</v>
      </c>
      <c r="J12" s="50">
        <v>17587363.809999999</v>
      </c>
      <c r="K12" s="52" t="s">
        <v>48</v>
      </c>
      <c r="L12" s="332"/>
      <c r="M12" s="332"/>
    </row>
    <row r="13" spans="1:69" s="61" customFormat="1" ht="12.75" customHeight="1" x14ac:dyDescent="0.2">
      <c r="A13" s="333">
        <v>7</v>
      </c>
      <c r="B13" s="49" t="s">
        <v>90</v>
      </c>
      <c r="C13" s="50">
        <v>635614555.04999995</v>
      </c>
      <c r="D13" s="51">
        <v>3.7803000000000003E-2</v>
      </c>
      <c r="E13" s="50">
        <v>84610803.390000001</v>
      </c>
      <c r="F13" s="51">
        <v>4.8875000000000002E-2</v>
      </c>
      <c r="G13" s="50">
        <v>2452145.9</v>
      </c>
      <c r="H13" s="50">
        <v>48906923.369999997</v>
      </c>
      <c r="I13" s="50">
        <v>48906923.369999997</v>
      </c>
      <c r="J13" s="50">
        <v>26989015.219999999</v>
      </c>
      <c r="K13" s="52" t="s">
        <v>48</v>
      </c>
      <c r="L13" s="332"/>
      <c r="M13" s="332"/>
    </row>
    <row r="14" spans="1:69" s="61" customFormat="1" ht="12.75" customHeight="1" x14ac:dyDescent="0.2">
      <c r="A14" s="333">
        <v>8</v>
      </c>
      <c r="B14" s="49" t="s">
        <v>91</v>
      </c>
      <c r="C14" s="50">
        <v>2336469665.52</v>
      </c>
      <c r="D14" s="51">
        <v>0.138962</v>
      </c>
      <c r="E14" s="50">
        <v>178298543.96000001</v>
      </c>
      <c r="F14" s="51">
        <v>0.102993</v>
      </c>
      <c r="G14" s="50">
        <v>16125058.57</v>
      </c>
      <c r="H14" s="50">
        <v>182872262.34999999</v>
      </c>
      <c r="I14" s="50">
        <v>182872262.34999999</v>
      </c>
      <c r="J14" s="50">
        <v>91184356.950000003</v>
      </c>
      <c r="K14" s="52" t="s">
        <v>48</v>
      </c>
      <c r="L14" s="332"/>
      <c r="M14" s="332"/>
    </row>
    <row r="15" spans="1:69" s="61" customFormat="1" ht="12.75" customHeight="1" x14ac:dyDescent="0.2">
      <c r="A15" s="333">
        <v>9</v>
      </c>
      <c r="B15" s="49" t="s">
        <v>92</v>
      </c>
      <c r="C15" s="50">
        <v>878249550.38</v>
      </c>
      <c r="D15" s="51">
        <v>5.2234000000000003E-2</v>
      </c>
      <c r="E15" s="50">
        <v>83786806.150000006</v>
      </c>
      <c r="F15" s="51">
        <v>4.8398999999999998E-2</v>
      </c>
      <c r="G15" s="50">
        <v>6514668.9900000002</v>
      </c>
      <c r="H15" s="50">
        <v>119412903.84999999</v>
      </c>
      <c r="I15" s="50">
        <v>109306543.66</v>
      </c>
      <c r="J15" s="50">
        <v>35991157.43</v>
      </c>
      <c r="K15" s="52" t="s">
        <v>48</v>
      </c>
      <c r="L15" s="332"/>
      <c r="M15" s="332"/>
    </row>
    <row r="16" spans="1:69" s="61" customFormat="1" ht="12.75" customHeight="1" x14ac:dyDescent="0.2">
      <c r="A16" s="333">
        <v>10</v>
      </c>
      <c r="B16" s="49" t="s">
        <v>93</v>
      </c>
      <c r="C16" s="50">
        <v>41379628.219999999</v>
      </c>
      <c r="D16" s="51">
        <v>2.4610000000000001E-3</v>
      </c>
      <c r="E16" s="50">
        <v>10504205.220000001</v>
      </c>
      <c r="F16" s="51">
        <v>6.0679999999999996E-3</v>
      </c>
      <c r="G16" s="50">
        <v>-4204117.47</v>
      </c>
      <c r="H16" s="50">
        <v>24900087.620000001</v>
      </c>
      <c r="I16" s="50">
        <v>24900087.620000001</v>
      </c>
      <c r="J16" s="50">
        <v>2033850.54</v>
      </c>
      <c r="K16" s="52" t="s">
        <v>48</v>
      </c>
      <c r="L16" s="332"/>
      <c r="M16" s="332"/>
    </row>
    <row r="17" spans="1:13" s="61" customFormat="1" ht="12.75" customHeight="1" x14ac:dyDescent="0.2">
      <c r="A17" s="333">
        <v>11</v>
      </c>
      <c r="B17" s="49" t="s">
        <v>94</v>
      </c>
      <c r="C17" s="50">
        <v>1357139367.6400001</v>
      </c>
      <c r="D17" s="51">
        <v>8.0715999999999996E-2</v>
      </c>
      <c r="E17" s="50">
        <v>121833930.95</v>
      </c>
      <c r="F17" s="51">
        <v>7.0375999999999994E-2</v>
      </c>
      <c r="G17" s="50">
        <v>-6318074.96</v>
      </c>
      <c r="H17" s="50">
        <v>133669602.48</v>
      </c>
      <c r="I17" s="50">
        <v>130112042.98999999</v>
      </c>
      <c r="J17" s="50">
        <v>36659783.229999997</v>
      </c>
      <c r="K17" s="52" t="s">
        <v>48</v>
      </c>
      <c r="L17" s="332"/>
      <c r="M17" s="332"/>
    </row>
    <row r="18" spans="1:13" s="61" customFormat="1" ht="12.75" customHeight="1" x14ac:dyDescent="0.2">
      <c r="A18" s="333">
        <v>12</v>
      </c>
      <c r="B18" s="49" t="s">
        <v>95</v>
      </c>
      <c r="C18" s="50">
        <v>2060624711.0699999</v>
      </c>
      <c r="D18" s="51">
        <v>0.122556</v>
      </c>
      <c r="E18" s="50">
        <v>178504137.47</v>
      </c>
      <c r="F18" s="51">
        <v>0.10311099999999999</v>
      </c>
      <c r="G18" s="50">
        <v>26023600.239999998</v>
      </c>
      <c r="H18" s="50">
        <v>187749217.19999999</v>
      </c>
      <c r="I18" s="50">
        <v>152706600.5</v>
      </c>
      <c r="J18" s="50">
        <v>81878293.170000002</v>
      </c>
      <c r="K18" s="52" t="s">
        <v>48</v>
      </c>
      <c r="L18" s="332"/>
      <c r="M18" s="332"/>
    </row>
    <row r="19" spans="1:13" s="61" customFormat="1" ht="12.75" customHeight="1" x14ac:dyDescent="0.2">
      <c r="A19" s="333">
        <v>13</v>
      </c>
      <c r="B19" s="49" t="s">
        <v>96</v>
      </c>
      <c r="C19" s="50">
        <v>101392629.26000001</v>
      </c>
      <c r="D19" s="51">
        <v>6.0299999999999998E-3</v>
      </c>
      <c r="E19" s="50">
        <v>31926221.75</v>
      </c>
      <c r="F19" s="51">
        <v>1.8442E-2</v>
      </c>
      <c r="G19" s="50">
        <v>8795808.4700000007</v>
      </c>
      <c r="H19" s="50">
        <v>40172270.490000002</v>
      </c>
      <c r="I19" s="50">
        <v>40172270.490000002</v>
      </c>
      <c r="J19" s="50">
        <v>10486879.939999999</v>
      </c>
      <c r="K19" s="52" t="s">
        <v>48</v>
      </c>
      <c r="L19" s="332"/>
      <c r="M19" s="332"/>
    </row>
    <row r="20" spans="1:13" s="61" customFormat="1" ht="12.75" customHeight="1" x14ac:dyDescent="0.2">
      <c r="A20" s="333">
        <v>14</v>
      </c>
      <c r="B20" s="49" t="s">
        <v>97</v>
      </c>
      <c r="C20" s="50">
        <v>402712497.58999997</v>
      </c>
      <c r="D20" s="51">
        <v>2.3951E-2</v>
      </c>
      <c r="E20" s="50">
        <v>51702955.869999997</v>
      </c>
      <c r="F20" s="51">
        <v>2.9866E-2</v>
      </c>
      <c r="G20" s="50">
        <v>7817731.3499999996</v>
      </c>
      <c r="H20" s="50">
        <v>49968764.43</v>
      </c>
      <c r="I20" s="50">
        <v>49968764.43</v>
      </c>
      <c r="J20" s="50">
        <v>14295712.380000001</v>
      </c>
      <c r="K20" s="52" t="s">
        <v>48</v>
      </c>
      <c r="L20" s="332"/>
      <c r="M20" s="332"/>
    </row>
    <row r="21" spans="1:13" s="61" customFormat="1" ht="12.75" customHeight="1" x14ac:dyDescent="0.2">
      <c r="A21" s="333">
        <v>15</v>
      </c>
      <c r="B21" s="49" t="s">
        <v>98</v>
      </c>
      <c r="C21" s="50">
        <v>680511264.25</v>
      </c>
      <c r="D21" s="51">
        <v>4.0474000000000003E-2</v>
      </c>
      <c r="E21" s="50">
        <v>65533865.539999999</v>
      </c>
      <c r="F21" s="51">
        <v>3.7855E-2</v>
      </c>
      <c r="G21" s="50">
        <v>4911987.4000000004</v>
      </c>
      <c r="H21" s="50">
        <v>43487833.659999996</v>
      </c>
      <c r="I21" s="50">
        <v>43487833.659999996</v>
      </c>
      <c r="J21" s="50">
        <v>21149158.850000001</v>
      </c>
      <c r="K21" s="52" t="s">
        <v>48</v>
      </c>
      <c r="L21" s="332"/>
      <c r="M21" s="332"/>
    </row>
    <row r="22" spans="1:13" s="61" customFormat="1" ht="12.75" customHeight="1" x14ac:dyDescent="0.2">
      <c r="A22" s="333">
        <v>16</v>
      </c>
      <c r="B22" s="49" t="s">
        <v>49</v>
      </c>
      <c r="C22" s="50">
        <v>53928492.549999997</v>
      </c>
      <c r="D22" s="51">
        <v>3.2070000000000002E-3</v>
      </c>
      <c r="E22" s="50">
        <v>7882181.5700000003</v>
      </c>
      <c r="F22" s="51">
        <v>4.5529999999999998E-3</v>
      </c>
      <c r="G22" s="50">
        <v>-4729696.29</v>
      </c>
      <c r="H22" s="50">
        <v>28620608.23</v>
      </c>
      <c r="I22" s="50">
        <v>28620608.23</v>
      </c>
      <c r="J22" s="50">
        <v>1455913.7</v>
      </c>
      <c r="K22" s="52" t="s">
        <v>48</v>
      </c>
      <c r="L22" s="332"/>
      <c r="M22" s="332"/>
    </row>
    <row r="23" spans="1:13" s="61" customFormat="1" ht="12.75" customHeight="1" x14ac:dyDescent="0.2">
      <c r="A23" s="334">
        <v>17</v>
      </c>
      <c r="B23" s="53" t="s">
        <v>99</v>
      </c>
      <c r="C23" s="54">
        <v>42053017.460000001</v>
      </c>
      <c r="D23" s="55">
        <v>2.5010000000000002E-3</v>
      </c>
      <c r="E23" s="54">
        <v>2641008.36</v>
      </c>
      <c r="F23" s="55">
        <v>1.526E-3</v>
      </c>
      <c r="G23" s="54">
        <v>-3307538.89</v>
      </c>
      <c r="H23" s="54">
        <v>39044451.600000001</v>
      </c>
      <c r="I23" s="54">
        <v>39044451.600000001</v>
      </c>
      <c r="J23" s="54">
        <v>183004.99</v>
      </c>
      <c r="K23" s="56" t="s">
        <v>48</v>
      </c>
      <c r="L23" s="332"/>
      <c r="M23" s="332"/>
    </row>
    <row r="24" spans="1:13" s="61" customFormat="1" ht="11.25" x14ac:dyDescent="0.2">
      <c r="A24" s="451"/>
      <c r="B24" s="335" t="s">
        <v>100</v>
      </c>
      <c r="C24" s="336">
        <v>16813694315.15</v>
      </c>
      <c r="D24" s="337">
        <v>1</v>
      </c>
      <c r="E24" s="336">
        <v>1731177605.8499999</v>
      </c>
      <c r="F24" s="337">
        <v>1</v>
      </c>
      <c r="G24" s="336">
        <v>117778944.23</v>
      </c>
      <c r="H24" s="338"/>
      <c r="I24" s="338"/>
      <c r="J24" s="338"/>
      <c r="K24" s="338"/>
      <c r="M24" s="332"/>
    </row>
    <row r="25" spans="1:13" s="61" customFormat="1" ht="12.75" hidden="1" customHeight="1" x14ac:dyDescent="0.2">
      <c r="A25" s="451"/>
      <c r="B25" s="339" t="s">
        <v>50</v>
      </c>
      <c r="C25" s="340">
        <v>0</v>
      </c>
      <c r="D25" s="341"/>
      <c r="E25" s="340">
        <v>0</v>
      </c>
      <c r="F25" s="341"/>
      <c r="G25" s="340">
        <v>0</v>
      </c>
      <c r="H25" s="342"/>
      <c r="I25" s="342"/>
      <c r="J25" s="342"/>
      <c r="K25" s="342"/>
      <c r="M25" s="332"/>
    </row>
    <row r="26" spans="1:13" s="61" customFormat="1" ht="12.75" customHeight="1" x14ac:dyDescent="0.2">
      <c r="A26" s="452"/>
      <c r="B26" s="343" t="s">
        <v>16</v>
      </c>
      <c r="C26" s="344">
        <v>16813694315.15</v>
      </c>
      <c r="D26" s="345"/>
      <c r="E26" s="344">
        <v>1731177605.8499999</v>
      </c>
      <c r="F26" s="345"/>
      <c r="G26" s="344">
        <v>117778944.23</v>
      </c>
      <c r="H26" s="346"/>
      <c r="I26" s="346"/>
      <c r="J26" s="346"/>
      <c r="K26" s="346"/>
      <c r="M26" s="332"/>
    </row>
    <row r="27" spans="1:13" s="61" customFormat="1" ht="11.25" x14ac:dyDescent="0.2">
      <c r="A27" s="57"/>
    </row>
    <row r="28" spans="1:13" s="61" customFormat="1" ht="11.25" x14ac:dyDescent="0.2"/>
    <row r="29" spans="1:13" s="61" customFormat="1" ht="11.25" x14ac:dyDescent="0.2">
      <c r="A29" s="453" t="s">
        <v>3</v>
      </c>
      <c r="B29" s="453"/>
      <c r="C29" s="453"/>
      <c r="D29" s="453"/>
      <c r="E29" s="453"/>
      <c r="F29" s="453"/>
      <c r="G29" s="453"/>
      <c r="H29" s="347"/>
    </row>
    <row r="30" spans="1:13" s="61" customFormat="1" ht="11.25" x14ac:dyDescent="0.2">
      <c r="A30" s="58"/>
      <c r="B30" s="59" t="s">
        <v>51</v>
      </c>
      <c r="C30" s="60"/>
      <c r="D30" s="60"/>
      <c r="E30" s="60"/>
      <c r="F30" s="60"/>
      <c r="G30" s="60"/>
    </row>
    <row r="31" spans="1:13" s="61" customFormat="1" ht="11.25" x14ac:dyDescent="0.2">
      <c r="A31" s="58"/>
      <c r="B31" s="59" t="s">
        <v>52</v>
      </c>
      <c r="C31" s="60"/>
      <c r="D31" s="60"/>
      <c r="E31" s="60"/>
      <c r="F31" s="60"/>
      <c r="G31" s="60"/>
    </row>
    <row r="32" spans="1:13" s="61" customFormat="1" ht="11.25" x14ac:dyDescent="0.2">
      <c r="A32" s="58"/>
      <c r="B32" s="59" t="s">
        <v>53</v>
      </c>
      <c r="C32" s="60"/>
      <c r="D32" s="60"/>
      <c r="E32" s="60"/>
      <c r="F32" s="60"/>
      <c r="G32" s="60"/>
    </row>
    <row r="33" spans="1:11" s="61" customFormat="1" ht="11.25" x14ac:dyDescent="0.2">
      <c r="A33" s="58"/>
      <c r="B33" s="59" t="s">
        <v>54</v>
      </c>
      <c r="C33" s="60"/>
      <c r="D33" s="60"/>
      <c r="E33" s="60"/>
      <c r="F33" s="60"/>
      <c r="G33" s="60"/>
    </row>
    <row r="34" spans="1:11" s="61" customFormat="1" ht="22.5" customHeight="1" x14ac:dyDescent="0.2">
      <c r="A34" s="58"/>
      <c r="B34" s="454" t="s">
        <v>101</v>
      </c>
      <c r="C34" s="450"/>
      <c r="D34" s="450"/>
      <c r="E34" s="450"/>
      <c r="F34" s="450"/>
      <c r="G34" s="450"/>
      <c r="H34" s="450"/>
      <c r="I34" s="450"/>
      <c r="J34" s="450"/>
      <c r="K34" s="450"/>
    </row>
    <row r="35" spans="1:11" s="61" customFormat="1" ht="25.5" customHeight="1" x14ac:dyDescent="0.2">
      <c r="A35" s="58"/>
      <c r="B35" s="454" t="s">
        <v>102</v>
      </c>
      <c r="C35" s="450"/>
      <c r="D35" s="450"/>
      <c r="E35" s="450"/>
      <c r="F35" s="450"/>
      <c r="G35" s="450"/>
      <c r="H35" s="450"/>
      <c r="I35" s="450"/>
      <c r="J35" s="450"/>
      <c r="K35" s="450"/>
    </row>
    <row r="36" spans="1:11" s="61" customFormat="1" ht="11.25" x14ac:dyDescent="0.2">
      <c r="A36" s="58"/>
      <c r="B36" s="454" t="s">
        <v>55</v>
      </c>
      <c r="C36" s="450"/>
      <c r="D36" s="450"/>
      <c r="E36" s="450"/>
      <c r="F36" s="450"/>
      <c r="G36" s="450"/>
      <c r="H36" s="450"/>
      <c r="I36" s="450"/>
      <c r="J36" s="450"/>
      <c r="K36" s="450"/>
    </row>
    <row r="37" spans="1:11" s="61" customFormat="1" ht="26.25" customHeight="1" x14ac:dyDescent="0.2">
      <c r="A37" s="58"/>
      <c r="B37" s="454" t="s">
        <v>103</v>
      </c>
      <c r="C37" s="450"/>
      <c r="D37" s="450"/>
      <c r="E37" s="450"/>
      <c r="F37" s="450"/>
      <c r="G37" s="450"/>
      <c r="H37" s="450"/>
      <c r="I37" s="450"/>
      <c r="J37" s="450"/>
      <c r="K37" s="450"/>
    </row>
    <row r="38" spans="1:11" s="61" customFormat="1" ht="11.25" x14ac:dyDescent="0.2">
      <c r="B38" s="450" t="s">
        <v>56</v>
      </c>
      <c r="C38" s="450"/>
      <c r="D38" s="450"/>
      <c r="E38" s="450"/>
      <c r="F38" s="450"/>
      <c r="G38" s="450"/>
      <c r="H38" s="450"/>
      <c r="I38" s="450"/>
      <c r="J38" s="450"/>
      <c r="K38" s="450"/>
    </row>
    <row r="39" spans="1:11" s="61" customFormat="1" ht="11.25" x14ac:dyDescent="0.2">
      <c r="B39" s="450" t="s">
        <v>57</v>
      </c>
      <c r="C39" s="450"/>
      <c r="D39" s="450"/>
      <c r="E39" s="450"/>
      <c r="F39" s="450"/>
      <c r="G39" s="450"/>
      <c r="H39" s="450"/>
      <c r="I39" s="450"/>
      <c r="J39" s="450"/>
      <c r="K39" s="450"/>
    </row>
    <row r="40" spans="1:11" s="61" customFormat="1" ht="11.25" x14ac:dyDescent="0.2">
      <c r="B40" s="450" t="s">
        <v>58</v>
      </c>
      <c r="C40" s="450"/>
      <c r="D40" s="450"/>
      <c r="E40" s="450"/>
      <c r="F40" s="450"/>
      <c r="G40" s="450"/>
      <c r="H40" s="450"/>
      <c r="I40" s="450"/>
      <c r="J40" s="450"/>
      <c r="K40" s="450"/>
    </row>
    <row r="41" spans="1:11" s="61" customFormat="1" ht="11.25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</row>
    <row r="42" spans="1:11" s="61" customFormat="1" ht="11.25" x14ac:dyDescent="0.2">
      <c r="A42" s="62"/>
      <c r="B42" s="450"/>
      <c r="C42" s="450"/>
      <c r="D42" s="450"/>
      <c r="E42" s="450"/>
      <c r="F42" s="450"/>
      <c r="G42" s="450"/>
      <c r="H42" s="450"/>
      <c r="I42" s="450"/>
      <c r="J42" s="450"/>
      <c r="K42" s="450"/>
    </row>
    <row r="44" spans="1:11" x14ac:dyDescent="0.2">
      <c r="B44" s="348"/>
    </row>
    <row r="45" spans="1:11" x14ac:dyDescent="0.2">
      <c r="B45" s="348"/>
    </row>
    <row r="46" spans="1:11" x14ac:dyDescent="0.2">
      <c r="B46" s="348"/>
    </row>
  </sheetData>
  <mergeCells count="10">
    <mergeCell ref="B38:K38"/>
    <mergeCell ref="B39:K39"/>
    <mergeCell ref="B40:K40"/>
    <mergeCell ref="B42:K42"/>
    <mergeCell ref="A24:A26"/>
    <mergeCell ref="A29:G29"/>
    <mergeCell ref="B34:K34"/>
    <mergeCell ref="B35:K35"/>
    <mergeCell ref="B36:K36"/>
    <mergeCell ref="B37:K37"/>
  </mergeCells>
  <printOptions horizontalCentered="1"/>
  <pageMargins left="0" right="0" top="0.27559055118110237" bottom="0" header="0.78740157480314965" footer="0.51181102362204722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/>
  </sheetViews>
  <sheetFormatPr defaultRowHeight="12.75" x14ac:dyDescent="0.2"/>
  <cols>
    <col min="1" max="1" width="6" style="353" customWidth="1"/>
    <col min="2" max="2" width="31.85546875" style="353" customWidth="1"/>
    <col min="3" max="3" width="15.42578125" style="353" customWidth="1"/>
    <col min="4" max="11" width="13.7109375" style="353" customWidth="1"/>
    <col min="12" max="12" width="10.140625" style="353" bestFit="1" customWidth="1"/>
    <col min="13" max="256" width="9.140625" style="353"/>
    <col min="257" max="257" width="7.5703125" style="353" customWidth="1"/>
    <col min="258" max="258" width="31.85546875" style="353" customWidth="1"/>
    <col min="259" max="259" width="15.42578125" style="353" customWidth="1"/>
    <col min="260" max="267" width="13.7109375" style="353" customWidth="1"/>
    <col min="268" max="268" width="10.140625" style="353" bestFit="1" customWidth="1"/>
    <col min="269" max="512" width="9.140625" style="353"/>
    <col min="513" max="513" width="7.5703125" style="353" customWidth="1"/>
    <col min="514" max="514" width="31.85546875" style="353" customWidth="1"/>
    <col min="515" max="515" width="15.42578125" style="353" customWidth="1"/>
    <col min="516" max="523" width="13.7109375" style="353" customWidth="1"/>
    <col min="524" max="524" width="10.140625" style="353" bestFit="1" customWidth="1"/>
    <col min="525" max="768" width="9.140625" style="353"/>
    <col min="769" max="769" width="7.5703125" style="353" customWidth="1"/>
    <col min="770" max="770" width="31.85546875" style="353" customWidth="1"/>
    <col min="771" max="771" width="15.42578125" style="353" customWidth="1"/>
    <col min="772" max="779" width="13.7109375" style="353" customWidth="1"/>
    <col min="780" max="780" width="10.140625" style="353" bestFit="1" customWidth="1"/>
    <col min="781" max="1024" width="9.140625" style="353"/>
    <col min="1025" max="1025" width="7.5703125" style="353" customWidth="1"/>
    <col min="1026" max="1026" width="31.85546875" style="353" customWidth="1"/>
    <col min="1027" max="1027" width="15.42578125" style="353" customWidth="1"/>
    <col min="1028" max="1035" width="13.7109375" style="353" customWidth="1"/>
    <col min="1036" max="1036" width="10.140625" style="353" bestFit="1" customWidth="1"/>
    <col min="1037" max="1280" width="9.140625" style="353"/>
    <col min="1281" max="1281" width="7.5703125" style="353" customWidth="1"/>
    <col min="1282" max="1282" width="31.85546875" style="353" customWidth="1"/>
    <col min="1283" max="1283" width="15.42578125" style="353" customWidth="1"/>
    <col min="1284" max="1291" width="13.7109375" style="353" customWidth="1"/>
    <col min="1292" max="1292" width="10.140625" style="353" bestFit="1" customWidth="1"/>
    <col min="1293" max="1536" width="9.140625" style="353"/>
    <col min="1537" max="1537" width="7.5703125" style="353" customWidth="1"/>
    <col min="1538" max="1538" width="31.85546875" style="353" customWidth="1"/>
    <col min="1539" max="1539" width="15.42578125" style="353" customWidth="1"/>
    <col min="1540" max="1547" width="13.7109375" style="353" customWidth="1"/>
    <col min="1548" max="1548" width="10.140625" style="353" bestFit="1" customWidth="1"/>
    <col min="1549" max="1792" width="9.140625" style="353"/>
    <col min="1793" max="1793" width="7.5703125" style="353" customWidth="1"/>
    <col min="1794" max="1794" width="31.85546875" style="353" customWidth="1"/>
    <col min="1795" max="1795" width="15.42578125" style="353" customWidth="1"/>
    <col min="1796" max="1803" width="13.7109375" style="353" customWidth="1"/>
    <col min="1804" max="1804" width="10.140625" style="353" bestFit="1" customWidth="1"/>
    <col min="1805" max="2048" width="9.140625" style="353"/>
    <col min="2049" max="2049" width="7.5703125" style="353" customWidth="1"/>
    <col min="2050" max="2050" width="31.85546875" style="353" customWidth="1"/>
    <col min="2051" max="2051" width="15.42578125" style="353" customWidth="1"/>
    <col min="2052" max="2059" width="13.7109375" style="353" customWidth="1"/>
    <col min="2060" max="2060" width="10.140625" style="353" bestFit="1" customWidth="1"/>
    <col min="2061" max="2304" width="9.140625" style="353"/>
    <col min="2305" max="2305" width="7.5703125" style="353" customWidth="1"/>
    <col min="2306" max="2306" width="31.85546875" style="353" customWidth="1"/>
    <col min="2307" max="2307" width="15.42578125" style="353" customWidth="1"/>
    <col min="2308" max="2315" width="13.7109375" style="353" customWidth="1"/>
    <col min="2316" max="2316" width="10.140625" style="353" bestFit="1" customWidth="1"/>
    <col min="2317" max="2560" width="9.140625" style="353"/>
    <col min="2561" max="2561" width="7.5703125" style="353" customWidth="1"/>
    <col min="2562" max="2562" width="31.85546875" style="353" customWidth="1"/>
    <col min="2563" max="2563" width="15.42578125" style="353" customWidth="1"/>
    <col min="2564" max="2571" width="13.7109375" style="353" customWidth="1"/>
    <col min="2572" max="2572" width="10.140625" style="353" bestFit="1" customWidth="1"/>
    <col min="2573" max="2816" width="9.140625" style="353"/>
    <col min="2817" max="2817" width="7.5703125" style="353" customWidth="1"/>
    <col min="2818" max="2818" width="31.85546875" style="353" customWidth="1"/>
    <col min="2819" max="2819" width="15.42578125" style="353" customWidth="1"/>
    <col min="2820" max="2827" width="13.7109375" style="353" customWidth="1"/>
    <col min="2828" max="2828" width="10.140625" style="353" bestFit="1" customWidth="1"/>
    <col min="2829" max="3072" width="9.140625" style="353"/>
    <col min="3073" max="3073" width="7.5703125" style="353" customWidth="1"/>
    <col min="3074" max="3074" width="31.85546875" style="353" customWidth="1"/>
    <col min="3075" max="3075" width="15.42578125" style="353" customWidth="1"/>
    <col min="3076" max="3083" width="13.7109375" style="353" customWidth="1"/>
    <col min="3084" max="3084" width="10.140625" style="353" bestFit="1" customWidth="1"/>
    <col min="3085" max="3328" width="9.140625" style="353"/>
    <col min="3329" max="3329" width="7.5703125" style="353" customWidth="1"/>
    <col min="3330" max="3330" width="31.85546875" style="353" customWidth="1"/>
    <col min="3331" max="3331" width="15.42578125" style="353" customWidth="1"/>
    <col min="3332" max="3339" width="13.7109375" style="353" customWidth="1"/>
    <col min="3340" max="3340" width="10.140625" style="353" bestFit="1" customWidth="1"/>
    <col min="3341" max="3584" width="9.140625" style="353"/>
    <col min="3585" max="3585" width="7.5703125" style="353" customWidth="1"/>
    <col min="3586" max="3586" width="31.85546875" style="353" customWidth="1"/>
    <col min="3587" max="3587" width="15.42578125" style="353" customWidth="1"/>
    <col min="3588" max="3595" width="13.7109375" style="353" customWidth="1"/>
    <col min="3596" max="3596" width="10.140625" style="353" bestFit="1" customWidth="1"/>
    <col min="3597" max="3840" width="9.140625" style="353"/>
    <col min="3841" max="3841" width="7.5703125" style="353" customWidth="1"/>
    <col min="3842" max="3842" width="31.85546875" style="353" customWidth="1"/>
    <col min="3843" max="3843" width="15.42578125" style="353" customWidth="1"/>
    <col min="3844" max="3851" width="13.7109375" style="353" customWidth="1"/>
    <col min="3852" max="3852" width="10.140625" style="353" bestFit="1" customWidth="1"/>
    <col min="3853" max="4096" width="9.140625" style="353"/>
    <col min="4097" max="4097" width="7.5703125" style="353" customWidth="1"/>
    <col min="4098" max="4098" width="31.85546875" style="353" customWidth="1"/>
    <col min="4099" max="4099" width="15.42578125" style="353" customWidth="1"/>
    <col min="4100" max="4107" width="13.7109375" style="353" customWidth="1"/>
    <col min="4108" max="4108" width="10.140625" style="353" bestFit="1" customWidth="1"/>
    <col min="4109" max="4352" width="9.140625" style="353"/>
    <col min="4353" max="4353" width="7.5703125" style="353" customWidth="1"/>
    <col min="4354" max="4354" width="31.85546875" style="353" customWidth="1"/>
    <col min="4355" max="4355" width="15.42578125" style="353" customWidth="1"/>
    <col min="4356" max="4363" width="13.7109375" style="353" customWidth="1"/>
    <col min="4364" max="4364" width="10.140625" style="353" bestFit="1" customWidth="1"/>
    <col min="4365" max="4608" width="9.140625" style="353"/>
    <col min="4609" max="4609" width="7.5703125" style="353" customWidth="1"/>
    <col min="4610" max="4610" width="31.85546875" style="353" customWidth="1"/>
    <col min="4611" max="4611" width="15.42578125" style="353" customWidth="1"/>
    <col min="4612" max="4619" width="13.7109375" style="353" customWidth="1"/>
    <col min="4620" max="4620" width="10.140625" style="353" bestFit="1" customWidth="1"/>
    <col min="4621" max="4864" width="9.140625" style="353"/>
    <col min="4865" max="4865" width="7.5703125" style="353" customWidth="1"/>
    <col min="4866" max="4866" width="31.85546875" style="353" customWidth="1"/>
    <col min="4867" max="4867" width="15.42578125" style="353" customWidth="1"/>
    <col min="4868" max="4875" width="13.7109375" style="353" customWidth="1"/>
    <col min="4876" max="4876" width="10.140625" style="353" bestFit="1" customWidth="1"/>
    <col min="4877" max="5120" width="9.140625" style="353"/>
    <col min="5121" max="5121" width="7.5703125" style="353" customWidth="1"/>
    <col min="5122" max="5122" width="31.85546875" style="353" customWidth="1"/>
    <col min="5123" max="5123" width="15.42578125" style="353" customWidth="1"/>
    <col min="5124" max="5131" width="13.7109375" style="353" customWidth="1"/>
    <col min="5132" max="5132" width="10.140625" style="353" bestFit="1" customWidth="1"/>
    <col min="5133" max="5376" width="9.140625" style="353"/>
    <col min="5377" max="5377" width="7.5703125" style="353" customWidth="1"/>
    <col min="5378" max="5378" width="31.85546875" style="353" customWidth="1"/>
    <col min="5379" max="5379" width="15.42578125" style="353" customWidth="1"/>
    <col min="5380" max="5387" width="13.7109375" style="353" customWidth="1"/>
    <col min="5388" max="5388" width="10.140625" style="353" bestFit="1" customWidth="1"/>
    <col min="5389" max="5632" width="9.140625" style="353"/>
    <col min="5633" max="5633" width="7.5703125" style="353" customWidth="1"/>
    <col min="5634" max="5634" width="31.85546875" style="353" customWidth="1"/>
    <col min="5635" max="5635" width="15.42578125" style="353" customWidth="1"/>
    <col min="5636" max="5643" width="13.7109375" style="353" customWidth="1"/>
    <col min="5644" max="5644" width="10.140625" style="353" bestFit="1" customWidth="1"/>
    <col min="5645" max="5888" width="9.140625" style="353"/>
    <col min="5889" max="5889" width="7.5703125" style="353" customWidth="1"/>
    <col min="5890" max="5890" width="31.85546875" style="353" customWidth="1"/>
    <col min="5891" max="5891" width="15.42578125" style="353" customWidth="1"/>
    <col min="5892" max="5899" width="13.7109375" style="353" customWidth="1"/>
    <col min="5900" max="5900" width="10.140625" style="353" bestFit="1" customWidth="1"/>
    <col min="5901" max="6144" width="9.140625" style="353"/>
    <col min="6145" max="6145" width="7.5703125" style="353" customWidth="1"/>
    <col min="6146" max="6146" width="31.85546875" style="353" customWidth="1"/>
    <col min="6147" max="6147" width="15.42578125" style="353" customWidth="1"/>
    <col min="6148" max="6155" width="13.7109375" style="353" customWidth="1"/>
    <col min="6156" max="6156" width="10.140625" style="353" bestFit="1" customWidth="1"/>
    <col min="6157" max="6400" width="9.140625" style="353"/>
    <col min="6401" max="6401" width="7.5703125" style="353" customWidth="1"/>
    <col min="6402" max="6402" width="31.85546875" style="353" customWidth="1"/>
    <col min="6403" max="6403" width="15.42578125" style="353" customWidth="1"/>
    <col min="6404" max="6411" width="13.7109375" style="353" customWidth="1"/>
    <col min="6412" max="6412" width="10.140625" style="353" bestFit="1" customWidth="1"/>
    <col min="6413" max="6656" width="9.140625" style="353"/>
    <col min="6657" max="6657" width="7.5703125" style="353" customWidth="1"/>
    <col min="6658" max="6658" width="31.85546875" style="353" customWidth="1"/>
    <col min="6659" max="6659" width="15.42578125" style="353" customWidth="1"/>
    <col min="6660" max="6667" width="13.7109375" style="353" customWidth="1"/>
    <col min="6668" max="6668" width="10.140625" style="353" bestFit="1" customWidth="1"/>
    <col min="6669" max="6912" width="9.140625" style="353"/>
    <col min="6913" max="6913" width="7.5703125" style="353" customWidth="1"/>
    <col min="6914" max="6914" width="31.85546875" style="353" customWidth="1"/>
    <col min="6915" max="6915" width="15.42578125" style="353" customWidth="1"/>
    <col min="6916" max="6923" width="13.7109375" style="353" customWidth="1"/>
    <col min="6924" max="6924" width="10.140625" style="353" bestFit="1" customWidth="1"/>
    <col min="6925" max="7168" width="9.140625" style="353"/>
    <col min="7169" max="7169" width="7.5703125" style="353" customWidth="1"/>
    <col min="7170" max="7170" width="31.85546875" style="353" customWidth="1"/>
    <col min="7171" max="7171" width="15.42578125" style="353" customWidth="1"/>
    <col min="7172" max="7179" width="13.7109375" style="353" customWidth="1"/>
    <col min="7180" max="7180" width="10.140625" style="353" bestFit="1" customWidth="1"/>
    <col min="7181" max="7424" width="9.140625" style="353"/>
    <col min="7425" max="7425" width="7.5703125" style="353" customWidth="1"/>
    <col min="7426" max="7426" width="31.85546875" style="353" customWidth="1"/>
    <col min="7427" max="7427" width="15.42578125" style="353" customWidth="1"/>
    <col min="7428" max="7435" width="13.7109375" style="353" customWidth="1"/>
    <col min="7436" max="7436" width="10.140625" style="353" bestFit="1" customWidth="1"/>
    <col min="7437" max="7680" width="9.140625" style="353"/>
    <col min="7681" max="7681" width="7.5703125" style="353" customWidth="1"/>
    <col min="7682" max="7682" width="31.85546875" style="353" customWidth="1"/>
    <col min="7683" max="7683" width="15.42578125" style="353" customWidth="1"/>
    <col min="7684" max="7691" width="13.7109375" style="353" customWidth="1"/>
    <col min="7692" max="7692" width="10.140625" style="353" bestFit="1" customWidth="1"/>
    <col min="7693" max="7936" width="9.140625" style="353"/>
    <col min="7937" max="7937" width="7.5703125" style="353" customWidth="1"/>
    <col min="7938" max="7938" width="31.85546875" style="353" customWidth="1"/>
    <col min="7939" max="7939" width="15.42578125" style="353" customWidth="1"/>
    <col min="7940" max="7947" width="13.7109375" style="353" customWidth="1"/>
    <col min="7948" max="7948" width="10.140625" style="353" bestFit="1" customWidth="1"/>
    <col min="7949" max="8192" width="9.140625" style="353"/>
    <col min="8193" max="8193" width="7.5703125" style="353" customWidth="1"/>
    <col min="8194" max="8194" width="31.85546875" style="353" customWidth="1"/>
    <col min="8195" max="8195" width="15.42578125" style="353" customWidth="1"/>
    <col min="8196" max="8203" width="13.7109375" style="353" customWidth="1"/>
    <col min="8204" max="8204" width="10.140625" style="353" bestFit="1" customWidth="1"/>
    <col min="8205" max="8448" width="9.140625" style="353"/>
    <col min="8449" max="8449" width="7.5703125" style="353" customWidth="1"/>
    <col min="8450" max="8450" width="31.85546875" style="353" customWidth="1"/>
    <col min="8451" max="8451" width="15.42578125" style="353" customWidth="1"/>
    <col min="8452" max="8459" width="13.7109375" style="353" customWidth="1"/>
    <col min="8460" max="8460" width="10.140625" style="353" bestFit="1" customWidth="1"/>
    <col min="8461" max="8704" width="9.140625" style="353"/>
    <col min="8705" max="8705" width="7.5703125" style="353" customWidth="1"/>
    <col min="8706" max="8706" width="31.85546875" style="353" customWidth="1"/>
    <col min="8707" max="8707" width="15.42578125" style="353" customWidth="1"/>
    <col min="8708" max="8715" width="13.7109375" style="353" customWidth="1"/>
    <col min="8716" max="8716" width="10.140625" style="353" bestFit="1" customWidth="1"/>
    <col min="8717" max="8960" width="9.140625" style="353"/>
    <col min="8961" max="8961" width="7.5703125" style="353" customWidth="1"/>
    <col min="8962" max="8962" width="31.85546875" style="353" customWidth="1"/>
    <col min="8963" max="8963" width="15.42578125" style="353" customWidth="1"/>
    <col min="8964" max="8971" width="13.7109375" style="353" customWidth="1"/>
    <col min="8972" max="8972" width="10.140625" style="353" bestFit="1" customWidth="1"/>
    <col min="8973" max="9216" width="9.140625" style="353"/>
    <col min="9217" max="9217" width="7.5703125" style="353" customWidth="1"/>
    <col min="9218" max="9218" width="31.85546875" style="353" customWidth="1"/>
    <col min="9219" max="9219" width="15.42578125" style="353" customWidth="1"/>
    <col min="9220" max="9227" width="13.7109375" style="353" customWidth="1"/>
    <col min="9228" max="9228" width="10.140625" style="353" bestFit="1" customWidth="1"/>
    <col min="9229" max="9472" width="9.140625" style="353"/>
    <col min="9473" max="9473" width="7.5703125" style="353" customWidth="1"/>
    <col min="9474" max="9474" width="31.85546875" style="353" customWidth="1"/>
    <col min="9475" max="9475" width="15.42578125" style="353" customWidth="1"/>
    <col min="9476" max="9483" width="13.7109375" style="353" customWidth="1"/>
    <col min="9484" max="9484" width="10.140625" style="353" bestFit="1" customWidth="1"/>
    <col min="9485" max="9728" width="9.140625" style="353"/>
    <col min="9729" max="9729" width="7.5703125" style="353" customWidth="1"/>
    <col min="9730" max="9730" width="31.85546875" style="353" customWidth="1"/>
    <col min="9731" max="9731" width="15.42578125" style="353" customWidth="1"/>
    <col min="9732" max="9739" width="13.7109375" style="353" customWidth="1"/>
    <col min="9740" max="9740" width="10.140625" style="353" bestFit="1" customWidth="1"/>
    <col min="9741" max="9984" width="9.140625" style="353"/>
    <col min="9985" max="9985" width="7.5703125" style="353" customWidth="1"/>
    <col min="9986" max="9986" width="31.85546875" style="353" customWidth="1"/>
    <col min="9987" max="9987" width="15.42578125" style="353" customWidth="1"/>
    <col min="9988" max="9995" width="13.7109375" style="353" customWidth="1"/>
    <col min="9996" max="9996" width="10.140625" style="353" bestFit="1" customWidth="1"/>
    <col min="9997" max="10240" width="9.140625" style="353"/>
    <col min="10241" max="10241" width="7.5703125" style="353" customWidth="1"/>
    <col min="10242" max="10242" width="31.85546875" style="353" customWidth="1"/>
    <col min="10243" max="10243" width="15.42578125" style="353" customWidth="1"/>
    <col min="10244" max="10251" width="13.7109375" style="353" customWidth="1"/>
    <col min="10252" max="10252" width="10.140625" style="353" bestFit="1" customWidth="1"/>
    <col min="10253" max="10496" width="9.140625" style="353"/>
    <col min="10497" max="10497" width="7.5703125" style="353" customWidth="1"/>
    <col min="10498" max="10498" width="31.85546875" style="353" customWidth="1"/>
    <col min="10499" max="10499" width="15.42578125" style="353" customWidth="1"/>
    <col min="10500" max="10507" width="13.7109375" style="353" customWidth="1"/>
    <col min="10508" max="10508" width="10.140625" style="353" bestFit="1" customWidth="1"/>
    <col min="10509" max="10752" width="9.140625" style="353"/>
    <col min="10753" max="10753" width="7.5703125" style="353" customWidth="1"/>
    <col min="10754" max="10754" width="31.85546875" style="353" customWidth="1"/>
    <col min="10755" max="10755" width="15.42578125" style="353" customWidth="1"/>
    <col min="10756" max="10763" width="13.7109375" style="353" customWidth="1"/>
    <col min="10764" max="10764" width="10.140625" style="353" bestFit="1" customWidth="1"/>
    <col min="10765" max="11008" width="9.140625" style="353"/>
    <col min="11009" max="11009" width="7.5703125" style="353" customWidth="1"/>
    <col min="11010" max="11010" width="31.85546875" style="353" customWidth="1"/>
    <col min="11011" max="11011" width="15.42578125" style="353" customWidth="1"/>
    <col min="11012" max="11019" width="13.7109375" style="353" customWidth="1"/>
    <col min="11020" max="11020" width="10.140625" style="353" bestFit="1" customWidth="1"/>
    <col min="11021" max="11264" width="9.140625" style="353"/>
    <col min="11265" max="11265" width="7.5703125" style="353" customWidth="1"/>
    <col min="11266" max="11266" width="31.85546875" style="353" customWidth="1"/>
    <col min="11267" max="11267" width="15.42578125" style="353" customWidth="1"/>
    <col min="11268" max="11275" width="13.7109375" style="353" customWidth="1"/>
    <col min="11276" max="11276" width="10.140625" style="353" bestFit="1" customWidth="1"/>
    <col min="11277" max="11520" width="9.140625" style="353"/>
    <col min="11521" max="11521" width="7.5703125" style="353" customWidth="1"/>
    <col min="11522" max="11522" width="31.85546875" style="353" customWidth="1"/>
    <col min="11523" max="11523" width="15.42578125" style="353" customWidth="1"/>
    <col min="11524" max="11531" width="13.7109375" style="353" customWidth="1"/>
    <col min="11532" max="11532" width="10.140625" style="353" bestFit="1" customWidth="1"/>
    <col min="11533" max="11776" width="9.140625" style="353"/>
    <col min="11777" max="11777" width="7.5703125" style="353" customWidth="1"/>
    <col min="11778" max="11778" width="31.85546875" style="353" customWidth="1"/>
    <col min="11779" max="11779" width="15.42578125" style="353" customWidth="1"/>
    <col min="11780" max="11787" width="13.7109375" style="353" customWidth="1"/>
    <col min="11788" max="11788" width="10.140625" style="353" bestFit="1" customWidth="1"/>
    <col min="11789" max="12032" width="9.140625" style="353"/>
    <col min="12033" max="12033" width="7.5703125" style="353" customWidth="1"/>
    <col min="12034" max="12034" width="31.85546875" style="353" customWidth="1"/>
    <col min="12035" max="12035" width="15.42578125" style="353" customWidth="1"/>
    <col min="12036" max="12043" width="13.7109375" style="353" customWidth="1"/>
    <col min="12044" max="12044" width="10.140625" style="353" bestFit="1" customWidth="1"/>
    <col min="12045" max="12288" width="9.140625" style="353"/>
    <col min="12289" max="12289" width="7.5703125" style="353" customWidth="1"/>
    <col min="12290" max="12290" width="31.85546875" style="353" customWidth="1"/>
    <col min="12291" max="12291" width="15.42578125" style="353" customWidth="1"/>
    <col min="12292" max="12299" width="13.7109375" style="353" customWidth="1"/>
    <col min="12300" max="12300" width="10.140625" style="353" bestFit="1" customWidth="1"/>
    <col min="12301" max="12544" width="9.140625" style="353"/>
    <col min="12545" max="12545" width="7.5703125" style="353" customWidth="1"/>
    <col min="12546" max="12546" width="31.85546875" style="353" customWidth="1"/>
    <col min="12547" max="12547" width="15.42578125" style="353" customWidth="1"/>
    <col min="12548" max="12555" width="13.7109375" style="353" customWidth="1"/>
    <col min="12556" max="12556" width="10.140625" style="353" bestFit="1" customWidth="1"/>
    <col min="12557" max="12800" width="9.140625" style="353"/>
    <col min="12801" max="12801" width="7.5703125" style="353" customWidth="1"/>
    <col min="12802" max="12802" width="31.85546875" style="353" customWidth="1"/>
    <col min="12803" max="12803" width="15.42578125" style="353" customWidth="1"/>
    <col min="12804" max="12811" width="13.7109375" style="353" customWidth="1"/>
    <col min="12812" max="12812" width="10.140625" style="353" bestFit="1" customWidth="1"/>
    <col min="12813" max="13056" width="9.140625" style="353"/>
    <col min="13057" max="13057" width="7.5703125" style="353" customWidth="1"/>
    <col min="13058" max="13058" width="31.85546875" style="353" customWidth="1"/>
    <col min="13059" max="13059" width="15.42578125" style="353" customWidth="1"/>
    <col min="13060" max="13067" width="13.7109375" style="353" customWidth="1"/>
    <col min="13068" max="13068" width="10.140625" style="353" bestFit="1" customWidth="1"/>
    <col min="13069" max="13312" width="9.140625" style="353"/>
    <col min="13313" max="13313" width="7.5703125" style="353" customWidth="1"/>
    <col min="13314" max="13314" width="31.85546875" style="353" customWidth="1"/>
    <col min="13315" max="13315" width="15.42578125" style="353" customWidth="1"/>
    <col min="13316" max="13323" width="13.7109375" style="353" customWidth="1"/>
    <col min="13324" max="13324" width="10.140625" style="353" bestFit="1" customWidth="1"/>
    <col min="13325" max="13568" width="9.140625" style="353"/>
    <col min="13569" max="13569" width="7.5703125" style="353" customWidth="1"/>
    <col min="13570" max="13570" width="31.85546875" style="353" customWidth="1"/>
    <col min="13571" max="13571" width="15.42578125" style="353" customWidth="1"/>
    <col min="13572" max="13579" width="13.7109375" style="353" customWidth="1"/>
    <col min="13580" max="13580" width="10.140625" style="353" bestFit="1" customWidth="1"/>
    <col min="13581" max="13824" width="9.140625" style="353"/>
    <col min="13825" max="13825" width="7.5703125" style="353" customWidth="1"/>
    <col min="13826" max="13826" width="31.85546875" style="353" customWidth="1"/>
    <col min="13827" max="13827" width="15.42578125" style="353" customWidth="1"/>
    <col min="13828" max="13835" width="13.7109375" style="353" customWidth="1"/>
    <col min="13836" max="13836" width="10.140625" style="353" bestFit="1" customWidth="1"/>
    <col min="13837" max="14080" width="9.140625" style="353"/>
    <col min="14081" max="14081" width="7.5703125" style="353" customWidth="1"/>
    <col min="14082" max="14082" width="31.85546875" style="353" customWidth="1"/>
    <col min="14083" max="14083" width="15.42578125" style="353" customWidth="1"/>
    <col min="14084" max="14091" width="13.7109375" style="353" customWidth="1"/>
    <col min="14092" max="14092" width="10.140625" style="353" bestFit="1" customWidth="1"/>
    <col min="14093" max="14336" width="9.140625" style="353"/>
    <col min="14337" max="14337" width="7.5703125" style="353" customWidth="1"/>
    <col min="14338" max="14338" width="31.85546875" style="353" customWidth="1"/>
    <col min="14339" max="14339" width="15.42578125" style="353" customWidth="1"/>
    <col min="14340" max="14347" width="13.7109375" style="353" customWidth="1"/>
    <col min="14348" max="14348" width="10.140625" style="353" bestFit="1" customWidth="1"/>
    <col min="14349" max="14592" width="9.140625" style="353"/>
    <col min="14593" max="14593" width="7.5703125" style="353" customWidth="1"/>
    <col min="14594" max="14594" width="31.85546875" style="353" customWidth="1"/>
    <col min="14595" max="14595" width="15.42578125" style="353" customWidth="1"/>
    <col min="14596" max="14603" width="13.7109375" style="353" customWidth="1"/>
    <col min="14604" max="14604" width="10.140625" style="353" bestFit="1" customWidth="1"/>
    <col min="14605" max="14848" width="9.140625" style="353"/>
    <col min="14849" max="14849" width="7.5703125" style="353" customWidth="1"/>
    <col min="14850" max="14850" width="31.85546875" style="353" customWidth="1"/>
    <col min="14851" max="14851" width="15.42578125" style="353" customWidth="1"/>
    <col min="14852" max="14859" width="13.7109375" style="353" customWidth="1"/>
    <col min="14860" max="14860" width="10.140625" style="353" bestFit="1" customWidth="1"/>
    <col min="14861" max="15104" width="9.140625" style="353"/>
    <col min="15105" max="15105" width="7.5703125" style="353" customWidth="1"/>
    <col min="15106" max="15106" width="31.85546875" style="353" customWidth="1"/>
    <col min="15107" max="15107" width="15.42578125" style="353" customWidth="1"/>
    <col min="15108" max="15115" width="13.7109375" style="353" customWidth="1"/>
    <col min="15116" max="15116" width="10.140625" style="353" bestFit="1" customWidth="1"/>
    <col min="15117" max="15360" width="9.140625" style="353"/>
    <col min="15361" max="15361" width="7.5703125" style="353" customWidth="1"/>
    <col min="15362" max="15362" width="31.85546875" style="353" customWidth="1"/>
    <col min="15363" max="15363" width="15.42578125" style="353" customWidth="1"/>
    <col min="15364" max="15371" width="13.7109375" style="353" customWidth="1"/>
    <col min="15372" max="15372" width="10.140625" style="353" bestFit="1" customWidth="1"/>
    <col min="15373" max="15616" width="9.140625" style="353"/>
    <col min="15617" max="15617" width="7.5703125" style="353" customWidth="1"/>
    <col min="15618" max="15618" width="31.85546875" style="353" customWidth="1"/>
    <col min="15619" max="15619" width="15.42578125" style="353" customWidth="1"/>
    <col min="15620" max="15627" width="13.7109375" style="353" customWidth="1"/>
    <col min="15628" max="15628" width="10.140625" style="353" bestFit="1" customWidth="1"/>
    <col min="15629" max="15872" width="9.140625" style="353"/>
    <col min="15873" max="15873" width="7.5703125" style="353" customWidth="1"/>
    <col min="15874" max="15874" width="31.85546875" style="353" customWidth="1"/>
    <col min="15875" max="15875" width="15.42578125" style="353" customWidth="1"/>
    <col min="15876" max="15883" width="13.7109375" style="353" customWidth="1"/>
    <col min="15884" max="15884" width="10.140625" style="353" bestFit="1" customWidth="1"/>
    <col min="15885" max="16128" width="9.140625" style="353"/>
    <col min="16129" max="16129" width="7.5703125" style="353" customWidth="1"/>
    <col min="16130" max="16130" width="31.85546875" style="353" customWidth="1"/>
    <col min="16131" max="16131" width="15.42578125" style="353" customWidth="1"/>
    <col min="16132" max="16139" width="13.7109375" style="353" customWidth="1"/>
    <col min="16140" max="16140" width="10.140625" style="353" bestFit="1" customWidth="1"/>
    <col min="16141" max="16384" width="9.140625" style="353"/>
  </cols>
  <sheetData>
    <row r="1" spans="1:12" s="350" customFormat="1" x14ac:dyDescent="0.2">
      <c r="A1" s="349" t="s">
        <v>37</v>
      </c>
    </row>
    <row r="2" spans="1:12" s="350" customFormat="1" x14ac:dyDescent="0.2">
      <c r="A2" s="351" t="s">
        <v>420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2" x14ac:dyDescent="0.2">
      <c r="A3" s="70" t="s">
        <v>0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</row>
    <row r="4" spans="1:12" x14ac:dyDescent="0.2">
      <c r="A4" s="352"/>
      <c r="B4" s="352"/>
      <c r="C4" s="352"/>
      <c r="D4" s="352"/>
      <c r="E4" s="352"/>
      <c r="F4" s="352"/>
      <c r="G4" s="352"/>
      <c r="H4" s="352"/>
      <c r="I4" s="352"/>
      <c r="J4" s="352"/>
      <c r="K4" s="354"/>
    </row>
    <row r="5" spans="1:12" ht="56.25" customHeight="1" x14ac:dyDescent="0.2">
      <c r="A5" s="63" t="s">
        <v>1</v>
      </c>
      <c r="B5" s="64" t="s">
        <v>39</v>
      </c>
      <c r="C5" s="64" t="s">
        <v>40</v>
      </c>
      <c r="D5" s="64" t="s">
        <v>41</v>
      </c>
      <c r="E5" s="64" t="s">
        <v>42</v>
      </c>
      <c r="F5" s="64" t="s">
        <v>43</v>
      </c>
      <c r="G5" s="64" t="s">
        <v>44</v>
      </c>
      <c r="H5" s="64" t="s">
        <v>45</v>
      </c>
      <c r="I5" s="64" t="s">
        <v>46</v>
      </c>
      <c r="J5" s="64" t="s">
        <v>47</v>
      </c>
      <c r="K5" s="65" t="s">
        <v>31</v>
      </c>
    </row>
    <row r="6" spans="1:12" x14ac:dyDescent="0.2">
      <c r="A6" s="355">
        <v>1</v>
      </c>
      <c r="B6" s="356">
        <v>2</v>
      </c>
      <c r="C6" s="356">
        <v>3</v>
      </c>
      <c r="D6" s="356">
        <v>4</v>
      </c>
      <c r="E6" s="356">
        <v>5</v>
      </c>
      <c r="F6" s="356">
        <v>6</v>
      </c>
      <c r="G6" s="356">
        <v>7</v>
      </c>
      <c r="H6" s="356">
        <v>8</v>
      </c>
      <c r="I6" s="356">
        <v>9</v>
      </c>
      <c r="J6" s="356">
        <v>10</v>
      </c>
      <c r="K6" s="357">
        <v>11</v>
      </c>
    </row>
    <row r="7" spans="1:12" x14ac:dyDescent="0.2">
      <c r="A7" s="358">
        <v>1</v>
      </c>
      <c r="B7" s="359" t="s">
        <v>87</v>
      </c>
      <c r="C7" s="360">
        <v>1375314176.4300001</v>
      </c>
      <c r="D7" s="51">
        <v>8.1675999999999999E-2</v>
      </c>
      <c r="E7" s="360">
        <v>535799687.35000002</v>
      </c>
      <c r="F7" s="51">
        <v>0.104395</v>
      </c>
      <c r="G7" s="361">
        <v>51861970.100000001</v>
      </c>
      <c r="H7" s="362">
        <v>250907909.31</v>
      </c>
      <c r="I7" s="362">
        <v>245907909.31</v>
      </c>
      <c r="J7" s="362">
        <v>105359299.45</v>
      </c>
      <c r="K7" s="363" t="s">
        <v>48</v>
      </c>
      <c r="L7" s="364"/>
    </row>
    <row r="8" spans="1:12" x14ac:dyDescent="0.2">
      <c r="A8" s="365">
        <v>2</v>
      </c>
      <c r="B8" s="366" t="s">
        <v>88</v>
      </c>
      <c r="C8" s="367">
        <v>516892588.54000002</v>
      </c>
      <c r="D8" s="51">
        <v>3.0696999999999999E-2</v>
      </c>
      <c r="E8" s="367">
        <v>156021266.09</v>
      </c>
      <c r="F8" s="51">
        <v>3.0398999999999999E-2</v>
      </c>
      <c r="G8" s="368">
        <v>-10153203.189999999</v>
      </c>
      <c r="H8" s="369">
        <v>106504478.97</v>
      </c>
      <c r="I8" s="369">
        <v>106504478.97</v>
      </c>
      <c r="J8" s="369">
        <v>39723152.990000002</v>
      </c>
      <c r="K8" s="370" t="s">
        <v>48</v>
      </c>
      <c r="L8" s="364"/>
    </row>
    <row r="9" spans="1:12" x14ac:dyDescent="0.2">
      <c r="A9" s="365">
        <v>3</v>
      </c>
      <c r="B9" s="366" t="s">
        <v>104</v>
      </c>
      <c r="C9" s="367">
        <v>167124333.15000001</v>
      </c>
      <c r="D9" s="51">
        <v>9.9249999999999998E-3</v>
      </c>
      <c r="E9" s="367">
        <v>54240904.18</v>
      </c>
      <c r="F9" s="51">
        <v>1.0567999999999999E-2</v>
      </c>
      <c r="G9" s="368">
        <v>5989999.0300000003</v>
      </c>
      <c r="H9" s="369">
        <v>33632971.859999999</v>
      </c>
      <c r="I9" s="369">
        <v>33632971.859999999</v>
      </c>
      <c r="J9" s="369">
        <v>12641787.859999999</v>
      </c>
      <c r="K9" s="370" t="s">
        <v>48</v>
      </c>
      <c r="L9" s="364"/>
    </row>
    <row r="10" spans="1:12" x14ac:dyDescent="0.2">
      <c r="A10" s="365">
        <v>4</v>
      </c>
      <c r="B10" s="366" t="s">
        <v>127</v>
      </c>
      <c r="C10" s="367">
        <v>6039324423.2799997</v>
      </c>
      <c r="D10" s="66">
        <v>0.35865799999999998</v>
      </c>
      <c r="E10" s="367">
        <v>1941590026.6500001</v>
      </c>
      <c r="F10" s="66">
        <v>0.378299</v>
      </c>
      <c r="G10" s="368">
        <v>72758220.920000002</v>
      </c>
      <c r="H10" s="369">
        <v>1028824110.55</v>
      </c>
      <c r="I10" s="369">
        <v>636629280.01999998</v>
      </c>
      <c r="J10" s="369">
        <v>364470063.06</v>
      </c>
      <c r="K10" s="370" t="s">
        <v>48</v>
      </c>
      <c r="L10" s="371"/>
    </row>
    <row r="11" spans="1:12" x14ac:dyDescent="0.2">
      <c r="A11" s="365">
        <v>5</v>
      </c>
      <c r="B11" s="366" t="s">
        <v>105</v>
      </c>
      <c r="C11" s="367">
        <v>124896602.40000001</v>
      </c>
      <c r="D11" s="51">
        <v>7.417E-3</v>
      </c>
      <c r="E11" s="367">
        <v>75860824.310000002</v>
      </c>
      <c r="F11" s="51">
        <v>1.4781000000000001E-2</v>
      </c>
      <c r="G11" s="368">
        <v>3188471.23</v>
      </c>
      <c r="H11" s="369">
        <v>57714388.600000001</v>
      </c>
      <c r="I11" s="369">
        <v>57714388.600000001</v>
      </c>
      <c r="J11" s="369">
        <v>17654526.93</v>
      </c>
      <c r="K11" s="370" t="s">
        <v>48</v>
      </c>
      <c r="L11" s="364"/>
    </row>
    <row r="12" spans="1:12" x14ac:dyDescent="0.2">
      <c r="A12" s="365">
        <v>6</v>
      </c>
      <c r="B12" s="366" t="s">
        <v>150</v>
      </c>
      <c r="C12" s="367">
        <v>32726978.359999999</v>
      </c>
      <c r="D12" s="51">
        <v>1.944E-3</v>
      </c>
      <c r="E12" s="367">
        <v>1027173.98</v>
      </c>
      <c r="F12" s="51">
        <v>2.0000000000000001E-4</v>
      </c>
      <c r="G12" s="368">
        <v>-245155.26</v>
      </c>
      <c r="H12" s="369">
        <v>28381731.780000001</v>
      </c>
      <c r="I12" s="369">
        <v>28381731.780000001</v>
      </c>
      <c r="J12" s="369">
        <v>200369.85</v>
      </c>
      <c r="K12" s="370" t="s">
        <v>48</v>
      </c>
      <c r="L12" s="364"/>
    </row>
    <row r="13" spans="1:12" x14ac:dyDescent="0.2">
      <c r="A13" s="365">
        <v>7</v>
      </c>
      <c r="B13" s="366" t="s">
        <v>106</v>
      </c>
      <c r="C13" s="367">
        <v>2912009166.1599998</v>
      </c>
      <c r="D13" s="51">
        <v>0.17293600000000001</v>
      </c>
      <c r="E13" s="367">
        <v>707249635.63999999</v>
      </c>
      <c r="F13" s="51">
        <v>0.13780000000000001</v>
      </c>
      <c r="G13" s="368">
        <v>138262716.78</v>
      </c>
      <c r="H13" s="369">
        <v>507458232.85000002</v>
      </c>
      <c r="I13" s="369">
        <v>465423819.5</v>
      </c>
      <c r="J13" s="369">
        <v>168763448.81</v>
      </c>
      <c r="K13" s="370" t="s">
        <v>48</v>
      </c>
      <c r="L13" s="364"/>
    </row>
    <row r="14" spans="1:12" x14ac:dyDescent="0.2">
      <c r="A14" s="365">
        <v>8</v>
      </c>
      <c r="B14" s="366" t="s">
        <v>90</v>
      </c>
      <c r="C14" s="367">
        <v>384483625.93000001</v>
      </c>
      <c r="D14" s="51">
        <v>2.2832999999999999E-2</v>
      </c>
      <c r="E14" s="367">
        <v>175664365.16999999</v>
      </c>
      <c r="F14" s="51">
        <v>3.4225999999999999E-2</v>
      </c>
      <c r="G14" s="368">
        <v>290592.27</v>
      </c>
      <c r="H14" s="369">
        <v>49866630.829999998</v>
      </c>
      <c r="I14" s="369">
        <v>49866630.829999998</v>
      </c>
      <c r="J14" s="369">
        <v>33190620.370000001</v>
      </c>
      <c r="K14" s="370" t="s">
        <v>48</v>
      </c>
      <c r="L14" s="364"/>
    </row>
    <row r="15" spans="1:12" x14ac:dyDescent="0.2">
      <c r="A15" s="365">
        <v>9</v>
      </c>
      <c r="B15" s="366" t="s">
        <v>91</v>
      </c>
      <c r="C15" s="367">
        <v>408795215.01999998</v>
      </c>
      <c r="D15" s="51">
        <v>2.4277E-2</v>
      </c>
      <c r="E15" s="367">
        <v>108665015</v>
      </c>
      <c r="F15" s="51">
        <v>2.1172E-2</v>
      </c>
      <c r="G15" s="368">
        <v>14659265.18</v>
      </c>
      <c r="H15" s="369">
        <v>76764229.849999994</v>
      </c>
      <c r="I15" s="369">
        <v>76764229.849999994</v>
      </c>
      <c r="J15" s="369">
        <v>24905234.48</v>
      </c>
      <c r="K15" s="370" t="s">
        <v>48</v>
      </c>
      <c r="L15" s="364"/>
    </row>
    <row r="16" spans="1:12" x14ac:dyDescent="0.2">
      <c r="A16" s="365">
        <v>10</v>
      </c>
      <c r="B16" s="366" t="s">
        <v>92</v>
      </c>
      <c r="C16" s="367">
        <v>243860877.08000001</v>
      </c>
      <c r="D16" s="51">
        <v>1.4482E-2</v>
      </c>
      <c r="E16" s="367">
        <v>49394664.740000002</v>
      </c>
      <c r="F16" s="51">
        <v>9.6240000000000006E-3</v>
      </c>
      <c r="G16" s="368">
        <v>5104543.99</v>
      </c>
      <c r="H16" s="369">
        <v>38927394.130000003</v>
      </c>
      <c r="I16" s="369">
        <v>38927394.130000003</v>
      </c>
      <c r="J16" s="369">
        <v>6316117.8300000001</v>
      </c>
      <c r="K16" s="370" t="s">
        <v>48</v>
      </c>
      <c r="L16" s="364"/>
    </row>
    <row r="17" spans="1:12" x14ac:dyDescent="0.2">
      <c r="A17" s="365">
        <v>11</v>
      </c>
      <c r="B17" s="366" t="s">
        <v>107</v>
      </c>
      <c r="C17" s="367">
        <v>329360140.42000002</v>
      </c>
      <c r="D17" s="51">
        <v>1.9560000000000001E-2</v>
      </c>
      <c r="E17" s="367">
        <v>141997128.52000001</v>
      </c>
      <c r="F17" s="51">
        <v>2.7667000000000001E-2</v>
      </c>
      <c r="G17" s="368">
        <v>24608093.960000001</v>
      </c>
      <c r="H17" s="369">
        <v>49149068.829999998</v>
      </c>
      <c r="I17" s="369">
        <v>49149068.829999998</v>
      </c>
      <c r="J17" s="369">
        <v>34180809.149999999</v>
      </c>
      <c r="K17" s="370" t="s">
        <v>48</v>
      </c>
      <c r="L17" s="364"/>
    </row>
    <row r="18" spans="1:12" x14ac:dyDescent="0.2">
      <c r="A18" s="365">
        <v>12</v>
      </c>
      <c r="B18" s="366" t="s">
        <v>108</v>
      </c>
      <c r="C18" s="367">
        <v>44916628.700000003</v>
      </c>
      <c r="D18" s="51">
        <v>2.6670000000000001E-3</v>
      </c>
      <c r="E18" s="367">
        <v>5373085.21</v>
      </c>
      <c r="F18" s="51">
        <v>1.047E-3</v>
      </c>
      <c r="G18" s="368">
        <v>-14325.37</v>
      </c>
      <c r="H18" s="369">
        <v>35666601.329999998</v>
      </c>
      <c r="I18" s="369">
        <v>33666601.329999998</v>
      </c>
      <c r="J18" s="369">
        <v>652428.44999999995</v>
      </c>
      <c r="K18" s="370" t="s">
        <v>48</v>
      </c>
      <c r="L18" s="364"/>
    </row>
    <row r="19" spans="1:12" x14ac:dyDescent="0.2">
      <c r="A19" s="365">
        <v>13</v>
      </c>
      <c r="B19" s="366" t="s">
        <v>109</v>
      </c>
      <c r="C19" s="367">
        <v>65312503.950000003</v>
      </c>
      <c r="D19" s="51">
        <v>3.8790000000000001E-3</v>
      </c>
      <c r="E19" s="367">
        <v>25030659.239999998</v>
      </c>
      <c r="F19" s="51">
        <v>4.8770000000000003E-3</v>
      </c>
      <c r="G19" s="368">
        <v>-9915566.5399999991</v>
      </c>
      <c r="H19" s="369">
        <v>29186378.690000001</v>
      </c>
      <c r="I19" s="369">
        <v>29186378.690000001</v>
      </c>
      <c r="J19" s="369">
        <v>4871874.32</v>
      </c>
      <c r="K19" s="370" t="s">
        <v>48</v>
      </c>
      <c r="L19" s="364"/>
    </row>
    <row r="20" spans="1:12" x14ac:dyDescent="0.2">
      <c r="A20" s="365">
        <v>14</v>
      </c>
      <c r="B20" s="366" t="s">
        <v>59</v>
      </c>
      <c r="C20" s="367">
        <v>1830722615.71</v>
      </c>
      <c r="D20" s="51">
        <v>0.108721</v>
      </c>
      <c r="E20" s="367">
        <v>457052131.42000002</v>
      </c>
      <c r="F20" s="51">
        <v>8.9052000000000006E-2</v>
      </c>
      <c r="G20" s="368">
        <v>78429845.25</v>
      </c>
      <c r="H20" s="369">
        <v>313774982.44999999</v>
      </c>
      <c r="I20" s="369">
        <v>184503144.63999999</v>
      </c>
      <c r="J20" s="369">
        <v>110349506.08</v>
      </c>
      <c r="K20" s="370" t="s">
        <v>48</v>
      </c>
      <c r="L20" s="364"/>
    </row>
    <row r="21" spans="1:12" x14ac:dyDescent="0.2">
      <c r="A21" s="365">
        <v>15</v>
      </c>
      <c r="B21" s="366" t="s">
        <v>94</v>
      </c>
      <c r="C21" s="367">
        <v>734512838.35000002</v>
      </c>
      <c r="D21" s="51">
        <v>4.3621E-2</v>
      </c>
      <c r="E21" s="367">
        <v>185807700.61000001</v>
      </c>
      <c r="F21" s="51">
        <v>3.6202999999999999E-2</v>
      </c>
      <c r="G21" s="368">
        <v>7358466.9199999999</v>
      </c>
      <c r="H21" s="369">
        <v>151208474.66</v>
      </c>
      <c r="I21" s="369">
        <v>149517248.22999999</v>
      </c>
      <c r="J21" s="369">
        <v>37247344.909999996</v>
      </c>
      <c r="K21" s="370" t="s">
        <v>48</v>
      </c>
      <c r="L21" s="364"/>
    </row>
    <row r="22" spans="1:12" x14ac:dyDescent="0.2">
      <c r="A22" s="365">
        <v>16</v>
      </c>
      <c r="B22" s="366" t="s">
        <v>95</v>
      </c>
      <c r="C22" s="367">
        <v>94609497.310000002</v>
      </c>
      <c r="D22" s="51">
        <v>5.6189999999999999E-3</v>
      </c>
      <c r="E22" s="367">
        <v>23297615.280000001</v>
      </c>
      <c r="F22" s="51">
        <v>4.5389999999999996E-3</v>
      </c>
      <c r="G22" s="368">
        <v>348483.9</v>
      </c>
      <c r="H22" s="369">
        <v>33310214.48</v>
      </c>
      <c r="I22" s="369">
        <v>33310214.48</v>
      </c>
      <c r="J22" s="369">
        <v>4054684.19</v>
      </c>
      <c r="K22" s="370" t="s">
        <v>48</v>
      </c>
      <c r="L22" s="364"/>
    </row>
    <row r="23" spans="1:12" x14ac:dyDescent="0.2">
      <c r="A23" s="365">
        <v>17</v>
      </c>
      <c r="B23" s="366" t="s">
        <v>60</v>
      </c>
      <c r="C23" s="367">
        <v>384330206.75999999</v>
      </c>
      <c r="D23" s="51">
        <v>2.2824000000000001E-2</v>
      </c>
      <c r="E23" s="367">
        <v>108900892</v>
      </c>
      <c r="F23" s="51">
        <v>2.1218000000000001E-2</v>
      </c>
      <c r="G23" s="368">
        <v>5896084.7699999996</v>
      </c>
      <c r="H23" s="369">
        <v>120717551.45999999</v>
      </c>
      <c r="I23" s="369">
        <v>95796403.109999999</v>
      </c>
      <c r="J23" s="369">
        <v>32827800.449999999</v>
      </c>
      <c r="K23" s="370" t="s">
        <v>48</v>
      </c>
      <c r="L23" s="364"/>
    </row>
    <row r="24" spans="1:12" x14ac:dyDescent="0.2">
      <c r="A24" s="365">
        <v>18</v>
      </c>
      <c r="B24" s="366" t="s">
        <v>97</v>
      </c>
      <c r="C24" s="367">
        <v>678639220.15999997</v>
      </c>
      <c r="D24" s="51">
        <v>4.0301999999999998E-2</v>
      </c>
      <c r="E24" s="367">
        <v>226536501.59999999</v>
      </c>
      <c r="F24" s="51">
        <v>4.4137999999999997E-2</v>
      </c>
      <c r="G24" s="368">
        <v>-13964533.449999999</v>
      </c>
      <c r="H24" s="369">
        <v>73854715.189999998</v>
      </c>
      <c r="I24" s="369">
        <v>73854715.189999998</v>
      </c>
      <c r="J24" s="369">
        <v>54791845.539999999</v>
      </c>
      <c r="K24" s="370" t="s">
        <v>48</v>
      </c>
      <c r="L24" s="364"/>
    </row>
    <row r="25" spans="1:12" x14ac:dyDescent="0.2">
      <c r="A25" s="365">
        <v>19</v>
      </c>
      <c r="B25" s="366" t="s">
        <v>98</v>
      </c>
      <c r="C25" s="367">
        <v>317708148.42000002</v>
      </c>
      <c r="D25" s="51">
        <v>1.8867999999999999E-2</v>
      </c>
      <c r="E25" s="367">
        <v>100689803.56</v>
      </c>
      <c r="F25" s="51">
        <v>1.9618E-2</v>
      </c>
      <c r="G25" s="368">
        <v>140056.54</v>
      </c>
      <c r="H25" s="369">
        <v>40188167.840000004</v>
      </c>
      <c r="I25" s="369">
        <v>40188167.840000004</v>
      </c>
      <c r="J25" s="369">
        <v>11959906.01</v>
      </c>
      <c r="K25" s="370" t="s">
        <v>48</v>
      </c>
      <c r="L25" s="364"/>
    </row>
    <row r="26" spans="1:12" x14ac:dyDescent="0.2">
      <c r="A26" s="365">
        <v>20</v>
      </c>
      <c r="B26" s="366" t="s">
        <v>61</v>
      </c>
      <c r="C26" s="367">
        <v>153114853.80000001</v>
      </c>
      <c r="D26" s="51">
        <v>9.0930000000000004E-3</v>
      </c>
      <c r="E26" s="367">
        <v>52225321.619999997</v>
      </c>
      <c r="F26" s="51">
        <v>1.0175999999999999E-2</v>
      </c>
      <c r="G26" s="368">
        <v>-2701316.78</v>
      </c>
      <c r="H26" s="369">
        <v>34284577.75</v>
      </c>
      <c r="I26" s="369">
        <v>34284577.75</v>
      </c>
      <c r="J26" s="372">
        <v>10056982.66</v>
      </c>
      <c r="K26" s="370" t="s">
        <v>48</v>
      </c>
      <c r="L26" s="364"/>
    </row>
    <row r="27" spans="1:12" x14ac:dyDescent="0.2">
      <c r="A27" s="373">
        <v>21</v>
      </c>
      <c r="B27" s="374" t="s">
        <v>110</v>
      </c>
      <c r="C27" s="375">
        <v>951841577.23000002</v>
      </c>
      <c r="D27" s="51">
        <v>1</v>
      </c>
      <c r="E27" s="375">
        <v>344120452.02999997</v>
      </c>
      <c r="F27" s="51">
        <v>1</v>
      </c>
      <c r="G27" s="376">
        <v>24824721.079999998</v>
      </c>
      <c r="H27" s="377">
        <v>237389172.30000001</v>
      </c>
      <c r="I27" s="377">
        <v>93363726.739999995</v>
      </c>
      <c r="J27" s="377">
        <v>46161499.68</v>
      </c>
      <c r="K27" s="378" t="s">
        <v>48</v>
      </c>
      <c r="L27" s="364"/>
    </row>
    <row r="28" spans="1:12" x14ac:dyDescent="0.2">
      <c r="A28" s="456"/>
      <c r="B28" s="379" t="s">
        <v>100</v>
      </c>
      <c r="C28" s="336">
        <v>16838654639.93</v>
      </c>
      <c r="D28" s="337">
        <v>1</v>
      </c>
      <c r="E28" s="336">
        <v>5132424402.1700001</v>
      </c>
      <c r="F28" s="337">
        <v>1</v>
      </c>
      <c r="G28" s="336">
        <v>371902710.25</v>
      </c>
      <c r="H28" s="380"/>
      <c r="I28" s="380"/>
      <c r="J28" s="380"/>
      <c r="K28" s="380"/>
    </row>
    <row r="29" spans="1:12" x14ac:dyDescent="0.2">
      <c r="A29" s="457"/>
      <c r="B29" s="339" t="s">
        <v>128</v>
      </c>
      <c r="C29" s="340">
        <v>951841577.23000002</v>
      </c>
      <c r="D29" s="381">
        <v>1</v>
      </c>
      <c r="E29" s="340">
        <v>344120452.02999997</v>
      </c>
      <c r="F29" s="381">
        <v>1</v>
      </c>
      <c r="G29" s="340">
        <v>24824721.079999998</v>
      </c>
      <c r="H29" s="382"/>
      <c r="I29" s="382"/>
      <c r="J29" s="382"/>
      <c r="K29" s="382"/>
    </row>
    <row r="30" spans="1:12" x14ac:dyDescent="0.2">
      <c r="A30" s="458"/>
      <c r="B30" s="343" t="s">
        <v>16</v>
      </c>
      <c r="C30" s="344">
        <v>17790496217.16</v>
      </c>
      <c r="D30" s="345"/>
      <c r="E30" s="344">
        <v>5476544854.1999998</v>
      </c>
      <c r="F30" s="345"/>
      <c r="G30" s="344">
        <v>396727431.32999998</v>
      </c>
      <c r="H30" s="383"/>
      <c r="I30" s="383"/>
      <c r="J30" s="383"/>
      <c r="K30" s="383"/>
    </row>
    <row r="31" spans="1:12" x14ac:dyDescent="0.2">
      <c r="A31" s="352"/>
      <c r="B31" s="352"/>
      <c r="C31" s="384"/>
      <c r="D31" s="352"/>
      <c r="E31" s="352"/>
      <c r="F31" s="352"/>
      <c r="G31" s="385"/>
      <c r="H31" s="352"/>
      <c r="I31" s="352"/>
      <c r="J31" s="352"/>
      <c r="K31" s="352"/>
    </row>
    <row r="32" spans="1:12" x14ac:dyDescent="0.2">
      <c r="A32" s="352"/>
      <c r="B32" s="352"/>
      <c r="C32" s="352"/>
      <c r="D32" s="352"/>
      <c r="E32" s="352"/>
      <c r="F32" s="352"/>
      <c r="G32" s="385"/>
      <c r="H32" s="352"/>
      <c r="I32" s="352"/>
      <c r="J32" s="352"/>
      <c r="K32" s="352"/>
    </row>
    <row r="33" spans="1:11" s="350" customFormat="1" x14ac:dyDescent="0.2">
      <c r="A33" s="455" t="s">
        <v>3</v>
      </c>
      <c r="B33" s="455"/>
      <c r="C33" s="455"/>
      <c r="D33" s="455"/>
      <c r="E33" s="455"/>
      <c r="F33" s="455"/>
      <c r="G33" s="455"/>
      <c r="H33" s="70"/>
      <c r="I33" s="70"/>
      <c r="J33" s="70"/>
      <c r="K33" s="70"/>
    </row>
    <row r="34" spans="1:11" s="350" customFormat="1" x14ac:dyDescent="0.2">
      <c r="A34" s="67"/>
      <c r="B34" s="68" t="s">
        <v>62</v>
      </c>
      <c r="C34" s="69"/>
      <c r="D34" s="69"/>
      <c r="E34" s="69"/>
      <c r="F34" s="69"/>
      <c r="G34" s="69"/>
      <c r="H34" s="70"/>
      <c r="I34" s="71"/>
      <c r="J34" s="70"/>
      <c r="K34" s="70"/>
    </row>
    <row r="35" spans="1:11" s="350" customFormat="1" ht="22.5" customHeight="1" x14ac:dyDescent="0.2">
      <c r="A35" s="67"/>
      <c r="B35" s="460" t="s">
        <v>63</v>
      </c>
      <c r="C35" s="461"/>
      <c r="D35" s="461"/>
      <c r="E35" s="461"/>
      <c r="F35" s="461"/>
      <c r="G35" s="461"/>
      <c r="H35" s="461"/>
      <c r="I35" s="461"/>
      <c r="J35" s="461"/>
      <c r="K35" s="70"/>
    </row>
    <row r="36" spans="1:11" s="350" customFormat="1" ht="22.5" customHeight="1" x14ac:dyDescent="0.2">
      <c r="A36" s="67"/>
      <c r="B36" s="460" t="s">
        <v>64</v>
      </c>
      <c r="C36" s="461"/>
      <c r="D36" s="461"/>
      <c r="E36" s="461"/>
      <c r="F36" s="461"/>
      <c r="G36" s="461"/>
      <c r="H36" s="461"/>
      <c r="I36" s="461"/>
      <c r="J36" s="461"/>
      <c r="K36" s="70"/>
    </row>
    <row r="37" spans="1:11" s="350" customFormat="1" x14ac:dyDescent="0.2">
      <c r="A37" s="67"/>
      <c r="B37" s="68" t="s">
        <v>52</v>
      </c>
      <c r="C37" s="69"/>
      <c r="D37" s="69"/>
      <c r="E37" s="69"/>
      <c r="F37" s="69"/>
      <c r="G37" s="69"/>
      <c r="H37" s="70"/>
      <c r="I37" s="70"/>
      <c r="J37" s="70"/>
      <c r="K37" s="70"/>
    </row>
    <row r="38" spans="1:11" s="350" customFormat="1" x14ac:dyDescent="0.2">
      <c r="A38" s="67"/>
      <c r="B38" s="68" t="s">
        <v>53</v>
      </c>
      <c r="C38" s="69"/>
      <c r="D38" s="69"/>
      <c r="E38" s="69"/>
      <c r="F38" s="69"/>
      <c r="G38" s="69"/>
      <c r="H38" s="70"/>
      <c r="I38" s="70"/>
      <c r="J38" s="70"/>
      <c r="K38" s="70"/>
    </row>
    <row r="39" spans="1:11" s="350" customFormat="1" x14ac:dyDescent="0.2">
      <c r="A39" s="67"/>
      <c r="B39" s="68" t="s">
        <v>65</v>
      </c>
      <c r="C39" s="69"/>
      <c r="D39" s="69"/>
      <c r="E39" s="69"/>
      <c r="F39" s="69"/>
      <c r="G39" s="69"/>
      <c r="H39" s="70"/>
      <c r="I39" s="70"/>
      <c r="J39" s="70"/>
      <c r="K39" s="70"/>
    </row>
    <row r="40" spans="1:11" s="350" customFormat="1" ht="23.25" customHeight="1" x14ac:dyDescent="0.2">
      <c r="A40" s="67"/>
      <c r="B40" s="462" t="s">
        <v>111</v>
      </c>
      <c r="C40" s="459"/>
      <c r="D40" s="459"/>
      <c r="E40" s="459"/>
      <c r="F40" s="459"/>
      <c r="G40" s="459"/>
      <c r="H40" s="459"/>
      <c r="I40" s="459"/>
      <c r="J40" s="459"/>
      <c r="K40" s="459"/>
    </row>
    <row r="41" spans="1:11" s="350" customFormat="1" ht="21.75" customHeight="1" x14ac:dyDescent="0.2">
      <c r="A41" s="67"/>
      <c r="B41" s="462" t="s">
        <v>112</v>
      </c>
      <c r="C41" s="459"/>
      <c r="D41" s="459"/>
      <c r="E41" s="459"/>
      <c r="F41" s="459"/>
      <c r="G41" s="459"/>
      <c r="H41" s="459"/>
      <c r="I41" s="459"/>
      <c r="J41" s="459"/>
      <c r="K41" s="459"/>
    </row>
    <row r="42" spans="1:11" s="350" customFormat="1" ht="12.75" customHeight="1" x14ac:dyDescent="0.2">
      <c r="A42" s="67"/>
      <c r="B42" s="462" t="s">
        <v>55</v>
      </c>
      <c r="C42" s="459"/>
      <c r="D42" s="459"/>
      <c r="E42" s="459"/>
      <c r="F42" s="459"/>
      <c r="G42" s="459"/>
      <c r="H42" s="459"/>
      <c r="I42" s="459"/>
      <c r="J42" s="459"/>
      <c r="K42" s="459"/>
    </row>
    <row r="43" spans="1:11" s="350" customFormat="1" ht="21" customHeight="1" x14ac:dyDescent="0.2">
      <c r="A43" s="67"/>
      <c r="B43" s="462" t="s">
        <v>83</v>
      </c>
      <c r="C43" s="459"/>
      <c r="D43" s="459"/>
      <c r="E43" s="459"/>
      <c r="F43" s="459"/>
      <c r="G43" s="459"/>
      <c r="H43" s="459"/>
      <c r="I43" s="459"/>
      <c r="J43" s="459"/>
      <c r="K43" s="459"/>
    </row>
    <row r="44" spans="1:11" s="350" customFormat="1" ht="12.75" customHeight="1" x14ac:dyDescent="0.2">
      <c r="A44" s="70"/>
      <c r="B44" s="459" t="s">
        <v>66</v>
      </c>
      <c r="C44" s="459"/>
      <c r="D44" s="459"/>
      <c r="E44" s="459"/>
      <c r="F44" s="459"/>
      <c r="G44" s="459"/>
      <c r="H44" s="459"/>
      <c r="I44" s="459"/>
      <c r="J44" s="459"/>
      <c r="K44" s="459"/>
    </row>
    <row r="45" spans="1:11" s="350" customFormat="1" ht="12.75" customHeight="1" x14ac:dyDescent="0.2">
      <c r="A45" s="70"/>
      <c r="B45" s="459" t="s">
        <v>67</v>
      </c>
      <c r="C45" s="459"/>
      <c r="D45" s="459"/>
      <c r="E45" s="459"/>
      <c r="F45" s="459"/>
      <c r="G45" s="459"/>
      <c r="H45" s="459"/>
      <c r="I45" s="459"/>
      <c r="J45" s="459"/>
      <c r="K45" s="459"/>
    </row>
    <row r="46" spans="1:11" s="350" customFormat="1" ht="12.75" customHeight="1" x14ac:dyDescent="0.2">
      <c r="A46" s="70"/>
      <c r="B46" s="459" t="s">
        <v>68</v>
      </c>
      <c r="C46" s="459"/>
      <c r="D46" s="459"/>
      <c r="E46" s="459"/>
      <c r="F46" s="459"/>
      <c r="G46" s="459"/>
      <c r="H46" s="459"/>
      <c r="I46" s="459"/>
      <c r="J46" s="459"/>
      <c r="K46" s="459"/>
    </row>
  </sheetData>
  <mergeCells count="11">
    <mergeCell ref="A33:G33"/>
    <mergeCell ref="A28:A30"/>
    <mergeCell ref="B44:K44"/>
    <mergeCell ref="B45:K45"/>
    <mergeCell ref="B46:K46"/>
    <mergeCell ref="B35:J35"/>
    <mergeCell ref="B36:J36"/>
    <mergeCell ref="B40:K40"/>
    <mergeCell ref="B41:K41"/>
    <mergeCell ref="B42:K42"/>
    <mergeCell ref="B43:K43"/>
  </mergeCells>
  <printOptions horizontalCentered="1"/>
  <pageMargins left="0" right="0" top="0" bottom="0" header="0.51181102362204722" footer="0.26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2602563CEB664945AC694D08C1F1289400E85D42BF4BA8DC40A9FAFB66D884680E" ma:contentTypeVersion="50" ma:contentTypeDescription="" ma:contentTypeScope="" ma:versionID="37bd7de0d240e24e1823c1934e0facea">
  <xsd:schema xmlns:xsd="http://www.w3.org/2001/XMLSchema" xmlns:xs="http://www.w3.org/2001/XMLSchema" xmlns:p="http://schemas.microsoft.com/office/2006/metadata/properties" xmlns:ns2="ca302e39-a258-4920-a5cd-d26b5a5d4831" xmlns:ns3="f00c05a3-a522-4b3b-aeec-75a37a6bc44f" targetNamespace="http://schemas.microsoft.com/office/2006/metadata/properties" ma:root="true" ma:fieldsID="e005c611367011fbce3cf75f757f9083" ns2:_="" ns3:_="">
    <xsd:import namespace="ca302e39-a258-4920-a5cd-d26b5a5d4831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 minOccurs="0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 minOccurs="0"/>
                <xsd:element ref="ns3:VrstaDokumenta" minOccurs="0"/>
                <xsd:element ref="ns3:VrstaPredmeta" minOccurs="0"/>
                <xsd:element ref="ns2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02e39-a258-4920-a5cd-d26b5a5d483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 ma:readOnly="false">
      <xsd:simpleType>
        <xsd:restriction base="dms:Note">
          <xsd:maxLength value="255"/>
        </xsd:restriction>
      </xsd:simpleType>
    </xsd:element>
    <xsd:element name="Za_x0020_arhivu" ma:index="23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30"/>
          <xsd:minInclusive value="10"/>
        </xsd:restriction>
      </xsd:simpleType>
    </xsd:element>
    <xsd:element name="Dileme" ma:index="10" nillable="true" ma:displayName="Dileme" ma:description="Dileme" ma:internalName="Dileme" ma:readOnly="false">
      <xsd:simpleType>
        <xsd:restriction base="dms:Note">
          <xsd:maxLength value="255"/>
        </xsd:restriction>
      </xsd:simpleType>
    </xsd:element>
    <xsd:element name="Godina" ma:index="11" nillable="true" ma:displayName="Godina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 ma:readOnly="false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 ma:readOnly="false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 ma:readOnly="false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nillable="true" ma:displayName="TipPredmeta" ma:default="-" ma:description="Tip predmeta kojem dokument pripada" ma:format="Dropdown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nillable="true" ma:displayName="VrstaPredmeta" ma:default="-" ma:format="Dropdown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jedlogPostupanja xmlns="f00c05a3-a522-4b3b-aeec-75a37a6bc44f" xsi:nil="true"/>
    <TipPredmeta xmlns="f00c05a3-a522-4b3b-aeec-75a37a6bc44f">-</TipPredmeta>
    <Dileme xmlns="f00c05a3-a522-4b3b-aeec-75a37a6bc44f" xsi:nil="true"/>
    <Izreka xmlns="f00c05a3-a522-4b3b-aeec-75a37a6bc44f" xsi:nil="true"/>
    <Izradio xmlns="f00c05a3-a522-4b3b-aeec-75a37a6bc44f">
      <UserInfo>
        <DisplayName/>
        <AccountId xsi:nil="true"/>
        <AccountType/>
      </UserInfo>
    </Izradio>
    <StatusDokumenta xmlns="f00c05a3-a522-4b3b-aeec-75a37a6bc44f">-</StatusDokumenta>
    <KategorijaPoslovanja xmlns="f00c05a3-a522-4b3b-aeec-75a37a6bc44f">
      <Value>-</Value>
    </KategorijaPoslovanja>
    <NaslovTocke xmlns="ca302e39-a258-4920-a5cd-d26b5a5d4831" xsi:nil="true"/>
    <Sazetak xmlns="f00c05a3-a522-4b3b-aeec-75a37a6bc44f" xsi:nil="true"/>
    <VrstaPredmeta xmlns="f00c05a3-a522-4b3b-aeec-75a37a6bc44f">-</VrstaPredmeta>
    <Prezentira xmlns="f00c05a3-a522-4b3b-aeec-75a37a6bc44f">
      <UserInfo>
        <DisplayName/>
        <AccountId xsi:nil="true"/>
        <AccountType/>
      </UserInfo>
    </Prezentira>
    <BrKolegija xmlns="f00c05a3-a522-4b3b-aeec-75a37a6bc44f">14</BrKolegija>
    <NamjenaDokumenta xmlns="f00c05a3-a522-4b3b-aeec-75a37a6bc44f">
      <Value>Interno</Value>
    </NamjenaDokumenta>
    <VrstaDokumenta xmlns="f00c05a3-a522-4b3b-aeec-75a37a6bc44f">-</VrstaDokumenta>
    <Godina xmlns="f00c05a3-a522-4b3b-aeec-75a37a6bc44f">-</Godina>
    <Za_x0020_arhivu xmlns="ca302e39-a258-4920-a5cd-d26b5a5d4831" xsi:nil="true"/>
  </documentManagement>
</p:properties>
</file>

<file path=customXml/itemProps1.xml><?xml version="1.0" encoding="utf-8"?>
<ds:datastoreItem xmlns:ds="http://schemas.openxmlformats.org/officeDocument/2006/customXml" ds:itemID="{7E29371F-E730-484C-B7DE-572F0C00149F}"/>
</file>

<file path=customXml/itemProps2.xml><?xml version="1.0" encoding="utf-8"?>
<ds:datastoreItem xmlns:ds="http://schemas.openxmlformats.org/officeDocument/2006/customXml" ds:itemID="{8F8011C7-EF2B-4C24-BD6F-CC34ECA69F93}"/>
</file>

<file path=customXml/itemProps3.xml><?xml version="1.0" encoding="utf-8"?>
<ds:datastoreItem xmlns:ds="http://schemas.openxmlformats.org/officeDocument/2006/customXml" ds:itemID="{A49CD33F-2BFE-4B22-84DD-CBA766E06A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sadrzaj</vt:lpstr>
      <vt:lpstr>inv.drustva</vt:lpstr>
      <vt:lpstr>portfelj i skrbnistvo</vt:lpstr>
      <vt:lpstr>drustva za upravljanje IF</vt:lpstr>
      <vt:lpstr>inv.fondovi</vt:lpstr>
      <vt:lpstr>dmd&amp;omd </vt:lpstr>
      <vt:lpstr>dmf&amp;omf </vt:lpstr>
      <vt:lpstr>osiguranje_zivot</vt:lpstr>
      <vt:lpstr>osiguranje_nezivot</vt:lpstr>
      <vt:lpstr>osiguranje_ukupno</vt:lpstr>
      <vt:lpstr>leasing</vt:lpstr>
      <vt:lpstr>'drustva za upravljanje IF'!Print_Area</vt:lpstr>
      <vt:lpstr>inv.drustva!Print_Area</vt:lpstr>
      <vt:lpstr>inv.fondovi!Print_Area</vt:lpstr>
      <vt:lpstr>leasing!Print_Area</vt:lpstr>
      <vt:lpstr>osiguranje_ukupno!Print_Area</vt:lpstr>
      <vt:lpstr>sadrzaj!Print_Area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Nerevidirani pojedinačni podaci za 30.09.2012</dc:title>
  <dc:creator>mpetrec</dc:creator>
  <cp:lastModifiedBy>Damir Maričić</cp:lastModifiedBy>
  <cp:lastPrinted>2012-06-11T07:49:13Z</cp:lastPrinted>
  <dcterms:created xsi:type="dcterms:W3CDTF">2009-09-07T13:41:42Z</dcterms:created>
  <dcterms:modified xsi:type="dcterms:W3CDTF">2013-02-20T08:53:36Z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0x0101002602563CEB664945AC694D08C1F1289400E85D42BF4BA8DC40A9FAFB66D884680E</vt:lpwstr>
  </property>
  <property fmtid="{D5CDD505-2E9C-101B-9397-08002B2CF9AE}" pid="3" name="DocumentSetDescription">
    <vt:lpwstr/>
  </property>
  <property fmtid="{D5CDD505-2E9C-101B-9397-08002B2CF9AE}" pid="4" name="Subjekt">
    <vt:lpwstr/>
  </property>
</Properties>
</file>