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</sheets>
  <definedNames>
    <definedName name="_xlnm._FilterDatabase" localSheetId="2" hidden="1">'portfelj i skrbništvo'!$A$7:$B$8</definedName>
    <definedName name="_xlnm.Print_Area" localSheetId="1">inv.drustva!$A$1:$K$25</definedName>
    <definedName name="_xlnm.Print_Area" localSheetId="8">leasing!$C$1:$O$37</definedName>
    <definedName name="_xlnm.Print_Area" localSheetId="4">'omf&amp;dmf '!$A$1:$H$52</definedName>
    <definedName name="_xlnm.Print_Titles" localSheetId="8">leasing!$A:$B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9" i="3"/>
  <c r="H16" i="2"/>
  <c r="F16" i="2"/>
  <c r="C16" i="2"/>
</calcChain>
</file>

<file path=xl/sharedStrings.xml><?xml version="1.0" encoding="utf-8"?>
<sst xmlns="http://schemas.openxmlformats.org/spreadsheetml/2006/main" count="389" uniqueCount="256">
  <si>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</si>
  <si>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</si>
  <si>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</si>
  <si>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</si>
  <si>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</si>
  <si>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</si>
  <si>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</si>
  <si>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</si>
  <si>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</si>
  <si>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 xml:space="preserve">Dobit (gubitak) prije oporezivanja </t>
  </si>
  <si>
    <t>Adekvatnost kapitala</t>
  </si>
  <si>
    <t>AGRAM BROKERI d.d.</t>
  </si>
  <si>
    <t>ANTEA BROKERI d.o.o.</t>
  </si>
  <si>
    <t>AUCTOR d.o.o.</t>
  </si>
  <si>
    <t>CREDOS d.o.o.</t>
  </si>
  <si>
    <t>FIMA VRIJEDNOSNICE d.o.o.</t>
  </si>
  <si>
    <t>HITA VRIJEDNOSNICE d.d.</t>
  </si>
  <si>
    <t>INTERKAPITAL VRIJEDNOSNI PAPIRI d.o.o.</t>
  </si>
  <si>
    <t>RAST d.o.o.</t>
  </si>
  <si>
    <t>UKUPNO</t>
  </si>
  <si>
    <t xml:space="preserve">Napomene: </t>
  </si>
  <si>
    <t>-Podaci o promjeni aktive izračunati su u odnosu prema podacima s kraja prethodne godine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</si>
  <si>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</si>
  <si>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</si>
  <si>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</si>
  <si>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</si>
  <si>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</si>
  <si>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</si>
  <si>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DRUŠTVA ZA UPRAVLJANJE INVESTICIJSKIM FONDOVIMA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</si>
  <si>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</si>
  <si>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</si>
  <si>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</si>
  <si>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</si>
  <si>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</si>
  <si>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</si>
  <si>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</si>
  <si>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Jamstveni kapital</t>
  </si>
  <si>
    <t>Kapital u svrhu primjene pravila o upravljanju rizicima</t>
  </si>
  <si>
    <t>Granica solventnosti</t>
  </si>
  <si>
    <t>Da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</si>
  <si>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</si>
  <si>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</si>
  <si>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</si>
  <si>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</si>
  <si>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</si>
  <si>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</si>
  <si>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KD životno osiguranje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</si>
  <si>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</si>
  <si>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</si>
  <si>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</si>
  <si>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</si>
  <si>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</si>
  <si>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</si>
  <si>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</si>
  <si>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UKUPNO društva za osiguranje</t>
  </si>
  <si>
    <t>Napomene: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</si>
  <si>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</si>
  <si>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</si>
  <si>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</si>
  <si>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</si>
  <si>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</si>
  <si>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</si>
  <si>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</si>
  <si>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</si>
  <si>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BNP PARIBAS CARDIF OSIGURANJE d.d.</t>
  </si>
  <si>
    <t>Croatia osiguranje d.d.</t>
  </si>
  <si>
    <t>CROATIA zdravstveno osiguranje d.d.</t>
  </si>
  <si>
    <t>ERGO osiguranje dioničko društvo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</si>
  <si>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</si>
  <si>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</si>
  <si>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</si>
  <si>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</si>
  <si>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</si>
  <si>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</si>
  <si>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Sunce osiguranje d.d.</t>
  </si>
  <si>
    <t>Velebit osiguranje d.d.</t>
  </si>
  <si>
    <t>Croatia Lloyd d.d. za reosiguranje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</si>
  <si>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</si>
  <si>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</si>
  <si>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</si>
  <si>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</si>
  <si>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</si>
  <si>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</si>
  <si>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</si>
  <si>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</si>
  <si>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BNP Paribas Cardif osiguranje d.d.</t>
  </si>
  <si>
    <t>ERGO osiguranje d.d.</t>
  </si>
  <si>
    <t>Hrvatsko kreditno osiguranje d.d.</t>
  </si>
  <si>
    <t>JADRANSKO OSIGURANJE d.d.</t>
  </si>
  <si>
    <t>SUNCE OSIGURANJE d.d.</t>
  </si>
  <si>
    <t>VELEBIT OSIGURANJE d.d.</t>
  </si>
  <si>
    <t>CROATIA LLOYD d.d. za reosiguranje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</si>
  <si>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</si>
  <si>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</si>
  <si>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</si>
  <si>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</si>
  <si>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</si>
  <si>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</si>
  <si>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</si>
  <si>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</si>
  <si>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</si>
  <si>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</si>
  <si>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</si>
  <si>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</si>
  <si>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</si>
  <si>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</si>
  <si>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</si>
  <si>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</si>
  <si>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</si>
  <si>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</si>
  <si>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HYPO - LEASING STEIERMARK d.o.o.</t>
  </si>
  <si>
    <t>HYPO ALPE-ADRIA-LEASING d.o.o.</t>
  </si>
  <si>
    <t>HYPO-LEASING KROATIEN d.o.o.</t>
  </si>
  <si>
    <t>i4next leasing Croatia d.o.o.</t>
  </si>
  <si>
    <t>IMPULS-LEASING d.o.o.</t>
  </si>
  <si>
    <t>KBM Leasing Hrvatska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</si>
  <si>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</si>
  <si>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</si>
  <si>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</si>
  <si>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</si>
  <si>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</si>
  <si>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PROleasing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</si>
  <si>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</si>
  <si>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</si>
  <si>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</si>
  <si>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</si>
  <si>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</si>
  <si>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Ukupno</t>
  </si>
  <si>
    <t xml:space="preserve">1) Nevidirani podaci za leasing društva od 31.03.2011. objavljuju se prema novoj metodologiji sukladno Pravilniku o strukturi i sadržaju te načinu i rokovima dostave financijskih i dodatnih izvještaja leasing društava (Narodne novine, br.124/2010) </t>
  </si>
  <si>
    <t>2) - stupac 7: ugovorena vrijednost kod strukture portfelja operativnog leasinga – odnosi se na ukupno ugovoreni iznos koji je jednak ukupnom zbroju najamnina (bez PDV-a) po ugovorima o operativnom leasingu;  navedeni iznos ne uključuje ostatak vrijednosti.</t>
  </si>
  <si>
    <t>3) - stupac 9: financirana vrijednost ugovora kod strukture portfelja financijskog leasinga – odnosi se na iznos financiranja kojim se financira primatelj leasinga (glavnica) po ugovorima o financijskom leasingu sklopljenim u izvještajnom razdoblju</t>
  </si>
  <si>
    <t>4) - stupac 11: nedospjela ugovorena vrijednost kod strukture portfelja operativnog leasinga – odnosi se na iznos nedospjelih najamnina (bez PDV-a) po ugovorima o operativnom leasingu; navedeni iznos ne uključuje ostatak vrijednosti.</t>
  </si>
  <si>
    <t>5) - stupac 13 i stupac 15: nedospjela potraživanja – odnosi se na  nedospjeli iznos financiranja (nedospjela glavnica) po ugovorima o financijskom leasingu  te zajmovima umanjen za ispravak vrijednosti potraživanja.</t>
  </si>
  <si>
    <t>PRIVREMENI NEREVIDIRANI PODACI NA DAN 30. RUJNA 2014. GODINE</t>
  </si>
  <si>
    <t xml:space="preserve">PRIVREMENI NEREVIDIRANI PODACI ZA INVESTICIJSKA DRUŠTVA, na dan 30.rujna 2014. </t>
  </si>
  <si>
    <t xml:space="preserve">PRIVREMENI NEREVIDIRANI PODACI O STANJU PORTFELJA I SKRBNIŠTVA FINANCIJSKIH INSTRUMENATA, na dan 30.rujna 2014. </t>
  </si>
  <si>
    <t xml:space="preserve">PRIVREMENI, NEREVIDIRANI PODACI ZA TRŽIŠTE OSIGURANJA - ŽIVOTNA osiguranja, na dan 30.rujna 2014. </t>
  </si>
  <si>
    <t xml:space="preserve">PRIVREMENI, NEREVIDIRANI PODACI ZA TRŽIŠTE OSIGURANJA - NEŽIVOTNA osiguranja, na dan 30.rujna 2014. </t>
  </si>
  <si>
    <t xml:space="preserve">PRIVREMENI, NEREVIDIRANI PODACI ZA TRŽIŠTE OSIGURANJA - ukupno, na dan 30.rujna 2014. </t>
  </si>
  <si>
    <t xml:space="preserve">PRIVREMENI, NEREVIDIRANI PODACI ZA LEASING DRUŠTVA, na dan 30.rujna 2014. </t>
  </si>
  <si>
    <t xml:space="preserve">PRIVREMENI NEREVIDIRANI PODACI ZA INVESTICIJSKA DRUŠTVA, na dan 30. rujna 2014. </t>
  </si>
  <si>
    <t>Aktiva na dan 30.09.2014.</t>
  </si>
  <si>
    <t xml:space="preserve">Udio u ukupnoj aktivi </t>
  </si>
  <si>
    <t>Promjena aktive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</si>
  <si>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</si>
  <si>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</si>
  <si>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</si>
  <si>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</si>
  <si>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</si>
  <si>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N3 CAPITAL PARTNERS d.o.o.</t>
  </si>
  <si>
    <t>-</t>
  </si>
  <si>
    <t>-Podaci o regulatornom kapitalu odnose se na 30.9.2014. godine</t>
  </si>
  <si>
    <t>-Podaci o dobiti (gubitku) prije oporezivanja odnose se na razdoblje od siječnja do rujna 2014. godine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</si>
  <si>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</si>
  <si>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</si>
  <si>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</si>
  <si>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</si>
  <si>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-Odobrenje za rad kao investicijsko društvo N3 CAPITAL PARTNERS d.o.o. dobilo je dana 4.7.2014. godine</t>
  </si>
  <si>
    <t>-Društvo N3 CAPITAL PARTNERS d.o.o. nije dužno izvještavati Agenciju o adekvatnosti kapitala sukladno odredbama Zakona o tržištu kapitala i Uredbe (EU) 575/2014</t>
  </si>
  <si>
    <t xml:space="preserve">PRIVREMENI NEREVIDIRANI PODACI O STANJU PORTFELJA I SKRBNIŠTVA FINANCIJSKIH INSTRUMENATA, na dan 30. rujna 2014. </t>
  </si>
  <si>
    <t>Tablica 8.</t>
  </si>
  <si>
    <t>PRIVREMENI NEREVIDIRANI PODACI ZA TRŽIŠTE OSIGURANJA - ŽIVOTNA osiguranja, na dan 30. rujna 2014.</t>
  </si>
  <si>
    <t>AGRAM LIFE osiguranje d.d.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</si>
  <si>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94/11, 39/12, 73/13 i 105/13)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</si>
  <si>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92/09, 39/12 i 73/13)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</si>
  <si>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92/09, 39/12 i 73/13) društvo za osiguranje odnosno društvo za reosiguranje ispunjava uvjete adekvatnosti kapitala samo ako su ispunjeni sljedeći uvjeti:</t>
    </r>
  </si>
  <si>
    <t>- razlika u visini zaračunate bruto premije životnih osiguranja u odnosu na statističke podatke po vrstama osiguranja u iznosu od 111.855.952 kuna odnosi se na računovodstvene efekte pripajanja društva Basler osiguranje Zagreb d.d. društvu Uniqa osiguranje d.d. koje nadalje posluje pod imenom Uniqa osiguranje d.d.</t>
  </si>
  <si>
    <t>PRIVREMENI NEREVIDIRANI PODACI ZA TRŽIŠTE OSIGURANJA - NEŽIVOTNA osiguranja, na dan 30. rujna 2014.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</si>
  <si>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94/11, 39/12, 73/13 i 105/13)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</si>
  <si>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92/09, 39/12 i 73/13)</t>
    </r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</si>
  <si>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92/09, 39/12 i 73/13) društvo za osiguranje odnosno društvo za reosiguranje ispunjava uvjete adekvatnosti kapitala samo ako su ispunjeni sljedeći uvjeti:</t>
    </r>
  </si>
  <si>
    <t>- razlika u visini zaračunate bruto premije neživotnih osiguranja u odnosu na statističke podatke po vrstama osiguranja u iznosu od 139.155.221 kuna odnosi se na računovodstvene efekte pripajanja društva Basler osiguranje Zagreb d.d. društvu Uniqa osiguranje d.d. koje nadalje posluje pod imenom Uniqa osiguranje d.d.</t>
  </si>
  <si>
    <t>PRIVREMENI NEREVIDIRANI PODACI ZA TRŽIŠTE OSIGURANJA - ukupno, na dan 30. rujna 2014.</t>
  </si>
  <si>
    <t>- razlika u visini ukupne zaračunate bruto premije osiguranja u odnosu na statističke podatke po vrstama osiguranja u iznosu od 251.011.172 kuna odnosi se na računovodstvene efekte pripajanja društva Basler osiguranje Zagreb d.d. društvu Uniqa osiguranje d.d. koje nadalje posluje pod imenom Uniqa osiguranje d.d.</t>
  </si>
  <si>
    <t>Društvo</t>
  </si>
  <si>
    <t>Ukupna aktiva 30.09.2014.</t>
  </si>
  <si>
    <t>Udio u ukupnoj aktivi 30.09.2014.</t>
  </si>
  <si>
    <t>Promjena u odnosu na 31.12.2013.</t>
  </si>
  <si>
    <t>Upisani kapital</t>
  </si>
  <si>
    <t>Kapital i rezerve</t>
  </si>
  <si>
    <t>Dobit (gubitak) prije oporezivanja</t>
  </si>
  <si>
    <t>DRUŠTVA ZA UPRAVLJANJE OBVEZNIM MIROVINSKIM FONDOVIMA</t>
  </si>
  <si>
    <t>Allianz ZB d.o.o.</t>
  </si>
  <si>
    <t>Erste d.o.o.</t>
  </si>
  <si>
    <t>PBZ Croatia osiguranje d.d.</t>
  </si>
  <si>
    <t>Raiffeisen mirovinsko društvo d.d.</t>
  </si>
  <si>
    <t>Ukupno društva za upravljanje obveznim mirovinskim fondovima</t>
  </si>
  <si>
    <t>DRUŠTVA ZA UPRAVLJANJE DOBROVOLJNIM MIROVINSKIM FONDOVIMA</t>
  </si>
  <si>
    <t>AZ d.o.o.</t>
  </si>
  <si>
    <t>CROATIA osiguranje mirovinsko društvo za upravljanje dobrovoljnim mirovinskim fondom d.o.o.</t>
  </si>
  <si>
    <t>Erste DMD d.o.o.</t>
  </si>
  <si>
    <t>Ukupno društva za upravljanje dobrovoljnim mirovinskim fondovima</t>
  </si>
  <si>
    <t>Ukupno društva za upravljanje mirovinskim fondovima</t>
  </si>
  <si>
    <t>-Podaci o promjeni aktive izračunati su za razdoblje od 31.12.2013. do 30.09.2014.</t>
  </si>
  <si>
    <t>-Dobit (gubitak) prije oporezivanja odnosi se na razdoblje od 01.01.2014. do 30.09.2014. godine</t>
  </si>
  <si>
    <t>Redni 
broj</t>
  </si>
  <si>
    <t>NAZIV FONDA</t>
  </si>
  <si>
    <t>Neto imovina fonda
30.09.2014.</t>
  </si>
  <si>
    <t>Udio u ukupnoj neto imovini 
30.09.2014.</t>
  </si>
  <si>
    <t>Promjena neto imovine u odnosu na 31.12.2013.</t>
  </si>
  <si>
    <t>Dobit (gubitak)</t>
  </si>
  <si>
    <t>Vrijednost obračunske jedinice fonda na dan 30.09.2014.</t>
  </si>
  <si>
    <t>Prinos u razdoblju 31.12.2013.-30.09.2014.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</si>
  <si>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</si>
  <si>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</si>
  <si>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</si>
  <si>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</si>
  <si>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</si>
  <si>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</si>
  <si>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</si>
  <si>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</si>
  <si>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</si>
  <si>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</si>
  <si>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</si>
  <si>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</si>
  <si>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</si>
  <si>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</si>
  <si>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</si>
  <si>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</si>
  <si>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</si>
  <si>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</si>
  <si>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</si>
  <si>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</si>
  <si>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</si>
  <si>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</si>
  <si>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</si>
  <si>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</si>
  <si>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</si>
  <si>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dobrovoljni mirovinski fondovi</t>
  </si>
  <si>
    <t>ZATVORENI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</si>
  <si>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</si>
  <si>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</si>
  <si>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</si>
  <si>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</si>
  <si>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</si>
  <si>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</si>
  <si>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</si>
  <si>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</si>
  <si>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Autocesta Rijeka-Zagreb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</si>
  <si>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</si>
  <si>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</si>
  <si>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</si>
  <si>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</si>
  <si>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</si>
  <si>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</si>
  <si>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T-HT</t>
  </si>
  <si>
    <t>Ukupno zatvoreni mirovinski fondovi</t>
  </si>
  <si>
    <t>Ukupno mirovinski fondovi</t>
  </si>
  <si>
    <t>-Promjena neto imovine za razdoblje od 31.12.2013. do 30.09.2014.</t>
  </si>
  <si>
    <t>-Dobit (gubitak) od poslovanja odnosi se na razdoblje od  01.01.-30.09.2014. godine</t>
  </si>
  <si>
    <t>Tablica 7.</t>
  </si>
  <si>
    <t xml:space="preserve">PRIVREMENI NEREVIDIRANI PODACI ZA DRUŠTVA ZA UPRAVLJANJE MIROVINSKIM FONDOVIMA, na dan 30. rujna 2014. </t>
  </si>
  <si>
    <t xml:space="preserve">PRIVREMENI NEREVIDIRANI PODACI ZA MIROVINSKE FONDOVE, na dan 30. rujna 2014. </t>
  </si>
  <si>
    <t>PRIVREMENI NEREVIDIRANI PODACI ZA DRUŠTVA ZA UPRAVLJANJE MIROVINSKIM FONDOVIMA, na dan 30. rujna 2014.</t>
  </si>
  <si>
    <t>PRIVREMENI NEREVIDIRANI PODACI ZA MIROVINSKE FONDOVE, na dan 30. rujna 2014.</t>
  </si>
  <si>
    <r>
      <t>PRIVREMENI NEREVIDIRANI PODACI ZA LEASING DRUŠTVA, na dan 30. rujna 2014.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</si>
</sst>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  <numFmt numFmtId="170" formatCode="0.0000%"/>
    <numFmt numFmtId="171" formatCode="0.00000%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9"/>
      <name val="Arial"/>
      <family val="2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3" fillId="0" borderId="0"/>
    <xf numFmtId="9" fontId="7" fillId="0" borderId="0" applyFont="0" applyFill="0" applyBorder="0" applyAlignment="0" applyProtection="0"/>
    <xf numFmtId="0" fontId="7" fillId="0" borderId="0"/>
    <xf numFmtId="0" fontId="37" fillId="0" borderId="0"/>
    <xf numFmtId="0" fontId="39" fillId="0" borderId="0">
      <alignment vertical="top"/>
    </xf>
    <xf numFmtId="0" fontId="7" fillId="0" borderId="0"/>
    <xf numFmtId="0" fontId="8" fillId="0" borderId="0"/>
    <xf numFmtId="0" fontId="37" fillId="0" borderId="0"/>
    <xf numFmtId="0" fontId="37" fillId="0" borderId="0">
      <alignment vertical="top"/>
    </xf>
    <xf numFmtId="0" fontId="7" fillId="0" borderId="0"/>
    <xf numFmtId="0" fontId="7" fillId="0" borderId="0"/>
    <xf numFmtId="0" fontId="7" fillId="0" borderId="0"/>
  </cellStyleXfs>
  <cellXfs count="4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3" fontId="12" fillId="0" borderId="3" xfId="5" applyNumberFormat="1" applyFont="1" applyFill="1" applyBorder="1" applyAlignment="1">
      <alignment horizontal="right" vertical="center"/>
    </xf>
    <xf numFmtId="0" fontId="12" fillId="0" borderId="4" xfId="5" applyFont="1" applyFill="1" applyBorder="1" applyAlignment="1">
      <alignment horizontal="center" vertical="center"/>
    </xf>
    <xf numFmtId="3" fontId="12" fillId="0" borderId="5" xfId="5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vertical="center"/>
    </xf>
    <xf numFmtId="164" fontId="10" fillId="2" borderId="6" xfId="5" applyNumberFormat="1" applyFont="1" applyFill="1" applyBorder="1" applyAlignment="1">
      <alignment horizontal="right" vertical="center"/>
    </xf>
    <xf numFmtId="165" fontId="10" fillId="2" borderId="6" xfId="5" applyNumberFormat="1" applyFont="1" applyFill="1" applyBorder="1" applyAlignment="1">
      <alignment horizontal="center" vertical="center"/>
    </xf>
    <xf numFmtId="4" fontId="10" fillId="2" borderId="6" xfId="5" applyNumberFormat="1" applyFont="1" applyFill="1" applyBorder="1" applyAlignment="1">
      <alignment horizontal="center"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2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10" fontId="10" fillId="0" borderId="0" xfId="5" applyNumberFormat="1" applyFont="1" applyFill="1" applyBorder="1" applyAlignment="1">
      <alignment vertical="center"/>
    </xf>
    <xf numFmtId="4" fontId="10" fillId="0" borderId="0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21" fillId="5" borderId="6" xfId="9" applyFont="1" applyFill="1" applyBorder="1" applyAlignment="1">
      <alignment horizontal="center" vertical="center"/>
    </xf>
    <xf numFmtId="0" fontId="20" fillId="4" borderId="8" xfId="9" applyFont="1" applyFill="1" applyBorder="1" applyAlignment="1">
      <alignment horizontal="center" vertical="center"/>
    </xf>
    <xf numFmtId="0" fontId="20" fillId="4" borderId="8" xfId="9" applyFont="1" applyFill="1" applyBorder="1" applyAlignment="1">
      <alignment vertical="center"/>
    </xf>
    <xf numFmtId="0" fontId="20" fillId="4" borderId="3" xfId="9" applyFont="1" applyFill="1" applyBorder="1" applyAlignment="1">
      <alignment horizontal="center" vertical="center"/>
    </xf>
    <xf numFmtId="0" fontId="20" fillId="4" borderId="3" xfId="9" applyFont="1" applyFill="1" applyBorder="1" applyAlignment="1">
      <alignment vertical="center"/>
    </xf>
    <xf numFmtId="0" fontId="20" fillId="4" borderId="10" xfId="9" applyFont="1" applyFill="1" applyBorder="1" applyAlignment="1">
      <alignment horizontal="center" vertical="center"/>
    </xf>
    <xf numFmtId="0" fontId="20" fillId="4" borderId="10" xfId="9" applyFont="1" applyFill="1" applyBorder="1" applyAlignment="1">
      <alignment vertical="center"/>
    </xf>
    <xf numFmtId="0" fontId="21" fillId="5" borderId="6" xfId="9" applyFont="1" applyFill="1" applyBorder="1" applyAlignment="1">
      <alignment vertical="center"/>
    </xf>
    <xf numFmtId="164" fontId="21" fillId="5" borderId="6" xfId="9" applyNumberFormat="1" applyFont="1" applyFill="1" applyBorder="1" applyAlignment="1">
      <alignment horizontal="right" vertical="center"/>
    </xf>
    <xf numFmtId="0" fontId="20" fillId="0" borderId="0" xfId="9" applyFont="1" applyBorder="1" applyAlignment="1">
      <alignment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165" fontId="14" fillId="0" borderId="0" xfId="11" applyNumberFormat="1" applyFont="1" applyFill="1" applyAlignment="1">
      <alignment vertical="center"/>
    </xf>
    <xf numFmtId="167" fontId="13" fillId="2" borderId="1" xfId="11" applyNumberFormat="1" applyFont="1" applyFill="1" applyBorder="1" applyAlignment="1">
      <alignment vertical="center"/>
    </xf>
    <xf numFmtId="167" fontId="28" fillId="2" borderId="5" xfId="11" applyNumberFormat="1" applyFont="1" applyFill="1" applyBorder="1" applyAlignment="1">
      <alignment vertical="center"/>
    </xf>
    <xf numFmtId="0" fontId="14" fillId="0" borderId="0" xfId="12" quotePrefix="1" applyFont="1" applyFill="1" applyBorder="1" applyAlignment="1">
      <alignment vertical="center"/>
    </xf>
    <xf numFmtId="0" fontId="14" fillId="0" borderId="0" xfId="12" applyFont="1" applyFill="1" applyBorder="1" applyAlignment="1">
      <alignment vertical="center"/>
    </xf>
    <xf numFmtId="0" fontId="35" fillId="2" borderId="11" xfId="5" applyFont="1" applyFill="1" applyBorder="1" applyAlignment="1">
      <alignment horizontal="center" vertical="center" wrapText="1"/>
    </xf>
    <xf numFmtId="0" fontId="35" fillId="2" borderId="8" xfId="5" applyFont="1" applyFill="1" applyBorder="1" applyAlignment="1">
      <alignment horizontal="center" vertical="center" wrapText="1"/>
    </xf>
    <xf numFmtId="0" fontId="35" fillId="2" borderId="12" xfId="5" applyFont="1" applyFill="1" applyBorder="1" applyAlignment="1">
      <alignment horizontal="center" vertical="center" wrapText="1"/>
    </xf>
    <xf numFmtId="0" fontId="32" fillId="0" borderId="1" xfId="13" applyFont="1" applyFill="1" applyBorder="1" applyAlignment="1">
      <alignment vertical="center"/>
    </xf>
    <xf numFmtId="166" fontId="32" fillId="0" borderId="1" xfId="13" applyNumberFormat="1" applyFont="1" applyFill="1" applyBorder="1" applyAlignment="1">
      <alignment horizontal="right" vertical="center" wrapText="1"/>
    </xf>
    <xf numFmtId="168" fontId="32" fillId="0" borderId="1" xfId="13" applyNumberFormat="1" applyFont="1" applyFill="1" applyBorder="1" applyAlignment="1">
      <alignment horizontal="right" vertical="center" wrapText="1"/>
    </xf>
    <xf numFmtId="168" fontId="32" fillId="0" borderId="1" xfId="13" applyNumberFormat="1" applyFont="1" applyFill="1" applyBorder="1" applyAlignment="1">
      <alignment horizontal="right" vertical="center"/>
    </xf>
    <xf numFmtId="168" fontId="32" fillId="0" borderId="1" xfId="13" applyNumberFormat="1" applyFont="1" applyFill="1" applyBorder="1" applyAlignment="1">
      <alignment horizontal="center" vertical="center"/>
    </xf>
    <xf numFmtId="0" fontId="32" fillId="0" borderId="3" xfId="13" applyFont="1" applyFill="1" applyBorder="1" applyAlignment="1">
      <alignment vertical="center"/>
    </xf>
    <xf numFmtId="166" fontId="32" fillId="0" borderId="3" xfId="13" applyNumberFormat="1" applyFont="1" applyFill="1" applyBorder="1" applyAlignment="1">
      <alignment horizontal="right" vertical="center" wrapText="1"/>
    </xf>
    <xf numFmtId="168" fontId="32" fillId="0" borderId="3" xfId="13" applyNumberFormat="1" applyFont="1" applyFill="1" applyBorder="1" applyAlignment="1">
      <alignment horizontal="right" vertical="center" wrapText="1"/>
    </xf>
    <xf numFmtId="168" fontId="32" fillId="0" borderId="3" xfId="13" applyNumberFormat="1" applyFont="1" applyFill="1" applyBorder="1" applyAlignment="1">
      <alignment horizontal="right" vertical="center"/>
    </xf>
    <xf numFmtId="168" fontId="32" fillId="0" borderId="3" xfId="13" applyNumberFormat="1" applyFont="1" applyFill="1" applyBorder="1" applyAlignment="1">
      <alignment horizontal="center" vertical="center"/>
    </xf>
    <xf numFmtId="3" fontId="32" fillId="0" borderId="3" xfId="13" applyNumberFormat="1" applyFont="1" applyFill="1" applyBorder="1" applyAlignment="1">
      <alignment horizontal="right" vertical="center"/>
    </xf>
    <xf numFmtId="0" fontId="32" fillId="0" borderId="2" xfId="13" applyFont="1" applyFill="1" applyBorder="1" applyAlignment="1">
      <alignment vertical="center"/>
    </xf>
    <xf numFmtId="166" fontId="32" fillId="0" borderId="2" xfId="13" applyNumberFormat="1" applyFont="1" applyFill="1" applyBorder="1" applyAlignment="1">
      <alignment horizontal="right" vertical="center" wrapText="1"/>
    </xf>
    <xf numFmtId="168" fontId="32" fillId="0" borderId="2" xfId="13" applyNumberFormat="1" applyFont="1" applyFill="1" applyBorder="1" applyAlignment="1">
      <alignment horizontal="right" vertical="center" wrapText="1"/>
    </xf>
    <xf numFmtId="168" fontId="32" fillId="0" borderId="16" xfId="13" applyNumberFormat="1" applyFont="1" applyFill="1" applyBorder="1" applyAlignment="1">
      <alignment horizontal="right" vertical="center"/>
    </xf>
    <xf numFmtId="168" fontId="32" fillId="0" borderId="17" xfId="13" applyNumberFormat="1" applyFont="1" applyFill="1" applyBorder="1" applyAlignment="1">
      <alignment horizontal="center" vertical="center"/>
    </xf>
    <xf numFmtId="167" fontId="10" fillId="2" borderId="1" xfId="11" applyNumberFormat="1" applyFont="1" applyFill="1" applyBorder="1" applyAlignment="1">
      <alignment vertical="center"/>
    </xf>
    <xf numFmtId="167" fontId="10" fillId="2" borderId="3" xfId="11" applyNumberFormat="1" applyFont="1" applyFill="1" applyBorder="1" applyAlignment="1">
      <alignment vertical="center"/>
    </xf>
    <xf numFmtId="49" fontId="16" fillId="0" borderId="0" xfId="14" applyNumberFormat="1" applyFont="1" applyAlignment="1">
      <alignment vertical="top"/>
    </xf>
    <xf numFmtId="166" fontId="14" fillId="0" borderId="1" xfId="13" applyNumberFormat="1" applyFont="1" applyFill="1" applyBorder="1" applyAlignment="1">
      <alignment horizontal="right" vertical="center" wrapText="1"/>
    </xf>
    <xf numFmtId="168" fontId="14" fillId="0" borderId="1" xfId="13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6" fontId="14" fillId="0" borderId="3" xfId="13" applyNumberFormat="1" applyFont="1" applyFill="1" applyBorder="1" applyAlignment="1">
      <alignment horizontal="right" vertical="center" wrapText="1"/>
    </xf>
    <xf numFmtId="168" fontId="14" fillId="0" borderId="3" xfId="13" applyNumberFormat="1" applyFont="1" applyFill="1" applyBorder="1" applyAlignment="1">
      <alignment horizontal="right" vertical="center" wrapText="1"/>
    </xf>
    <xf numFmtId="0" fontId="14" fillId="0" borderId="3" xfId="13" applyFont="1" applyFill="1" applyBorder="1" applyAlignment="1">
      <alignment vertical="center"/>
    </xf>
    <xf numFmtId="166" fontId="14" fillId="0" borderId="2" xfId="13" applyNumberFormat="1" applyFont="1" applyFill="1" applyBorder="1" applyAlignment="1">
      <alignment horizontal="right" vertical="center" wrapText="1"/>
    </xf>
    <xf numFmtId="168" fontId="14" fillId="0" borderId="2" xfId="13" applyNumberFormat="1" applyFont="1" applyFill="1" applyBorder="1" applyAlignment="1">
      <alignment horizontal="right" vertical="center" wrapText="1"/>
    </xf>
    <xf numFmtId="167" fontId="13" fillId="2" borderId="3" xfId="11" applyNumberFormat="1" applyFont="1" applyFill="1" applyBorder="1" applyAlignment="1">
      <alignment vertical="center"/>
    </xf>
    <xf numFmtId="167" fontId="13" fillId="2" borderId="5" xfId="11" applyNumberFormat="1" applyFont="1" applyFill="1" applyBorder="1" applyAlignment="1">
      <alignment vertical="center"/>
    </xf>
    <xf numFmtId="0" fontId="14" fillId="0" borderId="0" xfId="12" applyFont="1" applyFill="1" applyBorder="1" applyAlignment="1">
      <alignment vertical="center" wrapText="1"/>
    </xf>
    <xf numFmtId="0" fontId="13" fillId="2" borderId="6" xfId="17" applyFont="1" applyFill="1" applyBorder="1" applyAlignment="1">
      <alignment horizontal="center" vertical="center" wrapText="1"/>
    </xf>
    <xf numFmtId="0" fontId="13" fillId="2" borderId="6" xfId="16" applyFont="1" applyFill="1" applyBorder="1" applyAlignment="1">
      <alignment horizontal="center" vertical="center" wrapText="1"/>
    </xf>
    <xf numFmtId="0" fontId="24" fillId="0" borderId="8" xfId="17" applyFont="1" applyFill="1" applyBorder="1" applyAlignment="1">
      <alignment horizontal="center" vertical="center"/>
    </xf>
    <xf numFmtId="0" fontId="14" fillId="0" borderId="1" xfId="16" applyFont="1" applyFill="1" applyBorder="1" applyAlignment="1">
      <alignment horizontal="center" vertical="center"/>
    </xf>
    <xf numFmtId="0" fontId="14" fillId="0" borderId="1" xfId="18" applyNumberFormat="1" applyFont="1" applyBorder="1" applyAlignment="1" applyProtection="1">
      <alignment vertical="center"/>
      <protection hidden="1"/>
    </xf>
    <xf numFmtId="165" fontId="14" fillId="0" borderId="1" xfId="11" applyNumberFormat="1" applyFont="1" applyFill="1" applyBorder="1" applyAlignment="1">
      <alignment vertical="center"/>
    </xf>
    <xf numFmtId="0" fontId="14" fillId="0" borderId="3" xfId="16" applyFont="1" applyFill="1" applyBorder="1" applyAlignment="1">
      <alignment horizontal="center" vertical="center"/>
    </xf>
    <xf numFmtId="0" fontId="14" fillId="0" borderId="3" xfId="18" applyNumberFormat="1" applyFont="1" applyBorder="1" applyAlignment="1" applyProtection="1">
      <alignment vertical="center"/>
      <protection hidden="1"/>
    </xf>
    <xf numFmtId="165" fontId="14" fillId="0" borderId="3" xfId="11" applyNumberFormat="1" applyFont="1" applyFill="1" applyBorder="1" applyAlignment="1">
      <alignment vertical="center"/>
    </xf>
    <xf numFmtId="0" fontId="13" fillId="2" borderId="6" xfId="16" applyFont="1" applyFill="1" applyBorder="1" applyAlignment="1">
      <alignment vertical="center"/>
    </xf>
    <xf numFmtId="3" fontId="13" fillId="2" borderId="6" xfId="16" applyNumberFormat="1" applyFont="1" applyFill="1" applyBorder="1" applyAlignment="1">
      <alignment vertical="center"/>
    </xf>
    <xf numFmtId="165" fontId="13" fillId="2" borderId="6" xfId="11" applyNumberFormat="1" applyFont="1" applyFill="1" applyBorder="1" applyAlignment="1">
      <alignment vertical="center"/>
    </xf>
    <xf numFmtId="3" fontId="13" fillId="2" borderId="6" xfId="16" applyNumberFormat="1" applyFont="1" applyFill="1" applyBorder="1" applyAlignment="1" applyProtection="1">
      <alignment vertical="center" wrapText="1"/>
      <protection hidden="1"/>
    </xf>
    <xf numFmtId="3" fontId="43" fillId="2" borderId="6" xfId="16" applyNumberFormat="1" applyFont="1" applyFill="1" applyBorder="1" applyAlignment="1" applyProtection="1">
      <alignment vertical="center" wrapText="1"/>
      <protection hidden="1"/>
    </xf>
    <xf numFmtId="0" fontId="13" fillId="0" borderId="0" xfId="16" applyFont="1" applyFill="1" applyBorder="1" applyAlignment="1">
      <alignment vertical="center"/>
    </xf>
    <xf numFmtId="3" fontId="13" fillId="0" borderId="0" xfId="16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6" applyNumberFormat="1" applyFont="1" applyFill="1" applyBorder="1" applyAlignment="1" applyProtection="1">
      <alignment vertical="center" wrapText="1"/>
      <protection hidden="1"/>
    </xf>
    <xf numFmtId="3" fontId="43" fillId="0" borderId="0" xfId="16" applyNumberFormat="1" applyFont="1" applyFill="1" applyBorder="1" applyAlignment="1" applyProtection="1">
      <alignment vertical="center" wrapText="1"/>
      <protection hidden="1"/>
    </xf>
    <xf numFmtId="0" fontId="14" fillId="0" borderId="0" xfId="16" quotePrefix="1" applyFont="1" applyAlignment="1">
      <alignment horizontal="justify" vertical="center" wrapText="1"/>
    </xf>
    <xf numFmtId="0" fontId="13" fillId="0" borderId="0" xfId="15" applyFont="1" applyAlignment="1">
      <alignment horizontal="justify" vertical="center" wrapText="1"/>
    </xf>
    <xf numFmtId="0" fontId="14" fillId="0" borderId="0" xfId="15" applyFont="1" applyAlignment="1">
      <alignment horizontal="justify" vertical="center" wrapText="1"/>
    </xf>
    <xf numFmtId="0" fontId="14" fillId="0" borderId="0" xfId="16" applyFont="1" applyAlignment="1">
      <alignment vertical="center"/>
    </xf>
    <xf numFmtId="0" fontId="14" fillId="0" borderId="0" xfId="16" quotePrefix="1" applyFont="1" applyAlignment="1">
      <alignment vertical="center"/>
    </xf>
    <xf numFmtId="0" fontId="14" fillId="0" borderId="0" xfId="15" applyFont="1" applyAlignment="1">
      <alignment vertical="center"/>
    </xf>
    <xf numFmtId="0" fontId="13" fillId="0" borderId="0" xfId="15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5" applyFont="1" applyFill="1" applyAlignment="1">
      <alignment horizontal="left" vertical="center"/>
    </xf>
    <xf numFmtId="0" fontId="17" fillId="0" borderId="0" xfId="5" applyFont="1" applyFill="1" applyBorder="1" applyAlignment="1">
      <alignment vertical="center"/>
    </xf>
    <xf numFmtId="0" fontId="15" fillId="0" borderId="0" xfId="5" applyFont="1" applyFill="1" applyAlignment="1">
      <alignment vertical="center"/>
    </xf>
    <xf numFmtId="0" fontId="18" fillId="0" borderId="0" xfId="5" applyFont="1" applyAlignment="1">
      <alignment vertical="center"/>
    </xf>
    <xf numFmtId="0" fontId="12" fillId="0" borderId="0" xfId="5" quotePrefix="1" applyFont="1" applyFill="1" applyAlignment="1">
      <alignment horizontal="left"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6" applyFont="1" applyFill="1" applyAlignment="1">
      <alignment vertical="center"/>
    </xf>
    <xf numFmtId="0" fontId="14" fillId="0" borderId="0" xfId="15" applyFont="1" applyFill="1" applyAlignment="1">
      <alignment vertical="center"/>
    </xf>
    <xf numFmtId="0" fontId="31" fillId="0" borderId="0" xfId="4" applyFont="1" applyAlignment="1">
      <alignment vertical="center"/>
    </xf>
    <xf numFmtId="0" fontId="31" fillId="0" borderId="0" xfId="2" applyFont="1" applyFill="1" applyAlignment="1">
      <alignment vertical="center"/>
    </xf>
    <xf numFmtId="0" fontId="12" fillId="3" borderId="1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/>
    </xf>
    <xf numFmtId="0" fontId="12" fillId="0" borderId="18" xfId="5" applyFont="1" applyFill="1" applyBorder="1" applyAlignment="1">
      <alignment vertical="center"/>
    </xf>
    <xf numFmtId="10" fontId="12" fillId="0" borderId="1" xfId="11" applyNumberFormat="1" applyFont="1" applyFill="1" applyBorder="1" applyAlignment="1">
      <alignment horizontal="right" vertical="center"/>
    </xf>
    <xf numFmtId="3" fontId="12" fillId="0" borderId="1" xfId="5" applyNumberFormat="1" applyFont="1" applyFill="1" applyBorder="1" applyAlignment="1">
      <alignment horizontal="right" vertical="center"/>
    </xf>
    <xf numFmtId="10" fontId="12" fillId="0" borderId="1" xfId="8" quotePrefix="1" applyNumberFormat="1" applyFont="1" applyFill="1" applyBorder="1" applyAlignment="1">
      <alignment horizontal="right" vertical="center" wrapText="1"/>
    </xf>
    <xf numFmtId="10" fontId="12" fillId="0" borderId="3" xfId="11" applyNumberFormat="1" applyFont="1" applyFill="1" applyBorder="1" applyAlignment="1">
      <alignment horizontal="right" vertical="center"/>
    </xf>
    <xf numFmtId="10" fontId="12" fillId="0" borderId="3" xfId="5" applyNumberFormat="1" applyFont="1" applyFill="1" applyBorder="1" applyAlignment="1">
      <alignment horizontal="right" vertical="center"/>
    </xf>
    <xf numFmtId="3" fontId="12" fillId="0" borderId="3" xfId="8" quotePrefix="1" applyNumberFormat="1" applyFont="1" applyFill="1" applyBorder="1" applyAlignment="1">
      <alignment horizontal="right" vertical="center" wrapText="1"/>
    </xf>
    <xf numFmtId="164" fontId="12" fillId="0" borderId="3" xfId="0" applyNumberFormat="1" applyFont="1" applyFill="1" applyBorder="1" applyAlignment="1">
      <alignment horizontal="right" vertical="center"/>
    </xf>
    <xf numFmtId="164" fontId="12" fillId="0" borderId="3" xfId="5" applyNumberFormat="1" applyFont="1" applyFill="1" applyBorder="1" applyAlignment="1">
      <alignment horizontal="right" vertical="center"/>
    </xf>
    <xf numFmtId="164" fontId="12" fillId="0" borderId="4" xfId="0" applyNumberFormat="1" applyFont="1" applyFill="1" applyBorder="1" applyAlignment="1">
      <alignment horizontal="right" vertical="center"/>
    </xf>
    <xf numFmtId="10" fontId="12" fillId="0" borderId="3" xfId="11" quotePrefix="1" applyNumberFormat="1" applyFont="1" applyFill="1" applyBorder="1" applyAlignment="1">
      <alignment horizontal="right" vertical="center"/>
    </xf>
    <xf numFmtId="0" fontId="12" fillId="0" borderId="5" xfId="5" applyFont="1" applyFill="1" applyBorder="1" applyAlignment="1">
      <alignment horizontal="center" vertical="center"/>
    </xf>
    <xf numFmtId="0" fontId="12" fillId="0" borderId="22" xfId="5" applyFont="1" applyFill="1" applyBorder="1" applyAlignment="1">
      <alignment vertical="center"/>
    </xf>
    <xf numFmtId="10" fontId="12" fillId="0" borderId="5" xfId="11" applyNumberFormat="1" applyFont="1" applyFill="1" applyBorder="1" applyAlignment="1">
      <alignment horizontal="right" vertical="center"/>
    </xf>
    <xf numFmtId="10" fontId="12" fillId="0" borderId="5" xfId="5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 applyProtection="1">
      <alignment vertical="center" wrapText="1"/>
      <protection locked="0"/>
    </xf>
    <xf numFmtId="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3" xfId="0" applyNumberFormat="1" applyFont="1" applyFill="1" applyBorder="1" applyAlignment="1" applyProtection="1">
      <alignment vertical="center" wrapText="1"/>
      <protection locked="0"/>
    </xf>
    <xf numFmtId="3" fontId="12" fillId="0" borderId="3" xfId="0" applyNumberFormat="1" applyFont="1" applyFill="1" applyBorder="1" applyAlignment="1">
      <alignment horizontal="right" vertical="center"/>
    </xf>
    <xf numFmtId="3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9" xfId="0" applyFont="1" applyFill="1" applyBorder="1" applyAlignment="1" applyProtection="1">
      <alignment horizontal="left" vertical="center" wrapText="1"/>
      <protection locked="0"/>
    </xf>
    <xf numFmtId="3" fontId="12" fillId="0" borderId="4" xfId="5" quotePrefix="1" applyNumberFormat="1" applyFont="1" applyFill="1" applyBorder="1" applyAlignment="1">
      <alignment horizontal="right" vertical="center"/>
    </xf>
    <xf numFmtId="164" fontId="12" fillId="0" borderId="5" xfId="0" applyNumberFormat="1" applyFont="1" applyFill="1" applyBorder="1" applyAlignment="1">
      <alignment horizontal="right" vertical="center"/>
    </xf>
    <xf numFmtId="3" fontId="12" fillId="0" borderId="9" xfId="5" applyNumberFormat="1" applyFont="1" applyFill="1" applyBorder="1" applyAlignment="1">
      <alignment vertical="center"/>
    </xf>
    <xf numFmtId="3" fontId="12" fillId="0" borderId="20" xfId="5" applyNumberFormat="1" applyFont="1" applyFill="1" applyBorder="1" applyAlignment="1">
      <alignment vertical="center"/>
    </xf>
    <xf numFmtId="3" fontId="12" fillId="0" borderId="21" xfId="5" applyNumberFormat="1" applyFont="1" applyFill="1" applyBorder="1" applyAlignment="1">
      <alignment vertical="center"/>
    </xf>
    <xf numFmtId="3" fontId="20" fillId="0" borderId="8" xfId="9" applyNumberFormat="1" applyFont="1" applyFill="1" applyBorder="1" applyAlignment="1">
      <alignment horizontal="right" vertical="center"/>
    </xf>
    <xf numFmtId="3" fontId="20" fillId="0" borderId="0" xfId="9" applyNumberFormat="1" applyFont="1" applyAlignment="1">
      <alignment vertical="center"/>
    </xf>
    <xf numFmtId="3" fontId="20" fillId="0" borderId="3" xfId="9" applyNumberFormat="1" applyFont="1" applyFill="1" applyBorder="1" applyAlignment="1">
      <alignment horizontal="right" vertical="center"/>
    </xf>
    <xf numFmtId="3" fontId="20" fillId="0" borderId="10" xfId="9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25" fillId="0" borderId="1" xfId="0" applyNumberFormat="1" applyFont="1" applyBorder="1" applyAlignment="1">
      <alignment vertical="center"/>
    </xf>
    <xf numFmtId="3" fontId="25" fillId="0" borderId="1" xfId="0" applyNumberFormat="1" applyFont="1" applyFill="1" applyBorder="1" applyAlignment="1">
      <alignment vertical="center"/>
    </xf>
    <xf numFmtId="165" fontId="25" fillId="0" borderId="3" xfId="0" applyNumberFormat="1" applyFont="1" applyFill="1" applyBorder="1" applyAlignment="1">
      <alignment horizontal="right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5" fillId="0" borderId="3" xfId="0" applyNumberFormat="1" applyFont="1" applyBorder="1" applyAlignment="1">
      <alignment vertical="center"/>
    </xf>
    <xf numFmtId="3" fontId="25" fillId="0" borderId="3" xfId="0" applyNumberFormat="1" applyFont="1" applyFill="1" applyBorder="1" applyAlignment="1">
      <alignment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0" borderId="5" xfId="0" applyNumberFormat="1" applyFont="1" applyBorder="1" applyAlignment="1">
      <alignment vertical="center"/>
    </xf>
    <xf numFmtId="3" fontId="25" fillId="0" borderId="5" xfId="0" applyNumberFormat="1" applyFont="1" applyFill="1" applyBorder="1" applyAlignment="1">
      <alignment vertical="center"/>
    </xf>
    <xf numFmtId="0" fontId="25" fillId="0" borderId="5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8" fontId="26" fillId="2" borderId="8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10" fillId="2" borderId="5" xfId="0" applyFont="1" applyFill="1" applyBorder="1" applyAlignment="1">
      <alignment vertical="center"/>
    </xf>
    <xf numFmtId="166" fontId="13" fillId="2" borderId="5" xfId="0" applyNumberFormat="1" applyFont="1" applyFill="1" applyBorder="1" applyAlignment="1">
      <alignment vertical="center"/>
    </xf>
    <xf numFmtId="166" fontId="10" fillId="2" borderId="5" xfId="0" applyNumberFormat="1" applyFont="1" applyFill="1" applyBorder="1" applyAlignment="1">
      <alignment vertical="center"/>
    </xf>
    <xf numFmtId="168" fontId="26" fillId="2" borderId="10" xfId="0" applyNumberFormat="1" applyFont="1" applyFill="1" applyBorder="1" applyAlignment="1">
      <alignment vertical="center"/>
    </xf>
    <xf numFmtId="166" fontId="13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Alignment="1">
      <alignment vertical="center"/>
    </xf>
    <xf numFmtId="0" fontId="14" fillId="0" borderId="0" xfId="0" quotePrefix="1" applyFont="1" applyFill="1" applyBorder="1" applyAlignment="1">
      <alignment horizontal="right" vertical="center"/>
    </xf>
    <xf numFmtId="0" fontId="14" fillId="0" borderId="0" xfId="0" quotePrefix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14" fillId="0" borderId="0" xfId="0" quotePrefix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" fontId="3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Fill="1" applyAlignment="1">
      <alignment horizontal="right" vertical="center"/>
    </xf>
    <xf numFmtId="0" fontId="36" fillId="0" borderId="7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6" fontId="10" fillId="2" borderId="1" xfId="0" applyNumberFormat="1" applyFont="1" applyFill="1" applyBorder="1" applyAlignment="1">
      <alignment vertical="center"/>
    </xf>
    <xf numFmtId="168" fontId="38" fillId="2" borderId="8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166" fontId="10" fillId="2" borderId="3" xfId="0" applyNumberFormat="1" applyFont="1" applyFill="1" applyBorder="1" applyAlignment="1">
      <alignment vertical="center"/>
    </xf>
    <xf numFmtId="168" fontId="38" fillId="2" borderId="16" xfId="0" applyNumberFormat="1" applyFont="1" applyFill="1" applyBorder="1" applyAlignment="1">
      <alignment vertical="center"/>
    </xf>
    <xf numFmtId="168" fontId="38" fillId="2" borderId="10" xfId="0" applyNumberFormat="1" applyFont="1" applyFill="1" applyBorder="1" applyAlignment="1">
      <alignment vertical="center"/>
    </xf>
    <xf numFmtId="166" fontId="32" fillId="0" borderId="0" xfId="0" applyNumberFormat="1" applyFont="1" applyFill="1" applyAlignment="1">
      <alignment vertical="center"/>
    </xf>
    <xf numFmtId="168" fontId="32" fillId="0" borderId="0" xfId="0" applyNumberFormat="1" applyFont="1" applyFill="1" applyAlignment="1">
      <alignment vertical="center"/>
    </xf>
    <xf numFmtId="0" fontId="12" fillId="0" borderId="0" xfId="0" quotePrefix="1" applyFont="1" applyFill="1" applyBorder="1" applyAlignment="1">
      <alignment horizontal="right" vertical="center"/>
    </xf>
    <xf numFmtId="0" fontId="12" fillId="0" borderId="0" xfId="0" quotePrefix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66" fontId="12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vertical="center"/>
    </xf>
    <xf numFmtId="0" fontId="12" fillId="0" borderId="0" xfId="0" quotePrefix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3" fontId="3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0" fillId="0" borderId="0" xfId="0" applyFont="1"/>
    <xf numFmtId="168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25" fillId="0" borderId="2" xfId="0" applyNumberFormat="1" applyFont="1" applyBorder="1" applyAlignment="1">
      <alignment vertical="center"/>
    </xf>
    <xf numFmtId="3" fontId="25" fillId="0" borderId="2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168" fontId="30" fillId="0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166" fontId="30" fillId="0" borderId="0" xfId="0" applyNumberFormat="1" applyFont="1" applyFill="1" applyAlignment="1">
      <alignment vertical="center"/>
    </xf>
    <xf numFmtId="166" fontId="14" fillId="0" borderId="0" xfId="0" applyNumberFormat="1" applyFont="1" applyFill="1" applyAlignment="1">
      <alignment vertical="center"/>
    </xf>
    <xf numFmtId="0" fontId="14" fillId="0" borderId="0" xfId="0" quotePrefix="1" applyFont="1" applyFill="1" applyAlignment="1">
      <alignment vertical="center"/>
    </xf>
    <xf numFmtId="0" fontId="30" fillId="0" borderId="0" xfId="0" quotePrefix="1" applyFont="1" applyFill="1" applyBorder="1" applyAlignment="1">
      <alignment horizontal="right" vertical="center"/>
    </xf>
    <xf numFmtId="0" fontId="30" fillId="0" borderId="0" xfId="0" quotePrefix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3" fontId="14" fillId="0" borderId="0" xfId="0" quotePrefix="1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vertical="center"/>
    </xf>
    <xf numFmtId="0" fontId="19" fillId="0" borderId="0" xfId="15" applyFont="1" applyAlignment="1">
      <alignment horizontal="left" vertical="center"/>
    </xf>
    <xf numFmtId="0" fontId="5" fillId="0" borderId="0" xfId="15" applyFont="1" applyAlignment="1">
      <alignment vertical="center"/>
    </xf>
    <xf numFmtId="0" fontId="19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0" fontId="18" fillId="0" borderId="0" xfId="16" applyFont="1" applyAlignment="1">
      <alignment horizontal="right" vertical="center"/>
    </xf>
    <xf numFmtId="3" fontId="42" fillId="0" borderId="1" xfId="19" applyNumberFormat="1" applyFont="1" applyFill="1" applyBorder="1" applyAlignment="1" applyProtection="1">
      <alignment vertical="center" wrapText="1"/>
      <protection locked="0"/>
    </xf>
    <xf numFmtId="3" fontId="42" fillId="0" borderId="1" xfId="15" applyNumberFormat="1" applyFont="1" applyFill="1" applyBorder="1" applyAlignment="1" applyProtection="1">
      <alignment vertical="center" wrapText="1"/>
      <protection locked="0"/>
    </xf>
    <xf numFmtId="3" fontId="42" fillId="0" borderId="3" xfId="19" applyNumberFormat="1" applyFont="1" applyFill="1" applyBorder="1" applyAlignment="1" applyProtection="1">
      <alignment vertical="center" wrapText="1"/>
      <protection locked="0"/>
    </xf>
    <xf numFmtId="3" fontId="42" fillId="0" borderId="3" xfId="15" applyNumberFormat="1" applyFont="1" applyFill="1" applyBorder="1" applyAlignment="1" applyProtection="1">
      <alignment vertical="center" wrapText="1"/>
      <protection locked="0"/>
    </xf>
    <xf numFmtId="0" fontId="5" fillId="0" borderId="0" xfId="15" applyFont="1" applyFill="1" applyAlignment="1">
      <alignment vertical="center"/>
    </xf>
    <xf numFmtId="0" fontId="14" fillId="0" borderId="0" xfId="16" applyFont="1" applyFill="1" applyAlignment="1">
      <alignment horizontal="left" vertical="center"/>
    </xf>
    <xf numFmtId="0" fontId="13" fillId="0" borderId="0" xfId="16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9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4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vertical="center"/>
    </xf>
    <xf numFmtId="3" fontId="14" fillId="0" borderId="2" xfId="5" applyNumberFormat="1" applyFont="1" applyFill="1" applyBorder="1" applyAlignment="1">
      <alignment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3" fontId="47" fillId="0" borderId="0" xfId="7" applyNumberFormat="1" applyFont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0" fontId="14" fillId="0" borderId="4" xfId="5" applyFont="1" applyFill="1" applyBorder="1" applyAlignment="1">
      <alignment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3" fontId="14" fillId="0" borderId="5" xfId="5" applyNumberFormat="1" applyFont="1" applyFill="1" applyBorder="1" applyAlignment="1">
      <alignment vertical="center"/>
    </xf>
    <xf numFmtId="0" fontId="13" fillId="0" borderId="0" xfId="5" applyFont="1" applyFill="1" applyBorder="1" applyAlignment="1">
      <alignment horizontal="left" vertical="center" wrapText="1"/>
    </xf>
    <xf numFmtId="3" fontId="13" fillId="0" borderId="0" xfId="5" applyNumberFormat="1" applyFont="1" applyFill="1" applyBorder="1" applyAlignment="1">
      <alignment horizontal="right" vertical="center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0" fontId="14" fillId="2" borderId="0" xfId="20" applyFont="1" applyFill="1" applyBorder="1" applyAlignment="1"/>
    <xf numFmtId="3" fontId="14" fillId="0" borderId="0" xfId="5" applyNumberFormat="1" applyFont="1" applyFill="1" applyBorder="1" applyAlignment="1">
      <alignment vertical="center"/>
    </xf>
    <xf numFmtId="0" fontId="14" fillId="0" borderId="0" xfId="20" applyFont="1" applyFill="1"/>
    <xf numFmtId="0" fontId="19" fillId="0" borderId="0" xfId="20" applyFont="1" applyFill="1" applyAlignment="1">
      <alignment horizontal="left" vertical="center"/>
    </xf>
    <xf numFmtId="0" fontId="5" fillId="0" borderId="0" xfId="20" applyFont="1" applyFill="1" applyAlignment="1">
      <alignment vertical="center"/>
    </xf>
    <xf numFmtId="4" fontId="14" fillId="0" borderId="0" xfId="20" applyNumberFormat="1" applyFont="1" applyFill="1" applyAlignment="1">
      <alignment vertical="center"/>
    </xf>
    <xf numFmtId="0" fontId="14" fillId="0" borderId="0" xfId="20" applyFont="1" applyFill="1" applyAlignment="1">
      <alignment vertical="center"/>
    </xf>
    <xf numFmtId="4" fontId="13" fillId="0" borderId="0" xfId="5" applyNumberFormat="1" applyFont="1" applyFill="1"/>
    <xf numFmtId="0" fontId="13" fillId="0" borderId="0" xfId="20" applyFont="1" applyFill="1" applyBorder="1" applyAlignment="1">
      <alignment vertical="center" wrapText="1"/>
    </xf>
    <xf numFmtId="0" fontId="13" fillId="0" borderId="0" xfId="20" applyFont="1" applyFill="1" applyBorder="1" applyAlignment="1">
      <alignment vertical="center"/>
    </xf>
    <xf numFmtId="4" fontId="13" fillId="0" borderId="0" xfId="20" applyNumberFormat="1" applyFont="1" applyFill="1" applyBorder="1" applyAlignment="1">
      <alignment vertical="center"/>
    </xf>
    <xf numFmtId="0" fontId="13" fillId="2" borderId="6" xfId="20" applyFont="1" applyFill="1" applyBorder="1" applyAlignment="1">
      <alignment horizontal="center" vertical="center" wrapText="1"/>
    </xf>
    <xf numFmtId="0" fontId="13" fillId="2" borderId="6" xfId="20" applyFont="1" applyFill="1" applyBorder="1" applyAlignment="1">
      <alignment horizontal="center" vertical="center"/>
    </xf>
    <xf numFmtId="4" fontId="13" fillId="2" borderId="6" xfId="20" applyNumberFormat="1" applyFont="1" applyFill="1" applyBorder="1" applyAlignment="1">
      <alignment horizontal="center" vertical="center" wrapText="1"/>
    </xf>
    <xf numFmtId="0" fontId="13" fillId="2" borderId="6" xfId="20" applyNumberFormat="1" applyFont="1" applyFill="1" applyBorder="1" applyAlignment="1">
      <alignment horizontal="center" vertical="center" wrapText="1"/>
    </xf>
    <xf numFmtId="0" fontId="13" fillId="2" borderId="6" xfId="21" applyNumberFormat="1" applyFont="1" applyFill="1" applyBorder="1" applyAlignment="1">
      <alignment horizontal="center" vertical="center" wrapText="1"/>
    </xf>
    <xf numFmtId="0" fontId="24" fillId="0" borderId="16" xfId="20" applyFont="1" applyFill="1" applyBorder="1" applyAlignment="1">
      <alignment horizontal="center" vertical="center"/>
    </xf>
    <xf numFmtId="3" fontId="24" fillId="0" borderId="16" xfId="20" applyNumberFormat="1" applyFont="1" applyFill="1" applyBorder="1" applyAlignment="1">
      <alignment horizontal="center" vertical="center" wrapText="1"/>
    </xf>
    <xf numFmtId="0" fontId="24" fillId="0" borderId="16" xfId="20" applyNumberFormat="1" applyFont="1" applyFill="1" applyBorder="1" applyAlignment="1">
      <alignment horizontal="center" vertical="center" wrapText="1"/>
    </xf>
    <xf numFmtId="0" fontId="14" fillId="2" borderId="6" xfId="20" applyFont="1" applyFill="1" applyBorder="1" applyAlignment="1"/>
    <xf numFmtId="0" fontId="14" fillId="0" borderId="2" xfId="20" applyFont="1" applyFill="1" applyBorder="1" applyAlignment="1">
      <alignment horizontal="center" vertical="center" wrapText="1"/>
    </xf>
    <xf numFmtId="0" fontId="14" fillId="0" borderId="2" xfId="20" applyFont="1" applyFill="1" applyBorder="1" applyAlignment="1">
      <alignment vertical="center" wrapText="1"/>
    </xf>
    <xf numFmtId="3" fontId="14" fillId="0" borderId="2" xfId="20" applyNumberFormat="1" applyFont="1" applyFill="1" applyBorder="1" applyAlignment="1">
      <alignment vertical="center"/>
    </xf>
    <xf numFmtId="165" fontId="14" fillId="0" borderId="2" xfId="20" applyNumberFormat="1" applyFont="1" applyFill="1" applyBorder="1" applyAlignment="1">
      <alignment vertical="center"/>
    </xf>
    <xf numFmtId="165" fontId="14" fillId="0" borderId="2" xfId="20" applyNumberFormat="1" applyFont="1" applyFill="1" applyBorder="1" applyAlignment="1">
      <alignment horizontal="right" vertical="center"/>
    </xf>
    <xf numFmtId="169" fontId="14" fillId="0" borderId="2" xfId="20" applyNumberFormat="1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/>
    </xf>
    <xf numFmtId="10" fontId="14" fillId="0" borderId="16" xfId="5" applyNumberFormat="1" applyFont="1" applyFill="1" applyBorder="1" applyAlignment="1">
      <alignment horizontal="right"/>
    </xf>
    <xf numFmtId="0" fontId="13" fillId="2" borderId="6" xfId="20" applyFont="1" applyFill="1" applyBorder="1" applyAlignment="1">
      <alignment vertical="center" wrapText="1"/>
    </xf>
    <xf numFmtId="3" fontId="10" fillId="2" borderId="6" xfId="20" applyNumberFormat="1" applyFont="1" applyFill="1" applyBorder="1" applyAlignment="1"/>
    <xf numFmtId="10" fontId="10" fillId="2" borderId="6" xfId="11" applyNumberFormat="1" applyFont="1" applyFill="1" applyBorder="1" applyAlignment="1"/>
    <xf numFmtId="3" fontId="10" fillId="2" borderId="6" xfId="20" applyNumberFormat="1" applyFont="1" applyFill="1" applyBorder="1" applyAlignment="1">
      <alignment horizontal="right"/>
    </xf>
    <xf numFmtId="0" fontId="10" fillId="2" borderId="6" xfId="20" applyFont="1" applyFill="1" applyBorder="1" applyAlignment="1"/>
    <xf numFmtId="0" fontId="10" fillId="2" borderId="6" xfId="20" applyFont="1" applyFill="1" applyBorder="1" applyAlignment="1">
      <alignment horizontal="right"/>
    </xf>
    <xf numFmtId="0" fontId="14" fillId="0" borderId="3" xfId="20" applyFont="1" applyFill="1" applyBorder="1" applyAlignment="1">
      <alignment horizontal="center" vertical="center" wrapText="1"/>
    </xf>
    <xf numFmtId="0" fontId="14" fillId="0" borderId="3" xfId="20" applyFont="1" applyFill="1" applyBorder="1" applyAlignment="1">
      <alignment vertical="center" wrapText="1"/>
    </xf>
    <xf numFmtId="3" fontId="14" fillId="0" borderId="3" xfId="20" applyNumberFormat="1" applyFont="1" applyFill="1" applyBorder="1" applyAlignment="1">
      <alignment vertical="center" wrapText="1"/>
    </xf>
    <xf numFmtId="3" fontId="14" fillId="0" borderId="3" xfId="20" applyNumberFormat="1" applyFont="1" applyFill="1" applyBorder="1" applyAlignment="1">
      <alignment vertical="center"/>
    </xf>
    <xf numFmtId="169" fontId="14" fillId="0" borderId="3" xfId="20" applyNumberFormat="1" applyFont="1" applyFill="1" applyBorder="1" applyAlignment="1">
      <alignment vertical="center"/>
    </xf>
    <xf numFmtId="0" fontId="14" fillId="0" borderId="4" xfId="20" applyFont="1" applyFill="1" applyBorder="1" applyAlignment="1">
      <alignment horizontal="center" vertical="center" wrapText="1"/>
    </xf>
    <xf numFmtId="0" fontId="14" fillId="0" borderId="4" xfId="20" applyFont="1" applyFill="1" applyBorder="1" applyAlignment="1">
      <alignment vertical="center" wrapText="1"/>
    </xf>
    <xf numFmtId="3" fontId="14" fillId="0" borderId="4" xfId="20" applyNumberFormat="1" applyFont="1" applyFill="1" applyBorder="1" applyAlignment="1">
      <alignment vertical="center"/>
    </xf>
    <xf numFmtId="169" fontId="14" fillId="0" borderId="4" xfId="20" applyNumberFormat="1" applyFont="1" applyFill="1" applyBorder="1" applyAlignment="1">
      <alignment vertical="center"/>
    </xf>
    <xf numFmtId="3" fontId="14" fillId="0" borderId="4" xfId="20" applyNumberFormat="1" applyFont="1" applyFill="1" applyBorder="1" applyAlignment="1">
      <alignment horizontal="right" vertical="center"/>
    </xf>
    <xf numFmtId="169" fontId="14" fillId="0" borderId="8" xfId="20" applyNumberFormat="1" applyFont="1" applyFill="1" applyBorder="1" applyAlignment="1">
      <alignment vertical="center"/>
    </xf>
    <xf numFmtId="0" fontId="14" fillId="0" borderId="16" xfId="20" applyFont="1" applyFill="1" applyBorder="1" applyAlignment="1">
      <alignment horizontal="center" vertical="center" wrapText="1"/>
    </xf>
    <xf numFmtId="0" fontId="14" fillId="0" borderId="16" xfId="20" applyFont="1" applyFill="1" applyBorder="1" applyAlignment="1">
      <alignment vertical="center" wrapText="1"/>
    </xf>
    <xf numFmtId="3" fontId="14" fillId="0" borderId="16" xfId="20" applyNumberFormat="1" applyFont="1" applyFill="1" applyBorder="1" applyAlignment="1">
      <alignment vertical="center"/>
    </xf>
    <xf numFmtId="3" fontId="14" fillId="0" borderId="16" xfId="20" applyNumberFormat="1" applyFont="1" applyFill="1" applyBorder="1" applyAlignment="1">
      <alignment horizontal="right" vertical="center"/>
    </xf>
    <xf numFmtId="169" fontId="14" fillId="0" borderId="16" xfId="20" applyNumberFormat="1" applyFont="1" applyFill="1" applyBorder="1" applyAlignment="1">
      <alignment vertical="center"/>
    </xf>
    <xf numFmtId="169" fontId="14" fillId="0" borderId="10" xfId="20" applyNumberFormat="1" applyFont="1" applyFill="1" applyBorder="1" applyAlignment="1">
      <alignment vertical="center"/>
    </xf>
    <xf numFmtId="10" fontId="14" fillId="0" borderId="10" xfId="5" applyNumberFormat="1" applyFont="1" applyFill="1" applyBorder="1" applyAlignment="1">
      <alignment horizontal="right"/>
    </xf>
    <xf numFmtId="0" fontId="10" fillId="2" borderId="10" xfId="20" applyFont="1" applyFill="1" applyBorder="1" applyAlignment="1"/>
    <xf numFmtId="3" fontId="13" fillId="2" borderId="6" xfId="20" applyNumberFormat="1" applyFont="1" applyFill="1" applyBorder="1" applyAlignment="1">
      <alignment vertical="center"/>
    </xf>
    <xf numFmtId="165" fontId="13" fillId="2" borderId="6" xfId="20" applyNumberFormat="1" applyFont="1" applyFill="1" applyBorder="1" applyAlignment="1">
      <alignment vertical="center"/>
    </xf>
    <xf numFmtId="165" fontId="13" fillId="2" borderId="6" xfId="20" applyNumberFormat="1" applyFont="1" applyFill="1" applyBorder="1" applyAlignment="1">
      <alignment horizontal="right" vertical="center"/>
    </xf>
    <xf numFmtId="165" fontId="14" fillId="2" borderId="6" xfId="20" applyNumberFormat="1" applyFont="1" applyFill="1" applyBorder="1" applyAlignment="1">
      <alignment vertical="center"/>
    </xf>
    <xf numFmtId="0" fontId="13" fillId="0" borderId="0" xfId="20" applyFont="1" applyFill="1" applyAlignment="1">
      <alignment vertical="center"/>
    </xf>
    <xf numFmtId="10" fontId="14" fillId="0" borderId="2" xfId="20" applyNumberFormat="1" applyFont="1" applyFill="1" applyBorder="1" applyAlignment="1">
      <alignment vertical="center"/>
    </xf>
    <xf numFmtId="10" fontId="14" fillId="0" borderId="3" xfId="20" applyNumberFormat="1" applyFont="1" applyFill="1" applyBorder="1" applyAlignment="1">
      <alignment horizontal="right" vertical="center"/>
    </xf>
    <xf numFmtId="10" fontId="14" fillId="0" borderId="3" xfId="20" applyNumberFormat="1" applyFont="1" applyFill="1" applyBorder="1" applyAlignment="1">
      <alignment vertical="center"/>
    </xf>
    <xf numFmtId="0" fontId="14" fillId="0" borderId="3" xfId="20" applyFont="1" applyFill="1" applyBorder="1" applyAlignment="1">
      <alignment horizontal="left" vertical="center" wrapText="1"/>
    </xf>
    <xf numFmtId="0" fontId="14" fillId="4" borderId="3" xfId="20" applyFont="1" applyFill="1" applyBorder="1" applyAlignment="1">
      <alignment vertical="center" wrapText="1"/>
    </xf>
    <xf numFmtId="10" fontId="14" fillId="4" borderId="3" xfId="20" applyNumberFormat="1" applyFont="1" applyFill="1" applyBorder="1" applyAlignment="1">
      <alignment vertical="center"/>
    </xf>
    <xf numFmtId="165" fontId="27" fillId="2" borderId="6" xfId="20" applyNumberFormat="1" applyFont="1" applyFill="1" applyBorder="1" applyAlignment="1">
      <alignment vertical="center"/>
    </xf>
    <xf numFmtId="0" fontId="13" fillId="0" borderId="0" xfId="20" applyFont="1" applyFill="1" applyBorder="1" applyAlignment="1">
      <alignment horizontal="left" vertical="center" wrapText="1"/>
    </xf>
    <xf numFmtId="4" fontId="13" fillId="0" borderId="0" xfId="20" applyNumberFormat="1" applyFont="1" applyFill="1" applyBorder="1" applyAlignment="1">
      <alignment horizontal="right" vertical="center" wrapText="1"/>
    </xf>
    <xf numFmtId="165" fontId="13" fillId="0" borderId="0" xfId="20" applyNumberFormat="1" applyFont="1" applyFill="1" applyBorder="1" applyAlignment="1">
      <alignment vertical="center"/>
    </xf>
    <xf numFmtId="3" fontId="13" fillId="0" borderId="0" xfId="20" applyNumberFormat="1" applyFont="1" applyFill="1" applyBorder="1" applyAlignment="1">
      <alignment horizontal="right" vertical="center" wrapText="1"/>
    </xf>
    <xf numFmtId="0" fontId="13" fillId="0" borderId="0" xfId="20" applyFont="1" applyFill="1" applyBorder="1" applyAlignment="1">
      <alignment horizontal="center" vertical="center"/>
    </xf>
    <xf numFmtId="170" fontId="13" fillId="0" borderId="0" xfId="20" applyNumberFormat="1" applyFont="1" applyFill="1" applyBorder="1" applyAlignment="1">
      <alignment horizontal="center" vertical="center"/>
    </xf>
    <xf numFmtId="171" fontId="13" fillId="0" borderId="0" xfId="20" applyNumberFormat="1" applyFont="1" applyFill="1" applyBorder="1" applyAlignment="1">
      <alignment vertical="center"/>
    </xf>
    <xf numFmtId="0" fontId="14" fillId="2" borderId="0" xfId="20" applyFont="1" applyFill="1" applyBorder="1" applyAlignment="1">
      <alignment horizontal="left"/>
    </xf>
    <xf numFmtId="4" fontId="14" fillId="2" borderId="0" xfId="20" applyNumberFormat="1" applyFont="1" applyFill="1" applyBorder="1" applyAlignment="1"/>
    <xf numFmtId="10" fontId="14" fillId="0" borderId="0" xfId="20" applyNumberFormat="1" applyFont="1" applyFill="1" applyAlignment="1">
      <alignment vertical="center"/>
    </xf>
    <xf numFmtId="0" fontId="14" fillId="0" borderId="0" xfId="20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9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45" fillId="0" borderId="0" xfId="5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46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20" applyFont="1" applyFill="1" applyBorder="1" applyAlignment="1">
      <alignment vertical="center"/>
    </xf>
    <xf numFmtId="0" fontId="14" fillId="0" borderId="0" xfId="20" applyFont="1" applyFill="1" applyBorder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0" fontId="7" fillId="0" borderId="0" xfId="7" applyFill="1" applyBorder="1" applyAlignment="1" applyProtection="1">
      <alignment vertical="center" wrapText="1"/>
      <protection locked="0"/>
    </xf>
    <xf numFmtId="0" fontId="13" fillId="2" borderId="6" xfId="5" applyFont="1" applyFill="1" applyBorder="1" applyAlignment="1">
      <alignment horizontal="left" vertical="center" wrapText="1"/>
    </xf>
    <xf numFmtId="0" fontId="16" fillId="0" borderId="0" xfId="20" quotePrefix="1" applyFont="1" applyFill="1" applyBorder="1" applyAlignment="1">
      <alignment horizontal="left" vertical="center" wrapText="1" indent="3"/>
    </xf>
    <xf numFmtId="0" fontId="14" fillId="0" borderId="0" xfId="20" applyFont="1" applyFill="1" applyBorder="1" applyAlignment="1">
      <alignment horizontal="left" vertical="center"/>
    </xf>
    <xf numFmtId="0" fontId="13" fillId="0" borderId="0" xfId="20" applyFont="1" applyFill="1" applyBorder="1" applyAlignment="1">
      <alignment horizontal="center" vertical="center"/>
    </xf>
    <xf numFmtId="0" fontId="13" fillId="2" borderId="7" xfId="20" applyFont="1" applyFill="1" applyBorder="1" applyAlignment="1">
      <alignment horizontal="left" vertical="center" wrapText="1"/>
    </xf>
    <xf numFmtId="0" fontId="13" fillId="2" borderId="13" xfId="20" applyFont="1" applyFill="1" applyBorder="1" applyAlignment="1">
      <alignment horizontal="left" vertical="center" wrapText="1"/>
    </xf>
    <xf numFmtId="0" fontId="13" fillId="2" borderId="6" xfId="20" applyFont="1" applyFill="1" applyBorder="1" applyAlignment="1">
      <alignment horizontal="left" vertical="center" wrapText="1"/>
    </xf>
    <xf numFmtId="0" fontId="13" fillId="2" borderId="6" xfId="20" applyFont="1" applyFill="1" applyBorder="1"/>
    <xf numFmtId="0" fontId="14" fillId="2" borderId="6" xfId="20" applyFont="1" applyFill="1" applyBorder="1"/>
    <xf numFmtId="0" fontId="48" fillId="0" borderId="0" xfId="20" quotePrefix="1" applyFont="1" applyFill="1" applyBorder="1" applyAlignment="1">
      <alignment horizontal="left" vertical="center" wrapText="1" indent="3"/>
    </xf>
    <xf numFmtId="0" fontId="14" fillId="0" borderId="0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 wrapText="1"/>
    </xf>
    <xf numFmtId="0" fontId="38" fillId="2" borderId="11" xfId="0" applyFont="1" applyFill="1" applyBorder="1" applyAlignment="1">
      <alignment vertical="center"/>
    </xf>
    <xf numFmtId="0" fontId="38" fillId="2" borderId="14" xfId="0" applyFont="1" applyFill="1" applyBorder="1" applyAlignment="1">
      <alignment vertical="center"/>
    </xf>
    <xf numFmtId="0" fontId="38" fillId="2" borderId="15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0" borderId="0" xfId="0" quotePrefix="1" applyFont="1" applyFill="1" applyBorder="1" applyAlignment="1">
      <alignment horizontal="left" vertical="center" wrapText="1"/>
    </xf>
    <xf numFmtId="0" fontId="12" fillId="0" borderId="0" xfId="0" quotePrefix="1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vertical="center"/>
    </xf>
  </cellXfs>
  <cellStyles count="22">
    <cellStyle name="Hyperlink" xfId="1" builtinId="8"/>
    <cellStyle name="Normal" xfId="0" builtinId="0"/>
    <cellStyle name="Normal 2" xfId="7"/>
    <cellStyle name="Normal 2 2" xfId="15"/>
    <cellStyle name="Normal 3" xfId="10"/>
    <cellStyle name="Normal 3 2" xfId="19"/>
    <cellStyle name="Normal 4" xfId="12"/>
    <cellStyle name="Normal 5" xfId="9"/>
    <cellStyle name="Normal_Mirovinci" xfId="20"/>
    <cellStyle name="Normal_Mirovinci 2" xfId="21"/>
    <cellStyle name="Normal_novozami1" xfId="14"/>
    <cellStyle name="Normal_Obrazac_kapitala" xfId="8"/>
    <cellStyle name="Normal_Pokazatelji banke 30.09.2001" xfId="5"/>
    <cellStyle name="Normal_PP 3q2002" xfId="2"/>
    <cellStyle name="Normal_Sheet1" xfId="13"/>
    <cellStyle name="Normal_Sheet2 2" xfId="17"/>
    <cellStyle name="Normal_Statistika_NOVO_30062009 ver 3108" xfId="3"/>
    <cellStyle name="Normal_Statistika_NOVO_30062009 ver 3108 2" xfId="16"/>
    <cellStyle name="Obično_List1" xfId="4"/>
    <cellStyle name="Obično_POKAZATELJI POSLOVANJA NR 31.12.2007. NOVO" xfId="6"/>
    <cellStyle name="Percent 2 2 2" xfId="11"/>
    <cellStyle name="Style 1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133</v>
      </c>
    </row>
    <row r="4" spans="2:3" ht="24.6" customHeight="1" x14ac:dyDescent="0.25">
      <c r="B4" s="3" t="s">
        <v>0</v>
      </c>
      <c r="C4" s="278" t="s">
        <v>134</v>
      </c>
    </row>
    <row r="5" spans="2:3" ht="24.6" customHeight="1" x14ac:dyDescent="0.25">
      <c r="B5" s="4" t="s">
        <v>1</v>
      </c>
      <c r="C5" s="279" t="s">
        <v>135</v>
      </c>
    </row>
    <row r="6" spans="2:3" ht="24.6" customHeight="1" x14ac:dyDescent="0.25">
      <c r="B6" s="386" t="s">
        <v>2</v>
      </c>
      <c r="C6" s="279" t="s">
        <v>251</v>
      </c>
    </row>
    <row r="7" spans="2:3" ht="24.6" customHeight="1" x14ac:dyDescent="0.25">
      <c r="B7" s="4" t="s">
        <v>3</v>
      </c>
      <c r="C7" s="279" t="s">
        <v>252</v>
      </c>
    </row>
    <row r="8" spans="2:3" ht="24.6" customHeight="1" x14ac:dyDescent="0.25">
      <c r="B8" s="5" t="s">
        <v>4</v>
      </c>
      <c r="C8" s="280" t="s">
        <v>136</v>
      </c>
    </row>
    <row r="9" spans="2:3" ht="24.6" customHeight="1" x14ac:dyDescent="0.25">
      <c r="B9" s="5" t="s">
        <v>5</v>
      </c>
      <c r="C9" s="281" t="s">
        <v>137</v>
      </c>
    </row>
    <row r="10" spans="2:3" ht="24.6" customHeight="1" x14ac:dyDescent="0.25">
      <c r="B10" s="5" t="s">
        <v>250</v>
      </c>
      <c r="C10" s="281" t="s">
        <v>138</v>
      </c>
    </row>
    <row r="11" spans="2:3" ht="24.6" customHeight="1" x14ac:dyDescent="0.25">
      <c r="B11" s="5" t="s">
        <v>160</v>
      </c>
      <c r="C11" s="282" t="s">
        <v>139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8"/>
  <sheetViews>
    <sheetView zoomScaleNormal="100" zoomScaleSheetLayoutView="100" workbookViewId="0"/>
  </sheetViews>
  <sheetFormatPr defaultColWidth="11.42578125" defaultRowHeight="11.25" x14ac:dyDescent="0.25"/>
  <cols>
    <col min="1" max="1" width="7.140625" style="117" customWidth="1"/>
    <col min="2" max="2" width="36" style="117" customWidth="1"/>
    <col min="3" max="3" width="13.85546875" style="117" customWidth="1"/>
    <col min="4" max="4" width="14" style="117" customWidth="1"/>
    <col min="5" max="7" width="13.85546875" style="117" customWidth="1"/>
    <col min="8" max="8" width="13.140625" style="117" customWidth="1"/>
    <col min="9" max="11" width="13.85546875" style="117" customWidth="1"/>
    <col min="12" max="16384" width="11.42578125" style="117"/>
  </cols>
  <sheetData>
    <row r="1" spans="1:69" ht="12.75" customHeight="1" x14ac:dyDescent="0.25">
      <c r="A1" s="140" t="s">
        <v>0</v>
      </c>
      <c r="B1" s="112"/>
      <c r="C1" s="113"/>
      <c r="D1" s="113"/>
      <c r="E1" s="113"/>
      <c r="F1" s="114"/>
      <c r="G1" s="114"/>
      <c r="H1" s="114"/>
      <c r="I1" s="113"/>
      <c r="J1" s="113"/>
      <c r="K1" s="113"/>
      <c r="L1" s="115"/>
      <c r="M1" s="115"/>
      <c r="N1" s="115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</row>
    <row r="2" spans="1:69" ht="12.75" customHeight="1" x14ac:dyDescent="0.25">
      <c r="A2" s="141" t="s">
        <v>140</v>
      </c>
      <c r="B2" s="112"/>
      <c r="C2" s="113"/>
      <c r="D2" s="113"/>
      <c r="E2" s="113"/>
      <c r="F2" s="114"/>
      <c r="G2" s="114"/>
      <c r="H2" s="114"/>
      <c r="I2" s="113"/>
      <c r="J2" s="113"/>
      <c r="K2" s="113"/>
      <c r="L2" s="115"/>
      <c r="M2" s="115"/>
      <c r="N2" s="115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</row>
    <row r="3" spans="1:69" x14ac:dyDescent="0.25">
      <c r="A3" s="118" t="s">
        <v>6</v>
      </c>
      <c r="B3" s="112"/>
      <c r="C3" s="113"/>
      <c r="D3" s="113"/>
      <c r="E3" s="113"/>
      <c r="F3" s="114"/>
      <c r="G3" s="114"/>
      <c r="H3" s="114"/>
      <c r="I3" s="113"/>
      <c r="J3" s="113"/>
      <c r="K3" s="113"/>
      <c r="L3" s="115"/>
      <c r="M3" s="115"/>
      <c r="N3" s="115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</row>
    <row r="4" spans="1:69" x14ac:dyDescent="0.25">
      <c r="A4" s="119"/>
      <c r="B4" s="120"/>
      <c r="C4" s="113"/>
      <c r="D4" s="113"/>
      <c r="E4" s="113"/>
      <c r="F4" s="113"/>
      <c r="G4" s="113"/>
      <c r="H4" s="113"/>
      <c r="I4" s="121"/>
      <c r="J4" s="121"/>
      <c r="K4" s="121"/>
      <c r="L4" s="115"/>
      <c r="M4" s="115"/>
      <c r="N4" s="115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</row>
    <row r="5" spans="1:69" ht="36" customHeight="1" x14ac:dyDescent="0.25">
      <c r="A5" s="6" t="s">
        <v>7</v>
      </c>
      <c r="B5" s="7" t="s">
        <v>8</v>
      </c>
      <c r="C5" s="6" t="s">
        <v>141</v>
      </c>
      <c r="D5" s="6" t="s">
        <v>142</v>
      </c>
      <c r="E5" s="6" t="s">
        <v>143</v>
      </c>
      <c r="F5" s="6" t="s">
        <v>9</v>
      </c>
      <c r="G5" s="6" t="s">
        <v>144</v>
      </c>
      <c r="H5" s="6" t="s">
        <v>145</v>
      </c>
      <c r="I5" s="6" t="s">
        <v>146</v>
      </c>
      <c r="J5" s="6" t="s">
        <v>147</v>
      </c>
      <c r="K5" s="6" t="s">
        <v>148</v>
      </c>
      <c r="L5" s="31"/>
      <c r="M5" s="31"/>
      <c r="N5" s="31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</row>
    <row r="6" spans="1:69" x14ac:dyDescent="0.25">
      <c r="A6" s="8">
        <v>1</v>
      </c>
      <c r="B6" s="142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31"/>
      <c r="M6" s="31"/>
      <c r="N6" s="31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</row>
    <row r="7" spans="1:69" ht="12.75" customHeight="1" x14ac:dyDescent="0.25">
      <c r="A7" s="143">
        <v>1</v>
      </c>
      <c r="B7" s="144" t="s">
        <v>11</v>
      </c>
      <c r="C7" s="159">
        <v>7886347</v>
      </c>
      <c r="D7" s="145">
        <v>3.1625188968977168E-2</v>
      </c>
      <c r="E7" s="145">
        <v>-4.0611747937971697E-2</v>
      </c>
      <c r="F7" s="160">
        <v>348751</v>
      </c>
      <c r="G7" s="146">
        <v>6000000</v>
      </c>
      <c r="H7" s="146">
        <v>7309382</v>
      </c>
      <c r="I7" s="147">
        <v>0.82549799869798057</v>
      </c>
      <c r="J7" s="147">
        <v>0.82549799869798057</v>
      </c>
      <c r="K7" s="147">
        <v>0.82549799869798057</v>
      </c>
      <c r="L7" s="122"/>
      <c r="M7" s="122"/>
      <c r="N7" s="122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</row>
    <row r="8" spans="1:69" ht="12.75" customHeight="1" x14ac:dyDescent="0.25">
      <c r="A8" s="9">
        <v>2</v>
      </c>
      <c r="B8" s="10" t="s">
        <v>12</v>
      </c>
      <c r="C8" s="161">
        <v>1306186</v>
      </c>
      <c r="D8" s="148">
        <v>5.2379611344304799E-3</v>
      </c>
      <c r="E8" s="148">
        <v>0.51914242316397186</v>
      </c>
      <c r="F8" s="162">
        <v>-80656</v>
      </c>
      <c r="G8" s="11">
        <v>1000000</v>
      </c>
      <c r="H8" s="11">
        <v>1178597</v>
      </c>
      <c r="I8" s="149">
        <v>0.43619999999999998</v>
      </c>
      <c r="J8" s="149">
        <v>0.43619999999999998</v>
      </c>
      <c r="K8" s="149">
        <v>0.43619999999999998</v>
      </c>
      <c r="L8" s="122"/>
      <c r="M8" s="122"/>
      <c r="N8" s="122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</row>
    <row r="9" spans="1:69" ht="12.75" customHeight="1" x14ac:dyDescent="0.25">
      <c r="A9" s="9">
        <v>3</v>
      </c>
      <c r="B9" s="10" t="s">
        <v>13</v>
      </c>
      <c r="C9" s="161">
        <v>208508998.12</v>
      </c>
      <c r="D9" s="148">
        <v>0.83614586921893053</v>
      </c>
      <c r="E9" s="148">
        <v>3.3815302934839468E-2</v>
      </c>
      <c r="F9" s="11">
        <v>2218199.59</v>
      </c>
      <c r="G9" s="11">
        <v>6000000</v>
      </c>
      <c r="H9" s="11">
        <v>68350582.665487602</v>
      </c>
      <c r="I9" s="149">
        <v>0.29360000000000003</v>
      </c>
      <c r="J9" s="149">
        <v>0.29360000000000003</v>
      </c>
      <c r="K9" s="149">
        <v>0.29360000000000003</v>
      </c>
      <c r="L9" s="122"/>
      <c r="M9" s="122"/>
      <c r="N9" s="122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</row>
    <row r="10" spans="1:69" s="47" customFormat="1" ht="12.75" customHeight="1" x14ac:dyDescent="0.25">
      <c r="A10" s="9">
        <v>4</v>
      </c>
      <c r="B10" s="10" t="s">
        <v>14</v>
      </c>
      <c r="C10" s="161">
        <v>2179080.12</v>
      </c>
      <c r="D10" s="148">
        <v>8.7383703219680101E-3</v>
      </c>
      <c r="E10" s="148">
        <v>-7.0505295821350986E-3</v>
      </c>
      <c r="F10" s="163">
        <v>5613.67</v>
      </c>
      <c r="G10" s="11">
        <v>1000000</v>
      </c>
      <c r="H10" s="11">
        <v>1289288.1900000004</v>
      </c>
      <c r="I10" s="149">
        <v>0.38166266670951654</v>
      </c>
      <c r="J10" s="149">
        <v>0.38166266670951654</v>
      </c>
      <c r="K10" s="149">
        <v>0.38166266670951654</v>
      </c>
      <c r="L10" s="122"/>
      <c r="M10" s="31"/>
      <c r="N10" s="31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</row>
    <row r="11" spans="1:69" ht="12.75" customHeight="1" x14ac:dyDescent="0.25">
      <c r="A11" s="9">
        <v>5</v>
      </c>
      <c r="B11" s="10" t="s">
        <v>15</v>
      </c>
      <c r="C11" s="164">
        <v>6346211</v>
      </c>
      <c r="D11" s="148">
        <v>2.5449060523459285E-2</v>
      </c>
      <c r="E11" s="148">
        <v>6.8519502467308145E-3</v>
      </c>
      <c r="F11" s="163">
        <v>59875</v>
      </c>
      <c r="G11" s="11">
        <v>1000000</v>
      </c>
      <c r="H11" s="150">
        <v>3844195.71</v>
      </c>
      <c r="I11" s="149">
        <v>0.41080064273306377</v>
      </c>
      <c r="J11" s="149">
        <v>0.41080064273306377</v>
      </c>
      <c r="K11" s="149">
        <v>0.41080064273306377</v>
      </c>
      <c r="L11" s="122"/>
      <c r="M11" s="122"/>
      <c r="N11" s="122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</row>
    <row r="12" spans="1:69" s="47" customFormat="1" ht="12.75" customHeight="1" x14ac:dyDescent="0.25">
      <c r="A12" s="9">
        <v>6</v>
      </c>
      <c r="B12" s="10" t="s">
        <v>16</v>
      </c>
      <c r="C12" s="151">
        <v>3578651</v>
      </c>
      <c r="D12" s="148">
        <v>1.4350815926438325E-2</v>
      </c>
      <c r="E12" s="148">
        <v>7.0758325815751172E-2</v>
      </c>
      <c r="F12" s="163">
        <v>321919</v>
      </c>
      <c r="G12" s="11">
        <v>1000000</v>
      </c>
      <c r="H12" s="152">
        <v>2274070</v>
      </c>
      <c r="I12" s="149">
        <v>0.29604600678906068</v>
      </c>
      <c r="J12" s="149">
        <v>0.29604600678906068</v>
      </c>
      <c r="K12" s="149">
        <v>0.29604600678906068</v>
      </c>
      <c r="L12" s="122"/>
      <c r="M12" s="31"/>
      <c r="N12" s="31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</row>
    <row r="13" spans="1:69" s="47" customFormat="1" ht="12.75" customHeight="1" x14ac:dyDescent="0.25">
      <c r="A13" s="9">
        <v>7</v>
      </c>
      <c r="B13" s="10" t="s">
        <v>17</v>
      </c>
      <c r="C13" s="151">
        <v>11194933</v>
      </c>
      <c r="D13" s="148">
        <v>4.4893012141114061E-2</v>
      </c>
      <c r="E13" s="148">
        <v>-0.72356367691400891</v>
      </c>
      <c r="F13" s="11">
        <v>676493</v>
      </c>
      <c r="G13" s="11">
        <v>6000000</v>
      </c>
      <c r="H13" s="11">
        <v>7996340</v>
      </c>
      <c r="I13" s="149">
        <v>0.31695033653274868</v>
      </c>
      <c r="J13" s="149">
        <v>0.31695033653274868</v>
      </c>
      <c r="K13" s="149">
        <v>0.31695033653274868</v>
      </c>
      <c r="L13" s="122"/>
      <c r="M13" s="31"/>
      <c r="N13" s="31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</row>
    <row r="14" spans="1:69" s="47" customFormat="1" ht="12.75" customHeight="1" x14ac:dyDescent="0.25">
      <c r="A14" s="12">
        <v>8</v>
      </c>
      <c r="B14" s="165" t="s">
        <v>149</v>
      </c>
      <c r="C14" s="153">
        <v>6855575.8300000001</v>
      </c>
      <c r="D14" s="148">
        <v>2.7491674043115588E-2</v>
      </c>
      <c r="E14" s="154" t="s">
        <v>150</v>
      </c>
      <c r="F14" s="166" t="s">
        <v>150</v>
      </c>
      <c r="G14" s="168"/>
      <c r="H14" s="169"/>
      <c r="I14" s="169"/>
      <c r="J14" s="169"/>
      <c r="K14" s="170"/>
      <c r="L14" s="122"/>
      <c r="M14" s="31"/>
      <c r="N14" s="31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</row>
    <row r="15" spans="1:69" s="47" customFormat="1" ht="12.75" customHeight="1" x14ac:dyDescent="0.25">
      <c r="A15" s="155">
        <v>9</v>
      </c>
      <c r="B15" s="156" t="s">
        <v>18</v>
      </c>
      <c r="C15" s="167">
        <v>1513184</v>
      </c>
      <c r="D15" s="157">
        <v>6.0680477215664932E-3</v>
      </c>
      <c r="E15" s="157">
        <v>-6.8196289248920822E-2</v>
      </c>
      <c r="F15" s="13">
        <v>-228651</v>
      </c>
      <c r="G15" s="13">
        <v>1000000</v>
      </c>
      <c r="H15" s="13">
        <v>1144491</v>
      </c>
      <c r="I15" s="158">
        <v>0.5928645125580646</v>
      </c>
      <c r="J15" s="158">
        <v>0.5928645125580646</v>
      </c>
      <c r="K15" s="158">
        <v>0.5928645125580646</v>
      </c>
      <c r="L15" s="122"/>
      <c r="M15" s="31"/>
      <c r="N15" s="31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</row>
    <row r="16" spans="1:69" s="125" customFormat="1" ht="12.75" customHeight="1" x14ac:dyDescent="0.25">
      <c r="A16" s="14"/>
      <c r="B16" s="14" t="s">
        <v>19</v>
      </c>
      <c r="C16" s="15">
        <f>+SUM(C7:C15)</f>
        <v>249369166.07000002</v>
      </c>
      <c r="D16" s="16"/>
      <c r="E16" s="17"/>
      <c r="F16" s="19">
        <f>+SUM(F7:F15)</f>
        <v>3321544.26</v>
      </c>
      <c r="G16" s="18"/>
      <c r="H16" s="19">
        <f>+H7+H8+H9+H10+H11+H12+H13+H15</f>
        <v>93386946.565487593</v>
      </c>
      <c r="I16" s="18"/>
      <c r="J16" s="18"/>
      <c r="K16" s="18"/>
      <c r="L16" s="123"/>
      <c r="M16" s="123"/>
      <c r="N16" s="123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</row>
    <row r="17" spans="1:69" s="125" customFormat="1" x14ac:dyDescent="0.25">
      <c r="A17" s="20"/>
      <c r="B17" s="20"/>
      <c r="C17" s="21"/>
      <c r="D17" s="22"/>
      <c r="E17" s="22"/>
      <c r="F17" s="21"/>
      <c r="G17" s="21"/>
      <c r="H17" s="21"/>
      <c r="I17" s="23"/>
      <c r="J17" s="23"/>
      <c r="K17" s="23"/>
      <c r="L17" s="123"/>
      <c r="M17" s="123"/>
      <c r="N17" s="123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</row>
    <row r="18" spans="1:69" s="125" customFormat="1" x14ac:dyDescent="0.25">
      <c r="A18" s="20"/>
      <c r="B18" s="20"/>
      <c r="C18" s="21"/>
      <c r="D18" s="22"/>
      <c r="E18" s="24"/>
      <c r="F18" s="21"/>
      <c r="G18" s="21"/>
      <c r="H18" s="21"/>
      <c r="I18" s="25"/>
      <c r="J18" s="25"/>
      <c r="K18" s="25"/>
      <c r="L18" s="123"/>
      <c r="M18" s="123"/>
      <c r="N18" s="123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</row>
    <row r="19" spans="1:69" ht="14.25" customHeight="1" x14ac:dyDescent="0.25">
      <c r="A19" s="126" t="s">
        <v>20</v>
      </c>
      <c r="B19" s="127"/>
      <c r="C19" s="128"/>
      <c r="D19" s="128"/>
      <c r="E19" s="128"/>
      <c r="F19" s="128"/>
      <c r="G19" s="128"/>
      <c r="H19" s="134"/>
      <c r="I19" s="128"/>
      <c r="J19" s="128"/>
      <c r="K19" s="128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</row>
    <row r="20" spans="1:69" ht="13.5" customHeight="1" x14ac:dyDescent="0.25">
      <c r="A20" s="130" t="s">
        <v>21</v>
      </c>
      <c r="B20" s="26"/>
      <c r="C20" s="128"/>
      <c r="D20" s="128"/>
      <c r="E20" s="131"/>
      <c r="F20" s="132"/>
      <c r="G20" s="132"/>
      <c r="H20" s="132"/>
      <c r="I20" s="131"/>
      <c r="J20" s="131"/>
      <c r="K20" s="131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</row>
    <row r="21" spans="1:69" ht="13.5" customHeight="1" x14ac:dyDescent="0.25">
      <c r="A21" s="130" t="s">
        <v>151</v>
      </c>
      <c r="B21" s="133"/>
      <c r="C21" s="134"/>
      <c r="D21" s="128"/>
      <c r="E21" s="131"/>
      <c r="F21" s="131"/>
      <c r="G21" s="131"/>
      <c r="H21" s="131"/>
      <c r="I21" s="131"/>
      <c r="J21" s="131"/>
      <c r="K21" s="131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</row>
    <row r="22" spans="1:69" ht="13.5" customHeight="1" x14ac:dyDescent="0.25">
      <c r="A22" s="130" t="s">
        <v>152</v>
      </c>
      <c r="B22" s="133"/>
      <c r="C22" s="134"/>
      <c r="D22" s="128"/>
      <c r="E22" s="131"/>
      <c r="F22" s="131"/>
      <c r="G22" s="131"/>
      <c r="H22" s="131"/>
      <c r="I22" s="131"/>
      <c r="J22" s="131"/>
      <c r="K22" s="131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</row>
    <row r="23" spans="1:69" ht="13.5" customHeight="1" x14ac:dyDescent="0.25">
      <c r="A23" s="130" t="s">
        <v>153</v>
      </c>
      <c r="B23" s="135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69" ht="13.5" customHeight="1" x14ac:dyDescent="0.25">
      <c r="A24" s="130" t="s">
        <v>154</v>
      </c>
      <c r="B24" s="135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69" ht="13.5" customHeight="1" x14ac:dyDescent="0.25">
      <c r="A25" s="130" t="s">
        <v>155</v>
      </c>
      <c r="B25" s="135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69" ht="13.5" customHeight="1" x14ac:dyDescent="0.25">
      <c r="A26" s="130" t="s">
        <v>156</v>
      </c>
      <c r="B26" s="135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69" ht="13.5" customHeight="1" x14ac:dyDescent="0.25">
      <c r="A27" s="130" t="s">
        <v>157</v>
      </c>
      <c r="B27" s="135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69" ht="13.5" customHeight="1" x14ac:dyDescent="0.25">
      <c r="A28" s="130" t="s">
        <v>158</v>
      </c>
      <c r="B28" s="135"/>
      <c r="C28" s="114"/>
      <c r="D28" s="114"/>
      <c r="E28" s="114"/>
      <c r="F28" s="114"/>
      <c r="G28" s="114"/>
      <c r="H28" s="114"/>
      <c r="I28" s="114"/>
      <c r="J28" s="114"/>
      <c r="K28" s="114"/>
    </row>
    <row r="33" spans="3:11" x14ac:dyDescent="0.25">
      <c r="E33" s="136"/>
    </row>
    <row r="34" spans="3:11" x14ac:dyDescent="0.25">
      <c r="E34" s="136"/>
    </row>
    <row r="35" spans="3:11" x14ac:dyDescent="0.25">
      <c r="C35" s="137"/>
      <c r="D35" s="137"/>
      <c r="E35" s="136"/>
      <c r="F35" s="137"/>
      <c r="G35" s="137"/>
      <c r="H35" s="137"/>
      <c r="I35" s="137"/>
      <c r="J35" s="137"/>
      <c r="K35" s="137"/>
    </row>
    <row r="36" spans="3:11" x14ac:dyDescent="0.25">
      <c r="C36" s="137"/>
      <c r="D36" s="137"/>
      <c r="E36" s="136"/>
      <c r="F36" s="137"/>
      <c r="G36" s="137"/>
      <c r="H36" s="137"/>
      <c r="I36" s="137"/>
      <c r="J36" s="137"/>
      <c r="K36" s="137"/>
    </row>
    <row r="37" spans="3:11" x14ac:dyDescent="0.25">
      <c r="C37" s="137"/>
      <c r="D37" s="137"/>
      <c r="E37" s="136"/>
      <c r="F37" s="137"/>
      <c r="G37" s="137"/>
      <c r="H37" s="137"/>
      <c r="I37" s="137"/>
      <c r="J37" s="137"/>
      <c r="K37" s="137"/>
    </row>
    <row r="38" spans="3:11" x14ac:dyDescent="0.25">
      <c r="C38" s="137"/>
      <c r="D38" s="137"/>
      <c r="E38" s="136"/>
      <c r="F38" s="137"/>
      <c r="G38" s="137"/>
      <c r="H38" s="137"/>
      <c r="I38" s="137"/>
      <c r="J38" s="137"/>
      <c r="K38" s="137"/>
    </row>
    <row r="39" spans="3:11" x14ac:dyDescent="0.25">
      <c r="C39" s="137"/>
      <c r="D39" s="137"/>
      <c r="E39" s="136"/>
      <c r="F39" s="137"/>
      <c r="G39" s="137"/>
      <c r="H39" s="137"/>
      <c r="I39" s="137"/>
      <c r="J39" s="137"/>
      <c r="K39" s="137"/>
    </row>
    <row r="40" spans="3:11" x14ac:dyDescent="0.25">
      <c r="C40" s="137"/>
      <c r="D40" s="137"/>
      <c r="E40" s="136"/>
      <c r="F40" s="137"/>
      <c r="G40" s="137"/>
      <c r="H40" s="137"/>
      <c r="I40" s="137"/>
      <c r="J40" s="137"/>
      <c r="K40" s="137"/>
    </row>
    <row r="41" spans="3:11" x14ac:dyDescent="0.25">
      <c r="C41" s="137"/>
      <c r="D41" s="137"/>
      <c r="E41" s="136"/>
      <c r="F41" s="137"/>
      <c r="G41" s="137"/>
      <c r="H41" s="137"/>
      <c r="I41" s="137"/>
      <c r="J41" s="137"/>
      <c r="K41" s="137"/>
    </row>
    <row r="42" spans="3:11" x14ac:dyDescent="0.25">
      <c r="C42" s="137"/>
      <c r="D42" s="137"/>
      <c r="E42" s="136"/>
      <c r="F42" s="137"/>
      <c r="G42" s="137"/>
      <c r="H42" s="137"/>
      <c r="I42" s="137"/>
      <c r="J42" s="137"/>
      <c r="K42" s="137"/>
    </row>
    <row r="43" spans="3:11" x14ac:dyDescent="0.25">
      <c r="C43" s="137"/>
      <c r="D43" s="137"/>
      <c r="E43" s="137"/>
      <c r="F43" s="137"/>
      <c r="G43" s="137"/>
      <c r="H43" s="137"/>
      <c r="I43" s="137"/>
      <c r="J43" s="137"/>
      <c r="K43" s="137"/>
    </row>
    <row r="44" spans="3:11" x14ac:dyDescent="0.25">
      <c r="C44" s="137"/>
      <c r="D44" s="137"/>
      <c r="E44" s="137"/>
      <c r="F44" s="137"/>
      <c r="G44" s="137"/>
      <c r="H44" s="137"/>
      <c r="I44" s="137"/>
      <c r="J44" s="137"/>
      <c r="K44" s="137"/>
    </row>
    <row r="45" spans="3:11" x14ac:dyDescent="0.25">
      <c r="C45" s="137"/>
      <c r="D45" s="137"/>
      <c r="E45" s="137"/>
      <c r="F45" s="137"/>
      <c r="G45" s="137"/>
      <c r="H45" s="137"/>
      <c r="I45" s="137"/>
      <c r="J45" s="137"/>
      <c r="K45" s="137"/>
    </row>
    <row r="46" spans="3:11" x14ac:dyDescent="0.25">
      <c r="C46" s="137"/>
      <c r="D46" s="137"/>
      <c r="E46" s="137"/>
      <c r="F46" s="137"/>
      <c r="G46" s="137"/>
      <c r="H46" s="137"/>
      <c r="I46" s="137"/>
      <c r="J46" s="137"/>
      <c r="K46" s="137"/>
    </row>
    <row r="47" spans="3:11" x14ac:dyDescent="0.25">
      <c r="C47" s="137"/>
      <c r="D47" s="137"/>
      <c r="E47" s="137"/>
      <c r="F47" s="137"/>
      <c r="G47" s="137"/>
      <c r="H47" s="137"/>
      <c r="I47" s="137"/>
      <c r="J47" s="137"/>
      <c r="K47" s="137"/>
    </row>
    <row r="48" spans="3:11" x14ac:dyDescent="0.25">
      <c r="C48" s="137"/>
      <c r="D48" s="137"/>
      <c r="E48" s="137"/>
      <c r="F48" s="137"/>
      <c r="G48" s="137"/>
      <c r="H48" s="137"/>
      <c r="I48" s="137"/>
      <c r="J48" s="137"/>
      <c r="K48" s="137"/>
    </row>
    <row r="49" spans="3:11" x14ac:dyDescent="0.25">
      <c r="C49" s="137"/>
      <c r="D49" s="137"/>
      <c r="E49" s="137"/>
      <c r="F49" s="137"/>
      <c r="G49" s="137"/>
      <c r="H49" s="137"/>
      <c r="I49" s="137"/>
      <c r="J49" s="137"/>
      <c r="K49" s="137"/>
    </row>
    <row r="50" spans="3:11" x14ac:dyDescent="0.25">
      <c r="C50" s="137"/>
      <c r="D50" s="137"/>
      <c r="E50" s="137"/>
      <c r="F50" s="137"/>
      <c r="G50" s="137"/>
      <c r="H50" s="137"/>
      <c r="I50" s="137"/>
      <c r="J50" s="137"/>
      <c r="K50" s="137"/>
    </row>
    <row r="51" spans="3:11" x14ac:dyDescent="0.25">
      <c r="C51" s="137"/>
      <c r="D51" s="137"/>
      <c r="E51" s="137"/>
      <c r="F51" s="137"/>
      <c r="G51" s="137"/>
      <c r="H51" s="137"/>
      <c r="I51" s="137"/>
      <c r="J51" s="137"/>
      <c r="K51" s="137"/>
    </row>
    <row r="52" spans="3:11" x14ac:dyDescent="0.25">
      <c r="C52" s="137"/>
      <c r="D52" s="137"/>
      <c r="E52" s="137"/>
      <c r="F52" s="137"/>
      <c r="G52" s="137"/>
      <c r="H52" s="137"/>
      <c r="I52" s="137"/>
      <c r="J52" s="137"/>
      <c r="K52" s="137"/>
    </row>
    <row r="53" spans="3:11" x14ac:dyDescent="0.25">
      <c r="C53" s="137"/>
      <c r="D53" s="137"/>
      <c r="E53" s="137"/>
      <c r="F53" s="137"/>
      <c r="G53" s="137"/>
      <c r="H53" s="137"/>
      <c r="I53" s="137"/>
      <c r="J53" s="137"/>
      <c r="K53" s="137"/>
    </row>
    <row r="54" spans="3:11" x14ac:dyDescent="0.25">
      <c r="C54" s="137"/>
      <c r="D54" s="137"/>
      <c r="E54" s="137"/>
      <c r="F54" s="137"/>
      <c r="G54" s="137"/>
      <c r="H54" s="137"/>
      <c r="I54" s="137"/>
      <c r="J54" s="137"/>
      <c r="K54" s="137"/>
    </row>
    <row r="55" spans="3:11" x14ac:dyDescent="0.25">
      <c r="C55" s="137"/>
      <c r="D55" s="137"/>
      <c r="E55" s="137"/>
      <c r="F55" s="137"/>
      <c r="G55" s="137"/>
      <c r="H55" s="137"/>
      <c r="I55" s="137"/>
      <c r="J55" s="137"/>
      <c r="K55" s="137"/>
    </row>
    <row r="56" spans="3:11" x14ac:dyDescent="0.25">
      <c r="C56" s="137"/>
      <c r="D56" s="137"/>
      <c r="E56" s="137"/>
      <c r="F56" s="137"/>
      <c r="G56" s="137"/>
      <c r="H56" s="137"/>
      <c r="I56" s="137"/>
      <c r="J56" s="137"/>
      <c r="K56" s="137"/>
    </row>
    <row r="57" spans="3:11" x14ac:dyDescent="0.25">
      <c r="C57" s="137"/>
      <c r="D57" s="137"/>
      <c r="E57" s="137"/>
      <c r="F57" s="137"/>
      <c r="G57" s="137"/>
      <c r="H57" s="137"/>
      <c r="I57" s="137"/>
      <c r="J57" s="137"/>
      <c r="K57" s="137"/>
    </row>
    <row r="58" spans="3:11" x14ac:dyDescent="0.25">
      <c r="C58" s="137"/>
      <c r="D58" s="137"/>
      <c r="E58" s="137"/>
      <c r="F58" s="137"/>
      <c r="G58" s="137"/>
      <c r="H58" s="137"/>
      <c r="I58" s="137"/>
      <c r="J58" s="137"/>
      <c r="K58" s="137"/>
    </row>
    <row r="59" spans="3:11" x14ac:dyDescent="0.25">
      <c r="C59" s="137"/>
      <c r="D59" s="137"/>
      <c r="E59" s="137"/>
      <c r="F59" s="137"/>
      <c r="G59" s="137"/>
      <c r="H59" s="137"/>
      <c r="I59" s="137"/>
      <c r="J59" s="137"/>
      <c r="K59" s="137"/>
    </row>
    <row r="60" spans="3:11" x14ac:dyDescent="0.25">
      <c r="C60" s="137"/>
      <c r="D60" s="137"/>
      <c r="E60" s="137"/>
      <c r="F60" s="137"/>
      <c r="G60" s="137"/>
      <c r="H60" s="137"/>
      <c r="I60" s="137"/>
      <c r="J60" s="137"/>
      <c r="K60" s="137"/>
    </row>
    <row r="61" spans="3:11" x14ac:dyDescent="0.25">
      <c r="C61" s="137"/>
      <c r="D61" s="137"/>
      <c r="E61" s="137"/>
      <c r="F61" s="137"/>
      <c r="G61" s="137"/>
      <c r="H61" s="137"/>
      <c r="I61" s="137"/>
      <c r="J61" s="137"/>
      <c r="K61" s="137"/>
    </row>
    <row r="62" spans="3:11" x14ac:dyDescent="0.25">
      <c r="C62" s="137"/>
      <c r="D62" s="137"/>
      <c r="E62" s="137"/>
      <c r="F62" s="137"/>
      <c r="G62" s="137"/>
      <c r="H62" s="137"/>
      <c r="I62" s="137"/>
      <c r="J62" s="137"/>
      <c r="K62" s="137"/>
    </row>
    <row r="63" spans="3:11" x14ac:dyDescent="0.25">
      <c r="C63" s="137"/>
      <c r="D63" s="137"/>
      <c r="E63" s="137"/>
      <c r="F63" s="137"/>
      <c r="G63" s="137"/>
      <c r="H63" s="137"/>
      <c r="I63" s="137"/>
      <c r="J63" s="137"/>
      <c r="K63" s="137"/>
    </row>
    <row r="64" spans="3:11" x14ac:dyDescent="0.25">
      <c r="C64" s="137"/>
      <c r="D64" s="137"/>
      <c r="E64" s="137"/>
      <c r="F64" s="137"/>
      <c r="G64" s="137"/>
      <c r="H64" s="137"/>
      <c r="I64" s="137"/>
      <c r="J64" s="137"/>
      <c r="K64" s="137"/>
    </row>
    <row r="65" spans="3:11" x14ac:dyDescent="0.25">
      <c r="C65" s="137"/>
      <c r="D65" s="137"/>
      <c r="E65" s="137"/>
      <c r="F65" s="137"/>
      <c r="G65" s="137"/>
      <c r="H65" s="137"/>
      <c r="I65" s="137"/>
      <c r="J65" s="137"/>
      <c r="K65" s="137"/>
    </row>
    <row r="66" spans="3:11" x14ac:dyDescent="0.25">
      <c r="C66" s="137"/>
      <c r="D66" s="137"/>
      <c r="E66" s="137"/>
      <c r="F66" s="137"/>
      <c r="G66" s="137"/>
      <c r="H66" s="137"/>
      <c r="I66" s="137"/>
      <c r="J66" s="137"/>
      <c r="K66" s="137"/>
    </row>
    <row r="67" spans="3:11" x14ac:dyDescent="0.25">
      <c r="C67" s="137"/>
      <c r="D67" s="137"/>
      <c r="E67" s="137"/>
      <c r="F67" s="137"/>
      <c r="G67" s="137"/>
      <c r="H67" s="137"/>
      <c r="I67" s="137"/>
      <c r="J67" s="137"/>
      <c r="K67" s="137"/>
    </row>
    <row r="68" spans="3:11" x14ac:dyDescent="0.25">
      <c r="C68" s="137"/>
      <c r="D68" s="137"/>
      <c r="E68" s="137"/>
      <c r="F68" s="137"/>
      <c r="G68" s="137"/>
      <c r="H68" s="137"/>
      <c r="I68" s="137"/>
      <c r="J68" s="137"/>
      <c r="K68" s="137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0" zoomScaleNormal="110" workbookViewId="0"/>
  </sheetViews>
  <sheetFormatPr defaultColWidth="9.140625" defaultRowHeight="11.25" customHeight="1" x14ac:dyDescent="0.25"/>
  <cols>
    <col min="1" max="1" width="5.85546875" style="28" customWidth="1"/>
    <col min="2" max="2" width="43.5703125" style="28" customWidth="1"/>
    <col min="3" max="3" width="20.5703125" style="28" customWidth="1"/>
    <col min="4" max="4" width="29" style="28" customWidth="1"/>
    <col min="5" max="5" width="10" style="28" bestFit="1" customWidth="1"/>
    <col min="6" max="6" width="10.7109375" style="28" bestFit="1" customWidth="1"/>
    <col min="7" max="7" width="10" style="28" bestFit="1" customWidth="1"/>
    <col min="8" max="8" width="12.140625" style="28" bestFit="1" customWidth="1"/>
    <col min="9" max="16384" width="9.140625" style="28"/>
  </cols>
  <sheetData>
    <row r="1" spans="1:6" ht="12.75" customHeight="1" x14ac:dyDescent="0.25">
      <c r="A1" s="27" t="s">
        <v>1</v>
      </c>
      <c r="B1" s="27"/>
    </row>
    <row r="2" spans="1:6" ht="12.75" customHeight="1" x14ac:dyDescent="0.25">
      <c r="A2" s="29" t="s">
        <v>159</v>
      </c>
      <c r="B2" s="30"/>
      <c r="C2" s="30"/>
      <c r="D2" s="30"/>
    </row>
    <row r="3" spans="1:6" ht="12.75" customHeight="1" x14ac:dyDescent="0.25">
      <c r="A3" s="31" t="s">
        <v>22</v>
      </c>
      <c r="B3" s="31"/>
    </row>
    <row r="4" spans="1:6" ht="11.25" customHeight="1" x14ac:dyDescent="0.25">
      <c r="B4" s="29"/>
    </row>
    <row r="5" spans="1:6" ht="26.25" customHeight="1" x14ac:dyDescent="0.25">
      <c r="A5" s="32" t="s">
        <v>7</v>
      </c>
      <c r="B5" s="33" t="s">
        <v>23</v>
      </c>
      <c r="C5" s="33" t="s">
        <v>24</v>
      </c>
      <c r="D5" s="33" t="s">
        <v>25</v>
      </c>
    </row>
    <row r="6" spans="1:6" ht="12.75" customHeight="1" x14ac:dyDescent="0.25">
      <c r="A6" s="34">
        <v>1</v>
      </c>
      <c r="B6" s="35" t="s">
        <v>26</v>
      </c>
      <c r="C6" s="171">
        <v>33738670.549999997</v>
      </c>
      <c r="D6" s="171">
        <v>329068300.85000002</v>
      </c>
      <c r="E6" s="172"/>
      <c r="F6" s="172"/>
    </row>
    <row r="7" spans="1:6" ht="12.75" customHeight="1" x14ac:dyDescent="0.25">
      <c r="A7" s="36">
        <v>2</v>
      </c>
      <c r="B7" s="37" t="s">
        <v>27</v>
      </c>
      <c r="C7" s="173">
        <v>34916489.710000001</v>
      </c>
      <c r="D7" s="173">
        <v>64560209020.290009</v>
      </c>
      <c r="E7" s="172"/>
      <c r="F7" s="172"/>
    </row>
    <row r="8" spans="1:6" ht="12.75" customHeight="1" x14ac:dyDescent="0.25">
      <c r="A8" s="38">
        <v>3</v>
      </c>
      <c r="B8" s="39" t="s">
        <v>28</v>
      </c>
      <c r="C8" s="174">
        <v>1346527322.6600001</v>
      </c>
      <c r="D8" s="174">
        <v>0</v>
      </c>
      <c r="E8" s="172"/>
      <c r="F8" s="172"/>
    </row>
    <row r="9" spans="1:6" ht="12.75" customHeight="1" x14ac:dyDescent="0.25">
      <c r="A9" s="33"/>
      <c r="B9" s="40" t="s">
        <v>29</v>
      </c>
      <c r="C9" s="41">
        <f>SUM(C6:C8)</f>
        <v>1415182482.9200001</v>
      </c>
      <c r="D9" s="41">
        <f>SUM(D6:D8)</f>
        <v>64889277321.140007</v>
      </c>
    </row>
    <row r="10" spans="1:6" ht="11.25" customHeight="1" x14ac:dyDescent="0.25">
      <c r="C10" s="42"/>
      <c r="D10" s="42"/>
    </row>
    <row r="11" spans="1:6" ht="11.25" customHeight="1" x14ac:dyDescent="0.25">
      <c r="C11" s="42"/>
      <c r="D11" s="42"/>
    </row>
    <row r="12" spans="1:6" ht="11.25" customHeight="1" x14ac:dyDescent="0.25">
      <c r="A12" s="29"/>
    </row>
    <row r="14" spans="1:6" ht="11.25" customHeight="1" x14ac:dyDescent="0.25">
      <c r="A14" s="29"/>
    </row>
    <row r="16" spans="1:6" ht="11.25" customHeight="1" x14ac:dyDescent="0.25">
      <c r="A16" s="3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"/>
  <sheetViews>
    <sheetView zoomScaleNormal="100" workbookViewId="0"/>
  </sheetViews>
  <sheetFormatPr defaultColWidth="11.42578125" defaultRowHeight="11.25" x14ac:dyDescent="0.25"/>
  <cols>
    <col min="1" max="1" width="6.85546875" style="47" customWidth="1"/>
    <col min="2" max="2" width="37.7109375" style="47" customWidth="1"/>
    <col min="3" max="3" width="12.140625" style="47" customWidth="1"/>
    <col min="4" max="5" width="11.28515625" style="47" customWidth="1"/>
    <col min="6" max="6" width="11" style="47" customWidth="1"/>
    <col min="7" max="7" width="12.7109375" style="47" bestFit="1" customWidth="1"/>
    <col min="8" max="8" width="11.140625" style="47" customWidth="1"/>
    <col min="9" max="9" width="10.28515625" style="47" customWidth="1"/>
    <col min="10" max="10" width="14.7109375" style="47" customWidth="1"/>
    <col min="11" max="11" width="14.85546875" style="47" customWidth="1"/>
    <col min="12" max="12" width="16.7109375" style="47" customWidth="1"/>
    <col min="13" max="13" width="14.42578125" style="47" customWidth="1"/>
    <col min="14" max="16384" width="11.42578125" style="47"/>
  </cols>
  <sheetData>
    <row r="1" spans="1:59" ht="12.75" x14ac:dyDescent="0.25">
      <c r="A1" s="387" t="s">
        <v>2</v>
      </c>
      <c r="B1" s="388"/>
      <c r="C1" s="389"/>
      <c r="D1" s="389"/>
      <c r="E1" s="389"/>
      <c r="F1" s="389"/>
      <c r="G1" s="389"/>
      <c r="H1" s="390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389"/>
      <c r="AL1" s="389"/>
      <c r="AM1" s="389"/>
      <c r="AN1" s="389"/>
      <c r="AO1" s="389"/>
      <c r="AP1" s="389"/>
      <c r="AQ1" s="389"/>
      <c r="AR1" s="389"/>
      <c r="AS1" s="389"/>
      <c r="AT1" s="389"/>
      <c r="AU1" s="389"/>
      <c r="AV1" s="389"/>
      <c r="AW1" s="389"/>
      <c r="AX1" s="389"/>
      <c r="AY1" s="389"/>
      <c r="AZ1" s="389"/>
      <c r="BA1" s="389"/>
      <c r="BB1" s="389"/>
      <c r="BC1" s="389"/>
      <c r="BD1" s="389"/>
      <c r="BE1" s="389"/>
      <c r="BF1" s="389"/>
      <c r="BG1" s="389"/>
    </row>
    <row r="2" spans="1:59" ht="12.75" customHeight="1" x14ac:dyDescent="0.25">
      <c r="A2" s="391" t="s">
        <v>253</v>
      </c>
      <c r="B2" s="391"/>
      <c r="C2" s="124"/>
      <c r="D2" s="124"/>
      <c r="E2" s="124"/>
      <c r="F2" s="124"/>
      <c r="G2" s="12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</row>
    <row r="3" spans="1:59" ht="12.75" x14ac:dyDescent="0.25">
      <c r="A3" s="31" t="s">
        <v>6</v>
      </c>
      <c r="B3" s="392"/>
      <c r="C3" s="46"/>
      <c r="D3" s="46"/>
      <c r="E3" s="46"/>
      <c r="F3" s="393"/>
      <c r="G3" s="46"/>
      <c r="H3" s="390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</row>
    <row r="4" spans="1:59" x14ac:dyDescent="0.25">
      <c r="A4" s="31"/>
      <c r="B4" s="123"/>
      <c r="C4" s="124"/>
      <c r="D4" s="124"/>
      <c r="E4" s="124"/>
      <c r="F4" s="124"/>
      <c r="H4" s="124"/>
      <c r="I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</row>
    <row r="5" spans="1:59" ht="48.75" customHeight="1" x14ac:dyDescent="0.25">
      <c r="A5" s="32" t="s">
        <v>7</v>
      </c>
      <c r="B5" s="32" t="s">
        <v>174</v>
      </c>
      <c r="C5" s="32" t="s">
        <v>175</v>
      </c>
      <c r="D5" s="32" t="s">
        <v>176</v>
      </c>
      <c r="E5" s="32" t="s">
        <v>177</v>
      </c>
      <c r="F5" s="32" t="s">
        <v>178</v>
      </c>
      <c r="G5" s="32" t="s">
        <v>179</v>
      </c>
      <c r="H5" s="32" t="s">
        <v>180</v>
      </c>
      <c r="I5" s="46"/>
      <c r="O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</row>
    <row r="6" spans="1:59" x14ac:dyDescent="0.25">
      <c r="A6" s="287">
        <v>1</v>
      </c>
      <c r="B6" s="287">
        <v>2</v>
      </c>
      <c r="C6" s="287">
        <v>3</v>
      </c>
      <c r="D6" s="287">
        <v>4</v>
      </c>
      <c r="E6" s="287"/>
      <c r="F6" s="287">
        <v>6</v>
      </c>
      <c r="G6" s="287">
        <v>7</v>
      </c>
      <c r="H6" s="287">
        <v>8</v>
      </c>
      <c r="I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</row>
    <row r="7" spans="1:59" ht="12" customHeight="1" x14ac:dyDescent="0.25">
      <c r="A7" s="402" t="s">
        <v>181</v>
      </c>
      <c r="B7" s="402"/>
      <c r="C7" s="402"/>
      <c r="D7" s="402"/>
      <c r="E7" s="402"/>
      <c r="F7" s="402"/>
      <c r="G7" s="402"/>
      <c r="H7" s="402"/>
      <c r="I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</row>
    <row r="8" spans="1:59" ht="12" customHeight="1" x14ac:dyDescent="0.25">
      <c r="A8" s="288">
        <v>1</v>
      </c>
      <c r="B8" s="289" t="s">
        <v>182</v>
      </c>
      <c r="C8" s="290">
        <v>173992765.80000001</v>
      </c>
      <c r="D8" s="291">
        <v>0.26573449851185738</v>
      </c>
      <c r="E8" s="291">
        <v>0.1010874741396641</v>
      </c>
      <c r="F8" s="290">
        <v>90000000</v>
      </c>
      <c r="G8" s="292">
        <v>163068189.59999999</v>
      </c>
      <c r="H8" s="293">
        <v>59428173.369999997</v>
      </c>
      <c r="I8" s="294"/>
      <c r="J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9" ht="12" customHeight="1" x14ac:dyDescent="0.25">
      <c r="A9" s="295">
        <v>2</v>
      </c>
      <c r="B9" s="296" t="s">
        <v>183</v>
      </c>
      <c r="C9" s="297">
        <v>91419033.549999997</v>
      </c>
      <c r="D9" s="291">
        <v>0.13962184532874361</v>
      </c>
      <c r="E9" s="291">
        <v>-1.9744066947867279E-2</v>
      </c>
      <c r="F9" s="297">
        <v>71844200</v>
      </c>
      <c r="G9" s="297">
        <v>84858212.700000003</v>
      </c>
      <c r="H9" s="297">
        <v>13419545.93</v>
      </c>
      <c r="I9" s="294"/>
      <c r="J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9" ht="12" customHeight="1" x14ac:dyDescent="0.25">
      <c r="A10" s="295">
        <v>3</v>
      </c>
      <c r="B10" s="298" t="s">
        <v>184</v>
      </c>
      <c r="C10" s="297">
        <v>119816049.27</v>
      </c>
      <c r="D10" s="291">
        <v>0.18299184808082083</v>
      </c>
      <c r="E10" s="291">
        <v>-5.2026285353021073E-3</v>
      </c>
      <c r="F10" s="297">
        <v>56000000</v>
      </c>
      <c r="G10" s="297">
        <v>108159601.72</v>
      </c>
      <c r="H10" s="297">
        <v>18548943.199999999</v>
      </c>
      <c r="I10" s="46"/>
      <c r="J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9" ht="12" customHeight="1" x14ac:dyDescent="0.25">
      <c r="A11" s="299">
        <v>4</v>
      </c>
      <c r="B11" s="298" t="s">
        <v>185</v>
      </c>
      <c r="C11" s="300">
        <v>156331525.44</v>
      </c>
      <c r="D11" s="291">
        <v>0.23876095838458167</v>
      </c>
      <c r="E11" s="291">
        <v>-4.6624660401632309E-2</v>
      </c>
      <c r="F11" s="300">
        <v>110000000</v>
      </c>
      <c r="G11" s="300">
        <v>149504458.31999999</v>
      </c>
      <c r="H11" s="300">
        <v>42470447.020000003</v>
      </c>
      <c r="I11" s="46"/>
      <c r="J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9" s="395" customFormat="1" ht="21" customHeight="1" x14ac:dyDescent="0.25">
      <c r="A12" s="402" t="s">
        <v>186</v>
      </c>
      <c r="B12" s="402"/>
      <c r="C12" s="301">
        <v>541559374.05999994</v>
      </c>
      <c r="D12" s="302">
        <v>0.8271091503060034</v>
      </c>
      <c r="E12" s="302">
        <v>1.0939762582700314E-2</v>
      </c>
      <c r="F12" s="301">
        <v>327844200</v>
      </c>
      <c r="G12" s="301">
        <v>505590462.33999997</v>
      </c>
      <c r="H12" s="301">
        <v>133867109.52000001</v>
      </c>
      <c r="I12" s="394"/>
      <c r="J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</row>
    <row r="13" spans="1:59" ht="12" customHeight="1" x14ac:dyDescent="0.25">
      <c r="A13" s="402" t="s">
        <v>187</v>
      </c>
      <c r="B13" s="402"/>
      <c r="C13" s="402"/>
      <c r="D13" s="402"/>
      <c r="E13" s="402"/>
      <c r="F13" s="402"/>
      <c r="G13" s="402"/>
      <c r="H13" s="402"/>
      <c r="I13" s="46"/>
      <c r="J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</row>
    <row r="14" spans="1:59" ht="12" customHeight="1" x14ac:dyDescent="0.25">
      <c r="A14" s="288">
        <v>5</v>
      </c>
      <c r="B14" s="289" t="s">
        <v>188</v>
      </c>
      <c r="C14" s="290">
        <v>37918848.479999997</v>
      </c>
      <c r="D14" s="291">
        <v>5.7912443305616464E-2</v>
      </c>
      <c r="E14" s="291">
        <v>-4.544798109672845E-2</v>
      </c>
      <c r="F14" s="290">
        <v>15000000</v>
      </c>
      <c r="G14" s="290">
        <v>25267438.989999998</v>
      </c>
      <c r="H14" s="293">
        <v>12834298.74</v>
      </c>
      <c r="I14" s="46"/>
      <c r="J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</row>
    <row r="15" spans="1:59" ht="22.5" customHeight="1" x14ac:dyDescent="0.25">
      <c r="A15" s="295">
        <v>6</v>
      </c>
      <c r="B15" s="303" t="s">
        <v>189</v>
      </c>
      <c r="C15" s="290">
        <v>16874111.280000001</v>
      </c>
      <c r="D15" s="291">
        <v>2.5771378931801977E-2</v>
      </c>
      <c r="E15" s="291">
        <v>4.6546298398991874E-2</v>
      </c>
      <c r="F15" s="290">
        <v>15000000</v>
      </c>
      <c r="G15" s="290">
        <v>16431025.75</v>
      </c>
      <c r="H15" s="290">
        <v>941373.64</v>
      </c>
      <c r="I15" s="46"/>
      <c r="J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</row>
    <row r="16" spans="1:59" ht="12" customHeight="1" x14ac:dyDescent="0.25">
      <c r="A16" s="295">
        <v>7</v>
      </c>
      <c r="B16" s="296" t="s">
        <v>190</v>
      </c>
      <c r="C16" s="297">
        <v>18108952.460000001</v>
      </c>
      <c r="D16" s="291">
        <v>2.7657318845454925E-2</v>
      </c>
      <c r="E16" s="291">
        <v>1.0739660907479303E-2</v>
      </c>
      <c r="F16" s="297">
        <v>15000000</v>
      </c>
      <c r="G16" s="297">
        <v>17012557.77</v>
      </c>
      <c r="H16" s="297">
        <v>1676384.84</v>
      </c>
      <c r="I16" s="46"/>
      <c r="J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</row>
    <row r="17" spans="1:54" ht="12" customHeight="1" x14ac:dyDescent="0.25">
      <c r="A17" s="299">
        <v>8</v>
      </c>
      <c r="B17" s="298" t="s">
        <v>185</v>
      </c>
      <c r="C17" s="300">
        <v>40300390.409999996</v>
      </c>
      <c r="D17" s="291">
        <v>6.1549708611123265E-2</v>
      </c>
      <c r="E17" s="291">
        <v>2.4827062108832691E-3</v>
      </c>
      <c r="F17" s="300">
        <v>33445300</v>
      </c>
      <c r="G17" s="300">
        <v>39304058.539999999</v>
      </c>
      <c r="H17" s="304">
        <v>6725808.0199999996</v>
      </c>
      <c r="I17" s="46"/>
      <c r="J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</row>
    <row r="18" spans="1:54" s="395" customFormat="1" ht="21" customHeight="1" x14ac:dyDescent="0.25">
      <c r="A18" s="402" t="s">
        <v>191</v>
      </c>
      <c r="B18" s="402"/>
      <c r="C18" s="301">
        <v>113202302.63</v>
      </c>
      <c r="D18" s="302">
        <v>0.17289084969399662</v>
      </c>
      <c r="E18" s="302">
        <v>-6.6921251923971799E-3</v>
      </c>
      <c r="F18" s="301">
        <v>78445300</v>
      </c>
      <c r="G18" s="301">
        <v>98015081.049999982</v>
      </c>
      <c r="H18" s="301">
        <v>22177865.240000002</v>
      </c>
      <c r="I18" s="394"/>
      <c r="J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</row>
    <row r="19" spans="1:54" s="395" customFormat="1" ht="12" customHeight="1" x14ac:dyDescent="0.25">
      <c r="A19" s="402" t="s">
        <v>192</v>
      </c>
      <c r="B19" s="402"/>
      <c r="C19" s="301">
        <v>654761676.68999994</v>
      </c>
      <c r="D19" s="302">
        <v>1</v>
      </c>
      <c r="E19" s="302">
        <v>7.8467517320505234E-3</v>
      </c>
      <c r="F19" s="301">
        <v>406289500</v>
      </c>
      <c r="G19" s="301">
        <v>603605543.38999999</v>
      </c>
      <c r="H19" s="301">
        <v>156044974.76000002</v>
      </c>
      <c r="I19" s="394"/>
      <c r="J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</row>
    <row r="20" spans="1:54" s="395" customFormat="1" ht="12" customHeight="1" x14ac:dyDescent="0.25">
      <c r="A20" s="305"/>
      <c r="B20" s="305"/>
      <c r="C20" s="306"/>
      <c r="D20" s="307"/>
      <c r="E20" s="308"/>
      <c r="F20" s="309"/>
      <c r="G20" s="309"/>
      <c r="H20" s="309"/>
      <c r="I20" s="124"/>
      <c r="J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</row>
    <row r="21" spans="1:54" x14ac:dyDescent="0.25">
      <c r="D21" s="396"/>
      <c r="E21" s="396"/>
    </row>
    <row r="22" spans="1:54" s="316" customFormat="1" x14ac:dyDescent="0.25">
      <c r="A22" s="397" t="s">
        <v>55</v>
      </c>
      <c r="B22" s="397"/>
      <c r="C22" s="397"/>
      <c r="D22" s="398"/>
      <c r="E22" s="398"/>
      <c r="F22" s="311"/>
      <c r="G22" s="311"/>
    </row>
    <row r="23" spans="1:54" ht="12.75" customHeight="1" x14ac:dyDescent="0.25">
      <c r="B23" s="399" t="s">
        <v>193</v>
      </c>
    </row>
    <row r="24" spans="1:54" ht="12.75" customHeight="1" x14ac:dyDescent="0.25">
      <c r="B24" s="399" t="s">
        <v>194</v>
      </c>
    </row>
    <row r="25" spans="1:54" ht="12.75" customHeight="1" x14ac:dyDescent="0.25">
      <c r="C25" s="400"/>
    </row>
    <row r="26" spans="1:54" ht="12.75" customHeight="1" x14ac:dyDescent="0.25">
      <c r="C26" s="401"/>
    </row>
    <row r="27" spans="1:54" ht="12.75" customHeight="1" x14ac:dyDescent="0.25">
      <c r="C27" s="401"/>
    </row>
    <row r="28" spans="1:54" ht="12.75" customHeight="1" x14ac:dyDescent="0.25"/>
    <row r="29" spans="1:54" ht="12.75" customHeight="1" x14ac:dyDescent="0.25"/>
    <row r="30" spans="1:54" ht="12.75" customHeight="1" x14ac:dyDescent="0.25"/>
    <row r="31" spans="1:54" ht="12.75" customHeight="1" x14ac:dyDescent="0.25"/>
    <row r="32" spans="1:54" ht="12.75" customHeight="1" x14ac:dyDescent="0.25"/>
  </sheetData>
  <mergeCells count="5">
    <mergeCell ref="A7:H7"/>
    <mergeCell ref="A12:B12"/>
    <mergeCell ref="A13:H13"/>
    <mergeCell ref="A18:B18"/>
    <mergeCell ref="A19:B19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5.7109375" style="385" customWidth="1"/>
    <col min="2" max="2" width="49.5703125" style="316" bestFit="1" customWidth="1"/>
    <col min="3" max="3" width="11.7109375" style="315" bestFit="1" customWidth="1"/>
    <col min="4" max="4" width="10" style="316" customWidth="1"/>
    <col min="5" max="5" width="11.28515625" style="316" bestFit="1" customWidth="1"/>
    <col min="6" max="6" width="10.85546875" style="316" bestFit="1" customWidth="1"/>
    <col min="7" max="7" width="12" style="316" bestFit="1" customWidth="1"/>
    <col min="8" max="8" width="10" style="316" customWidth="1"/>
    <col min="9" max="16384" width="9.140625" style="316"/>
  </cols>
  <sheetData>
    <row r="1" spans="1:14" ht="12.75" x14ac:dyDescent="0.25">
      <c r="A1" s="313" t="s">
        <v>3</v>
      </c>
      <c r="B1" s="314"/>
    </row>
    <row r="2" spans="1:14" s="283" customFormat="1" ht="12.75" customHeight="1" x14ac:dyDescent="0.2">
      <c r="A2" s="284" t="s">
        <v>254</v>
      </c>
      <c r="B2" s="284"/>
      <c r="C2" s="317"/>
      <c r="D2" s="285"/>
      <c r="E2" s="285"/>
      <c r="F2" s="285"/>
      <c r="G2" s="285"/>
      <c r="I2" s="286"/>
      <c r="J2" s="286"/>
      <c r="K2" s="286"/>
      <c r="L2" s="286"/>
      <c r="M2" s="286"/>
      <c r="N2" s="286"/>
    </row>
    <row r="3" spans="1:14" s="283" customFormat="1" ht="12.75" customHeight="1" x14ac:dyDescent="0.2">
      <c r="A3" s="404" t="s">
        <v>6</v>
      </c>
      <c r="B3" s="404"/>
      <c r="C3" s="317"/>
      <c r="D3" s="285"/>
      <c r="E3" s="285"/>
      <c r="F3" s="285"/>
      <c r="G3" s="285"/>
      <c r="I3" s="286"/>
      <c r="J3" s="286"/>
      <c r="K3" s="286"/>
      <c r="L3" s="286"/>
      <c r="M3" s="286"/>
      <c r="N3" s="286"/>
    </row>
    <row r="4" spans="1:14" ht="12.75" customHeight="1" x14ac:dyDescent="0.25">
      <c r="A4" s="318"/>
      <c r="B4" s="319"/>
      <c r="C4" s="320"/>
      <c r="D4" s="319"/>
      <c r="E4" s="319"/>
      <c r="F4" s="319"/>
      <c r="G4" s="405"/>
      <c r="H4" s="405"/>
    </row>
    <row r="5" spans="1:14" ht="62.25" customHeight="1" x14ac:dyDescent="0.25">
      <c r="A5" s="321" t="s">
        <v>195</v>
      </c>
      <c r="B5" s="322" t="s">
        <v>196</v>
      </c>
      <c r="C5" s="323" t="s">
        <v>197</v>
      </c>
      <c r="D5" s="324" t="s">
        <v>198</v>
      </c>
      <c r="E5" s="324" t="s">
        <v>199</v>
      </c>
      <c r="F5" s="324" t="s">
        <v>200</v>
      </c>
      <c r="G5" s="324" t="s">
        <v>201</v>
      </c>
      <c r="H5" s="325" t="s">
        <v>202</v>
      </c>
    </row>
    <row r="6" spans="1:14" ht="12" customHeight="1" x14ac:dyDescent="0.25">
      <c r="A6" s="326">
        <v>1</v>
      </c>
      <c r="B6" s="326">
        <v>2</v>
      </c>
      <c r="C6" s="327">
        <v>4</v>
      </c>
      <c r="D6" s="328">
        <v>5</v>
      </c>
      <c r="E6" s="328">
        <v>6</v>
      </c>
      <c r="F6" s="328">
        <v>7</v>
      </c>
      <c r="G6" s="328">
        <v>8</v>
      </c>
      <c r="H6" s="328">
        <v>9</v>
      </c>
    </row>
    <row r="7" spans="1:14" ht="12" customHeight="1" x14ac:dyDescent="0.2">
      <c r="A7" s="406" t="s">
        <v>203</v>
      </c>
      <c r="B7" s="407"/>
      <c r="C7" s="329"/>
      <c r="D7" s="329"/>
      <c r="E7" s="329"/>
      <c r="F7" s="329"/>
      <c r="G7" s="329"/>
      <c r="H7" s="329"/>
    </row>
    <row r="8" spans="1:14" ht="12" customHeight="1" x14ac:dyDescent="0.2">
      <c r="A8" s="330">
        <v>1</v>
      </c>
      <c r="B8" s="331" t="s">
        <v>204</v>
      </c>
      <c r="C8" s="332">
        <v>156896993</v>
      </c>
      <c r="D8" s="333">
        <v>2.3220085116334192E-3</v>
      </c>
      <c r="E8" s="334" t="s">
        <v>150</v>
      </c>
      <c r="F8" s="332">
        <v>1624471</v>
      </c>
      <c r="G8" s="335">
        <v>101.58329999999999</v>
      </c>
      <c r="H8" s="336">
        <v>1.5800000000000002E-2</v>
      </c>
    </row>
    <row r="9" spans="1:14" ht="12" customHeight="1" x14ac:dyDescent="0.2">
      <c r="A9" s="330">
        <v>2</v>
      </c>
      <c r="B9" s="331" t="s">
        <v>205</v>
      </c>
      <c r="C9" s="332">
        <v>25126060772</v>
      </c>
      <c r="D9" s="333">
        <v>0.37185497223903174</v>
      </c>
      <c r="E9" s="334" t="s">
        <v>150</v>
      </c>
      <c r="F9" s="332">
        <v>1700254820</v>
      </c>
      <c r="G9" s="335">
        <v>208.1986</v>
      </c>
      <c r="H9" s="337">
        <v>0.1009</v>
      </c>
    </row>
    <row r="10" spans="1:14" ht="12" customHeight="1" x14ac:dyDescent="0.2">
      <c r="A10" s="330">
        <v>3</v>
      </c>
      <c r="B10" s="331" t="s">
        <v>206</v>
      </c>
      <c r="C10" s="332">
        <v>558692918</v>
      </c>
      <c r="D10" s="333">
        <v>8.2684166610211066E-3</v>
      </c>
      <c r="E10" s="334" t="s">
        <v>150</v>
      </c>
      <c r="F10" s="332">
        <v>1053481</v>
      </c>
      <c r="G10" s="335">
        <v>100.7585</v>
      </c>
      <c r="H10" s="337">
        <v>7.6E-3</v>
      </c>
    </row>
    <row r="11" spans="1:14" ht="12" customHeight="1" x14ac:dyDescent="0.2">
      <c r="A11" s="338"/>
      <c r="B11" s="338" t="s">
        <v>207</v>
      </c>
      <c r="C11" s="339">
        <v>25841650683</v>
      </c>
      <c r="D11" s="340">
        <v>0.38244539741168626</v>
      </c>
      <c r="E11" s="341" t="s">
        <v>150</v>
      </c>
      <c r="F11" s="339">
        <v>1702932772</v>
      </c>
      <c r="G11" s="342"/>
      <c r="H11" s="343"/>
    </row>
    <row r="12" spans="1:14" ht="12" customHeight="1" x14ac:dyDescent="0.2">
      <c r="A12" s="344">
        <v>4</v>
      </c>
      <c r="B12" s="345" t="s">
        <v>208</v>
      </c>
      <c r="C12" s="346">
        <v>46027310.979999997</v>
      </c>
      <c r="D12" s="333">
        <v>6.8118455184898495E-4</v>
      </c>
      <c r="E12" s="334" t="s">
        <v>150</v>
      </c>
      <c r="F12" s="347">
        <v>792840.47</v>
      </c>
      <c r="G12" s="348">
        <v>102.2882</v>
      </c>
      <c r="H12" s="337">
        <v>2.29E-2</v>
      </c>
    </row>
    <row r="13" spans="1:14" ht="12" customHeight="1" x14ac:dyDescent="0.2">
      <c r="A13" s="344">
        <v>5</v>
      </c>
      <c r="B13" s="345" t="s">
        <v>209</v>
      </c>
      <c r="C13" s="346">
        <v>8306922696.79</v>
      </c>
      <c r="D13" s="333">
        <v>0.1229389093991573</v>
      </c>
      <c r="E13" s="334" t="s">
        <v>150</v>
      </c>
      <c r="F13" s="347">
        <v>525456662.79000002</v>
      </c>
      <c r="G13" s="348">
        <v>207.2961</v>
      </c>
      <c r="H13" s="337">
        <v>8.6099999999999996E-2</v>
      </c>
    </row>
    <row r="14" spans="1:14" ht="12" customHeight="1" x14ac:dyDescent="0.2">
      <c r="A14" s="344">
        <v>6</v>
      </c>
      <c r="B14" s="345" t="s">
        <v>210</v>
      </c>
      <c r="C14" s="346">
        <v>157050577.31999999</v>
      </c>
      <c r="D14" s="333">
        <v>2.3242814939989473E-3</v>
      </c>
      <c r="E14" s="334" t="s">
        <v>150</v>
      </c>
      <c r="F14" s="347">
        <v>906648.18</v>
      </c>
      <c r="G14" s="348">
        <v>101.7058</v>
      </c>
      <c r="H14" s="337">
        <v>1.7100000000000001E-2</v>
      </c>
    </row>
    <row r="15" spans="1:14" ht="12" customHeight="1" x14ac:dyDescent="0.2">
      <c r="A15" s="338"/>
      <c r="B15" s="338" t="s">
        <v>211</v>
      </c>
      <c r="C15" s="339">
        <v>8510000585.0899992</v>
      </c>
      <c r="D15" s="340">
        <v>0.12594437544500522</v>
      </c>
      <c r="E15" s="343" t="s">
        <v>150</v>
      </c>
      <c r="F15" s="339">
        <v>527156151.44000006</v>
      </c>
      <c r="G15" s="342"/>
      <c r="H15" s="343"/>
    </row>
    <row r="16" spans="1:14" ht="12" customHeight="1" x14ac:dyDescent="0.2">
      <c r="A16" s="344">
        <v>7</v>
      </c>
      <c r="B16" s="345" t="s">
        <v>212</v>
      </c>
      <c r="C16" s="347">
        <v>43907585.18</v>
      </c>
      <c r="D16" s="333">
        <v>6.4981351499342871E-4</v>
      </c>
      <c r="E16" s="334" t="s">
        <v>150</v>
      </c>
      <c r="F16" s="347">
        <v>955403.95</v>
      </c>
      <c r="G16" s="348">
        <v>102.3639</v>
      </c>
      <c r="H16" s="337">
        <v>2.3599999999999999E-2</v>
      </c>
    </row>
    <row r="17" spans="1:8" ht="12" customHeight="1" x14ac:dyDescent="0.2">
      <c r="A17" s="349">
        <v>8</v>
      </c>
      <c r="B17" s="350" t="s">
        <v>213</v>
      </c>
      <c r="C17" s="351">
        <v>10142530750.379999</v>
      </c>
      <c r="D17" s="333">
        <v>0.15010512490756306</v>
      </c>
      <c r="E17" s="334" t="s">
        <v>150</v>
      </c>
      <c r="F17" s="351">
        <v>699152024.09000003</v>
      </c>
      <c r="G17" s="352">
        <v>187.33160000000001</v>
      </c>
      <c r="H17" s="337">
        <v>9.9199999999999997E-2</v>
      </c>
    </row>
    <row r="18" spans="1:8" ht="12" customHeight="1" x14ac:dyDescent="0.2">
      <c r="A18" s="349">
        <v>9</v>
      </c>
      <c r="B18" s="350" t="s">
        <v>214</v>
      </c>
      <c r="C18" s="351">
        <v>214987556.09999999</v>
      </c>
      <c r="D18" s="333">
        <v>3.1817240446377912E-3</v>
      </c>
      <c r="E18" s="334" t="s">
        <v>150</v>
      </c>
      <c r="F18" s="351">
        <v>818804.75</v>
      </c>
      <c r="G18" s="352">
        <v>101.0853</v>
      </c>
      <c r="H18" s="337">
        <v>1.09E-2</v>
      </c>
    </row>
    <row r="19" spans="1:8" ht="12" customHeight="1" x14ac:dyDescent="0.2">
      <c r="A19" s="338"/>
      <c r="B19" s="338" t="s">
        <v>215</v>
      </c>
      <c r="C19" s="339">
        <v>10401425891.66</v>
      </c>
      <c r="D19" s="340">
        <v>0.15393666246719429</v>
      </c>
      <c r="E19" s="343" t="s">
        <v>150</v>
      </c>
      <c r="F19" s="339">
        <v>700926232.79000008</v>
      </c>
      <c r="G19" s="342"/>
      <c r="H19" s="343"/>
    </row>
    <row r="20" spans="1:8" ht="12" customHeight="1" x14ac:dyDescent="0.2">
      <c r="A20" s="349">
        <v>10</v>
      </c>
      <c r="B20" s="350" t="s">
        <v>216</v>
      </c>
      <c r="C20" s="351">
        <v>90025888.980000004</v>
      </c>
      <c r="D20" s="333">
        <v>1.3323447217304238E-3</v>
      </c>
      <c r="E20" s="334" t="s">
        <v>150</v>
      </c>
      <c r="F20" s="353">
        <v>1638087.7</v>
      </c>
      <c r="G20" s="354">
        <v>102.5686</v>
      </c>
      <c r="H20" s="336">
        <v>2.5700000000000001E-2</v>
      </c>
    </row>
    <row r="21" spans="1:8" ht="12" customHeight="1" x14ac:dyDescent="0.2">
      <c r="A21" s="355">
        <v>11</v>
      </c>
      <c r="B21" s="356" t="s">
        <v>217</v>
      </c>
      <c r="C21" s="357">
        <v>19127095622.07</v>
      </c>
      <c r="D21" s="333">
        <v>0.28307284918629927</v>
      </c>
      <c r="E21" s="334" t="s">
        <v>150</v>
      </c>
      <c r="F21" s="358">
        <v>1027034644</v>
      </c>
      <c r="G21" s="359">
        <v>205.21639999999999</v>
      </c>
      <c r="H21" s="337">
        <v>0.1153</v>
      </c>
    </row>
    <row r="22" spans="1:8" ht="12" customHeight="1" x14ac:dyDescent="0.2">
      <c r="A22" s="355">
        <v>12</v>
      </c>
      <c r="B22" s="356" t="s">
        <v>218</v>
      </c>
      <c r="C22" s="357">
        <v>485965739.67000002</v>
      </c>
      <c r="D22" s="333">
        <v>7.1920854714912887E-3</v>
      </c>
      <c r="E22" s="334" t="s">
        <v>150</v>
      </c>
      <c r="F22" s="358">
        <v>3548271.26</v>
      </c>
      <c r="G22" s="360">
        <v>102.45529999999999</v>
      </c>
      <c r="H22" s="361">
        <v>2.46E-2</v>
      </c>
    </row>
    <row r="23" spans="1:8" ht="12" customHeight="1" x14ac:dyDescent="0.2">
      <c r="A23" s="338"/>
      <c r="B23" s="338" t="s">
        <v>219</v>
      </c>
      <c r="C23" s="339">
        <v>19703087250.719997</v>
      </c>
      <c r="D23" s="340">
        <v>0.2915972793795209</v>
      </c>
      <c r="E23" s="343" t="s">
        <v>150</v>
      </c>
      <c r="F23" s="339">
        <v>1032221002.96</v>
      </c>
      <c r="G23" s="342"/>
      <c r="H23" s="362"/>
    </row>
    <row r="24" spans="1:8" s="367" customFormat="1" ht="12" customHeight="1" x14ac:dyDescent="0.2">
      <c r="A24" s="408" t="s">
        <v>220</v>
      </c>
      <c r="B24" s="409"/>
      <c r="C24" s="363">
        <v>64456164410.470001</v>
      </c>
      <c r="D24" s="364">
        <v>0.95392371470340676</v>
      </c>
      <c r="E24" s="365" t="s">
        <v>150</v>
      </c>
      <c r="F24" s="363">
        <v>3963236159.1900001</v>
      </c>
      <c r="G24" s="366"/>
      <c r="H24" s="366"/>
    </row>
    <row r="25" spans="1:8" ht="12" customHeight="1" x14ac:dyDescent="0.2">
      <c r="A25" s="408" t="s">
        <v>221</v>
      </c>
      <c r="B25" s="410"/>
      <c r="C25" s="366"/>
      <c r="D25" s="366"/>
      <c r="E25" s="366"/>
      <c r="F25" s="366"/>
      <c r="G25" s="366"/>
      <c r="H25" s="366"/>
    </row>
    <row r="26" spans="1:8" ht="12" customHeight="1" x14ac:dyDescent="0.25">
      <c r="A26" s="330">
        <v>13</v>
      </c>
      <c r="B26" s="331" t="s">
        <v>222</v>
      </c>
      <c r="C26" s="332">
        <v>245291188</v>
      </c>
      <c r="D26" s="333">
        <v>3.6302048590865807E-3</v>
      </c>
      <c r="E26" s="333">
        <v>0.21394800247751289</v>
      </c>
      <c r="F26" s="332">
        <v>9960121</v>
      </c>
      <c r="G26" s="335">
        <v>215.232</v>
      </c>
      <c r="H26" s="368">
        <v>8.9099999999999999E-2</v>
      </c>
    </row>
    <row r="27" spans="1:8" ht="12" customHeight="1" x14ac:dyDescent="0.25">
      <c r="A27" s="344">
        <v>14</v>
      </c>
      <c r="B27" s="345" t="s">
        <v>223</v>
      </c>
      <c r="C27" s="347">
        <v>1068262003</v>
      </c>
      <c r="D27" s="333">
        <v>1.5809821566309848E-2</v>
      </c>
      <c r="E27" s="333">
        <v>0.15004518213801307</v>
      </c>
      <c r="F27" s="347">
        <v>56351460</v>
      </c>
      <c r="G27" s="348">
        <v>235.3571</v>
      </c>
      <c r="H27" s="368">
        <v>8.3599999999999994E-2</v>
      </c>
    </row>
    <row r="28" spans="1:8" ht="12" customHeight="1" x14ac:dyDescent="0.25">
      <c r="A28" s="344">
        <v>15</v>
      </c>
      <c r="B28" s="345" t="s">
        <v>224</v>
      </c>
      <c r="C28" s="346">
        <v>155881904.91</v>
      </c>
      <c r="D28" s="333">
        <v>2.306985641277722E-3</v>
      </c>
      <c r="E28" s="333">
        <v>0.10044320094928509</v>
      </c>
      <c r="F28" s="347">
        <v>10521161.59</v>
      </c>
      <c r="G28" s="348">
        <v>146.76300000000001</v>
      </c>
      <c r="H28" s="368">
        <v>8.4900000000000003E-2</v>
      </c>
    </row>
    <row r="29" spans="1:8" ht="12" customHeight="1" x14ac:dyDescent="0.25">
      <c r="A29" s="344">
        <v>16</v>
      </c>
      <c r="B29" s="345" t="s">
        <v>225</v>
      </c>
      <c r="C29" s="347">
        <v>162607560</v>
      </c>
      <c r="D29" s="333">
        <v>2.4065224651943578E-3</v>
      </c>
      <c r="E29" s="333">
        <v>0.1374297230273599</v>
      </c>
      <c r="F29" s="347">
        <v>9519824.3499999996</v>
      </c>
      <c r="G29" s="348">
        <v>171.9359</v>
      </c>
      <c r="H29" s="368">
        <v>8.4199999999999997E-2</v>
      </c>
    </row>
    <row r="30" spans="1:8" ht="12" customHeight="1" x14ac:dyDescent="0.25">
      <c r="A30" s="344">
        <v>17</v>
      </c>
      <c r="B30" s="345" t="s">
        <v>226</v>
      </c>
      <c r="C30" s="347">
        <v>86418174.959999993</v>
      </c>
      <c r="D30" s="333">
        <v>1.2789520944926332E-3</v>
      </c>
      <c r="E30" s="333">
        <v>0.18435450587446117</v>
      </c>
      <c r="F30" s="347">
        <v>3816975.56</v>
      </c>
      <c r="G30" s="348">
        <v>172.82230000000001</v>
      </c>
      <c r="H30" s="368">
        <v>6.5600000000000006E-2</v>
      </c>
    </row>
    <row r="31" spans="1:8" ht="12" customHeight="1" x14ac:dyDescent="0.25">
      <c r="A31" s="349">
        <v>18</v>
      </c>
      <c r="B31" s="350" t="s">
        <v>227</v>
      </c>
      <c r="C31" s="351">
        <v>824122411.74000001</v>
      </c>
      <c r="D31" s="333">
        <v>1.2196659847318688E-2</v>
      </c>
      <c r="E31" s="333">
        <v>0.14527045533080302</v>
      </c>
      <c r="F31" s="351">
        <v>57141674.75</v>
      </c>
      <c r="G31" s="352">
        <v>199.1121</v>
      </c>
      <c r="H31" s="368">
        <v>0.1303</v>
      </c>
    </row>
    <row r="32" spans="1:8" s="367" customFormat="1" ht="12" customHeight="1" x14ac:dyDescent="0.2">
      <c r="A32" s="408" t="s">
        <v>228</v>
      </c>
      <c r="B32" s="409"/>
      <c r="C32" s="363">
        <v>2542583242.6100001</v>
      </c>
      <c r="D32" s="364">
        <v>3.7629146473679834E-2</v>
      </c>
      <c r="E32" s="364">
        <v>0.15147174927914056</v>
      </c>
      <c r="F32" s="363">
        <v>147311217.25</v>
      </c>
      <c r="G32" s="366"/>
      <c r="H32" s="366"/>
    </row>
    <row r="33" spans="1:8" ht="12" customHeight="1" x14ac:dyDescent="0.2">
      <c r="A33" s="408" t="s">
        <v>229</v>
      </c>
      <c r="B33" s="410"/>
      <c r="C33" s="366"/>
      <c r="D33" s="366"/>
      <c r="E33" s="366"/>
      <c r="F33" s="366"/>
      <c r="G33" s="366"/>
      <c r="H33" s="366"/>
    </row>
    <row r="34" spans="1:8" ht="12" customHeight="1" x14ac:dyDescent="0.25">
      <c r="A34" s="330">
        <v>19</v>
      </c>
      <c r="B34" s="331" t="s">
        <v>230</v>
      </c>
      <c r="C34" s="332">
        <v>7917778</v>
      </c>
      <c r="D34" s="333">
        <v>1.1717973402602961E-4</v>
      </c>
      <c r="E34" s="333">
        <v>0.47322983718288525</v>
      </c>
      <c r="F34" s="332">
        <v>489789</v>
      </c>
      <c r="G34" s="335">
        <v>137.548</v>
      </c>
      <c r="H34" s="369">
        <v>0.1191</v>
      </c>
    </row>
    <row r="35" spans="1:8" ht="12" customHeight="1" x14ac:dyDescent="0.25">
      <c r="A35" s="330">
        <v>20</v>
      </c>
      <c r="B35" s="331" t="s">
        <v>231</v>
      </c>
      <c r="C35" s="332">
        <v>25283622</v>
      </c>
      <c r="D35" s="333">
        <v>3.7418681114508023E-4</v>
      </c>
      <c r="E35" s="333">
        <v>5.5293771023288391E-2</v>
      </c>
      <c r="F35" s="332">
        <v>1442802</v>
      </c>
      <c r="G35" s="335">
        <v>228.38120000000001</v>
      </c>
      <c r="H35" s="369">
        <v>8.8599999999999998E-2</v>
      </c>
    </row>
    <row r="36" spans="1:8" ht="12" customHeight="1" x14ac:dyDescent="0.25">
      <c r="A36" s="330">
        <v>21</v>
      </c>
      <c r="B36" s="345" t="s">
        <v>232</v>
      </c>
      <c r="C36" s="347">
        <v>51444378</v>
      </c>
      <c r="D36" s="333">
        <v>7.6135483101124203E-4</v>
      </c>
      <c r="E36" s="333">
        <v>0.11094941617385259</v>
      </c>
      <c r="F36" s="347">
        <v>3050392</v>
      </c>
      <c r="G36" s="348">
        <v>223.6157</v>
      </c>
      <c r="H36" s="370">
        <v>9.64E-2</v>
      </c>
    </row>
    <row r="37" spans="1:8" ht="12" customHeight="1" x14ac:dyDescent="0.25">
      <c r="A37" s="330">
        <v>22</v>
      </c>
      <c r="B37" s="345" t="s">
        <v>233</v>
      </c>
      <c r="C37" s="347">
        <v>17042980</v>
      </c>
      <c r="D37" s="333">
        <v>2.5222882776088724E-4</v>
      </c>
      <c r="E37" s="333">
        <v>0.13223087678207157</v>
      </c>
      <c r="F37" s="347">
        <v>953099</v>
      </c>
      <c r="G37" s="348">
        <v>241.74600000000001</v>
      </c>
      <c r="H37" s="370">
        <v>9.7900000000000001E-2</v>
      </c>
    </row>
    <row r="38" spans="1:8" ht="12" customHeight="1" x14ac:dyDescent="0.25">
      <c r="A38" s="330">
        <v>23</v>
      </c>
      <c r="B38" s="345" t="s">
        <v>234</v>
      </c>
      <c r="C38" s="347">
        <v>63370327</v>
      </c>
      <c r="D38" s="333">
        <v>9.3785378461009184E-4</v>
      </c>
      <c r="E38" s="333" t="s">
        <v>150</v>
      </c>
      <c r="F38" s="347">
        <v>4292908</v>
      </c>
      <c r="G38" s="348">
        <v>116.76220000000001</v>
      </c>
      <c r="H38" s="369">
        <v>0.1153</v>
      </c>
    </row>
    <row r="39" spans="1:8" ht="12" customHeight="1" x14ac:dyDescent="0.25">
      <c r="A39" s="330">
        <v>24</v>
      </c>
      <c r="B39" s="345" t="s">
        <v>235</v>
      </c>
      <c r="C39" s="347">
        <v>59231732</v>
      </c>
      <c r="D39" s="333">
        <v>8.7660434551979952E-4</v>
      </c>
      <c r="E39" s="333">
        <v>0.11881144936585571</v>
      </c>
      <c r="F39" s="347">
        <v>3650884</v>
      </c>
      <c r="G39" s="348">
        <v>177.99430000000001</v>
      </c>
      <c r="H39" s="370">
        <v>0.1079</v>
      </c>
    </row>
    <row r="40" spans="1:8" ht="12" customHeight="1" x14ac:dyDescent="0.25">
      <c r="A40" s="330">
        <v>25</v>
      </c>
      <c r="B40" s="371" t="s">
        <v>236</v>
      </c>
      <c r="C40" s="347">
        <v>58487196.159999996</v>
      </c>
      <c r="D40" s="333">
        <v>8.655855329559657E-4</v>
      </c>
      <c r="E40" s="333">
        <v>9.6560736893663221E-2</v>
      </c>
      <c r="F40" s="347">
        <v>3741457.82</v>
      </c>
      <c r="G40" s="348">
        <v>128.54519999999999</v>
      </c>
      <c r="H40" s="370">
        <v>8.2799999999999999E-2</v>
      </c>
    </row>
    <row r="41" spans="1:8" ht="12" customHeight="1" x14ac:dyDescent="0.25">
      <c r="A41" s="330">
        <v>26</v>
      </c>
      <c r="B41" s="345" t="s">
        <v>237</v>
      </c>
      <c r="C41" s="347">
        <v>3670289.97</v>
      </c>
      <c r="D41" s="333">
        <v>5.4318724581947642E-5</v>
      </c>
      <c r="E41" s="333">
        <v>0.76324912776867282</v>
      </c>
      <c r="F41" s="347">
        <v>138785.71</v>
      </c>
      <c r="G41" s="348">
        <v>156.0454</v>
      </c>
      <c r="H41" s="370">
        <v>9.0300000000000005E-2</v>
      </c>
    </row>
    <row r="42" spans="1:8" ht="12" customHeight="1" x14ac:dyDescent="0.25">
      <c r="A42" s="330">
        <v>27</v>
      </c>
      <c r="B42" s="345" t="s">
        <v>238</v>
      </c>
      <c r="C42" s="347">
        <v>11110649.67</v>
      </c>
      <c r="D42" s="333">
        <v>1.5402158392459358E-4</v>
      </c>
      <c r="E42" s="333">
        <v>0.23196347438920834</v>
      </c>
      <c r="F42" s="347">
        <v>756577.79</v>
      </c>
      <c r="G42" s="348">
        <v>118.76130000000001</v>
      </c>
      <c r="H42" s="370">
        <v>9.4600000000000004E-2</v>
      </c>
    </row>
    <row r="43" spans="1:8" ht="12" customHeight="1" x14ac:dyDescent="0.25">
      <c r="A43" s="330">
        <v>28</v>
      </c>
      <c r="B43" s="372" t="s">
        <v>239</v>
      </c>
      <c r="C43" s="347">
        <v>18347115.649999999</v>
      </c>
      <c r="D43" s="333">
        <v>2.7152947860015843E-4</v>
      </c>
      <c r="E43" s="333">
        <v>0.13266983886387429</v>
      </c>
      <c r="F43" s="347">
        <v>1184927.58</v>
      </c>
      <c r="G43" s="348">
        <v>208.14279999999999</v>
      </c>
      <c r="H43" s="370">
        <v>0.1195</v>
      </c>
    </row>
    <row r="44" spans="1:8" ht="12" customHeight="1" x14ac:dyDescent="0.25">
      <c r="A44" s="330">
        <v>29</v>
      </c>
      <c r="B44" s="345" t="s">
        <v>240</v>
      </c>
      <c r="C44" s="347">
        <v>141209736.53</v>
      </c>
      <c r="D44" s="333">
        <v>2.0898438133111485E-3</v>
      </c>
      <c r="E44" s="333">
        <v>9.8249484258171205E-2</v>
      </c>
      <c r="F44" s="347">
        <v>10226824.300000001</v>
      </c>
      <c r="G44" s="348">
        <v>136.47810000000001</v>
      </c>
      <c r="H44" s="370">
        <v>8.9499999999999996E-2</v>
      </c>
    </row>
    <row r="45" spans="1:8" ht="12" customHeight="1" x14ac:dyDescent="0.25">
      <c r="A45" s="330">
        <v>30</v>
      </c>
      <c r="B45" s="345" t="s">
        <v>241</v>
      </c>
      <c r="C45" s="347">
        <v>42307016.390000001</v>
      </c>
      <c r="D45" s="333">
        <v>6.2612578023974353E-4</v>
      </c>
      <c r="E45" s="333">
        <v>0.30973270855711277</v>
      </c>
      <c r="F45" s="347">
        <v>2874468.59</v>
      </c>
      <c r="G45" s="348">
        <v>148.3126</v>
      </c>
      <c r="H45" s="370">
        <v>6.6634354085792796E-2</v>
      </c>
    </row>
    <row r="46" spans="1:8" ht="15" customHeight="1" x14ac:dyDescent="0.25">
      <c r="A46" s="330">
        <v>31</v>
      </c>
      <c r="B46" s="345" t="s">
        <v>242</v>
      </c>
      <c r="C46" s="347">
        <v>12601588.869999999</v>
      </c>
      <c r="D46" s="333">
        <v>1.8649813522076205E-4</v>
      </c>
      <c r="E46" s="333">
        <v>0.14500946132413697</v>
      </c>
      <c r="F46" s="347">
        <v>569311.06999999995</v>
      </c>
      <c r="G46" s="348">
        <v>220.85239999999999</v>
      </c>
      <c r="H46" s="373">
        <v>0.1154</v>
      </c>
    </row>
    <row r="47" spans="1:8" ht="12" customHeight="1" x14ac:dyDescent="0.25">
      <c r="A47" s="330">
        <v>32</v>
      </c>
      <c r="B47" s="345" t="s">
        <v>243</v>
      </c>
      <c r="C47" s="347">
        <v>20059990.809999999</v>
      </c>
      <c r="D47" s="333">
        <v>2.9687929968236015E-4</v>
      </c>
      <c r="E47" s="333">
        <v>4.7317666793550241E-2</v>
      </c>
      <c r="F47" s="347">
        <v>1360969.16</v>
      </c>
      <c r="G47" s="348">
        <v>190.62450000000001</v>
      </c>
      <c r="H47" s="373">
        <v>0.1162</v>
      </c>
    </row>
    <row r="48" spans="1:8" x14ac:dyDescent="0.25">
      <c r="A48" s="330">
        <v>33</v>
      </c>
      <c r="B48" s="345" t="s">
        <v>244</v>
      </c>
      <c r="C48" s="347">
        <v>2739350.53</v>
      </c>
      <c r="D48" s="333">
        <v>4.0541218320274101E-5</v>
      </c>
      <c r="E48" s="333">
        <v>1.6224612182686775</v>
      </c>
      <c r="F48" s="347">
        <v>48240.17</v>
      </c>
      <c r="G48" s="348">
        <v>147.24719999999999</v>
      </c>
      <c r="H48" s="373">
        <v>6.6799999999999998E-2</v>
      </c>
    </row>
    <row r="49" spans="1:8" x14ac:dyDescent="0.25">
      <c r="A49" s="330">
        <v>34</v>
      </c>
      <c r="B49" s="345" t="s">
        <v>245</v>
      </c>
      <c r="C49" s="347">
        <v>35945336.530000001</v>
      </c>
      <c r="D49" s="333">
        <v>5.3197563433346159E-4</v>
      </c>
      <c r="E49" s="333">
        <v>0.1457031684191579</v>
      </c>
      <c r="F49" s="347">
        <v>1893095.95</v>
      </c>
      <c r="G49" s="348">
        <v>178.2894</v>
      </c>
      <c r="H49" s="370">
        <v>0.10920000000000001</v>
      </c>
    </row>
    <row r="50" spans="1:8" s="367" customFormat="1" ht="12" customHeight="1" x14ac:dyDescent="0.25">
      <c r="A50" s="408" t="s">
        <v>246</v>
      </c>
      <c r="B50" s="408"/>
      <c r="C50" s="363">
        <v>570769088.11000001</v>
      </c>
      <c r="D50" s="364">
        <v>8.4471388229133554E-3</v>
      </c>
      <c r="E50" s="364">
        <v>0.15396603445875795</v>
      </c>
      <c r="F50" s="363">
        <v>36674532.140000001</v>
      </c>
      <c r="G50" s="366"/>
      <c r="H50" s="374"/>
    </row>
    <row r="51" spans="1:8" s="367" customFormat="1" ht="12" customHeight="1" x14ac:dyDescent="0.25">
      <c r="A51" s="408" t="s">
        <v>247</v>
      </c>
      <c r="B51" s="408"/>
      <c r="C51" s="363">
        <v>67569516741.190002</v>
      </c>
      <c r="D51" s="364">
        <v>1</v>
      </c>
      <c r="E51" s="364">
        <v>24.000457615315678</v>
      </c>
      <c r="F51" s="363">
        <v>4147221908.5799999</v>
      </c>
      <c r="G51" s="366"/>
      <c r="H51" s="366"/>
    </row>
    <row r="52" spans="1:8" s="367" customFormat="1" ht="12" customHeight="1" x14ac:dyDescent="0.25">
      <c r="A52" s="375"/>
      <c r="B52" s="375"/>
      <c r="C52" s="376"/>
      <c r="D52" s="377"/>
      <c r="E52" s="377"/>
      <c r="F52" s="378"/>
      <c r="G52" s="379"/>
      <c r="H52" s="380"/>
    </row>
    <row r="53" spans="1:8" s="367" customFormat="1" ht="12" customHeight="1" x14ac:dyDescent="0.25">
      <c r="A53" s="375"/>
      <c r="B53" s="375"/>
      <c r="C53" s="376"/>
      <c r="D53" s="381"/>
      <c r="E53" s="377"/>
      <c r="F53" s="378"/>
      <c r="G53" s="379"/>
      <c r="H53" s="380"/>
    </row>
    <row r="54" spans="1:8" s="312" customFormat="1" x14ac:dyDescent="0.2">
      <c r="A54" s="310" t="s">
        <v>55</v>
      </c>
      <c r="B54" s="382"/>
      <c r="C54" s="383"/>
      <c r="D54" s="384"/>
      <c r="E54" s="316"/>
      <c r="G54" s="316"/>
    </row>
    <row r="55" spans="1:8" s="367" customFormat="1" ht="12" customHeight="1" x14ac:dyDescent="0.25">
      <c r="A55" s="411" t="s">
        <v>248</v>
      </c>
      <c r="B55" s="411"/>
      <c r="C55" s="411"/>
      <c r="D55" s="316"/>
      <c r="E55" s="316"/>
      <c r="G55" s="316"/>
    </row>
    <row r="56" spans="1:8" s="367" customFormat="1" ht="12" customHeight="1" x14ac:dyDescent="0.25">
      <c r="A56" s="411" t="s">
        <v>249</v>
      </c>
      <c r="B56" s="411"/>
      <c r="C56" s="411"/>
      <c r="D56" s="316"/>
      <c r="E56" s="316"/>
      <c r="G56" s="316"/>
    </row>
    <row r="57" spans="1:8" ht="11.25" customHeight="1" x14ac:dyDescent="0.25">
      <c r="A57" s="403"/>
      <c r="B57" s="403"/>
      <c r="C57" s="403"/>
    </row>
    <row r="58" spans="1:8" x14ac:dyDescent="0.25">
      <c r="C58" s="316"/>
    </row>
    <row r="59" spans="1:8" ht="11.25" customHeight="1" x14ac:dyDescent="0.25">
      <c r="C59" s="316"/>
    </row>
    <row r="60" spans="1:8" ht="11.25" customHeight="1" x14ac:dyDescent="0.25">
      <c r="C60" s="316"/>
    </row>
    <row r="61" spans="1:8" ht="11.25" customHeight="1" x14ac:dyDescent="0.25">
      <c r="C61" s="316"/>
    </row>
    <row r="62" spans="1:8" ht="11.25" customHeight="1" x14ac:dyDescent="0.25">
      <c r="C62" s="316"/>
    </row>
    <row r="63" spans="1:8" ht="11.25" customHeight="1" x14ac:dyDescent="0.25">
      <c r="C63" s="316"/>
    </row>
    <row r="64" spans="1:8" ht="11.25" customHeight="1" x14ac:dyDescent="0.25">
      <c r="C64" s="316"/>
    </row>
    <row r="65" spans="3:3" ht="11.25" customHeight="1" x14ac:dyDescent="0.25">
      <c r="C65" s="316"/>
    </row>
    <row r="66" spans="3:3" ht="11.25" customHeight="1" x14ac:dyDescent="0.25">
      <c r="C66" s="316"/>
    </row>
    <row r="67" spans="3:3" ht="11.25" customHeight="1" x14ac:dyDescent="0.25">
      <c r="C67" s="316"/>
    </row>
    <row r="68" spans="3:3" ht="11.25" customHeight="1" x14ac:dyDescent="0.25">
      <c r="C68" s="316"/>
    </row>
    <row r="69" spans="3:3" ht="11.25" customHeight="1" x14ac:dyDescent="0.25">
      <c r="C69" s="316"/>
    </row>
    <row r="70" spans="3:3" ht="11.25" customHeight="1" x14ac:dyDescent="0.25">
      <c r="C70" s="316"/>
    </row>
    <row r="71" spans="3:3" ht="11.25" customHeight="1" x14ac:dyDescent="0.25">
      <c r="C71" s="316"/>
    </row>
    <row r="72" spans="3:3" ht="11.25" customHeight="1" x14ac:dyDescent="0.25">
      <c r="C72" s="316"/>
    </row>
    <row r="73" spans="3:3" ht="11.25" customHeight="1" x14ac:dyDescent="0.25">
      <c r="C73" s="316"/>
    </row>
    <row r="74" spans="3:3" ht="11.25" customHeight="1" x14ac:dyDescent="0.25">
      <c r="C74" s="316"/>
    </row>
    <row r="75" spans="3:3" ht="11.25" customHeight="1" x14ac:dyDescent="0.25">
      <c r="C75" s="316"/>
    </row>
    <row r="76" spans="3:3" ht="11.25" customHeight="1" x14ac:dyDescent="0.25">
      <c r="C76" s="316"/>
    </row>
    <row r="77" spans="3:3" ht="11.25" customHeight="1" x14ac:dyDescent="0.25">
      <c r="C77" s="316"/>
    </row>
    <row r="78" spans="3:3" ht="11.25" customHeight="1" x14ac:dyDescent="0.25">
      <c r="C78" s="316"/>
    </row>
    <row r="79" spans="3:3" ht="11.25" customHeight="1" x14ac:dyDescent="0.25">
      <c r="C79" s="316"/>
    </row>
    <row r="80" spans="3:3" ht="11.25" customHeight="1" x14ac:dyDescent="0.25">
      <c r="C80" s="316"/>
    </row>
    <row r="81" spans="3:3" ht="11.25" customHeight="1" x14ac:dyDescent="0.25">
      <c r="C81" s="316"/>
    </row>
    <row r="82" spans="3:3" x14ac:dyDescent="0.25">
      <c r="C82" s="316"/>
    </row>
    <row r="83" spans="3:3" x14ac:dyDescent="0.25">
      <c r="C83" s="316"/>
    </row>
    <row r="84" spans="3:3" x14ac:dyDescent="0.25">
      <c r="C84" s="316"/>
    </row>
    <row r="85" spans="3:3" x14ac:dyDescent="0.25">
      <c r="C85" s="316"/>
    </row>
    <row r="86" spans="3:3" x14ac:dyDescent="0.25">
      <c r="C86" s="316"/>
    </row>
    <row r="87" spans="3:3" x14ac:dyDescent="0.25">
      <c r="C87" s="316"/>
    </row>
    <row r="88" spans="3:3" x14ac:dyDescent="0.25">
      <c r="C88" s="316"/>
    </row>
    <row r="89" spans="3:3" x14ac:dyDescent="0.25">
      <c r="C89" s="316"/>
    </row>
    <row r="90" spans="3:3" x14ac:dyDescent="0.25">
      <c r="C90" s="316"/>
    </row>
    <row r="91" spans="3:3" x14ac:dyDescent="0.25">
      <c r="C91" s="316"/>
    </row>
    <row r="92" spans="3:3" x14ac:dyDescent="0.25">
      <c r="C92" s="316"/>
    </row>
    <row r="93" spans="3:3" x14ac:dyDescent="0.25">
      <c r="C93" s="316"/>
    </row>
    <row r="94" spans="3:3" x14ac:dyDescent="0.25">
      <c r="C94" s="316"/>
    </row>
  </sheetData>
  <mergeCells count="12">
    <mergeCell ref="A57:C57"/>
    <mergeCell ref="A3:B3"/>
    <mergeCell ref="G4:H4"/>
    <mergeCell ref="A7:B7"/>
    <mergeCell ref="A24:B24"/>
    <mergeCell ref="A25:B25"/>
    <mergeCell ref="A32:B32"/>
    <mergeCell ref="A33:B33"/>
    <mergeCell ref="A50:B50"/>
    <mergeCell ref="A51:B51"/>
    <mergeCell ref="A55:C55"/>
    <mergeCell ref="A56:C56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workbookViewId="0"/>
  </sheetViews>
  <sheetFormatPr defaultRowHeight="12.75" customHeight="1" x14ac:dyDescent="0.25"/>
  <cols>
    <col min="1" max="1" width="6" style="1" customWidth="1"/>
    <col min="2" max="2" width="34.140625" style="1" customWidth="1"/>
    <col min="3" max="6" width="13.7109375" style="1" customWidth="1"/>
    <col min="7" max="7" width="13.28515625" style="1" customWidth="1"/>
    <col min="8" max="11" width="13.7109375" style="1" customWidth="1"/>
    <col min="12" max="221" width="9.140625" style="1"/>
    <col min="222" max="222" width="7.5703125" style="1" customWidth="1"/>
    <col min="223" max="223" width="30.5703125" style="1" customWidth="1"/>
    <col min="224" max="232" width="13.7109375" style="1" customWidth="1"/>
    <col min="233" max="477" width="9.140625" style="1"/>
    <col min="478" max="478" width="7.5703125" style="1" customWidth="1"/>
    <col min="479" max="479" width="30.5703125" style="1" customWidth="1"/>
    <col min="480" max="488" width="13.7109375" style="1" customWidth="1"/>
    <col min="489" max="733" width="9.140625" style="1"/>
    <col min="734" max="734" width="7.5703125" style="1" customWidth="1"/>
    <col min="735" max="735" width="30.5703125" style="1" customWidth="1"/>
    <col min="736" max="744" width="13.7109375" style="1" customWidth="1"/>
    <col min="745" max="989" width="9.140625" style="1"/>
    <col min="990" max="990" width="7.5703125" style="1" customWidth="1"/>
    <col min="991" max="991" width="30.5703125" style="1" customWidth="1"/>
    <col min="992" max="1000" width="13.7109375" style="1" customWidth="1"/>
    <col min="1001" max="1245" width="9.140625" style="1"/>
    <col min="1246" max="1246" width="7.5703125" style="1" customWidth="1"/>
    <col min="1247" max="1247" width="30.5703125" style="1" customWidth="1"/>
    <col min="1248" max="1256" width="13.7109375" style="1" customWidth="1"/>
    <col min="1257" max="1501" width="9.140625" style="1"/>
    <col min="1502" max="1502" width="7.5703125" style="1" customWidth="1"/>
    <col min="1503" max="1503" width="30.5703125" style="1" customWidth="1"/>
    <col min="1504" max="1512" width="13.7109375" style="1" customWidth="1"/>
    <col min="1513" max="1757" width="9.140625" style="1"/>
    <col min="1758" max="1758" width="7.5703125" style="1" customWidth="1"/>
    <col min="1759" max="1759" width="30.5703125" style="1" customWidth="1"/>
    <col min="1760" max="1768" width="13.7109375" style="1" customWidth="1"/>
    <col min="1769" max="2013" width="9.140625" style="1"/>
    <col min="2014" max="2014" width="7.5703125" style="1" customWidth="1"/>
    <col min="2015" max="2015" width="30.5703125" style="1" customWidth="1"/>
    <col min="2016" max="2024" width="13.7109375" style="1" customWidth="1"/>
    <col min="2025" max="2269" width="9.140625" style="1"/>
    <col min="2270" max="2270" width="7.5703125" style="1" customWidth="1"/>
    <col min="2271" max="2271" width="30.5703125" style="1" customWidth="1"/>
    <col min="2272" max="2280" width="13.7109375" style="1" customWidth="1"/>
    <col min="2281" max="2525" width="9.140625" style="1"/>
    <col min="2526" max="2526" width="7.5703125" style="1" customWidth="1"/>
    <col min="2527" max="2527" width="30.5703125" style="1" customWidth="1"/>
    <col min="2528" max="2536" width="13.7109375" style="1" customWidth="1"/>
    <col min="2537" max="2781" width="9.140625" style="1"/>
    <col min="2782" max="2782" width="7.5703125" style="1" customWidth="1"/>
    <col min="2783" max="2783" width="30.5703125" style="1" customWidth="1"/>
    <col min="2784" max="2792" width="13.7109375" style="1" customWidth="1"/>
    <col min="2793" max="3037" width="9.140625" style="1"/>
    <col min="3038" max="3038" width="7.5703125" style="1" customWidth="1"/>
    <col min="3039" max="3039" width="30.5703125" style="1" customWidth="1"/>
    <col min="3040" max="3048" width="13.7109375" style="1" customWidth="1"/>
    <col min="3049" max="3293" width="9.140625" style="1"/>
    <col min="3294" max="3294" width="7.5703125" style="1" customWidth="1"/>
    <col min="3295" max="3295" width="30.5703125" style="1" customWidth="1"/>
    <col min="3296" max="3304" width="13.7109375" style="1" customWidth="1"/>
    <col min="3305" max="3549" width="9.140625" style="1"/>
    <col min="3550" max="3550" width="7.5703125" style="1" customWidth="1"/>
    <col min="3551" max="3551" width="30.5703125" style="1" customWidth="1"/>
    <col min="3552" max="3560" width="13.7109375" style="1" customWidth="1"/>
    <col min="3561" max="3805" width="9.140625" style="1"/>
    <col min="3806" max="3806" width="7.5703125" style="1" customWidth="1"/>
    <col min="3807" max="3807" width="30.5703125" style="1" customWidth="1"/>
    <col min="3808" max="3816" width="13.7109375" style="1" customWidth="1"/>
    <col min="3817" max="4061" width="9.140625" style="1"/>
    <col min="4062" max="4062" width="7.5703125" style="1" customWidth="1"/>
    <col min="4063" max="4063" width="30.5703125" style="1" customWidth="1"/>
    <col min="4064" max="4072" width="13.7109375" style="1" customWidth="1"/>
    <col min="4073" max="4317" width="9.140625" style="1"/>
    <col min="4318" max="4318" width="7.5703125" style="1" customWidth="1"/>
    <col min="4319" max="4319" width="30.5703125" style="1" customWidth="1"/>
    <col min="4320" max="4328" width="13.7109375" style="1" customWidth="1"/>
    <col min="4329" max="4573" width="9.140625" style="1"/>
    <col min="4574" max="4574" width="7.5703125" style="1" customWidth="1"/>
    <col min="4575" max="4575" width="30.5703125" style="1" customWidth="1"/>
    <col min="4576" max="4584" width="13.7109375" style="1" customWidth="1"/>
    <col min="4585" max="4829" width="9.140625" style="1"/>
    <col min="4830" max="4830" width="7.5703125" style="1" customWidth="1"/>
    <col min="4831" max="4831" width="30.5703125" style="1" customWidth="1"/>
    <col min="4832" max="4840" width="13.7109375" style="1" customWidth="1"/>
    <col min="4841" max="5085" width="9.140625" style="1"/>
    <col min="5086" max="5086" width="7.5703125" style="1" customWidth="1"/>
    <col min="5087" max="5087" width="30.5703125" style="1" customWidth="1"/>
    <col min="5088" max="5096" width="13.7109375" style="1" customWidth="1"/>
    <col min="5097" max="5341" width="9.140625" style="1"/>
    <col min="5342" max="5342" width="7.5703125" style="1" customWidth="1"/>
    <col min="5343" max="5343" width="30.5703125" style="1" customWidth="1"/>
    <col min="5344" max="5352" width="13.7109375" style="1" customWidth="1"/>
    <col min="5353" max="5597" width="9.140625" style="1"/>
    <col min="5598" max="5598" width="7.5703125" style="1" customWidth="1"/>
    <col min="5599" max="5599" width="30.5703125" style="1" customWidth="1"/>
    <col min="5600" max="5608" width="13.7109375" style="1" customWidth="1"/>
    <col min="5609" max="5853" width="9.140625" style="1"/>
    <col min="5854" max="5854" width="7.5703125" style="1" customWidth="1"/>
    <col min="5855" max="5855" width="30.5703125" style="1" customWidth="1"/>
    <col min="5856" max="5864" width="13.7109375" style="1" customWidth="1"/>
    <col min="5865" max="6109" width="9.140625" style="1"/>
    <col min="6110" max="6110" width="7.5703125" style="1" customWidth="1"/>
    <col min="6111" max="6111" width="30.5703125" style="1" customWidth="1"/>
    <col min="6112" max="6120" width="13.7109375" style="1" customWidth="1"/>
    <col min="6121" max="6365" width="9.140625" style="1"/>
    <col min="6366" max="6366" width="7.5703125" style="1" customWidth="1"/>
    <col min="6367" max="6367" width="30.5703125" style="1" customWidth="1"/>
    <col min="6368" max="6376" width="13.7109375" style="1" customWidth="1"/>
    <col min="6377" max="6621" width="9.140625" style="1"/>
    <col min="6622" max="6622" width="7.5703125" style="1" customWidth="1"/>
    <col min="6623" max="6623" width="30.5703125" style="1" customWidth="1"/>
    <col min="6624" max="6632" width="13.7109375" style="1" customWidth="1"/>
    <col min="6633" max="6877" width="9.140625" style="1"/>
    <col min="6878" max="6878" width="7.5703125" style="1" customWidth="1"/>
    <col min="6879" max="6879" width="30.5703125" style="1" customWidth="1"/>
    <col min="6880" max="6888" width="13.7109375" style="1" customWidth="1"/>
    <col min="6889" max="7133" width="9.140625" style="1"/>
    <col min="7134" max="7134" width="7.5703125" style="1" customWidth="1"/>
    <col min="7135" max="7135" width="30.5703125" style="1" customWidth="1"/>
    <col min="7136" max="7144" width="13.7109375" style="1" customWidth="1"/>
    <col min="7145" max="7389" width="9.140625" style="1"/>
    <col min="7390" max="7390" width="7.5703125" style="1" customWidth="1"/>
    <col min="7391" max="7391" width="30.5703125" style="1" customWidth="1"/>
    <col min="7392" max="7400" width="13.7109375" style="1" customWidth="1"/>
    <col min="7401" max="7645" width="9.140625" style="1"/>
    <col min="7646" max="7646" width="7.5703125" style="1" customWidth="1"/>
    <col min="7647" max="7647" width="30.5703125" style="1" customWidth="1"/>
    <col min="7648" max="7656" width="13.7109375" style="1" customWidth="1"/>
    <col min="7657" max="7901" width="9.140625" style="1"/>
    <col min="7902" max="7902" width="7.5703125" style="1" customWidth="1"/>
    <col min="7903" max="7903" width="30.5703125" style="1" customWidth="1"/>
    <col min="7904" max="7912" width="13.7109375" style="1" customWidth="1"/>
    <col min="7913" max="8157" width="9.140625" style="1"/>
    <col min="8158" max="8158" width="7.5703125" style="1" customWidth="1"/>
    <col min="8159" max="8159" width="30.5703125" style="1" customWidth="1"/>
    <col min="8160" max="8168" width="13.7109375" style="1" customWidth="1"/>
    <col min="8169" max="8413" width="9.140625" style="1"/>
    <col min="8414" max="8414" width="7.5703125" style="1" customWidth="1"/>
    <col min="8415" max="8415" width="30.5703125" style="1" customWidth="1"/>
    <col min="8416" max="8424" width="13.7109375" style="1" customWidth="1"/>
    <col min="8425" max="8669" width="9.140625" style="1"/>
    <col min="8670" max="8670" width="7.5703125" style="1" customWidth="1"/>
    <col min="8671" max="8671" width="30.5703125" style="1" customWidth="1"/>
    <col min="8672" max="8680" width="13.7109375" style="1" customWidth="1"/>
    <col min="8681" max="8925" width="9.140625" style="1"/>
    <col min="8926" max="8926" width="7.5703125" style="1" customWidth="1"/>
    <col min="8927" max="8927" width="30.5703125" style="1" customWidth="1"/>
    <col min="8928" max="8936" width="13.7109375" style="1" customWidth="1"/>
    <col min="8937" max="9181" width="9.140625" style="1"/>
    <col min="9182" max="9182" width="7.5703125" style="1" customWidth="1"/>
    <col min="9183" max="9183" width="30.5703125" style="1" customWidth="1"/>
    <col min="9184" max="9192" width="13.7109375" style="1" customWidth="1"/>
    <col min="9193" max="9437" width="9.140625" style="1"/>
    <col min="9438" max="9438" width="7.5703125" style="1" customWidth="1"/>
    <col min="9439" max="9439" width="30.5703125" style="1" customWidth="1"/>
    <col min="9440" max="9448" width="13.7109375" style="1" customWidth="1"/>
    <col min="9449" max="9693" width="9.140625" style="1"/>
    <col min="9694" max="9694" width="7.5703125" style="1" customWidth="1"/>
    <col min="9695" max="9695" width="30.5703125" style="1" customWidth="1"/>
    <col min="9696" max="9704" width="13.7109375" style="1" customWidth="1"/>
    <col min="9705" max="9949" width="9.140625" style="1"/>
    <col min="9950" max="9950" width="7.5703125" style="1" customWidth="1"/>
    <col min="9951" max="9951" width="30.5703125" style="1" customWidth="1"/>
    <col min="9952" max="9960" width="13.7109375" style="1" customWidth="1"/>
    <col min="9961" max="10205" width="9.140625" style="1"/>
    <col min="10206" max="10206" width="7.5703125" style="1" customWidth="1"/>
    <col min="10207" max="10207" width="30.5703125" style="1" customWidth="1"/>
    <col min="10208" max="10216" width="13.7109375" style="1" customWidth="1"/>
    <col min="10217" max="10461" width="9.140625" style="1"/>
    <col min="10462" max="10462" width="7.5703125" style="1" customWidth="1"/>
    <col min="10463" max="10463" width="30.5703125" style="1" customWidth="1"/>
    <col min="10464" max="10472" width="13.7109375" style="1" customWidth="1"/>
    <col min="10473" max="10717" width="9.140625" style="1"/>
    <col min="10718" max="10718" width="7.5703125" style="1" customWidth="1"/>
    <col min="10719" max="10719" width="30.5703125" style="1" customWidth="1"/>
    <col min="10720" max="10728" width="13.7109375" style="1" customWidth="1"/>
    <col min="10729" max="10973" width="9.140625" style="1"/>
    <col min="10974" max="10974" width="7.5703125" style="1" customWidth="1"/>
    <col min="10975" max="10975" width="30.5703125" style="1" customWidth="1"/>
    <col min="10976" max="10984" width="13.7109375" style="1" customWidth="1"/>
    <col min="10985" max="11229" width="9.140625" style="1"/>
    <col min="11230" max="11230" width="7.5703125" style="1" customWidth="1"/>
    <col min="11231" max="11231" width="30.5703125" style="1" customWidth="1"/>
    <col min="11232" max="11240" width="13.7109375" style="1" customWidth="1"/>
    <col min="11241" max="11485" width="9.140625" style="1"/>
    <col min="11486" max="11486" width="7.5703125" style="1" customWidth="1"/>
    <col min="11487" max="11487" width="30.5703125" style="1" customWidth="1"/>
    <col min="11488" max="11496" width="13.7109375" style="1" customWidth="1"/>
    <col min="11497" max="11741" width="9.140625" style="1"/>
    <col min="11742" max="11742" width="7.5703125" style="1" customWidth="1"/>
    <col min="11743" max="11743" width="30.5703125" style="1" customWidth="1"/>
    <col min="11744" max="11752" width="13.7109375" style="1" customWidth="1"/>
    <col min="11753" max="11997" width="9.140625" style="1"/>
    <col min="11998" max="11998" width="7.5703125" style="1" customWidth="1"/>
    <col min="11999" max="11999" width="30.5703125" style="1" customWidth="1"/>
    <col min="12000" max="12008" width="13.7109375" style="1" customWidth="1"/>
    <col min="12009" max="12253" width="9.140625" style="1"/>
    <col min="12254" max="12254" width="7.5703125" style="1" customWidth="1"/>
    <col min="12255" max="12255" width="30.5703125" style="1" customWidth="1"/>
    <col min="12256" max="12264" width="13.7109375" style="1" customWidth="1"/>
    <col min="12265" max="12509" width="9.140625" style="1"/>
    <col min="12510" max="12510" width="7.5703125" style="1" customWidth="1"/>
    <col min="12511" max="12511" width="30.5703125" style="1" customWidth="1"/>
    <col min="12512" max="12520" width="13.7109375" style="1" customWidth="1"/>
    <col min="12521" max="12765" width="9.140625" style="1"/>
    <col min="12766" max="12766" width="7.5703125" style="1" customWidth="1"/>
    <col min="12767" max="12767" width="30.5703125" style="1" customWidth="1"/>
    <col min="12768" max="12776" width="13.7109375" style="1" customWidth="1"/>
    <col min="12777" max="13021" width="9.140625" style="1"/>
    <col min="13022" max="13022" width="7.5703125" style="1" customWidth="1"/>
    <col min="13023" max="13023" width="30.5703125" style="1" customWidth="1"/>
    <col min="13024" max="13032" width="13.7109375" style="1" customWidth="1"/>
    <col min="13033" max="13277" width="9.140625" style="1"/>
    <col min="13278" max="13278" width="7.5703125" style="1" customWidth="1"/>
    <col min="13279" max="13279" width="30.5703125" style="1" customWidth="1"/>
    <col min="13280" max="13288" width="13.7109375" style="1" customWidth="1"/>
    <col min="13289" max="13533" width="9.140625" style="1"/>
    <col min="13534" max="13534" width="7.5703125" style="1" customWidth="1"/>
    <col min="13535" max="13535" width="30.5703125" style="1" customWidth="1"/>
    <col min="13536" max="13544" width="13.7109375" style="1" customWidth="1"/>
    <col min="13545" max="13789" width="9.140625" style="1"/>
    <col min="13790" max="13790" width="7.5703125" style="1" customWidth="1"/>
    <col min="13791" max="13791" width="30.5703125" style="1" customWidth="1"/>
    <col min="13792" max="13800" width="13.7109375" style="1" customWidth="1"/>
    <col min="13801" max="14045" width="9.140625" style="1"/>
    <col min="14046" max="14046" width="7.5703125" style="1" customWidth="1"/>
    <col min="14047" max="14047" width="30.5703125" style="1" customWidth="1"/>
    <col min="14048" max="14056" width="13.7109375" style="1" customWidth="1"/>
    <col min="14057" max="14301" width="9.140625" style="1"/>
    <col min="14302" max="14302" width="7.5703125" style="1" customWidth="1"/>
    <col min="14303" max="14303" width="30.5703125" style="1" customWidth="1"/>
    <col min="14304" max="14312" width="13.7109375" style="1" customWidth="1"/>
    <col min="14313" max="14557" width="9.140625" style="1"/>
    <col min="14558" max="14558" width="7.5703125" style="1" customWidth="1"/>
    <col min="14559" max="14559" width="30.5703125" style="1" customWidth="1"/>
    <col min="14560" max="14568" width="13.7109375" style="1" customWidth="1"/>
    <col min="14569" max="14813" width="9.140625" style="1"/>
    <col min="14814" max="14814" width="7.5703125" style="1" customWidth="1"/>
    <col min="14815" max="14815" width="30.5703125" style="1" customWidth="1"/>
    <col min="14816" max="14824" width="13.7109375" style="1" customWidth="1"/>
    <col min="14825" max="15069" width="9.140625" style="1"/>
    <col min="15070" max="15070" width="7.5703125" style="1" customWidth="1"/>
    <col min="15071" max="15071" width="30.5703125" style="1" customWidth="1"/>
    <col min="15072" max="15080" width="13.7109375" style="1" customWidth="1"/>
    <col min="15081" max="15325" width="9.140625" style="1"/>
    <col min="15326" max="15326" width="7.5703125" style="1" customWidth="1"/>
    <col min="15327" max="15327" width="30.5703125" style="1" customWidth="1"/>
    <col min="15328" max="15336" width="13.7109375" style="1" customWidth="1"/>
    <col min="15337" max="15581" width="9.140625" style="1"/>
    <col min="15582" max="15582" width="7.5703125" style="1" customWidth="1"/>
    <col min="15583" max="15583" width="30.5703125" style="1" customWidth="1"/>
    <col min="15584" max="15592" width="13.7109375" style="1" customWidth="1"/>
    <col min="15593" max="15837" width="9.140625" style="1"/>
    <col min="15838" max="15838" width="7.5703125" style="1" customWidth="1"/>
    <col min="15839" max="15839" width="30.5703125" style="1" customWidth="1"/>
    <col min="15840" max="15848" width="13.7109375" style="1" customWidth="1"/>
    <col min="15849" max="16093" width="9.140625" style="1"/>
    <col min="16094" max="16094" width="7.5703125" style="1" customWidth="1"/>
    <col min="16095" max="16095" width="30.5703125" style="1" customWidth="1"/>
    <col min="16096" max="16104" width="13.7109375" style="1" customWidth="1"/>
    <col min="16105" max="16349" width="9.140625" style="1"/>
    <col min="16350" max="16384" width="9.140625" style="1" customWidth="1"/>
  </cols>
  <sheetData>
    <row r="1" spans="1:34" ht="12.75" customHeight="1" x14ac:dyDescent="0.25">
      <c r="A1" s="175" t="s">
        <v>4</v>
      </c>
    </row>
    <row r="2" spans="1:34" ht="12.75" customHeight="1" x14ac:dyDescent="0.25">
      <c r="A2" s="176" t="s">
        <v>161</v>
      </c>
    </row>
    <row r="3" spans="1:34" ht="12.75" customHeight="1" x14ac:dyDescent="0.25">
      <c r="A3" s="177" t="s">
        <v>6</v>
      </c>
    </row>
    <row r="4" spans="1:34" ht="12.75" customHeight="1" x14ac:dyDescent="0.25">
      <c r="A4" s="177"/>
    </row>
    <row r="5" spans="1:34" s="47" customFormat="1" ht="56.25" x14ac:dyDescent="0.25">
      <c r="A5" s="43" t="s">
        <v>7</v>
      </c>
      <c r="B5" s="44" t="s">
        <v>30</v>
      </c>
      <c r="C5" s="44" t="s">
        <v>31</v>
      </c>
      <c r="D5" s="44" t="s">
        <v>32</v>
      </c>
      <c r="E5" s="44" t="s">
        <v>33</v>
      </c>
      <c r="F5" s="44" t="s">
        <v>34</v>
      </c>
      <c r="G5" s="44" t="s">
        <v>35</v>
      </c>
      <c r="H5" s="44" t="s">
        <v>36</v>
      </c>
      <c r="I5" s="44" t="s">
        <v>37</v>
      </c>
      <c r="J5" s="44" t="s">
        <v>38</v>
      </c>
      <c r="K5" s="45" t="s">
        <v>10</v>
      </c>
      <c r="L5" s="31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s="182" customFormat="1" ht="12.75" customHeight="1" x14ac:dyDescent="0.25">
      <c r="A6" s="178">
        <v>1</v>
      </c>
      <c r="B6" s="179">
        <v>2</v>
      </c>
      <c r="C6" s="179">
        <v>3</v>
      </c>
      <c r="D6" s="179">
        <v>4</v>
      </c>
      <c r="E6" s="179">
        <v>5</v>
      </c>
      <c r="F6" s="179">
        <v>6</v>
      </c>
      <c r="G6" s="179">
        <v>7</v>
      </c>
      <c r="H6" s="179">
        <v>8</v>
      </c>
      <c r="I6" s="179">
        <v>9</v>
      </c>
      <c r="J6" s="179">
        <v>10</v>
      </c>
      <c r="K6" s="180">
        <v>11</v>
      </c>
      <c r="L6" s="181"/>
    </row>
    <row r="7" spans="1:34" s="177" customFormat="1" ht="12.75" customHeight="1" x14ac:dyDescent="0.25">
      <c r="A7" s="183">
        <v>1</v>
      </c>
      <c r="B7" s="184" t="s">
        <v>162</v>
      </c>
      <c r="C7" s="185">
        <v>1630501425.1800001</v>
      </c>
      <c r="D7" s="186">
        <v>8.3552426343384598E-2</v>
      </c>
      <c r="E7" s="185">
        <v>143337100.63999999</v>
      </c>
      <c r="F7" s="186">
        <v>8.0740235215852232E-2</v>
      </c>
      <c r="G7" s="185">
        <v>26416333.93</v>
      </c>
      <c r="H7" s="185">
        <v>304101207.89999998</v>
      </c>
      <c r="I7" s="185">
        <v>214261296.61000001</v>
      </c>
      <c r="J7" s="185">
        <v>57592160.75</v>
      </c>
      <c r="K7" s="187" t="s">
        <v>39</v>
      </c>
      <c r="L7" s="48"/>
    </row>
    <row r="8" spans="1:34" s="177" customFormat="1" ht="12.75" customHeight="1" x14ac:dyDescent="0.25">
      <c r="A8" s="188">
        <v>2</v>
      </c>
      <c r="B8" s="189" t="s">
        <v>40</v>
      </c>
      <c r="C8" s="190">
        <v>2945425021.7199998</v>
      </c>
      <c r="D8" s="186">
        <v>0.15093357379313802</v>
      </c>
      <c r="E8" s="190">
        <v>415689663.22000003</v>
      </c>
      <c r="F8" s="186">
        <v>0.23415348179447593</v>
      </c>
      <c r="G8" s="190">
        <v>31240132.239999998</v>
      </c>
      <c r="H8" s="190">
        <v>212937068.65000001</v>
      </c>
      <c r="I8" s="190">
        <v>212937068.65000001</v>
      </c>
      <c r="J8" s="190">
        <v>110338397.06</v>
      </c>
      <c r="K8" s="191" t="s">
        <v>39</v>
      </c>
      <c r="L8" s="48"/>
    </row>
    <row r="9" spans="1:34" s="177" customFormat="1" ht="12.75" customHeight="1" x14ac:dyDescent="0.25">
      <c r="A9" s="188">
        <v>4</v>
      </c>
      <c r="B9" s="189" t="s">
        <v>41</v>
      </c>
      <c r="C9" s="190">
        <v>2273620651.4899998</v>
      </c>
      <c r="D9" s="186">
        <v>0.11650803800766066</v>
      </c>
      <c r="E9" s="190">
        <v>262960136.81</v>
      </c>
      <c r="F9" s="186">
        <v>0.14812259494320468</v>
      </c>
      <c r="G9" s="190">
        <v>6531203.7999999998</v>
      </c>
      <c r="H9" s="190">
        <v>156216004.99000001</v>
      </c>
      <c r="I9" s="190">
        <v>156216004.99000001</v>
      </c>
      <c r="J9" s="190">
        <v>92853010.909999996</v>
      </c>
      <c r="K9" s="191" t="s">
        <v>39</v>
      </c>
      <c r="L9" s="48"/>
    </row>
    <row r="10" spans="1:34" s="177" customFormat="1" ht="12.75" customHeight="1" x14ac:dyDescent="0.25">
      <c r="A10" s="188">
        <v>5</v>
      </c>
      <c r="B10" s="189" t="s">
        <v>42</v>
      </c>
      <c r="C10" s="190">
        <v>174571983.99000001</v>
      </c>
      <c r="D10" s="186">
        <v>8.9456608922207914E-3</v>
      </c>
      <c r="E10" s="190">
        <v>1078013.31</v>
      </c>
      <c r="F10" s="186">
        <v>6.0723321335920844E-4</v>
      </c>
      <c r="G10" s="190">
        <v>-599408.12</v>
      </c>
      <c r="H10" s="190">
        <v>37157563.539999999</v>
      </c>
      <c r="I10" s="190">
        <v>37157563.539999999</v>
      </c>
      <c r="J10" s="190">
        <v>1426411.26</v>
      </c>
      <c r="K10" s="191" t="s">
        <v>39</v>
      </c>
      <c r="L10" s="48"/>
    </row>
    <row r="11" spans="1:34" s="177" customFormat="1" ht="12.75" customHeight="1" x14ac:dyDescent="0.25">
      <c r="A11" s="188">
        <v>6</v>
      </c>
      <c r="B11" s="189" t="s">
        <v>43</v>
      </c>
      <c r="C11" s="190">
        <v>671240742.25</v>
      </c>
      <c r="D11" s="186">
        <v>3.4396653575037836E-2</v>
      </c>
      <c r="E11" s="190">
        <v>108338755.98999999</v>
      </c>
      <c r="F11" s="186">
        <v>6.1026047007848985E-2</v>
      </c>
      <c r="G11" s="190">
        <v>10356719.59</v>
      </c>
      <c r="H11" s="190">
        <v>51260684.07</v>
      </c>
      <c r="I11" s="190">
        <v>50012178.880000003</v>
      </c>
      <c r="J11" s="190">
        <v>21966798.010000002</v>
      </c>
      <c r="K11" s="191" t="s">
        <v>39</v>
      </c>
      <c r="L11" s="48"/>
    </row>
    <row r="12" spans="1:34" s="177" customFormat="1" ht="12.75" customHeight="1" x14ac:dyDescent="0.25">
      <c r="A12" s="188">
        <v>7</v>
      </c>
      <c r="B12" s="189" t="s">
        <v>44</v>
      </c>
      <c r="C12" s="190">
        <v>778493533.98000002</v>
      </c>
      <c r="D12" s="186">
        <v>3.9892650599483194E-2</v>
      </c>
      <c r="E12" s="190">
        <v>83370230.950000003</v>
      </c>
      <c r="F12" s="186">
        <v>4.6961547476874685E-2</v>
      </c>
      <c r="G12" s="190">
        <v>-857257.33</v>
      </c>
      <c r="H12" s="190">
        <v>52266229.119999997</v>
      </c>
      <c r="I12" s="190">
        <v>52266229.119999997</v>
      </c>
      <c r="J12" s="190">
        <v>30614051.449999999</v>
      </c>
      <c r="K12" s="191" t="s">
        <v>39</v>
      </c>
      <c r="L12" s="48"/>
    </row>
    <row r="13" spans="1:34" s="177" customFormat="1" ht="12.75" customHeight="1" x14ac:dyDescent="0.25">
      <c r="A13" s="188">
        <v>8</v>
      </c>
      <c r="B13" s="189" t="s">
        <v>45</v>
      </c>
      <c r="C13" s="190">
        <v>2667786620.0799999</v>
      </c>
      <c r="D13" s="186">
        <v>0.13670643989133219</v>
      </c>
      <c r="E13" s="190">
        <v>172843231.74000001</v>
      </c>
      <c r="F13" s="186">
        <v>9.7360719059090758E-2</v>
      </c>
      <c r="G13" s="190">
        <v>31637556</v>
      </c>
      <c r="H13" s="190">
        <v>214153524.46000001</v>
      </c>
      <c r="I13" s="190">
        <v>214153524.46000001</v>
      </c>
      <c r="J13" s="190">
        <v>97097047.060000002</v>
      </c>
      <c r="K13" s="191" t="s">
        <v>39</v>
      </c>
      <c r="L13" s="48"/>
    </row>
    <row r="14" spans="1:34" s="177" customFormat="1" ht="12.75" customHeight="1" x14ac:dyDescent="0.25">
      <c r="A14" s="188">
        <v>9</v>
      </c>
      <c r="B14" s="189" t="s">
        <v>46</v>
      </c>
      <c r="C14" s="190">
        <v>57942510.82</v>
      </c>
      <c r="D14" s="186">
        <v>2.969170889810393E-3</v>
      </c>
      <c r="E14" s="190">
        <v>11172310.390000001</v>
      </c>
      <c r="F14" s="186">
        <v>6.2932413503931327E-3</v>
      </c>
      <c r="G14" s="190">
        <v>-3562596.33</v>
      </c>
      <c r="H14" s="190">
        <v>28255623.329999998</v>
      </c>
      <c r="I14" s="190">
        <v>28121975.329999998</v>
      </c>
      <c r="J14" s="190">
        <v>2520945.56</v>
      </c>
      <c r="K14" s="191" t="s">
        <v>39</v>
      </c>
      <c r="L14" s="48"/>
    </row>
    <row r="15" spans="1:34" s="177" customFormat="1" ht="12.75" customHeight="1" x14ac:dyDescent="0.25">
      <c r="A15" s="188">
        <v>10</v>
      </c>
      <c r="B15" s="189" t="s">
        <v>47</v>
      </c>
      <c r="C15" s="190">
        <v>2305371919.3000002</v>
      </c>
      <c r="D15" s="186">
        <v>0.11813508072227298</v>
      </c>
      <c r="E15" s="190">
        <v>170983198.84999999</v>
      </c>
      <c r="F15" s="186">
        <v>9.6312982692321303E-2</v>
      </c>
      <c r="G15" s="190">
        <v>23217105.640000001</v>
      </c>
      <c r="H15" s="190">
        <v>169505538.43000001</v>
      </c>
      <c r="I15" s="190">
        <v>146516517.84999999</v>
      </c>
      <c r="J15" s="190">
        <v>87841166.590000004</v>
      </c>
      <c r="K15" s="191" t="s">
        <v>39</v>
      </c>
      <c r="L15" s="48"/>
    </row>
    <row r="16" spans="1:34" s="177" customFormat="1" ht="12.75" customHeight="1" x14ac:dyDescent="0.25">
      <c r="A16" s="188">
        <v>11</v>
      </c>
      <c r="B16" s="189" t="s">
        <v>48</v>
      </c>
      <c r="C16" s="190">
        <v>129034808.2</v>
      </c>
      <c r="D16" s="186">
        <v>6.6121814684541392E-3</v>
      </c>
      <c r="E16" s="190">
        <v>29584634.739999998</v>
      </c>
      <c r="F16" s="186">
        <v>1.6664704092780327E-2</v>
      </c>
      <c r="G16" s="190">
        <v>7860080.8399999999</v>
      </c>
      <c r="H16" s="190">
        <v>41001795.25</v>
      </c>
      <c r="I16" s="190">
        <v>41001795.25</v>
      </c>
      <c r="J16" s="190">
        <v>17700088.690000001</v>
      </c>
      <c r="K16" s="191" t="s">
        <v>39</v>
      </c>
      <c r="L16" s="48"/>
    </row>
    <row r="17" spans="1:12" s="177" customFormat="1" ht="12.75" customHeight="1" x14ac:dyDescent="0.25">
      <c r="A17" s="188">
        <v>12</v>
      </c>
      <c r="B17" s="189" t="s">
        <v>49</v>
      </c>
      <c r="C17" s="190">
        <v>496680934.58999997</v>
      </c>
      <c r="D17" s="186">
        <v>2.5451616639288188E-2</v>
      </c>
      <c r="E17" s="190">
        <v>45835385.909999996</v>
      </c>
      <c r="F17" s="186">
        <v>2.5818576091318095E-2</v>
      </c>
      <c r="G17" s="190">
        <v>8318593.6200000001</v>
      </c>
      <c r="H17" s="190">
        <v>72624157.040000007</v>
      </c>
      <c r="I17" s="190">
        <v>72624157.040000007</v>
      </c>
      <c r="J17" s="190">
        <v>15516249.380000001</v>
      </c>
      <c r="K17" s="191" t="s">
        <v>39</v>
      </c>
      <c r="L17" s="48"/>
    </row>
    <row r="18" spans="1:12" s="177" customFormat="1" ht="12.75" customHeight="1" x14ac:dyDescent="0.25">
      <c r="A18" s="188">
        <v>13</v>
      </c>
      <c r="B18" s="189" t="s">
        <v>50</v>
      </c>
      <c r="C18" s="190">
        <v>2804876570.98</v>
      </c>
      <c r="D18" s="186">
        <v>0.14373139420790138</v>
      </c>
      <c r="E18" s="190">
        <v>97574727.540000007</v>
      </c>
      <c r="F18" s="186">
        <v>5.4962786449049915E-2</v>
      </c>
      <c r="G18" s="190">
        <v>8687858.1199999992</v>
      </c>
      <c r="H18" s="190">
        <v>193280456.56</v>
      </c>
      <c r="I18" s="190">
        <v>193280456.56</v>
      </c>
      <c r="J18" s="190">
        <v>104244608.29000001</v>
      </c>
      <c r="K18" s="191" t="s">
        <v>39</v>
      </c>
      <c r="L18" s="48"/>
    </row>
    <row r="19" spans="1:12" s="177" customFormat="1" ht="12.75" customHeight="1" x14ac:dyDescent="0.25">
      <c r="A19" s="188">
        <v>14</v>
      </c>
      <c r="B19" s="189" t="s">
        <v>51</v>
      </c>
      <c r="C19" s="190">
        <v>64693568.659999996</v>
      </c>
      <c r="D19" s="186">
        <v>3.3151180041186548E-3</v>
      </c>
      <c r="E19" s="190">
        <v>14060378.529999999</v>
      </c>
      <c r="F19" s="186">
        <v>7.9200588310164022E-3</v>
      </c>
      <c r="G19" s="190">
        <v>-1616903.12</v>
      </c>
      <c r="H19" s="190">
        <v>31207764.27</v>
      </c>
      <c r="I19" s="190">
        <v>31207764.27</v>
      </c>
      <c r="J19" s="190">
        <v>2111583.04</v>
      </c>
      <c r="K19" s="191" t="s">
        <v>39</v>
      </c>
      <c r="L19" s="48"/>
    </row>
    <row r="20" spans="1:12" s="177" customFormat="1" ht="12.75" customHeight="1" x14ac:dyDescent="0.25">
      <c r="A20" s="188">
        <v>15</v>
      </c>
      <c r="B20" s="189" t="s">
        <v>52</v>
      </c>
      <c r="C20" s="190">
        <v>2442639214.6100001</v>
      </c>
      <c r="D20" s="186">
        <v>0.12516912276825173</v>
      </c>
      <c r="E20" s="190">
        <v>202810934.13</v>
      </c>
      <c r="F20" s="186">
        <v>0.11424120100719595</v>
      </c>
      <c r="G20" s="190">
        <v>11220356.470000001</v>
      </c>
      <c r="H20" s="190">
        <v>266249896.25999999</v>
      </c>
      <c r="I20" s="190">
        <v>241434932.94999999</v>
      </c>
      <c r="J20" s="190">
        <v>69334173.909999996</v>
      </c>
      <c r="K20" s="191" t="s">
        <v>39</v>
      </c>
      <c r="L20" s="48"/>
    </row>
    <row r="21" spans="1:12" s="177" customFormat="1" ht="12.75" customHeight="1" x14ac:dyDescent="0.25">
      <c r="A21" s="188">
        <v>16</v>
      </c>
      <c r="B21" s="192" t="s">
        <v>53</v>
      </c>
      <c r="C21" s="193">
        <v>71831155.920000002</v>
      </c>
      <c r="D21" s="186">
        <v>3.6808721976452226E-3</v>
      </c>
      <c r="E21" s="190">
        <v>15648429.58</v>
      </c>
      <c r="F21" s="186">
        <v>8.8145907752184317E-3</v>
      </c>
      <c r="G21" s="193">
        <v>-3147725.64</v>
      </c>
      <c r="H21" s="193">
        <v>45945016.719999999</v>
      </c>
      <c r="I21" s="193">
        <v>45945016.719999999</v>
      </c>
      <c r="J21" s="193">
        <v>2198751.89</v>
      </c>
      <c r="K21" s="194" t="s">
        <v>39</v>
      </c>
      <c r="L21" s="48"/>
    </row>
    <row r="22" spans="1:12" s="198" customFormat="1" ht="12.75" customHeight="1" x14ac:dyDescent="0.25">
      <c r="A22" s="413"/>
      <c r="B22" s="195" t="s">
        <v>54</v>
      </c>
      <c r="C22" s="196">
        <v>19514710661.77</v>
      </c>
      <c r="D22" s="49">
        <v>1</v>
      </c>
      <c r="E22" s="196">
        <v>1775287132.3299999</v>
      </c>
      <c r="F22" s="49">
        <v>1</v>
      </c>
      <c r="G22" s="196">
        <v>155702049.71000001</v>
      </c>
      <c r="H22" s="197"/>
      <c r="I22" s="197"/>
      <c r="J22" s="197"/>
      <c r="K22" s="197"/>
    </row>
    <row r="23" spans="1:12" s="177" customFormat="1" ht="12.75" customHeight="1" x14ac:dyDescent="0.25">
      <c r="A23" s="414"/>
      <c r="B23" s="199" t="s">
        <v>19</v>
      </c>
      <c r="C23" s="200">
        <v>19514710661.77</v>
      </c>
      <c r="D23" s="50"/>
      <c r="E23" s="200">
        <v>1775287132.3299999</v>
      </c>
      <c r="F23" s="50"/>
      <c r="G23" s="201">
        <v>155702049.71000001</v>
      </c>
      <c r="H23" s="202"/>
      <c r="I23" s="202"/>
      <c r="J23" s="202"/>
      <c r="K23" s="202"/>
    </row>
    <row r="24" spans="1:12" s="177" customFormat="1" ht="12.75" customHeight="1" x14ac:dyDescent="0.25">
      <c r="A24" s="203"/>
    </row>
    <row r="25" spans="1:12" s="177" customFormat="1" ht="12.75" customHeight="1" x14ac:dyDescent="0.25"/>
    <row r="26" spans="1:12" s="177" customFormat="1" ht="12.75" customHeight="1" x14ac:dyDescent="0.25">
      <c r="A26" s="415" t="s">
        <v>55</v>
      </c>
      <c r="B26" s="415"/>
      <c r="C26" s="415"/>
      <c r="D26" s="415"/>
      <c r="E26" s="415"/>
      <c r="F26" s="415"/>
      <c r="G26" s="415"/>
      <c r="H26" s="204"/>
    </row>
    <row r="27" spans="1:12" s="177" customFormat="1" ht="12.75" customHeight="1" x14ac:dyDescent="0.25">
      <c r="A27" s="205"/>
      <c r="B27" s="206" t="s">
        <v>56</v>
      </c>
      <c r="C27" s="207"/>
      <c r="D27" s="207"/>
      <c r="E27" s="207"/>
      <c r="F27" s="207"/>
      <c r="G27" s="207"/>
    </row>
    <row r="28" spans="1:12" s="177" customFormat="1" ht="12.75" customHeight="1" x14ac:dyDescent="0.25">
      <c r="A28" s="205"/>
      <c r="B28" s="206" t="s">
        <v>57</v>
      </c>
      <c r="C28" s="207"/>
      <c r="D28" s="207"/>
      <c r="E28" s="207"/>
      <c r="F28" s="207"/>
      <c r="G28" s="207"/>
    </row>
    <row r="29" spans="1:12" s="177" customFormat="1" ht="12.75" customHeight="1" x14ac:dyDescent="0.25">
      <c r="A29" s="205"/>
      <c r="B29" s="206" t="s">
        <v>58</v>
      </c>
      <c r="C29" s="207"/>
      <c r="D29" s="207"/>
      <c r="E29" s="207"/>
      <c r="F29" s="207"/>
      <c r="G29" s="207"/>
    </row>
    <row r="30" spans="1:12" s="177" customFormat="1" ht="12.75" customHeight="1" x14ac:dyDescent="0.25">
      <c r="A30" s="205"/>
      <c r="B30" s="206" t="s">
        <v>59</v>
      </c>
      <c r="C30" s="207"/>
      <c r="D30" s="207"/>
      <c r="E30" s="207"/>
      <c r="F30" s="207"/>
      <c r="G30" s="207"/>
    </row>
    <row r="31" spans="1:12" s="177" customFormat="1" ht="12.75" customHeight="1" x14ac:dyDescent="0.25">
      <c r="A31" s="205"/>
      <c r="B31" s="208" t="s">
        <v>163</v>
      </c>
      <c r="C31" s="209"/>
      <c r="D31" s="209"/>
      <c r="E31" s="209"/>
      <c r="F31" s="209"/>
      <c r="G31" s="209"/>
      <c r="H31" s="209"/>
      <c r="I31" s="209"/>
      <c r="J31" s="209"/>
      <c r="K31" s="209"/>
    </row>
    <row r="32" spans="1:12" s="177" customFormat="1" ht="11.25" x14ac:dyDescent="0.25">
      <c r="A32" s="205"/>
      <c r="B32" s="208" t="s">
        <v>164</v>
      </c>
      <c r="C32" s="209"/>
      <c r="D32" s="209"/>
      <c r="E32" s="209"/>
      <c r="F32" s="209"/>
      <c r="G32" s="209"/>
      <c r="H32" s="209"/>
      <c r="I32" s="209"/>
      <c r="J32" s="209"/>
      <c r="K32" s="209"/>
    </row>
    <row r="33" spans="1:11" s="177" customFormat="1" ht="11.25" customHeight="1" x14ac:dyDescent="0.25">
      <c r="A33" s="205"/>
      <c r="B33" s="416" t="s">
        <v>60</v>
      </c>
      <c r="C33" s="412"/>
      <c r="D33" s="412"/>
      <c r="E33" s="412"/>
      <c r="F33" s="412"/>
      <c r="G33" s="412"/>
      <c r="H33" s="412"/>
      <c r="I33" s="412"/>
      <c r="J33" s="412"/>
      <c r="K33" s="412"/>
    </row>
    <row r="34" spans="1:11" s="177" customFormat="1" ht="11.25" customHeight="1" x14ac:dyDescent="0.25">
      <c r="A34" s="205"/>
      <c r="B34" s="417" t="s">
        <v>165</v>
      </c>
      <c r="C34" s="417"/>
      <c r="D34" s="417"/>
      <c r="E34" s="417"/>
      <c r="F34" s="417"/>
      <c r="G34" s="417"/>
      <c r="H34" s="417"/>
      <c r="I34" s="417"/>
      <c r="J34" s="417"/>
      <c r="K34" s="417"/>
    </row>
    <row r="35" spans="1:11" s="177" customFormat="1" ht="12.75" customHeight="1" x14ac:dyDescent="0.25">
      <c r="B35" s="412" t="s">
        <v>61</v>
      </c>
      <c r="C35" s="412"/>
      <c r="D35" s="412"/>
      <c r="E35" s="412"/>
      <c r="F35" s="412"/>
      <c r="G35" s="412"/>
      <c r="H35" s="412"/>
      <c r="I35" s="412"/>
      <c r="J35" s="412"/>
      <c r="K35" s="412"/>
    </row>
    <row r="36" spans="1:11" s="177" customFormat="1" ht="11.25" customHeight="1" x14ac:dyDescent="0.25">
      <c r="B36" s="412" t="s">
        <v>62</v>
      </c>
      <c r="C36" s="412"/>
      <c r="D36" s="412"/>
      <c r="E36" s="412"/>
      <c r="F36" s="412"/>
      <c r="G36" s="412"/>
      <c r="H36" s="412"/>
      <c r="I36" s="412"/>
      <c r="J36" s="412"/>
      <c r="K36" s="412"/>
    </row>
    <row r="37" spans="1:11" s="177" customFormat="1" ht="12.75" customHeight="1" x14ac:dyDescent="0.25">
      <c r="B37" s="412" t="s">
        <v>63</v>
      </c>
      <c r="C37" s="412"/>
      <c r="D37" s="412"/>
      <c r="E37" s="412"/>
      <c r="F37" s="412"/>
      <c r="G37" s="412"/>
      <c r="H37" s="412"/>
      <c r="I37" s="412"/>
      <c r="J37" s="412"/>
      <c r="K37" s="412"/>
    </row>
    <row r="38" spans="1:11" s="177" customFormat="1" ht="12.75" customHeight="1" x14ac:dyDescent="0.25">
      <c r="B38" s="210"/>
      <c r="C38" s="210"/>
      <c r="D38" s="210"/>
      <c r="E38" s="210"/>
      <c r="F38" s="210"/>
      <c r="G38" s="210"/>
      <c r="H38" s="210"/>
      <c r="I38" s="210"/>
      <c r="J38" s="210"/>
      <c r="K38" s="210"/>
    </row>
    <row r="39" spans="1:11" ht="12.75" customHeight="1" x14ac:dyDescent="0.25">
      <c r="B39" s="51" t="s">
        <v>166</v>
      </c>
      <c r="C39" s="52"/>
      <c r="D39" s="52"/>
      <c r="E39" s="52"/>
      <c r="F39" s="52"/>
      <c r="G39" s="52"/>
      <c r="H39" s="52"/>
      <c r="I39" s="52"/>
      <c r="J39" s="52"/>
      <c r="K39" s="52"/>
    </row>
    <row r="40" spans="1:11" ht="12.75" customHeight="1" x14ac:dyDescent="0.25">
      <c r="B40" s="211"/>
    </row>
    <row r="41" spans="1:11" ht="12.75" customHeight="1" x14ac:dyDescent="0.25">
      <c r="B41" s="212"/>
      <c r="C41" s="213"/>
      <c r="D41" s="213"/>
      <c r="E41" s="213"/>
      <c r="F41" s="213"/>
      <c r="G41" s="213"/>
      <c r="H41" s="213"/>
      <c r="I41" s="213"/>
      <c r="J41" s="213"/>
      <c r="K41" s="213"/>
    </row>
    <row r="42" spans="1:11" ht="12.75" customHeight="1" x14ac:dyDescent="0.25">
      <c r="B42" s="214"/>
      <c r="C42" s="215"/>
    </row>
    <row r="43" spans="1:11" ht="12.75" customHeight="1" x14ac:dyDescent="0.25">
      <c r="B43" s="214"/>
    </row>
  </sheetData>
  <mergeCells count="7">
    <mergeCell ref="B36:K36"/>
    <mergeCell ref="B37:K37"/>
    <mergeCell ref="A22:A23"/>
    <mergeCell ref="A26:G26"/>
    <mergeCell ref="B33:K33"/>
    <mergeCell ref="B34:K34"/>
    <mergeCell ref="B35:K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/>
  </sheetViews>
  <sheetFormatPr defaultRowHeight="12.75" x14ac:dyDescent="0.25"/>
  <cols>
    <col min="1" max="1" width="6" style="221" customWidth="1"/>
    <col min="2" max="2" width="34" style="221" customWidth="1"/>
    <col min="3" max="3" width="15.42578125" style="221" customWidth="1"/>
    <col min="4" max="6" width="13.7109375" style="221" customWidth="1"/>
    <col min="7" max="7" width="13.140625" style="221" customWidth="1"/>
    <col min="8" max="11" width="13.7109375" style="221" customWidth="1"/>
    <col min="12" max="245" width="9.140625" style="221"/>
    <col min="246" max="246" width="7.5703125" style="221" customWidth="1"/>
    <col min="247" max="247" width="31.85546875" style="221" customWidth="1"/>
    <col min="248" max="248" width="15.42578125" style="221" customWidth="1"/>
    <col min="249" max="256" width="13.7109375" style="221" customWidth="1"/>
    <col min="257" max="257" width="10.140625" style="221" bestFit="1" customWidth="1"/>
    <col min="258" max="501" width="9.140625" style="221"/>
    <col min="502" max="502" width="7.5703125" style="221" customWidth="1"/>
    <col min="503" max="503" width="31.85546875" style="221" customWidth="1"/>
    <col min="504" max="504" width="15.42578125" style="221" customWidth="1"/>
    <col min="505" max="512" width="13.7109375" style="221" customWidth="1"/>
    <col min="513" max="513" width="10.140625" style="221" bestFit="1" customWidth="1"/>
    <col min="514" max="757" width="9.140625" style="221"/>
    <col min="758" max="758" width="7.5703125" style="221" customWidth="1"/>
    <col min="759" max="759" width="31.85546875" style="221" customWidth="1"/>
    <col min="760" max="760" width="15.42578125" style="221" customWidth="1"/>
    <col min="761" max="768" width="13.7109375" style="221" customWidth="1"/>
    <col min="769" max="769" width="10.140625" style="221" bestFit="1" customWidth="1"/>
    <col min="770" max="1013" width="9.140625" style="221"/>
    <col min="1014" max="1014" width="7.5703125" style="221" customWidth="1"/>
    <col min="1015" max="1015" width="31.85546875" style="221" customWidth="1"/>
    <col min="1016" max="1016" width="15.42578125" style="221" customWidth="1"/>
    <col min="1017" max="1024" width="13.7109375" style="221" customWidth="1"/>
    <col min="1025" max="1025" width="10.140625" style="221" bestFit="1" customWidth="1"/>
    <col min="1026" max="1269" width="9.140625" style="221"/>
    <col min="1270" max="1270" width="7.5703125" style="221" customWidth="1"/>
    <col min="1271" max="1271" width="31.85546875" style="221" customWidth="1"/>
    <col min="1272" max="1272" width="15.42578125" style="221" customWidth="1"/>
    <col min="1273" max="1280" width="13.7109375" style="221" customWidth="1"/>
    <col min="1281" max="1281" width="10.140625" style="221" bestFit="1" customWidth="1"/>
    <col min="1282" max="1525" width="9.140625" style="221"/>
    <col min="1526" max="1526" width="7.5703125" style="221" customWidth="1"/>
    <col min="1527" max="1527" width="31.85546875" style="221" customWidth="1"/>
    <col min="1528" max="1528" width="15.42578125" style="221" customWidth="1"/>
    <col min="1529" max="1536" width="13.7109375" style="221" customWidth="1"/>
    <col min="1537" max="1537" width="10.140625" style="221" bestFit="1" customWidth="1"/>
    <col min="1538" max="1781" width="9.140625" style="221"/>
    <col min="1782" max="1782" width="7.5703125" style="221" customWidth="1"/>
    <col min="1783" max="1783" width="31.85546875" style="221" customWidth="1"/>
    <col min="1784" max="1784" width="15.42578125" style="221" customWidth="1"/>
    <col min="1785" max="1792" width="13.7109375" style="221" customWidth="1"/>
    <col min="1793" max="1793" width="10.140625" style="221" bestFit="1" customWidth="1"/>
    <col min="1794" max="2037" width="9.140625" style="221"/>
    <col min="2038" max="2038" width="7.5703125" style="221" customWidth="1"/>
    <col min="2039" max="2039" width="31.85546875" style="221" customWidth="1"/>
    <col min="2040" max="2040" width="15.42578125" style="221" customWidth="1"/>
    <col min="2041" max="2048" width="13.7109375" style="221" customWidth="1"/>
    <col min="2049" max="2049" width="10.140625" style="221" bestFit="1" customWidth="1"/>
    <col min="2050" max="2293" width="9.140625" style="221"/>
    <col min="2294" max="2294" width="7.5703125" style="221" customWidth="1"/>
    <col min="2295" max="2295" width="31.85546875" style="221" customWidth="1"/>
    <col min="2296" max="2296" width="15.42578125" style="221" customWidth="1"/>
    <col min="2297" max="2304" width="13.7109375" style="221" customWidth="1"/>
    <col min="2305" max="2305" width="10.140625" style="221" bestFit="1" customWidth="1"/>
    <col min="2306" max="2549" width="9.140625" style="221"/>
    <col min="2550" max="2550" width="7.5703125" style="221" customWidth="1"/>
    <col min="2551" max="2551" width="31.85546875" style="221" customWidth="1"/>
    <col min="2552" max="2552" width="15.42578125" style="221" customWidth="1"/>
    <col min="2553" max="2560" width="13.7109375" style="221" customWidth="1"/>
    <col min="2561" max="2561" width="10.140625" style="221" bestFit="1" customWidth="1"/>
    <col min="2562" max="2805" width="9.140625" style="221"/>
    <col min="2806" max="2806" width="7.5703125" style="221" customWidth="1"/>
    <col min="2807" max="2807" width="31.85546875" style="221" customWidth="1"/>
    <col min="2808" max="2808" width="15.42578125" style="221" customWidth="1"/>
    <col min="2809" max="2816" width="13.7109375" style="221" customWidth="1"/>
    <col min="2817" max="2817" width="10.140625" style="221" bestFit="1" customWidth="1"/>
    <col min="2818" max="3061" width="9.140625" style="221"/>
    <col min="3062" max="3062" width="7.5703125" style="221" customWidth="1"/>
    <col min="3063" max="3063" width="31.85546875" style="221" customWidth="1"/>
    <col min="3064" max="3064" width="15.42578125" style="221" customWidth="1"/>
    <col min="3065" max="3072" width="13.7109375" style="221" customWidth="1"/>
    <col min="3073" max="3073" width="10.140625" style="221" bestFit="1" customWidth="1"/>
    <col min="3074" max="3317" width="9.140625" style="221"/>
    <col min="3318" max="3318" width="7.5703125" style="221" customWidth="1"/>
    <col min="3319" max="3319" width="31.85546875" style="221" customWidth="1"/>
    <col min="3320" max="3320" width="15.42578125" style="221" customWidth="1"/>
    <col min="3321" max="3328" width="13.7109375" style="221" customWidth="1"/>
    <col min="3329" max="3329" width="10.140625" style="221" bestFit="1" customWidth="1"/>
    <col min="3330" max="3573" width="9.140625" style="221"/>
    <col min="3574" max="3574" width="7.5703125" style="221" customWidth="1"/>
    <col min="3575" max="3575" width="31.85546875" style="221" customWidth="1"/>
    <col min="3576" max="3576" width="15.42578125" style="221" customWidth="1"/>
    <col min="3577" max="3584" width="13.7109375" style="221" customWidth="1"/>
    <col min="3585" max="3585" width="10.140625" style="221" bestFit="1" customWidth="1"/>
    <col min="3586" max="3829" width="9.140625" style="221"/>
    <col min="3830" max="3830" width="7.5703125" style="221" customWidth="1"/>
    <col min="3831" max="3831" width="31.85546875" style="221" customWidth="1"/>
    <col min="3832" max="3832" width="15.42578125" style="221" customWidth="1"/>
    <col min="3833" max="3840" width="13.7109375" style="221" customWidth="1"/>
    <col min="3841" max="3841" width="10.140625" style="221" bestFit="1" customWidth="1"/>
    <col min="3842" max="4085" width="9.140625" style="221"/>
    <col min="4086" max="4086" width="7.5703125" style="221" customWidth="1"/>
    <col min="4087" max="4087" width="31.85546875" style="221" customWidth="1"/>
    <col min="4088" max="4088" width="15.42578125" style="221" customWidth="1"/>
    <col min="4089" max="4096" width="13.7109375" style="221" customWidth="1"/>
    <col min="4097" max="4097" width="10.140625" style="221" bestFit="1" customWidth="1"/>
    <col min="4098" max="4341" width="9.140625" style="221"/>
    <col min="4342" max="4342" width="7.5703125" style="221" customWidth="1"/>
    <col min="4343" max="4343" width="31.85546875" style="221" customWidth="1"/>
    <col min="4344" max="4344" width="15.42578125" style="221" customWidth="1"/>
    <col min="4345" max="4352" width="13.7109375" style="221" customWidth="1"/>
    <col min="4353" max="4353" width="10.140625" style="221" bestFit="1" customWidth="1"/>
    <col min="4354" max="4597" width="9.140625" style="221"/>
    <col min="4598" max="4598" width="7.5703125" style="221" customWidth="1"/>
    <col min="4599" max="4599" width="31.85546875" style="221" customWidth="1"/>
    <col min="4600" max="4600" width="15.42578125" style="221" customWidth="1"/>
    <col min="4601" max="4608" width="13.7109375" style="221" customWidth="1"/>
    <col min="4609" max="4609" width="10.140625" style="221" bestFit="1" customWidth="1"/>
    <col min="4610" max="4853" width="9.140625" style="221"/>
    <col min="4854" max="4854" width="7.5703125" style="221" customWidth="1"/>
    <col min="4855" max="4855" width="31.85546875" style="221" customWidth="1"/>
    <col min="4856" max="4856" width="15.42578125" style="221" customWidth="1"/>
    <col min="4857" max="4864" width="13.7109375" style="221" customWidth="1"/>
    <col min="4865" max="4865" width="10.140625" style="221" bestFit="1" customWidth="1"/>
    <col min="4866" max="5109" width="9.140625" style="221"/>
    <col min="5110" max="5110" width="7.5703125" style="221" customWidth="1"/>
    <col min="5111" max="5111" width="31.85546875" style="221" customWidth="1"/>
    <col min="5112" max="5112" width="15.42578125" style="221" customWidth="1"/>
    <col min="5113" max="5120" width="13.7109375" style="221" customWidth="1"/>
    <col min="5121" max="5121" width="10.140625" style="221" bestFit="1" customWidth="1"/>
    <col min="5122" max="5365" width="9.140625" style="221"/>
    <col min="5366" max="5366" width="7.5703125" style="221" customWidth="1"/>
    <col min="5367" max="5367" width="31.85546875" style="221" customWidth="1"/>
    <col min="5368" max="5368" width="15.42578125" style="221" customWidth="1"/>
    <col min="5369" max="5376" width="13.7109375" style="221" customWidth="1"/>
    <col min="5377" max="5377" width="10.140625" style="221" bestFit="1" customWidth="1"/>
    <col min="5378" max="5621" width="9.140625" style="221"/>
    <col min="5622" max="5622" width="7.5703125" style="221" customWidth="1"/>
    <col min="5623" max="5623" width="31.85546875" style="221" customWidth="1"/>
    <col min="5624" max="5624" width="15.42578125" style="221" customWidth="1"/>
    <col min="5625" max="5632" width="13.7109375" style="221" customWidth="1"/>
    <col min="5633" max="5633" width="10.140625" style="221" bestFit="1" customWidth="1"/>
    <col min="5634" max="5877" width="9.140625" style="221"/>
    <col min="5878" max="5878" width="7.5703125" style="221" customWidth="1"/>
    <col min="5879" max="5879" width="31.85546875" style="221" customWidth="1"/>
    <col min="5880" max="5880" width="15.42578125" style="221" customWidth="1"/>
    <col min="5881" max="5888" width="13.7109375" style="221" customWidth="1"/>
    <col min="5889" max="5889" width="10.140625" style="221" bestFit="1" customWidth="1"/>
    <col min="5890" max="6133" width="9.140625" style="221"/>
    <col min="6134" max="6134" width="7.5703125" style="221" customWidth="1"/>
    <col min="6135" max="6135" width="31.85546875" style="221" customWidth="1"/>
    <col min="6136" max="6136" width="15.42578125" style="221" customWidth="1"/>
    <col min="6137" max="6144" width="13.7109375" style="221" customWidth="1"/>
    <col min="6145" max="6145" width="10.140625" style="221" bestFit="1" customWidth="1"/>
    <col min="6146" max="6389" width="9.140625" style="221"/>
    <col min="6390" max="6390" width="7.5703125" style="221" customWidth="1"/>
    <col min="6391" max="6391" width="31.85546875" style="221" customWidth="1"/>
    <col min="6392" max="6392" width="15.42578125" style="221" customWidth="1"/>
    <col min="6393" max="6400" width="13.7109375" style="221" customWidth="1"/>
    <col min="6401" max="6401" width="10.140625" style="221" bestFit="1" customWidth="1"/>
    <col min="6402" max="6645" width="9.140625" style="221"/>
    <col min="6646" max="6646" width="7.5703125" style="221" customWidth="1"/>
    <col min="6647" max="6647" width="31.85546875" style="221" customWidth="1"/>
    <col min="6648" max="6648" width="15.42578125" style="221" customWidth="1"/>
    <col min="6649" max="6656" width="13.7109375" style="221" customWidth="1"/>
    <col min="6657" max="6657" width="10.140625" style="221" bestFit="1" customWidth="1"/>
    <col min="6658" max="6901" width="9.140625" style="221"/>
    <col min="6902" max="6902" width="7.5703125" style="221" customWidth="1"/>
    <col min="6903" max="6903" width="31.85546875" style="221" customWidth="1"/>
    <col min="6904" max="6904" width="15.42578125" style="221" customWidth="1"/>
    <col min="6905" max="6912" width="13.7109375" style="221" customWidth="1"/>
    <col min="6913" max="6913" width="10.140625" style="221" bestFit="1" customWidth="1"/>
    <col min="6914" max="7157" width="9.140625" style="221"/>
    <col min="7158" max="7158" width="7.5703125" style="221" customWidth="1"/>
    <col min="7159" max="7159" width="31.85546875" style="221" customWidth="1"/>
    <col min="7160" max="7160" width="15.42578125" style="221" customWidth="1"/>
    <col min="7161" max="7168" width="13.7109375" style="221" customWidth="1"/>
    <col min="7169" max="7169" width="10.140625" style="221" bestFit="1" customWidth="1"/>
    <col min="7170" max="7413" width="9.140625" style="221"/>
    <col min="7414" max="7414" width="7.5703125" style="221" customWidth="1"/>
    <col min="7415" max="7415" width="31.85546875" style="221" customWidth="1"/>
    <col min="7416" max="7416" width="15.42578125" style="221" customWidth="1"/>
    <col min="7417" max="7424" width="13.7109375" style="221" customWidth="1"/>
    <col min="7425" max="7425" width="10.140625" style="221" bestFit="1" customWidth="1"/>
    <col min="7426" max="7669" width="9.140625" style="221"/>
    <col min="7670" max="7670" width="7.5703125" style="221" customWidth="1"/>
    <col min="7671" max="7671" width="31.85546875" style="221" customWidth="1"/>
    <col min="7672" max="7672" width="15.42578125" style="221" customWidth="1"/>
    <col min="7673" max="7680" width="13.7109375" style="221" customWidth="1"/>
    <col min="7681" max="7681" width="10.140625" style="221" bestFit="1" customWidth="1"/>
    <col min="7682" max="7925" width="9.140625" style="221"/>
    <col min="7926" max="7926" width="7.5703125" style="221" customWidth="1"/>
    <col min="7927" max="7927" width="31.85546875" style="221" customWidth="1"/>
    <col min="7928" max="7928" width="15.42578125" style="221" customWidth="1"/>
    <col min="7929" max="7936" width="13.7109375" style="221" customWidth="1"/>
    <col min="7937" max="7937" width="10.140625" style="221" bestFit="1" customWidth="1"/>
    <col min="7938" max="8181" width="9.140625" style="221"/>
    <col min="8182" max="8182" width="7.5703125" style="221" customWidth="1"/>
    <col min="8183" max="8183" width="31.85546875" style="221" customWidth="1"/>
    <col min="8184" max="8184" width="15.42578125" style="221" customWidth="1"/>
    <col min="8185" max="8192" width="13.7109375" style="221" customWidth="1"/>
    <col min="8193" max="8193" width="10.140625" style="221" bestFit="1" customWidth="1"/>
    <col min="8194" max="8437" width="9.140625" style="221"/>
    <col min="8438" max="8438" width="7.5703125" style="221" customWidth="1"/>
    <col min="8439" max="8439" width="31.85546875" style="221" customWidth="1"/>
    <col min="8440" max="8440" width="15.42578125" style="221" customWidth="1"/>
    <col min="8441" max="8448" width="13.7109375" style="221" customWidth="1"/>
    <col min="8449" max="8449" width="10.140625" style="221" bestFit="1" customWidth="1"/>
    <col min="8450" max="8693" width="9.140625" style="221"/>
    <col min="8694" max="8694" width="7.5703125" style="221" customWidth="1"/>
    <col min="8695" max="8695" width="31.85546875" style="221" customWidth="1"/>
    <col min="8696" max="8696" width="15.42578125" style="221" customWidth="1"/>
    <col min="8697" max="8704" width="13.7109375" style="221" customWidth="1"/>
    <col min="8705" max="8705" width="10.140625" style="221" bestFit="1" customWidth="1"/>
    <col min="8706" max="8949" width="9.140625" style="221"/>
    <col min="8950" max="8950" width="7.5703125" style="221" customWidth="1"/>
    <col min="8951" max="8951" width="31.85546875" style="221" customWidth="1"/>
    <col min="8952" max="8952" width="15.42578125" style="221" customWidth="1"/>
    <col min="8953" max="8960" width="13.7109375" style="221" customWidth="1"/>
    <col min="8961" max="8961" width="10.140625" style="221" bestFit="1" customWidth="1"/>
    <col min="8962" max="9205" width="9.140625" style="221"/>
    <col min="9206" max="9206" width="7.5703125" style="221" customWidth="1"/>
    <col min="9207" max="9207" width="31.85546875" style="221" customWidth="1"/>
    <col min="9208" max="9208" width="15.42578125" style="221" customWidth="1"/>
    <col min="9209" max="9216" width="13.7109375" style="221" customWidth="1"/>
    <col min="9217" max="9217" width="10.140625" style="221" bestFit="1" customWidth="1"/>
    <col min="9218" max="9461" width="9.140625" style="221"/>
    <col min="9462" max="9462" width="7.5703125" style="221" customWidth="1"/>
    <col min="9463" max="9463" width="31.85546875" style="221" customWidth="1"/>
    <col min="9464" max="9464" width="15.42578125" style="221" customWidth="1"/>
    <col min="9465" max="9472" width="13.7109375" style="221" customWidth="1"/>
    <col min="9473" max="9473" width="10.140625" style="221" bestFit="1" customWidth="1"/>
    <col min="9474" max="9717" width="9.140625" style="221"/>
    <col min="9718" max="9718" width="7.5703125" style="221" customWidth="1"/>
    <col min="9719" max="9719" width="31.85546875" style="221" customWidth="1"/>
    <col min="9720" max="9720" width="15.42578125" style="221" customWidth="1"/>
    <col min="9721" max="9728" width="13.7109375" style="221" customWidth="1"/>
    <col min="9729" max="9729" width="10.140625" style="221" bestFit="1" customWidth="1"/>
    <col min="9730" max="9973" width="9.140625" style="221"/>
    <col min="9974" max="9974" width="7.5703125" style="221" customWidth="1"/>
    <col min="9975" max="9975" width="31.85546875" style="221" customWidth="1"/>
    <col min="9976" max="9976" width="15.42578125" style="221" customWidth="1"/>
    <col min="9977" max="9984" width="13.7109375" style="221" customWidth="1"/>
    <col min="9985" max="9985" width="10.140625" style="221" bestFit="1" customWidth="1"/>
    <col min="9986" max="10229" width="9.140625" style="221"/>
    <col min="10230" max="10230" width="7.5703125" style="221" customWidth="1"/>
    <col min="10231" max="10231" width="31.85546875" style="221" customWidth="1"/>
    <col min="10232" max="10232" width="15.42578125" style="221" customWidth="1"/>
    <col min="10233" max="10240" width="13.7109375" style="221" customWidth="1"/>
    <col min="10241" max="10241" width="10.140625" style="221" bestFit="1" customWidth="1"/>
    <col min="10242" max="10485" width="9.140625" style="221"/>
    <col min="10486" max="10486" width="7.5703125" style="221" customWidth="1"/>
    <col min="10487" max="10487" width="31.85546875" style="221" customWidth="1"/>
    <col min="10488" max="10488" width="15.42578125" style="221" customWidth="1"/>
    <col min="10489" max="10496" width="13.7109375" style="221" customWidth="1"/>
    <col min="10497" max="10497" width="10.140625" style="221" bestFit="1" customWidth="1"/>
    <col min="10498" max="10741" width="9.140625" style="221"/>
    <col min="10742" max="10742" width="7.5703125" style="221" customWidth="1"/>
    <col min="10743" max="10743" width="31.85546875" style="221" customWidth="1"/>
    <col min="10744" max="10744" width="15.42578125" style="221" customWidth="1"/>
    <col min="10745" max="10752" width="13.7109375" style="221" customWidth="1"/>
    <col min="10753" max="10753" width="10.140625" style="221" bestFit="1" customWidth="1"/>
    <col min="10754" max="10997" width="9.140625" style="221"/>
    <col min="10998" max="10998" width="7.5703125" style="221" customWidth="1"/>
    <col min="10999" max="10999" width="31.85546875" style="221" customWidth="1"/>
    <col min="11000" max="11000" width="15.42578125" style="221" customWidth="1"/>
    <col min="11001" max="11008" width="13.7109375" style="221" customWidth="1"/>
    <col min="11009" max="11009" width="10.140625" style="221" bestFit="1" customWidth="1"/>
    <col min="11010" max="11253" width="9.140625" style="221"/>
    <col min="11254" max="11254" width="7.5703125" style="221" customWidth="1"/>
    <col min="11255" max="11255" width="31.85546875" style="221" customWidth="1"/>
    <col min="11256" max="11256" width="15.42578125" style="221" customWidth="1"/>
    <col min="11257" max="11264" width="13.7109375" style="221" customWidth="1"/>
    <col min="11265" max="11265" width="10.140625" style="221" bestFit="1" customWidth="1"/>
    <col min="11266" max="11509" width="9.140625" style="221"/>
    <col min="11510" max="11510" width="7.5703125" style="221" customWidth="1"/>
    <col min="11511" max="11511" width="31.85546875" style="221" customWidth="1"/>
    <col min="11512" max="11512" width="15.42578125" style="221" customWidth="1"/>
    <col min="11513" max="11520" width="13.7109375" style="221" customWidth="1"/>
    <col min="11521" max="11521" width="10.140625" style="221" bestFit="1" customWidth="1"/>
    <col min="11522" max="11765" width="9.140625" style="221"/>
    <col min="11766" max="11766" width="7.5703125" style="221" customWidth="1"/>
    <col min="11767" max="11767" width="31.85546875" style="221" customWidth="1"/>
    <col min="11768" max="11768" width="15.42578125" style="221" customWidth="1"/>
    <col min="11769" max="11776" width="13.7109375" style="221" customWidth="1"/>
    <col min="11777" max="11777" width="10.140625" style="221" bestFit="1" customWidth="1"/>
    <col min="11778" max="12021" width="9.140625" style="221"/>
    <col min="12022" max="12022" width="7.5703125" style="221" customWidth="1"/>
    <col min="12023" max="12023" width="31.85546875" style="221" customWidth="1"/>
    <col min="12024" max="12024" width="15.42578125" style="221" customWidth="1"/>
    <col min="12025" max="12032" width="13.7109375" style="221" customWidth="1"/>
    <col min="12033" max="12033" width="10.140625" style="221" bestFit="1" customWidth="1"/>
    <col min="12034" max="12277" width="9.140625" style="221"/>
    <col min="12278" max="12278" width="7.5703125" style="221" customWidth="1"/>
    <col min="12279" max="12279" width="31.85546875" style="221" customWidth="1"/>
    <col min="12280" max="12280" width="15.42578125" style="221" customWidth="1"/>
    <col min="12281" max="12288" width="13.7109375" style="221" customWidth="1"/>
    <col min="12289" max="12289" width="10.140625" style="221" bestFit="1" customWidth="1"/>
    <col min="12290" max="12533" width="9.140625" style="221"/>
    <col min="12534" max="12534" width="7.5703125" style="221" customWidth="1"/>
    <col min="12535" max="12535" width="31.85546875" style="221" customWidth="1"/>
    <col min="12536" max="12536" width="15.42578125" style="221" customWidth="1"/>
    <col min="12537" max="12544" width="13.7109375" style="221" customWidth="1"/>
    <col min="12545" max="12545" width="10.140625" style="221" bestFit="1" customWidth="1"/>
    <col min="12546" max="12789" width="9.140625" style="221"/>
    <col min="12790" max="12790" width="7.5703125" style="221" customWidth="1"/>
    <col min="12791" max="12791" width="31.85546875" style="221" customWidth="1"/>
    <col min="12792" max="12792" width="15.42578125" style="221" customWidth="1"/>
    <col min="12793" max="12800" width="13.7109375" style="221" customWidth="1"/>
    <col min="12801" max="12801" width="10.140625" style="221" bestFit="1" customWidth="1"/>
    <col min="12802" max="13045" width="9.140625" style="221"/>
    <col min="13046" max="13046" width="7.5703125" style="221" customWidth="1"/>
    <col min="13047" max="13047" width="31.85546875" style="221" customWidth="1"/>
    <col min="13048" max="13048" width="15.42578125" style="221" customWidth="1"/>
    <col min="13049" max="13056" width="13.7109375" style="221" customWidth="1"/>
    <col min="13057" max="13057" width="10.140625" style="221" bestFit="1" customWidth="1"/>
    <col min="13058" max="13301" width="9.140625" style="221"/>
    <col min="13302" max="13302" width="7.5703125" style="221" customWidth="1"/>
    <col min="13303" max="13303" width="31.85546875" style="221" customWidth="1"/>
    <col min="13304" max="13304" width="15.42578125" style="221" customWidth="1"/>
    <col min="13305" max="13312" width="13.7109375" style="221" customWidth="1"/>
    <col min="13313" max="13313" width="10.140625" style="221" bestFit="1" customWidth="1"/>
    <col min="13314" max="13557" width="9.140625" style="221"/>
    <col min="13558" max="13558" width="7.5703125" style="221" customWidth="1"/>
    <col min="13559" max="13559" width="31.85546875" style="221" customWidth="1"/>
    <col min="13560" max="13560" width="15.42578125" style="221" customWidth="1"/>
    <col min="13561" max="13568" width="13.7109375" style="221" customWidth="1"/>
    <col min="13569" max="13569" width="10.140625" style="221" bestFit="1" customWidth="1"/>
    <col min="13570" max="13813" width="9.140625" style="221"/>
    <col min="13814" max="13814" width="7.5703125" style="221" customWidth="1"/>
    <col min="13815" max="13815" width="31.85546875" style="221" customWidth="1"/>
    <col min="13816" max="13816" width="15.42578125" style="221" customWidth="1"/>
    <col min="13817" max="13824" width="13.7109375" style="221" customWidth="1"/>
    <col min="13825" max="13825" width="10.140625" style="221" bestFit="1" customWidth="1"/>
    <col min="13826" max="14069" width="9.140625" style="221"/>
    <col min="14070" max="14070" width="7.5703125" style="221" customWidth="1"/>
    <col min="14071" max="14071" width="31.85546875" style="221" customWidth="1"/>
    <col min="14072" max="14072" width="15.42578125" style="221" customWidth="1"/>
    <col min="14073" max="14080" width="13.7109375" style="221" customWidth="1"/>
    <col min="14081" max="14081" width="10.140625" style="221" bestFit="1" customWidth="1"/>
    <col min="14082" max="14325" width="9.140625" style="221"/>
    <col min="14326" max="14326" width="7.5703125" style="221" customWidth="1"/>
    <col min="14327" max="14327" width="31.85546875" style="221" customWidth="1"/>
    <col min="14328" max="14328" width="15.42578125" style="221" customWidth="1"/>
    <col min="14329" max="14336" width="13.7109375" style="221" customWidth="1"/>
    <col min="14337" max="14337" width="10.140625" style="221" bestFit="1" customWidth="1"/>
    <col min="14338" max="14581" width="9.140625" style="221"/>
    <col min="14582" max="14582" width="7.5703125" style="221" customWidth="1"/>
    <col min="14583" max="14583" width="31.85546875" style="221" customWidth="1"/>
    <col min="14584" max="14584" width="15.42578125" style="221" customWidth="1"/>
    <col min="14585" max="14592" width="13.7109375" style="221" customWidth="1"/>
    <col min="14593" max="14593" width="10.140625" style="221" bestFit="1" customWidth="1"/>
    <col min="14594" max="14837" width="9.140625" style="221"/>
    <col min="14838" max="14838" width="7.5703125" style="221" customWidth="1"/>
    <col min="14839" max="14839" width="31.85546875" style="221" customWidth="1"/>
    <col min="14840" max="14840" width="15.42578125" style="221" customWidth="1"/>
    <col min="14841" max="14848" width="13.7109375" style="221" customWidth="1"/>
    <col min="14849" max="14849" width="10.140625" style="221" bestFit="1" customWidth="1"/>
    <col min="14850" max="15093" width="9.140625" style="221"/>
    <col min="15094" max="15094" width="7.5703125" style="221" customWidth="1"/>
    <col min="15095" max="15095" width="31.85546875" style="221" customWidth="1"/>
    <col min="15096" max="15096" width="15.42578125" style="221" customWidth="1"/>
    <col min="15097" max="15104" width="13.7109375" style="221" customWidth="1"/>
    <col min="15105" max="15105" width="10.140625" style="221" bestFit="1" customWidth="1"/>
    <col min="15106" max="15349" width="9.140625" style="221"/>
    <col min="15350" max="15350" width="7.5703125" style="221" customWidth="1"/>
    <col min="15351" max="15351" width="31.85546875" style="221" customWidth="1"/>
    <col min="15352" max="15352" width="15.42578125" style="221" customWidth="1"/>
    <col min="15353" max="15360" width="13.7109375" style="221" customWidth="1"/>
    <col min="15361" max="15361" width="10.140625" style="221" bestFit="1" customWidth="1"/>
    <col min="15362" max="15605" width="9.140625" style="221"/>
    <col min="15606" max="15606" width="7.5703125" style="221" customWidth="1"/>
    <col min="15607" max="15607" width="31.85546875" style="221" customWidth="1"/>
    <col min="15608" max="15608" width="15.42578125" style="221" customWidth="1"/>
    <col min="15609" max="15616" width="13.7109375" style="221" customWidth="1"/>
    <col min="15617" max="15617" width="10.140625" style="221" bestFit="1" customWidth="1"/>
    <col min="15618" max="15861" width="9.140625" style="221"/>
    <col min="15862" max="15862" width="7.5703125" style="221" customWidth="1"/>
    <col min="15863" max="15863" width="31.85546875" style="221" customWidth="1"/>
    <col min="15864" max="15864" width="15.42578125" style="221" customWidth="1"/>
    <col min="15865" max="15872" width="13.7109375" style="221" customWidth="1"/>
    <col min="15873" max="15873" width="10.140625" style="221" bestFit="1" customWidth="1"/>
    <col min="15874" max="16117" width="9.140625" style="221"/>
    <col min="16118" max="16118" width="7.5703125" style="221" customWidth="1"/>
    <col min="16119" max="16119" width="31.85546875" style="221" customWidth="1"/>
    <col min="16120" max="16120" width="15.42578125" style="221" customWidth="1"/>
    <col min="16121" max="16128" width="13.7109375" style="221" customWidth="1"/>
    <col min="16129" max="16129" width="10.140625" style="221" bestFit="1" customWidth="1"/>
    <col min="16130" max="16373" width="9.140625" style="221"/>
    <col min="16374" max="16384" width="9.140625" style="221" customWidth="1"/>
  </cols>
  <sheetData>
    <row r="1" spans="1:11" s="217" customFormat="1" x14ac:dyDescent="0.25">
      <c r="A1" s="216" t="s">
        <v>5</v>
      </c>
    </row>
    <row r="2" spans="1:11" s="217" customFormat="1" x14ac:dyDescent="0.25">
      <c r="A2" s="218" t="s">
        <v>167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5">
      <c r="A3" s="219" t="s">
        <v>6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1" x14ac:dyDescent="0.2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2"/>
    </row>
    <row r="5" spans="1:11" ht="52.5" x14ac:dyDescent="0.25">
      <c r="A5" s="53" t="s">
        <v>7</v>
      </c>
      <c r="B5" s="54" t="s">
        <v>30</v>
      </c>
      <c r="C5" s="54" t="s">
        <v>31</v>
      </c>
      <c r="D5" s="54" t="s">
        <v>32</v>
      </c>
      <c r="E5" s="54" t="s">
        <v>33</v>
      </c>
      <c r="F5" s="54" t="s">
        <v>34</v>
      </c>
      <c r="G5" s="44" t="s">
        <v>35</v>
      </c>
      <c r="H5" s="54" t="s">
        <v>36</v>
      </c>
      <c r="I5" s="54" t="s">
        <v>37</v>
      </c>
      <c r="J5" s="54" t="s">
        <v>38</v>
      </c>
      <c r="K5" s="55" t="s">
        <v>10</v>
      </c>
    </row>
    <row r="6" spans="1:11" x14ac:dyDescent="0.25">
      <c r="A6" s="223">
        <v>1</v>
      </c>
      <c r="B6" s="224">
        <v>2</v>
      </c>
      <c r="C6" s="224">
        <v>3</v>
      </c>
      <c r="D6" s="224">
        <v>4</v>
      </c>
      <c r="E6" s="224">
        <v>5</v>
      </c>
      <c r="F6" s="224">
        <v>6</v>
      </c>
      <c r="G6" s="224">
        <v>7</v>
      </c>
      <c r="H6" s="224">
        <v>8</v>
      </c>
      <c r="I6" s="224">
        <v>9</v>
      </c>
      <c r="J6" s="224">
        <v>10</v>
      </c>
      <c r="K6" s="225">
        <v>11</v>
      </c>
    </row>
    <row r="7" spans="1:11" x14ac:dyDescent="0.25">
      <c r="A7" s="226">
        <v>1</v>
      </c>
      <c r="B7" s="56" t="s">
        <v>40</v>
      </c>
      <c r="C7" s="57">
        <v>1483765380.8199999</v>
      </c>
      <c r="D7" s="186">
        <v>8.4978406938506001E-2</v>
      </c>
      <c r="E7" s="57">
        <v>545503948.00999999</v>
      </c>
      <c r="F7" s="186">
        <v>0.12031276666378056</v>
      </c>
      <c r="G7" s="58">
        <v>47492782.200000003</v>
      </c>
      <c r="H7" s="59">
        <v>330311009.79000002</v>
      </c>
      <c r="I7" s="59">
        <v>325311009.79000002</v>
      </c>
      <c r="J7" s="59">
        <v>105797769.52</v>
      </c>
      <c r="K7" s="60" t="s">
        <v>39</v>
      </c>
    </row>
    <row r="8" spans="1:11" x14ac:dyDescent="0.25">
      <c r="A8" s="227">
        <v>3</v>
      </c>
      <c r="B8" s="61" t="s">
        <v>64</v>
      </c>
      <c r="C8" s="62">
        <v>177243784.69</v>
      </c>
      <c r="D8" s="186">
        <v>1.015112945577948E-2</v>
      </c>
      <c r="E8" s="62">
        <v>41492002.659999996</v>
      </c>
      <c r="F8" s="186">
        <v>9.1512034929470947E-3</v>
      </c>
      <c r="G8" s="63">
        <v>9216088.25</v>
      </c>
      <c r="H8" s="64">
        <v>36370745.399999999</v>
      </c>
      <c r="I8" s="64">
        <v>36370745.399999999</v>
      </c>
      <c r="J8" s="64">
        <v>12278649.439999999</v>
      </c>
      <c r="K8" s="65" t="s">
        <v>39</v>
      </c>
    </row>
    <row r="9" spans="1:11" x14ac:dyDescent="0.25">
      <c r="A9" s="227">
        <v>4</v>
      </c>
      <c r="B9" s="61" t="s">
        <v>65</v>
      </c>
      <c r="C9" s="62">
        <v>6473400994.3100004</v>
      </c>
      <c r="D9" s="186">
        <v>0.37074547706901839</v>
      </c>
      <c r="E9" s="62">
        <v>1600080712.6199999</v>
      </c>
      <c r="F9" s="186">
        <v>0.35290328900999401</v>
      </c>
      <c r="G9" s="63">
        <v>-175343281.37</v>
      </c>
      <c r="H9" s="64">
        <v>1834066885.6800001</v>
      </c>
      <c r="I9" s="64">
        <v>1456970728.29</v>
      </c>
      <c r="J9" s="64">
        <v>351413806.52999997</v>
      </c>
      <c r="K9" s="65" t="s">
        <v>39</v>
      </c>
    </row>
    <row r="10" spans="1:11" x14ac:dyDescent="0.25">
      <c r="A10" s="227">
        <v>5</v>
      </c>
      <c r="B10" s="61" t="s">
        <v>66</v>
      </c>
      <c r="C10" s="62">
        <v>185101146.96000001</v>
      </c>
      <c r="D10" s="186">
        <v>1.0601137345891E-2</v>
      </c>
      <c r="E10" s="62">
        <v>135999372.80000001</v>
      </c>
      <c r="F10" s="186">
        <v>2.9995128111899486E-2</v>
      </c>
      <c r="G10" s="63">
        <v>11803054.73</v>
      </c>
      <c r="H10" s="64">
        <v>49425604.329999998</v>
      </c>
      <c r="I10" s="64">
        <v>49425604.329999998</v>
      </c>
      <c r="J10" s="64">
        <v>29399903.039999999</v>
      </c>
      <c r="K10" s="65" t="s">
        <v>39</v>
      </c>
    </row>
    <row r="11" spans="1:11" x14ac:dyDescent="0.25">
      <c r="A11" s="227">
        <v>6</v>
      </c>
      <c r="B11" s="61" t="s">
        <v>67</v>
      </c>
      <c r="C11" s="62">
        <v>62086685.289999999</v>
      </c>
      <c r="D11" s="186">
        <v>3.5558368433699326E-3</v>
      </c>
      <c r="E11" s="62">
        <v>11433708.76</v>
      </c>
      <c r="F11" s="186">
        <v>2.5217436815292973E-3</v>
      </c>
      <c r="G11" s="63">
        <v>-18247603.899999999</v>
      </c>
      <c r="H11" s="64">
        <v>42955263.75</v>
      </c>
      <c r="I11" s="64">
        <v>42955263.75</v>
      </c>
      <c r="J11" s="64">
        <v>1911749.12</v>
      </c>
      <c r="K11" s="65" t="s">
        <v>39</v>
      </c>
    </row>
    <row r="12" spans="1:11" x14ac:dyDescent="0.25">
      <c r="A12" s="227">
        <v>7</v>
      </c>
      <c r="B12" s="61" t="s">
        <v>68</v>
      </c>
      <c r="C12" s="62">
        <v>2853826364.0700002</v>
      </c>
      <c r="D12" s="186">
        <v>0.16344472059575402</v>
      </c>
      <c r="E12" s="62">
        <v>647785910.12</v>
      </c>
      <c r="F12" s="186">
        <v>0.14287140420645236</v>
      </c>
      <c r="G12" s="63">
        <v>132611362.36</v>
      </c>
      <c r="H12" s="64">
        <v>649348431.39999998</v>
      </c>
      <c r="I12" s="64">
        <v>557476942.44000006</v>
      </c>
      <c r="J12" s="64">
        <v>166621361.21000001</v>
      </c>
      <c r="K12" s="65" t="s">
        <v>39</v>
      </c>
    </row>
    <row r="13" spans="1:11" x14ac:dyDescent="0.25">
      <c r="A13" s="227">
        <v>8</v>
      </c>
      <c r="B13" s="61" t="s">
        <v>44</v>
      </c>
      <c r="C13" s="62">
        <v>441820630.61000001</v>
      </c>
      <c r="D13" s="186">
        <v>2.5304009533538677E-2</v>
      </c>
      <c r="E13" s="62">
        <v>197828349.72</v>
      </c>
      <c r="F13" s="186">
        <v>4.3631721028180019E-2</v>
      </c>
      <c r="G13" s="63">
        <v>8098042.9000000004</v>
      </c>
      <c r="H13" s="64">
        <v>51755418.920000002</v>
      </c>
      <c r="I13" s="64">
        <v>51755418.920000002</v>
      </c>
      <c r="J13" s="64">
        <v>38751525.630000003</v>
      </c>
      <c r="K13" s="65" t="s">
        <v>39</v>
      </c>
    </row>
    <row r="14" spans="1:11" x14ac:dyDescent="0.25">
      <c r="A14" s="227">
        <v>9</v>
      </c>
      <c r="B14" s="61" t="s">
        <v>69</v>
      </c>
      <c r="C14" s="62">
        <v>462702442.94</v>
      </c>
      <c r="D14" s="186">
        <v>2.6499955448391857E-2</v>
      </c>
      <c r="E14" s="62">
        <v>114124191.29000001</v>
      </c>
      <c r="F14" s="186">
        <v>2.5170481803946036E-2</v>
      </c>
      <c r="G14" s="63">
        <v>18026296.309999999</v>
      </c>
      <c r="H14" s="64">
        <v>99523962.180000007</v>
      </c>
      <c r="I14" s="64">
        <v>99523962.180000007</v>
      </c>
      <c r="J14" s="64">
        <v>24726935.260000002</v>
      </c>
      <c r="K14" s="65" t="s">
        <v>39</v>
      </c>
    </row>
    <row r="15" spans="1:11" x14ac:dyDescent="0.25">
      <c r="A15" s="227">
        <v>10</v>
      </c>
      <c r="B15" s="61" t="s">
        <v>70</v>
      </c>
      <c r="C15" s="62">
        <v>376075616.19</v>
      </c>
      <c r="D15" s="186">
        <v>2.1538652380864637E-2</v>
      </c>
      <c r="E15" s="62">
        <v>139094197.05000001</v>
      </c>
      <c r="F15" s="186">
        <v>3.067770221464243E-2</v>
      </c>
      <c r="G15" s="63">
        <v>25553432.510000002</v>
      </c>
      <c r="H15" s="64">
        <v>67969406.840000004</v>
      </c>
      <c r="I15" s="64">
        <v>67969406.840000004</v>
      </c>
      <c r="J15" s="64">
        <v>35887236.689999998</v>
      </c>
      <c r="K15" s="65" t="s">
        <v>39</v>
      </c>
    </row>
    <row r="16" spans="1:11" x14ac:dyDescent="0.25">
      <c r="A16" s="227">
        <v>11</v>
      </c>
      <c r="B16" s="61" t="s">
        <v>71</v>
      </c>
      <c r="C16" s="62">
        <v>50093014.079999998</v>
      </c>
      <c r="D16" s="186">
        <v>2.8689337211210745E-3</v>
      </c>
      <c r="E16" s="62">
        <v>7773879.5499999998</v>
      </c>
      <c r="F16" s="186">
        <v>1.7145557970450103E-3</v>
      </c>
      <c r="G16" s="63">
        <v>397720.77</v>
      </c>
      <c r="H16" s="64">
        <v>34975916.789999999</v>
      </c>
      <c r="I16" s="64">
        <v>32975916.789999999</v>
      </c>
      <c r="J16" s="64">
        <v>936489.7</v>
      </c>
      <c r="K16" s="65" t="s">
        <v>39</v>
      </c>
    </row>
    <row r="17" spans="1:11" x14ac:dyDescent="0.25">
      <c r="A17" s="227">
        <v>12</v>
      </c>
      <c r="B17" s="61" t="s">
        <v>72</v>
      </c>
      <c r="C17" s="62">
        <v>88745264.019999996</v>
      </c>
      <c r="D17" s="186">
        <v>5.0826304867612948E-3</v>
      </c>
      <c r="E17" s="62">
        <v>31427327.039999999</v>
      </c>
      <c r="F17" s="186">
        <v>6.9314047658561168E-3</v>
      </c>
      <c r="G17" s="63">
        <v>-7340461.6500000004</v>
      </c>
      <c r="H17" s="64">
        <v>32027609.129999999</v>
      </c>
      <c r="I17" s="64">
        <v>32027609.129999999</v>
      </c>
      <c r="J17" s="64">
        <v>5918665.7800000003</v>
      </c>
      <c r="K17" s="65" t="s">
        <v>39</v>
      </c>
    </row>
    <row r="18" spans="1:11" x14ac:dyDescent="0.25">
      <c r="A18" s="227">
        <v>13</v>
      </c>
      <c r="B18" s="61" t="s">
        <v>73</v>
      </c>
      <c r="C18" s="62">
        <v>1787380465.27</v>
      </c>
      <c r="D18" s="186">
        <v>0.10236709017143213</v>
      </c>
      <c r="E18" s="62">
        <v>412674918.95999998</v>
      </c>
      <c r="F18" s="186">
        <v>9.1016868739360365E-2</v>
      </c>
      <c r="G18" s="63">
        <v>91750001.769999996</v>
      </c>
      <c r="H18" s="64">
        <v>402743551.66000003</v>
      </c>
      <c r="I18" s="64">
        <v>197306397.46000001</v>
      </c>
      <c r="J18" s="64">
        <v>110898257.90000001</v>
      </c>
      <c r="K18" s="65" t="s">
        <v>39</v>
      </c>
    </row>
    <row r="19" spans="1:11" x14ac:dyDescent="0.25">
      <c r="A19" s="227">
        <v>14</v>
      </c>
      <c r="B19" s="61" t="s">
        <v>47</v>
      </c>
      <c r="C19" s="62">
        <v>91411210.329999998</v>
      </c>
      <c r="D19" s="186">
        <v>5.2353149160759803E-3</v>
      </c>
      <c r="E19" s="62">
        <v>20442508.030000001</v>
      </c>
      <c r="F19" s="186">
        <v>4.5086652582590732E-3</v>
      </c>
      <c r="G19" s="63">
        <v>162205.53</v>
      </c>
      <c r="H19" s="64">
        <v>42346486.359999999</v>
      </c>
      <c r="I19" s="64">
        <v>42346486.359999999</v>
      </c>
      <c r="J19" s="64">
        <v>3983456.3</v>
      </c>
      <c r="K19" s="65" t="s">
        <v>39</v>
      </c>
    </row>
    <row r="20" spans="1:11" x14ac:dyDescent="0.25">
      <c r="A20" s="227">
        <v>15</v>
      </c>
      <c r="B20" s="61" t="s">
        <v>74</v>
      </c>
      <c r="C20" s="62">
        <v>296745231.31999999</v>
      </c>
      <c r="D20" s="186">
        <v>1.6995232096759103E-2</v>
      </c>
      <c r="E20" s="62">
        <v>37918989</v>
      </c>
      <c r="F20" s="186">
        <v>8.3631630757690315E-3</v>
      </c>
      <c r="G20" s="63">
        <v>12411853.93</v>
      </c>
      <c r="H20" s="64">
        <v>129856192.04000001</v>
      </c>
      <c r="I20" s="64">
        <v>81601752.950000003</v>
      </c>
      <c r="J20" s="64">
        <v>27130363.670000002</v>
      </c>
      <c r="K20" s="65" t="s">
        <v>39</v>
      </c>
    </row>
    <row r="21" spans="1:11" x14ac:dyDescent="0.25">
      <c r="A21" s="227">
        <v>16</v>
      </c>
      <c r="B21" s="61" t="s">
        <v>49</v>
      </c>
      <c r="C21" s="62">
        <v>543190054.98000002</v>
      </c>
      <c r="D21" s="186">
        <v>3.1109652599880702E-2</v>
      </c>
      <c r="E21" s="62">
        <v>205980588.41</v>
      </c>
      <c r="F21" s="186">
        <v>4.5429725231220977E-2</v>
      </c>
      <c r="G21" s="63">
        <v>-232626.93</v>
      </c>
      <c r="H21" s="64">
        <v>69813705.75</v>
      </c>
      <c r="I21" s="64">
        <v>69813705.75</v>
      </c>
      <c r="J21" s="64">
        <v>42604504.520000003</v>
      </c>
      <c r="K21" s="65" t="s">
        <v>39</v>
      </c>
    </row>
    <row r="22" spans="1:11" x14ac:dyDescent="0.25">
      <c r="A22" s="227">
        <v>17</v>
      </c>
      <c r="B22" s="61" t="s">
        <v>50</v>
      </c>
      <c r="C22" s="62">
        <v>963394551.00999999</v>
      </c>
      <c r="D22" s="186">
        <v>5.5175660017639058E-2</v>
      </c>
      <c r="E22" s="62">
        <v>118753427.69</v>
      </c>
      <c r="F22" s="186">
        <v>2.619147576898782E-2</v>
      </c>
      <c r="G22" s="63">
        <v>7165633.7599999998</v>
      </c>
      <c r="H22" s="64">
        <v>111118575.67</v>
      </c>
      <c r="I22" s="64">
        <v>111118575.67</v>
      </c>
      <c r="J22" s="64">
        <v>52203973.439999998</v>
      </c>
      <c r="K22" s="65" t="s">
        <v>39</v>
      </c>
    </row>
    <row r="23" spans="1:11" x14ac:dyDescent="0.25">
      <c r="A23" s="227">
        <v>18</v>
      </c>
      <c r="B23" s="61" t="s">
        <v>75</v>
      </c>
      <c r="C23" s="62">
        <v>150029457.62</v>
      </c>
      <c r="D23" s="186">
        <v>8.5925069200292609E-3</v>
      </c>
      <c r="E23" s="62">
        <v>44203457.729999997</v>
      </c>
      <c r="F23" s="186">
        <v>9.7492242081890206E-3</v>
      </c>
      <c r="G23" s="63">
        <v>-534187.37</v>
      </c>
      <c r="H23" s="64">
        <v>34133968.520000003</v>
      </c>
      <c r="I23" s="64">
        <v>34133968.520000003</v>
      </c>
      <c r="J23" s="64">
        <v>10416731.1</v>
      </c>
      <c r="K23" s="65" t="s">
        <v>39</v>
      </c>
    </row>
    <row r="24" spans="1:11" x14ac:dyDescent="0.25">
      <c r="A24" s="227">
        <v>19</v>
      </c>
      <c r="B24" s="189" t="s">
        <v>52</v>
      </c>
      <c r="C24" s="62">
        <v>973486604.86000001</v>
      </c>
      <c r="D24" s="186">
        <v>5.5753653459187522E-2</v>
      </c>
      <c r="E24" s="62">
        <v>221531249.83000001</v>
      </c>
      <c r="F24" s="186">
        <v>4.885947694194117E-2</v>
      </c>
      <c r="G24" s="63">
        <v>8273577.2599999998</v>
      </c>
      <c r="H24" s="64">
        <v>205209919.06</v>
      </c>
      <c r="I24" s="64">
        <v>203659919.06</v>
      </c>
      <c r="J24" s="66">
        <v>36559595.659999996</v>
      </c>
      <c r="K24" s="65" t="s">
        <v>39</v>
      </c>
    </row>
    <row r="25" spans="1:11" x14ac:dyDescent="0.25">
      <c r="A25" s="227">
        <v>20</v>
      </c>
      <c r="B25" s="67" t="s">
        <v>76</v>
      </c>
      <c r="C25" s="68">
        <v>866300373.01999998</v>
      </c>
      <c r="D25" s="186">
        <v>1</v>
      </c>
      <c r="E25" s="68">
        <v>285835171.81</v>
      </c>
      <c r="F25" s="186">
        <v>1</v>
      </c>
      <c r="G25" s="69">
        <v>-16050178.84</v>
      </c>
      <c r="H25" s="70">
        <v>255946150.06</v>
      </c>
      <c r="I25" s="70">
        <v>202376649.91</v>
      </c>
      <c r="J25" s="70">
        <v>44859451.780000001</v>
      </c>
      <c r="K25" s="71" t="s">
        <v>39</v>
      </c>
    </row>
    <row r="26" spans="1:11" x14ac:dyDescent="0.25">
      <c r="A26" s="419"/>
      <c r="B26" s="228" t="s">
        <v>54</v>
      </c>
      <c r="C26" s="229">
        <v>17460498899.369999</v>
      </c>
      <c r="D26" s="72">
        <v>1</v>
      </c>
      <c r="E26" s="229">
        <v>4534048739.2700005</v>
      </c>
      <c r="F26" s="72">
        <v>1</v>
      </c>
      <c r="G26" s="229">
        <v>171263891.06</v>
      </c>
      <c r="H26" s="230"/>
      <c r="I26" s="230"/>
      <c r="J26" s="230"/>
      <c r="K26" s="230"/>
    </row>
    <row r="27" spans="1:11" x14ac:dyDescent="0.25">
      <c r="A27" s="420"/>
      <c r="B27" s="231" t="s">
        <v>77</v>
      </c>
      <c r="C27" s="232">
        <v>866300373.01999998</v>
      </c>
      <c r="D27" s="73">
        <v>1</v>
      </c>
      <c r="E27" s="232">
        <v>285835171.81</v>
      </c>
      <c r="F27" s="73">
        <v>1</v>
      </c>
      <c r="G27" s="232">
        <v>-16050178.84</v>
      </c>
      <c r="H27" s="233"/>
      <c r="I27" s="233"/>
      <c r="J27" s="233"/>
      <c r="K27" s="233"/>
    </row>
    <row r="28" spans="1:11" x14ac:dyDescent="0.25">
      <c r="A28" s="421"/>
      <c r="B28" s="199" t="s">
        <v>19</v>
      </c>
      <c r="C28" s="201">
        <v>18326799272.389999</v>
      </c>
      <c r="D28" s="50"/>
      <c r="E28" s="201">
        <v>4819883911.0800009</v>
      </c>
      <c r="F28" s="50"/>
      <c r="G28" s="201">
        <v>155213712.22</v>
      </c>
      <c r="H28" s="234"/>
      <c r="I28" s="234"/>
      <c r="J28" s="234"/>
      <c r="K28" s="234"/>
    </row>
    <row r="29" spans="1:11" x14ac:dyDescent="0.25">
      <c r="A29" s="220"/>
      <c r="B29" s="220"/>
      <c r="C29" s="235"/>
      <c r="D29" s="220"/>
      <c r="E29" s="220"/>
      <c r="F29" s="220"/>
      <c r="G29" s="236"/>
      <c r="H29" s="220"/>
      <c r="I29" s="220"/>
      <c r="J29" s="220"/>
      <c r="K29" s="220"/>
    </row>
    <row r="30" spans="1:11" ht="15" customHeight="1" x14ac:dyDescent="0.25">
      <c r="A30" s="220"/>
      <c r="B30" s="220"/>
      <c r="C30" s="220"/>
      <c r="D30" s="220"/>
      <c r="E30" s="220"/>
      <c r="F30" s="220"/>
      <c r="G30" s="236"/>
      <c r="H30" s="220"/>
      <c r="I30" s="220"/>
      <c r="J30" s="220"/>
      <c r="K30" s="220"/>
    </row>
    <row r="31" spans="1:11" s="217" customFormat="1" x14ac:dyDescent="0.25">
      <c r="A31" s="422" t="s">
        <v>55</v>
      </c>
      <c r="B31" s="422"/>
      <c r="C31" s="422"/>
      <c r="D31" s="422"/>
      <c r="E31" s="422"/>
      <c r="F31" s="422"/>
      <c r="G31" s="422"/>
      <c r="H31" s="219"/>
      <c r="I31" s="219"/>
      <c r="J31" s="219"/>
      <c r="K31" s="219"/>
    </row>
    <row r="32" spans="1:11" s="217" customFormat="1" x14ac:dyDescent="0.25">
      <c r="A32" s="237"/>
      <c r="B32" s="238" t="s">
        <v>78</v>
      </c>
      <c r="C32" s="239"/>
      <c r="D32" s="239"/>
      <c r="E32" s="239"/>
      <c r="F32" s="239"/>
      <c r="G32" s="239"/>
      <c r="H32" s="219"/>
      <c r="I32" s="240"/>
      <c r="J32" s="219"/>
      <c r="K32" s="219"/>
    </row>
    <row r="33" spans="1:11" s="217" customFormat="1" x14ac:dyDescent="0.25">
      <c r="A33" s="237"/>
      <c r="B33" s="241" t="s">
        <v>79</v>
      </c>
      <c r="C33" s="219"/>
      <c r="D33" s="219"/>
      <c r="E33" s="219"/>
      <c r="F33" s="219"/>
      <c r="G33" s="219"/>
      <c r="H33" s="219"/>
      <c r="I33" s="219"/>
      <c r="J33" s="219"/>
      <c r="K33" s="219"/>
    </row>
    <row r="34" spans="1:11" s="217" customFormat="1" ht="12.75" customHeight="1" x14ac:dyDescent="0.25">
      <c r="A34" s="237"/>
      <c r="B34" s="241" t="s">
        <v>80</v>
      </c>
      <c r="C34" s="219"/>
      <c r="D34" s="219"/>
      <c r="E34" s="219"/>
      <c r="F34" s="219"/>
      <c r="G34" s="219"/>
      <c r="H34" s="219"/>
      <c r="I34" s="219"/>
      <c r="J34" s="219"/>
      <c r="K34" s="219"/>
    </row>
    <row r="35" spans="1:11" s="217" customFormat="1" ht="12.75" customHeight="1" x14ac:dyDescent="0.25">
      <c r="A35" s="237"/>
      <c r="B35" s="238" t="s">
        <v>57</v>
      </c>
      <c r="C35" s="239"/>
      <c r="D35" s="239"/>
      <c r="E35" s="239"/>
      <c r="F35" s="239"/>
      <c r="G35" s="239"/>
      <c r="H35" s="219"/>
      <c r="I35" s="219"/>
      <c r="J35" s="219"/>
      <c r="K35" s="219"/>
    </row>
    <row r="36" spans="1:11" s="217" customFormat="1" x14ac:dyDescent="0.25">
      <c r="A36" s="237"/>
      <c r="B36" s="238" t="s">
        <v>58</v>
      </c>
      <c r="C36" s="239"/>
      <c r="D36" s="239"/>
      <c r="E36" s="239"/>
      <c r="F36" s="239"/>
      <c r="G36" s="239"/>
      <c r="H36" s="219"/>
      <c r="I36" s="219"/>
      <c r="J36" s="219"/>
      <c r="K36" s="219"/>
    </row>
    <row r="37" spans="1:11" s="217" customFormat="1" x14ac:dyDescent="0.25">
      <c r="A37" s="237"/>
      <c r="B37" s="238" t="s">
        <v>81</v>
      </c>
      <c r="C37" s="239"/>
      <c r="D37" s="239"/>
      <c r="E37" s="239"/>
      <c r="F37" s="239"/>
      <c r="G37" s="239"/>
      <c r="H37" s="219"/>
      <c r="I37" s="219"/>
      <c r="J37" s="219"/>
      <c r="K37" s="219"/>
    </row>
    <row r="38" spans="1:11" s="217" customFormat="1" ht="12.75" customHeight="1" x14ac:dyDescent="0.25">
      <c r="A38" s="237"/>
      <c r="B38" s="242" t="s">
        <v>168</v>
      </c>
      <c r="C38" s="242"/>
      <c r="D38" s="242"/>
      <c r="E38" s="242"/>
      <c r="F38" s="242"/>
      <c r="G38" s="242"/>
      <c r="H38" s="242"/>
      <c r="I38" s="242"/>
      <c r="J38" s="242"/>
      <c r="K38" s="242"/>
    </row>
    <row r="39" spans="1:11" s="217" customFormat="1" ht="12.75" customHeight="1" x14ac:dyDescent="0.25">
      <c r="A39" s="237"/>
      <c r="B39" s="242" t="s">
        <v>169</v>
      </c>
      <c r="C39" s="243"/>
      <c r="D39" s="243"/>
      <c r="E39" s="243"/>
      <c r="F39" s="243"/>
      <c r="G39" s="243"/>
      <c r="H39" s="243"/>
      <c r="I39" s="243"/>
      <c r="J39" s="243"/>
      <c r="K39" s="243"/>
    </row>
    <row r="40" spans="1:11" s="217" customFormat="1" ht="12.75" customHeight="1" x14ac:dyDescent="0.25">
      <c r="A40" s="237"/>
      <c r="B40" s="423" t="s">
        <v>60</v>
      </c>
      <c r="C40" s="418"/>
      <c r="D40" s="418"/>
      <c r="E40" s="418"/>
      <c r="F40" s="418"/>
      <c r="G40" s="418"/>
      <c r="H40" s="418"/>
      <c r="I40" s="418"/>
      <c r="J40" s="418"/>
      <c r="K40" s="418"/>
    </row>
    <row r="41" spans="1:11" s="217" customFormat="1" ht="12.75" customHeight="1" x14ac:dyDescent="0.25">
      <c r="A41" s="237"/>
      <c r="B41" s="424" t="s">
        <v>170</v>
      </c>
      <c r="C41" s="424"/>
      <c r="D41" s="424"/>
      <c r="E41" s="424"/>
      <c r="F41" s="424"/>
      <c r="G41" s="424"/>
      <c r="H41" s="424"/>
      <c r="I41" s="424"/>
      <c r="J41" s="424"/>
      <c r="K41" s="424"/>
    </row>
    <row r="42" spans="1:11" s="217" customFormat="1" x14ac:dyDescent="0.25">
      <c r="A42" s="219"/>
      <c r="B42" s="418" t="s">
        <v>82</v>
      </c>
      <c r="C42" s="418"/>
      <c r="D42" s="418"/>
      <c r="E42" s="418"/>
      <c r="F42" s="418"/>
      <c r="G42" s="418"/>
      <c r="H42" s="418"/>
      <c r="I42" s="418"/>
      <c r="J42" s="418"/>
      <c r="K42" s="418"/>
    </row>
    <row r="43" spans="1:11" s="217" customFormat="1" ht="12.75" customHeight="1" x14ac:dyDescent="0.25">
      <c r="A43" s="219"/>
      <c r="B43" s="418" t="s">
        <v>83</v>
      </c>
      <c r="C43" s="418"/>
      <c r="D43" s="418"/>
      <c r="E43" s="418"/>
      <c r="F43" s="418"/>
      <c r="G43" s="418"/>
      <c r="H43" s="418"/>
      <c r="I43" s="418"/>
      <c r="J43" s="418"/>
      <c r="K43" s="418"/>
    </row>
    <row r="44" spans="1:11" s="217" customFormat="1" ht="12.75" customHeight="1" x14ac:dyDescent="0.25">
      <c r="A44" s="219"/>
      <c r="B44" s="418" t="s">
        <v>84</v>
      </c>
      <c r="C44" s="418"/>
      <c r="D44" s="418"/>
      <c r="E44" s="418"/>
      <c r="F44" s="418"/>
      <c r="G44" s="418"/>
      <c r="H44" s="418"/>
      <c r="I44" s="418"/>
      <c r="J44" s="418"/>
      <c r="K44" s="418"/>
    </row>
    <row r="45" spans="1:11" ht="12.75" customHeight="1" x14ac:dyDescent="0.25"/>
    <row r="46" spans="1:11" x14ac:dyDescent="0.25">
      <c r="B46" s="51" t="s">
        <v>171</v>
      </c>
      <c r="C46" s="52"/>
      <c r="D46" s="52"/>
      <c r="E46" s="52"/>
      <c r="F46" s="52"/>
      <c r="G46" s="52"/>
      <c r="H46" s="52"/>
      <c r="I46" s="52"/>
      <c r="J46" s="52"/>
      <c r="K46" s="52"/>
    </row>
    <row r="47" spans="1:11" x14ac:dyDescent="0.25">
      <c r="B47" s="74"/>
    </row>
    <row r="49" spans="2:3" x14ac:dyDescent="0.25">
      <c r="B49" s="214"/>
      <c r="C49" s="244"/>
    </row>
    <row r="50" spans="2:3" x14ac:dyDescent="0.25">
      <c r="B50" s="244"/>
    </row>
  </sheetData>
  <mergeCells count="7">
    <mergeCell ref="B43:K43"/>
    <mergeCell ref="B44:K44"/>
    <mergeCell ref="A26:A28"/>
    <mergeCell ref="A31:G31"/>
    <mergeCell ref="B40:K40"/>
    <mergeCell ref="B41:K41"/>
    <mergeCell ref="B42:K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Normal="100" workbookViewId="0"/>
  </sheetViews>
  <sheetFormatPr defaultRowHeight="12.75" x14ac:dyDescent="0.25"/>
  <cols>
    <col min="1" max="1" width="7.28515625" style="257" customWidth="1"/>
    <col min="2" max="2" width="34" style="257" customWidth="1"/>
    <col min="3" max="3" width="15.42578125" style="257" customWidth="1"/>
    <col min="4" max="4" width="13.7109375" style="257" customWidth="1"/>
    <col min="5" max="6" width="13.7109375" style="245" customWidth="1"/>
    <col min="7" max="7" width="13.42578125" style="257" customWidth="1"/>
    <col min="8" max="8" width="11" style="257" bestFit="1" customWidth="1"/>
    <col min="9" max="9" width="12.7109375" style="257" bestFit="1" customWidth="1"/>
    <col min="10" max="10" width="11" style="257" bestFit="1" customWidth="1"/>
    <col min="11" max="256" width="9.140625" style="257"/>
    <col min="257" max="257" width="7.5703125" style="257" customWidth="1"/>
    <col min="258" max="258" width="32.28515625" style="257" customWidth="1"/>
    <col min="259" max="259" width="15.42578125" style="257" customWidth="1"/>
    <col min="260" max="263" width="13.7109375" style="257" customWidth="1"/>
    <col min="264" max="264" width="11" style="257" bestFit="1" customWidth="1"/>
    <col min="265" max="265" width="12.7109375" style="257" bestFit="1" customWidth="1"/>
    <col min="266" max="266" width="11" style="257" bestFit="1" customWidth="1"/>
    <col min="267" max="512" width="9.140625" style="257"/>
    <col min="513" max="513" width="7.5703125" style="257" customWidth="1"/>
    <col min="514" max="514" width="32.28515625" style="257" customWidth="1"/>
    <col min="515" max="515" width="15.42578125" style="257" customWidth="1"/>
    <col min="516" max="519" width="13.7109375" style="257" customWidth="1"/>
    <col min="520" max="520" width="11" style="257" bestFit="1" customWidth="1"/>
    <col min="521" max="521" width="12.7109375" style="257" bestFit="1" customWidth="1"/>
    <col min="522" max="522" width="11" style="257" bestFit="1" customWidth="1"/>
    <col min="523" max="768" width="9.140625" style="257"/>
    <col min="769" max="769" width="7.5703125" style="257" customWidth="1"/>
    <col min="770" max="770" width="32.28515625" style="257" customWidth="1"/>
    <col min="771" max="771" width="15.42578125" style="257" customWidth="1"/>
    <col min="772" max="775" width="13.7109375" style="257" customWidth="1"/>
    <col min="776" max="776" width="11" style="257" bestFit="1" customWidth="1"/>
    <col min="777" max="777" width="12.7109375" style="257" bestFit="1" customWidth="1"/>
    <col min="778" max="778" width="11" style="257" bestFit="1" customWidth="1"/>
    <col min="779" max="1024" width="9.140625" style="257"/>
    <col min="1025" max="1025" width="7.5703125" style="257" customWidth="1"/>
    <col min="1026" max="1026" width="32.28515625" style="257" customWidth="1"/>
    <col min="1027" max="1027" width="15.42578125" style="257" customWidth="1"/>
    <col min="1028" max="1031" width="13.7109375" style="257" customWidth="1"/>
    <col min="1032" max="1032" width="11" style="257" bestFit="1" customWidth="1"/>
    <col min="1033" max="1033" width="12.7109375" style="257" bestFit="1" customWidth="1"/>
    <col min="1034" max="1034" width="11" style="257" bestFit="1" customWidth="1"/>
    <col min="1035" max="1280" width="9.140625" style="257"/>
    <col min="1281" max="1281" width="7.5703125" style="257" customWidth="1"/>
    <col min="1282" max="1282" width="32.28515625" style="257" customWidth="1"/>
    <col min="1283" max="1283" width="15.42578125" style="257" customWidth="1"/>
    <col min="1284" max="1287" width="13.7109375" style="257" customWidth="1"/>
    <col min="1288" max="1288" width="11" style="257" bestFit="1" customWidth="1"/>
    <col min="1289" max="1289" width="12.7109375" style="257" bestFit="1" customWidth="1"/>
    <col min="1290" max="1290" width="11" style="257" bestFit="1" customWidth="1"/>
    <col min="1291" max="1536" width="9.140625" style="257"/>
    <col min="1537" max="1537" width="7.5703125" style="257" customWidth="1"/>
    <col min="1538" max="1538" width="32.28515625" style="257" customWidth="1"/>
    <col min="1539" max="1539" width="15.42578125" style="257" customWidth="1"/>
    <col min="1540" max="1543" width="13.7109375" style="257" customWidth="1"/>
    <col min="1544" max="1544" width="11" style="257" bestFit="1" customWidth="1"/>
    <col min="1545" max="1545" width="12.7109375" style="257" bestFit="1" customWidth="1"/>
    <col min="1546" max="1546" width="11" style="257" bestFit="1" customWidth="1"/>
    <col min="1547" max="1792" width="9.140625" style="257"/>
    <col min="1793" max="1793" width="7.5703125" style="257" customWidth="1"/>
    <col min="1794" max="1794" width="32.28515625" style="257" customWidth="1"/>
    <col min="1795" max="1795" width="15.42578125" style="257" customWidth="1"/>
    <col min="1796" max="1799" width="13.7109375" style="257" customWidth="1"/>
    <col min="1800" max="1800" width="11" style="257" bestFit="1" customWidth="1"/>
    <col min="1801" max="1801" width="12.7109375" style="257" bestFit="1" customWidth="1"/>
    <col min="1802" max="1802" width="11" style="257" bestFit="1" customWidth="1"/>
    <col min="1803" max="2048" width="9.140625" style="257"/>
    <col min="2049" max="2049" width="7.5703125" style="257" customWidth="1"/>
    <col min="2050" max="2050" width="32.28515625" style="257" customWidth="1"/>
    <col min="2051" max="2051" width="15.42578125" style="257" customWidth="1"/>
    <col min="2052" max="2055" width="13.7109375" style="257" customWidth="1"/>
    <col min="2056" max="2056" width="11" style="257" bestFit="1" customWidth="1"/>
    <col min="2057" max="2057" width="12.7109375" style="257" bestFit="1" customWidth="1"/>
    <col min="2058" max="2058" width="11" style="257" bestFit="1" customWidth="1"/>
    <col min="2059" max="2304" width="9.140625" style="257"/>
    <col min="2305" max="2305" width="7.5703125" style="257" customWidth="1"/>
    <col min="2306" max="2306" width="32.28515625" style="257" customWidth="1"/>
    <col min="2307" max="2307" width="15.42578125" style="257" customWidth="1"/>
    <col min="2308" max="2311" width="13.7109375" style="257" customWidth="1"/>
    <col min="2312" max="2312" width="11" style="257" bestFit="1" customWidth="1"/>
    <col min="2313" max="2313" width="12.7109375" style="257" bestFit="1" customWidth="1"/>
    <col min="2314" max="2314" width="11" style="257" bestFit="1" customWidth="1"/>
    <col min="2315" max="2560" width="9.140625" style="257"/>
    <col min="2561" max="2561" width="7.5703125" style="257" customWidth="1"/>
    <col min="2562" max="2562" width="32.28515625" style="257" customWidth="1"/>
    <col min="2563" max="2563" width="15.42578125" style="257" customWidth="1"/>
    <col min="2564" max="2567" width="13.7109375" style="257" customWidth="1"/>
    <col min="2568" max="2568" width="11" style="257" bestFit="1" customWidth="1"/>
    <col min="2569" max="2569" width="12.7109375" style="257" bestFit="1" customWidth="1"/>
    <col min="2570" max="2570" width="11" style="257" bestFit="1" customWidth="1"/>
    <col min="2571" max="2816" width="9.140625" style="257"/>
    <col min="2817" max="2817" width="7.5703125" style="257" customWidth="1"/>
    <col min="2818" max="2818" width="32.28515625" style="257" customWidth="1"/>
    <col min="2819" max="2819" width="15.42578125" style="257" customWidth="1"/>
    <col min="2820" max="2823" width="13.7109375" style="257" customWidth="1"/>
    <col min="2824" max="2824" width="11" style="257" bestFit="1" customWidth="1"/>
    <col min="2825" max="2825" width="12.7109375" style="257" bestFit="1" customWidth="1"/>
    <col min="2826" max="2826" width="11" style="257" bestFit="1" customWidth="1"/>
    <col min="2827" max="3072" width="9.140625" style="257"/>
    <col min="3073" max="3073" width="7.5703125" style="257" customWidth="1"/>
    <col min="3074" max="3074" width="32.28515625" style="257" customWidth="1"/>
    <col min="3075" max="3075" width="15.42578125" style="257" customWidth="1"/>
    <col min="3076" max="3079" width="13.7109375" style="257" customWidth="1"/>
    <col min="3080" max="3080" width="11" style="257" bestFit="1" customWidth="1"/>
    <col min="3081" max="3081" width="12.7109375" style="257" bestFit="1" customWidth="1"/>
    <col min="3082" max="3082" width="11" style="257" bestFit="1" customWidth="1"/>
    <col min="3083" max="3328" width="9.140625" style="257"/>
    <col min="3329" max="3329" width="7.5703125" style="257" customWidth="1"/>
    <col min="3330" max="3330" width="32.28515625" style="257" customWidth="1"/>
    <col min="3331" max="3331" width="15.42578125" style="257" customWidth="1"/>
    <col min="3332" max="3335" width="13.7109375" style="257" customWidth="1"/>
    <col min="3336" max="3336" width="11" style="257" bestFit="1" customWidth="1"/>
    <col min="3337" max="3337" width="12.7109375" style="257" bestFit="1" customWidth="1"/>
    <col min="3338" max="3338" width="11" style="257" bestFit="1" customWidth="1"/>
    <col min="3339" max="3584" width="9.140625" style="257"/>
    <col min="3585" max="3585" width="7.5703125" style="257" customWidth="1"/>
    <col min="3586" max="3586" width="32.28515625" style="257" customWidth="1"/>
    <col min="3587" max="3587" width="15.42578125" style="257" customWidth="1"/>
    <col min="3588" max="3591" width="13.7109375" style="257" customWidth="1"/>
    <col min="3592" max="3592" width="11" style="257" bestFit="1" customWidth="1"/>
    <col min="3593" max="3593" width="12.7109375" style="257" bestFit="1" customWidth="1"/>
    <col min="3594" max="3594" width="11" style="257" bestFit="1" customWidth="1"/>
    <col min="3595" max="3840" width="9.140625" style="257"/>
    <col min="3841" max="3841" width="7.5703125" style="257" customWidth="1"/>
    <col min="3842" max="3842" width="32.28515625" style="257" customWidth="1"/>
    <col min="3843" max="3843" width="15.42578125" style="257" customWidth="1"/>
    <col min="3844" max="3847" width="13.7109375" style="257" customWidth="1"/>
    <col min="3848" max="3848" width="11" style="257" bestFit="1" customWidth="1"/>
    <col min="3849" max="3849" width="12.7109375" style="257" bestFit="1" customWidth="1"/>
    <col min="3850" max="3850" width="11" style="257" bestFit="1" customWidth="1"/>
    <col min="3851" max="4096" width="9.140625" style="257"/>
    <col min="4097" max="4097" width="7.5703125" style="257" customWidth="1"/>
    <col min="4098" max="4098" width="32.28515625" style="257" customWidth="1"/>
    <col min="4099" max="4099" width="15.42578125" style="257" customWidth="1"/>
    <col min="4100" max="4103" width="13.7109375" style="257" customWidth="1"/>
    <col min="4104" max="4104" width="11" style="257" bestFit="1" customWidth="1"/>
    <col min="4105" max="4105" width="12.7109375" style="257" bestFit="1" customWidth="1"/>
    <col min="4106" max="4106" width="11" style="257" bestFit="1" customWidth="1"/>
    <col min="4107" max="4352" width="9.140625" style="257"/>
    <col min="4353" max="4353" width="7.5703125" style="257" customWidth="1"/>
    <col min="4354" max="4354" width="32.28515625" style="257" customWidth="1"/>
    <col min="4355" max="4355" width="15.42578125" style="257" customWidth="1"/>
    <col min="4356" max="4359" width="13.7109375" style="257" customWidth="1"/>
    <col min="4360" max="4360" width="11" style="257" bestFit="1" customWidth="1"/>
    <col min="4361" max="4361" width="12.7109375" style="257" bestFit="1" customWidth="1"/>
    <col min="4362" max="4362" width="11" style="257" bestFit="1" customWidth="1"/>
    <col min="4363" max="4608" width="9.140625" style="257"/>
    <col min="4609" max="4609" width="7.5703125" style="257" customWidth="1"/>
    <col min="4610" max="4610" width="32.28515625" style="257" customWidth="1"/>
    <col min="4611" max="4611" width="15.42578125" style="257" customWidth="1"/>
    <col min="4612" max="4615" width="13.7109375" style="257" customWidth="1"/>
    <col min="4616" max="4616" width="11" style="257" bestFit="1" customWidth="1"/>
    <col min="4617" max="4617" width="12.7109375" style="257" bestFit="1" customWidth="1"/>
    <col min="4618" max="4618" width="11" style="257" bestFit="1" customWidth="1"/>
    <col min="4619" max="4864" width="9.140625" style="257"/>
    <col min="4865" max="4865" width="7.5703125" style="257" customWidth="1"/>
    <col min="4866" max="4866" width="32.28515625" style="257" customWidth="1"/>
    <col min="4867" max="4867" width="15.42578125" style="257" customWidth="1"/>
    <col min="4868" max="4871" width="13.7109375" style="257" customWidth="1"/>
    <col min="4872" max="4872" width="11" style="257" bestFit="1" customWidth="1"/>
    <col min="4873" max="4873" width="12.7109375" style="257" bestFit="1" customWidth="1"/>
    <col min="4874" max="4874" width="11" style="257" bestFit="1" customWidth="1"/>
    <col min="4875" max="5120" width="9.140625" style="257"/>
    <col min="5121" max="5121" width="7.5703125" style="257" customWidth="1"/>
    <col min="5122" max="5122" width="32.28515625" style="257" customWidth="1"/>
    <col min="5123" max="5123" width="15.42578125" style="257" customWidth="1"/>
    <col min="5124" max="5127" width="13.7109375" style="257" customWidth="1"/>
    <col min="5128" max="5128" width="11" style="257" bestFit="1" customWidth="1"/>
    <col min="5129" max="5129" width="12.7109375" style="257" bestFit="1" customWidth="1"/>
    <col min="5130" max="5130" width="11" style="257" bestFit="1" customWidth="1"/>
    <col min="5131" max="5376" width="9.140625" style="257"/>
    <col min="5377" max="5377" width="7.5703125" style="257" customWidth="1"/>
    <col min="5378" max="5378" width="32.28515625" style="257" customWidth="1"/>
    <col min="5379" max="5379" width="15.42578125" style="257" customWidth="1"/>
    <col min="5380" max="5383" width="13.7109375" style="257" customWidth="1"/>
    <col min="5384" max="5384" width="11" style="257" bestFit="1" customWidth="1"/>
    <col min="5385" max="5385" width="12.7109375" style="257" bestFit="1" customWidth="1"/>
    <col min="5386" max="5386" width="11" style="257" bestFit="1" customWidth="1"/>
    <col min="5387" max="5632" width="9.140625" style="257"/>
    <col min="5633" max="5633" width="7.5703125" style="257" customWidth="1"/>
    <col min="5634" max="5634" width="32.28515625" style="257" customWidth="1"/>
    <col min="5635" max="5635" width="15.42578125" style="257" customWidth="1"/>
    <col min="5636" max="5639" width="13.7109375" style="257" customWidth="1"/>
    <col min="5640" max="5640" width="11" style="257" bestFit="1" customWidth="1"/>
    <col min="5641" max="5641" width="12.7109375" style="257" bestFit="1" customWidth="1"/>
    <col min="5642" max="5642" width="11" style="257" bestFit="1" customWidth="1"/>
    <col min="5643" max="5888" width="9.140625" style="257"/>
    <col min="5889" max="5889" width="7.5703125" style="257" customWidth="1"/>
    <col min="5890" max="5890" width="32.28515625" style="257" customWidth="1"/>
    <col min="5891" max="5891" width="15.42578125" style="257" customWidth="1"/>
    <col min="5892" max="5895" width="13.7109375" style="257" customWidth="1"/>
    <col min="5896" max="5896" width="11" style="257" bestFit="1" customWidth="1"/>
    <col min="5897" max="5897" width="12.7109375" style="257" bestFit="1" customWidth="1"/>
    <col min="5898" max="5898" width="11" style="257" bestFit="1" customWidth="1"/>
    <col min="5899" max="6144" width="9.140625" style="257"/>
    <col min="6145" max="6145" width="7.5703125" style="257" customWidth="1"/>
    <col min="6146" max="6146" width="32.28515625" style="257" customWidth="1"/>
    <col min="6147" max="6147" width="15.42578125" style="257" customWidth="1"/>
    <col min="6148" max="6151" width="13.7109375" style="257" customWidth="1"/>
    <col min="6152" max="6152" width="11" style="257" bestFit="1" customWidth="1"/>
    <col min="6153" max="6153" width="12.7109375" style="257" bestFit="1" customWidth="1"/>
    <col min="6154" max="6154" width="11" style="257" bestFit="1" customWidth="1"/>
    <col min="6155" max="6400" width="9.140625" style="257"/>
    <col min="6401" max="6401" width="7.5703125" style="257" customWidth="1"/>
    <col min="6402" max="6402" width="32.28515625" style="257" customWidth="1"/>
    <col min="6403" max="6403" width="15.42578125" style="257" customWidth="1"/>
    <col min="6404" max="6407" width="13.7109375" style="257" customWidth="1"/>
    <col min="6408" max="6408" width="11" style="257" bestFit="1" customWidth="1"/>
    <col min="6409" max="6409" width="12.7109375" style="257" bestFit="1" customWidth="1"/>
    <col min="6410" max="6410" width="11" style="257" bestFit="1" customWidth="1"/>
    <col min="6411" max="6656" width="9.140625" style="257"/>
    <col min="6657" max="6657" width="7.5703125" style="257" customWidth="1"/>
    <col min="6658" max="6658" width="32.28515625" style="257" customWidth="1"/>
    <col min="6659" max="6659" width="15.42578125" style="257" customWidth="1"/>
    <col min="6660" max="6663" width="13.7109375" style="257" customWidth="1"/>
    <col min="6664" max="6664" width="11" style="257" bestFit="1" customWidth="1"/>
    <col min="6665" max="6665" width="12.7109375" style="257" bestFit="1" customWidth="1"/>
    <col min="6666" max="6666" width="11" style="257" bestFit="1" customWidth="1"/>
    <col min="6667" max="6912" width="9.140625" style="257"/>
    <col min="6913" max="6913" width="7.5703125" style="257" customWidth="1"/>
    <col min="6914" max="6914" width="32.28515625" style="257" customWidth="1"/>
    <col min="6915" max="6915" width="15.42578125" style="257" customWidth="1"/>
    <col min="6916" max="6919" width="13.7109375" style="257" customWidth="1"/>
    <col min="6920" max="6920" width="11" style="257" bestFit="1" customWidth="1"/>
    <col min="6921" max="6921" width="12.7109375" style="257" bestFit="1" customWidth="1"/>
    <col min="6922" max="6922" width="11" style="257" bestFit="1" customWidth="1"/>
    <col min="6923" max="7168" width="9.140625" style="257"/>
    <col min="7169" max="7169" width="7.5703125" style="257" customWidth="1"/>
    <col min="7170" max="7170" width="32.28515625" style="257" customWidth="1"/>
    <col min="7171" max="7171" width="15.42578125" style="257" customWidth="1"/>
    <col min="7172" max="7175" width="13.7109375" style="257" customWidth="1"/>
    <col min="7176" max="7176" width="11" style="257" bestFit="1" customWidth="1"/>
    <col min="7177" max="7177" width="12.7109375" style="257" bestFit="1" customWidth="1"/>
    <col min="7178" max="7178" width="11" style="257" bestFit="1" customWidth="1"/>
    <col min="7179" max="7424" width="9.140625" style="257"/>
    <col min="7425" max="7425" width="7.5703125" style="257" customWidth="1"/>
    <col min="7426" max="7426" width="32.28515625" style="257" customWidth="1"/>
    <col min="7427" max="7427" width="15.42578125" style="257" customWidth="1"/>
    <col min="7428" max="7431" width="13.7109375" style="257" customWidth="1"/>
    <col min="7432" max="7432" width="11" style="257" bestFit="1" customWidth="1"/>
    <col min="7433" max="7433" width="12.7109375" style="257" bestFit="1" customWidth="1"/>
    <col min="7434" max="7434" width="11" style="257" bestFit="1" customWidth="1"/>
    <col min="7435" max="7680" width="9.140625" style="257"/>
    <col min="7681" max="7681" width="7.5703125" style="257" customWidth="1"/>
    <col min="7682" max="7682" width="32.28515625" style="257" customWidth="1"/>
    <col min="7683" max="7683" width="15.42578125" style="257" customWidth="1"/>
    <col min="7684" max="7687" width="13.7109375" style="257" customWidth="1"/>
    <col min="7688" max="7688" width="11" style="257" bestFit="1" customWidth="1"/>
    <col min="7689" max="7689" width="12.7109375" style="257" bestFit="1" customWidth="1"/>
    <col min="7690" max="7690" width="11" style="257" bestFit="1" customWidth="1"/>
    <col min="7691" max="7936" width="9.140625" style="257"/>
    <col min="7937" max="7937" width="7.5703125" style="257" customWidth="1"/>
    <col min="7938" max="7938" width="32.28515625" style="257" customWidth="1"/>
    <col min="7939" max="7939" width="15.42578125" style="257" customWidth="1"/>
    <col min="7940" max="7943" width="13.7109375" style="257" customWidth="1"/>
    <col min="7944" max="7944" width="11" style="257" bestFit="1" customWidth="1"/>
    <col min="7945" max="7945" width="12.7109375" style="257" bestFit="1" customWidth="1"/>
    <col min="7946" max="7946" width="11" style="257" bestFit="1" customWidth="1"/>
    <col min="7947" max="8192" width="9.140625" style="257"/>
    <col min="8193" max="8193" width="7.5703125" style="257" customWidth="1"/>
    <col min="8194" max="8194" width="32.28515625" style="257" customWidth="1"/>
    <col min="8195" max="8195" width="15.42578125" style="257" customWidth="1"/>
    <col min="8196" max="8199" width="13.7109375" style="257" customWidth="1"/>
    <col min="8200" max="8200" width="11" style="257" bestFit="1" customWidth="1"/>
    <col min="8201" max="8201" width="12.7109375" style="257" bestFit="1" customWidth="1"/>
    <col min="8202" max="8202" width="11" style="257" bestFit="1" customWidth="1"/>
    <col min="8203" max="8448" width="9.140625" style="257"/>
    <col min="8449" max="8449" width="7.5703125" style="257" customWidth="1"/>
    <col min="8450" max="8450" width="32.28515625" style="257" customWidth="1"/>
    <col min="8451" max="8451" width="15.42578125" style="257" customWidth="1"/>
    <col min="8452" max="8455" width="13.7109375" style="257" customWidth="1"/>
    <col min="8456" max="8456" width="11" style="257" bestFit="1" customWidth="1"/>
    <col min="8457" max="8457" width="12.7109375" style="257" bestFit="1" customWidth="1"/>
    <col min="8458" max="8458" width="11" style="257" bestFit="1" customWidth="1"/>
    <col min="8459" max="8704" width="9.140625" style="257"/>
    <col min="8705" max="8705" width="7.5703125" style="257" customWidth="1"/>
    <col min="8706" max="8706" width="32.28515625" style="257" customWidth="1"/>
    <col min="8707" max="8707" width="15.42578125" style="257" customWidth="1"/>
    <col min="8708" max="8711" width="13.7109375" style="257" customWidth="1"/>
    <col min="8712" max="8712" width="11" style="257" bestFit="1" customWidth="1"/>
    <col min="8713" max="8713" width="12.7109375" style="257" bestFit="1" customWidth="1"/>
    <col min="8714" max="8714" width="11" style="257" bestFit="1" customWidth="1"/>
    <col min="8715" max="8960" width="9.140625" style="257"/>
    <col min="8961" max="8961" width="7.5703125" style="257" customWidth="1"/>
    <col min="8962" max="8962" width="32.28515625" style="257" customWidth="1"/>
    <col min="8963" max="8963" width="15.42578125" style="257" customWidth="1"/>
    <col min="8964" max="8967" width="13.7109375" style="257" customWidth="1"/>
    <col min="8968" max="8968" width="11" style="257" bestFit="1" customWidth="1"/>
    <col min="8969" max="8969" width="12.7109375" style="257" bestFit="1" customWidth="1"/>
    <col min="8970" max="8970" width="11" style="257" bestFit="1" customWidth="1"/>
    <col min="8971" max="9216" width="9.140625" style="257"/>
    <col min="9217" max="9217" width="7.5703125" style="257" customWidth="1"/>
    <col min="9218" max="9218" width="32.28515625" style="257" customWidth="1"/>
    <col min="9219" max="9219" width="15.42578125" style="257" customWidth="1"/>
    <col min="9220" max="9223" width="13.7109375" style="257" customWidth="1"/>
    <col min="9224" max="9224" width="11" style="257" bestFit="1" customWidth="1"/>
    <col min="9225" max="9225" width="12.7109375" style="257" bestFit="1" customWidth="1"/>
    <col min="9226" max="9226" width="11" style="257" bestFit="1" customWidth="1"/>
    <col min="9227" max="9472" width="9.140625" style="257"/>
    <col min="9473" max="9473" width="7.5703125" style="257" customWidth="1"/>
    <col min="9474" max="9474" width="32.28515625" style="257" customWidth="1"/>
    <col min="9475" max="9475" width="15.42578125" style="257" customWidth="1"/>
    <col min="9476" max="9479" width="13.7109375" style="257" customWidth="1"/>
    <col min="9480" max="9480" width="11" style="257" bestFit="1" customWidth="1"/>
    <col min="9481" max="9481" width="12.7109375" style="257" bestFit="1" customWidth="1"/>
    <col min="9482" max="9482" width="11" style="257" bestFit="1" customWidth="1"/>
    <col min="9483" max="9728" width="9.140625" style="257"/>
    <col min="9729" max="9729" width="7.5703125" style="257" customWidth="1"/>
    <col min="9730" max="9730" width="32.28515625" style="257" customWidth="1"/>
    <col min="9731" max="9731" width="15.42578125" style="257" customWidth="1"/>
    <col min="9732" max="9735" width="13.7109375" style="257" customWidth="1"/>
    <col min="9736" max="9736" width="11" style="257" bestFit="1" customWidth="1"/>
    <col min="9737" max="9737" width="12.7109375" style="257" bestFit="1" customWidth="1"/>
    <col min="9738" max="9738" width="11" style="257" bestFit="1" customWidth="1"/>
    <col min="9739" max="9984" width="9.140625" style="257"/>
    <col min="9985" max="9985" width="7.5703125" style="257" customWidth="1"/>
    <col min="9986" max="9986" width="32.28515625" style="257" customWidth="1"/>
    <col min="9987" max="9987" width="15.42578125" style="257" customWidth="1"/>
    <col min="9988" max="9991" width="13.7109375" style="257" customWidth="1"/>
    <col min="9992" max="9992" width="11" style="257" bestFit="1" customWidth="1"/>
    <col min="9993" max="9993" width="12.7109375" style="257" bestFit="1" customWidth="1"/>
    <col min="9994" max="9994" width="11" style="257" bestFit="1" customWidth="1"/>
    <col min="9995" max="10240" width="9.140625" style="257"/>
    <col min="10241" max="10241" width="7.5703125" style="257" customWidth="1"/>
    <col min="10242" max="10242" width="32.28515625" style="257" customWidth="1"/>
    <col min="10243" max="10243" width="15.42578125" style="257" customWidth="1"/>
    <col min="10244" max="10247" width="13.7109375" style="257" customWidth="1"/>
    <col min="10248" max="10248" width="11" style="257" bestFit="1" customWidth="1"/>
    <col min="10249" max="10249" width="12.7109375" style="257" bestFit="1" customWidth="1"/>
    <col min="10250" max="10250" width="11" style="257" bestFit="1" customWidth="1"/>
    <col min="10251" max="10496" width="9.140625" style="257"/>
    <col min="10497" max="10497" width="7.5703125" style="257" customWidth="1"/>
    <col min="10498" max="10498" width="32.28515625" style="257" customWidth="1"/>
    <col min="10499" max="10499" width="15.42578125" style="257" customWidth="1"/>
    <col min="10500" max="10503" width="13.7109375" style="257" customWidth="1"/>
    <col min="10504" max="10504" width="11" style="257" bestFit="1" customWidth="1"/>
    <col min="10505" max="10505" width="12.7109375" style="257" bestFit="1" customWidth="1"/>
    <col min="10506" max="10506" width="11" style="257" bestFit="1" customWidth="1"/>
    <col min="10507" max="10752" width="9.140625" style="257"/>
    <col min="10753" max="10753" width="7.5703125" style="257" customWidth="1"/>
    <col min="10754" max="10754" width="32.28515625" style="257" customWidth="1"/>
    <col min="10755" max="10755" width="15.42578125" style="257" customWidth="1"/>
    <col min="10756" max="10759" width="13.7109375" style="257" customWidth="1"/>
    <col min="10760" max="10760" width="11" style="257" bestFit="1" customWidth="1"/>
    <col min="10761" max="10761" width="12.7109375" style="257" bestFit="1" customWidth="1"/>
    <col min="10762" max="10762" width="11" style="257" bestFit="1" customWidth="1"/>
    <col min="10763" max="11008" width="9.140625" style="257"/>
    <col min="11009" max="11009" width="7.5703125" style="257" customWidth="1"/>
    <col min="11010" max="11010" width="32.28515625" style="257" customWidth="1"/>
    <col min="11011" max="11011" width="15.42578125" style="257" customWidth="1"/>
    <col min="11012" max="11015" width="13.7109375" style="257" customWidth="1"/>
    <col min="11016" max="11016" width="11" style="257" bestFit="1" customWidth="1"/>
    <col min="11017" max="11017" width="12.7109375" style="257" bestFit="1" customWidth="1"/>
    <col min="11018" max="11018" width="11" style="257" bestFit="1" customWidth="1"/>
    <col min="11019" max="11264" width="9.140625" style="257"/>
    <col min="11265" max="11265" width="7.5703125" style="257" customWidth="1"/>
    <col min="11266" max="11266" width="32.28515625" style="257" customWidth="1"/>
    <col min="11267" max="11267" width="15.42578125" style="257" customWidth="1"/>
    <col min="11268" max="11271" width="13.7109375" style="257" customWidth="1"/>
    <col min="11272" max="11272" width="11" style="257" bestFit="1" customWidth="1"/>
    <col min="11273" max="11273" width="12.7109375" style="257" bestFit="1" customWidth="1"/>
    <col min="11274" max="11274" width="11" style="257" bestFit="1" customWidth="1"/>
    <col min="11275" max="11520" width="9.140625" style="257"/>
    <col min="11521" max="11521" width="7.5703125" style="257" customWidth="1"/>
    <col min="11522" max="11522" width="32.28515625" style="257" customWidth="1"/>
    <col min="11523" max="11523" width="15.42578125" style="257" customWidth="1"/>
    <col min="11524" max="11527" width="13.7109375" style="257" customWidth="1"/>
    <col min="11528" max="11528" width="11" style="257" bestFit="1" customWidth="1"/>
    <col min="11529" max="11529" width="12.7109375" style="257" bestFit="1" customWidth="1"/>
    <col min="11530" max="11530" width="11" style="257" bestFit="1" customWidth="1"/>
    <col min="11531" max="11776" width="9.140625" style="257"/>
    <col min="11777" max="11777" width="7.5703125" style="257" customWidth="1"/>
    <col min="11778" max="11778" width="32.28515625" style="257" customWidth="1"/>
    <col min="11779" max="11779" width="15.42578125" style="257" customWidth="1"/>
    <col min="11780" max="11783" width="13.7109375" style="257" customWidth="1"/>
    <col min="11784" max="11784" width="11" style="257" bestFit="1" customWidth="1"/>
    <col min="11785" max="11785" width="12.7109375" style="257" bestFit="1" customWidth="1"/>
    <col min="11786" max="11786" width="11" style="257" bestFit="1" customWidth="1"/>
    <col min="11787" max="12032" width="9.140625" style="257"/>
    <col min="12033" max="12033" width="7.5703125" style="257" customWidth="1"/>
    <col min="12034" max="12034" width="32.28515625" style="257" customWidth="1"/>
    <col min="12035" max="12035" width="15.42578125" style="257" customWidth="1"/>
    <col min="12036" max="12039" width="13.7109375" style="257" customWidth="1"/>
    <col min="12040" max="12040" width="11" style="257" bestFit="1" customWidth="1"/>
    <col min="12041" max="12041" width="12.7109375" style="257" bestFit="1" customWidth="1"/>
    <col min="12042" max="12042" width="11" style="257" bestFit="1" customWidth="1"/>
    <col min="12043" max="12288" width="9.140625" style="257"/>
    <col min="12289" max="12289" width="7.5703125" style="257" customWidth="1"/>
    <col min="12290" max="12290" width="32.28515625" style="257" customWidth="1"/>
    <col min="12291" max="12291" width="15.42578125" style="257" customWidth="1"/>
    <col min="12292" max="12295" width="13.7109375" style="257" customWidth="1"/>
    <col min="12296" max="12296" width="11" style="257" bestFit="1" customWidth="1"/>
    <col min="12297" max="12297" width="12.7109375" style="257" bestFit="1" customWidth="1"/>
    <col min="12298" max="12298" width="11" style="257" bestFit="1" customWidth="1"/>
    <col min="12299" max="12544" width="9.140625" style="257"/>
    <col min="12545" max="12545" width="7.5703125" style="257" customWidth="1"/>
    <col min="12546" max="12546" width="32.28515625" style="257" customWidth="1"/>
    <col min="12547" max="12547" width="15.42578125" style="257" customWidth="1"/>
    <col min="12548" max="12551" width="13.7109375" style="257" customWidth="1"/>
    <col min="12552" max="12552" width="11" style="257" bestFit="1" customWidth="1"/>
    <col min="12553" max="12553" width="12.7109375" style="257" bestFit="1" customWidth="1"/>
    <col min="12554" max="12554" width="11" style="257" bestFit="1" customWidth="1"/>
    <col min="12555" max="12800" width="9.140625" style="257"/>
    <col min="12801" max="12801" width="7.5703125" style="257" customWidth="1"/>
    <col min="12802" max="12802" width="32.28515625" style="257" customWidth="1"/>
    <col min="12803" max="12803" width="15.42578125" style="257" customWidth="1"/>
    <col min="12804" max="12807" width="13.7109375" style="257" customWidth="1"/>
    <col min="12808" max="12808" width="11" style="257" bestFit="1" customWidth="1"/>
    <col min="12809" max="12809" width="12.7109375" style="257" bestFit="1" customWidth="1"/>
    <col min="12810" max="12810" width="11" style="257" bestFit="1" customWidth="1"/>
    <col min="12811" max="13056" width="9.140625" style="257"/>
    <col min="13057" max="13057" width="7.5703125" style="257" customWidth="1"/>
    <col min="13058" max="13058" width="32.28515625" style="257" customWidth="1"/>
    <col min="13059" max="13059" width="15.42578125" style="257" customWidth="1"/>
    <col min="13060" max="13063" width="13.7109375" style="257" customWidth="1"/>
    <col min="13064" max="13064" width="11" style="257" bestFit="1" customWidth="1"/>
    <col min="13065" max="13065" width="12.7109375" style="257" bestFit="1" customWidth="1"/>
    <col min="13066" max="13066" width="11" style="257" bestFit="1" customWidth="1"/>
    <col min="13067" max="13312" width="9.140625" style="257"/>
    <col min="13313" max="13313" width="7.5703125" style="257" customWidth="1"/>
    <col min="13314" max="13314" width="32.28515625" style="257" customWidth="1"/>
    <col min="13315" max="13315" width="15.42578125" style="257" customWidth="1"/>
    <col min="13316" max="13319" width="13.7109375" style="257" customWidth="1"/>
    <col min="13320" max="13320" width="11" style="257" bestFit="1" customWidth="1"/>
    <col min="13321" max="13321" width="12.7109375" style="257" bestFit="1" customWidth="1"/>
    <col min="13322" max="13322" width="11" style="257" bestFit="1" customWidth="1"/>
    <col min="13323" max="13568" width="9.140625" style="257"/>
    <col min="13569" max="13569" width="7.5703125" style="257" customWidth="1"/>
    <col min="13570" max="13570" width="32.28515625" style="257" customWidth="1"/>
    <col min="13571" max="13571" width="15.42578125" style="257" customWidth="1"/>
    <col min="13572" max="13575" width="13.7109375" style="257" customWidth="1"/>
    <col min="13576" max="13576" width="11" style="257" bestFit="1" customWidth="1"/>
    <col min="13577" max="13577" width="12.7109375" style="257" bestFit="1" customWidth="1"/>
    <col min="13578" max="13578" width="11" style="257" bestFit="1" customWidth="1"/>
    <col min="13579" max="13824" width="9.140625" style="257"/>
    <col min="13825" max="13825" width="7.5703125" style="257" customWidth="1"/>
    <col min="13826" max="13826" width="32.28515625" style="257" customWidth="1"/>
    <col min="13827" max="13827" width="15.42578125" style="257" customWidth="1"/>
    <col min="13828" max="13831" width="13.7109375" style="257" customWidth="1"/>
    <col min="13832" max="13832" width="11" style="257" bestFit="1" customWidth="1"/>
    <col min="13833" max="13833" width="12.7109375" style="257" bestFit="1" customWidth="1"/>
    <col min="13834" max="13834" width="11" style="257" bestFit="1" customWidth="1"/>
    <col min="13835" max="14080" width="9.140625" style="257"/>
    <col min="14081" max="14081" width="7.5703125" style="257" customWidth="1"/>
    <col min="14082" max="14082" width="32.28515625" style="257" customWidth="1"/>
    <col min="14083" max="14083" width="15.42578125" style="257" customWidth="1"/>
    <col min="14084" max="14087" width="13.7109375" style="257" customWidth="1"/>
    <col min="14088" max="14088" width="11" style="257" bestFit="1" customWidth="1"/>
    <col min="14089" max="14089" width="12.7109375" style="257" bestFit="1" customWidth="1"/>
    <col min="14090" max="14090" width="11" style="257" bestFit="1" customWidth="1"/>
    <col min="14091" max="14336" width="9.140625" style="257"/>
    <col min="14337" max="14337" width="7.5703125" style="257" customWidth="1"/>
    <col min="14338" max="14338" width="32.28515625" style="257" customWidth="1"/>
    <col min="14339" max="14339" width="15.42578125" style="257" customWidth="1"/>
    <col min="14340" max="14343" width="13.7109375" style="257" customWidth="1"/>
    <col min="14344" max="14344" width="11" style="257" bestFit="1" customWidth="1"/>
    <col min="14345" max="14345" width="12.7109375" style="257" bestFit="1" customWidth="1"/>
    <col min="14346" max="14346" width="11" style="257" bestFit="1" customWidth="1"/>
    <col min="14347" max="14592" width="9.140625" style="257"/>
    <col min="14593" max="14593" width="7.5703125" style="257" customWidth="1"/>
    <col min="14594" max="14594" width="32.28515625" style="257" customWidth="1"/>
    <col min="14595" max="14595" width="15.42578125" style="257" customWidth="1"/>
    <col min="14596" max="14599" width="13.7109375" style="257" customWidth="1"/>
    <col min="14600" max="14600" width="11" style="257" bestFit="1" customWidth="1"/>
    <col min="14601" max="14601" width="12.7109375" style="257" bestFit="1" customWidth="1"/>
    <col min="14602" max="14602" width="11" style="257" bestFit="1" customWidth="1"/>
    <col min="14603" max="14848" width="9.140625" style="257"/>
    <col min="14849" max="14849" width="7.5703125" style="257" customWidth="1"/>
    <col min="14850" max="14850" width="32.28515625" style="257" customWidth="1"/>
    <col min="14851" max="14851" width="15.42578125" style="257" customWidth="1"/>
    <col min="14852" max="14855" width="13.7109375" style="257" customWidth="1"/>
    <col min="14856" max="14856" width="11" style="257" bestFit="1" customWidth="1"/>
    <col min="14857" max="14857" width="12.7109375" style="257" bestFit="1" customWidth="1"/>
    <col min="14858" max="14858" width="11" style="257" bestFit="1" customWidth="1"/>
    <col min="14859" max="15104" width="9.140625" style="257"/>
    <col min="15105" max="15105" width="7.5703125" style="257" customWidth="1"/>
    <col min="15106" max="15106" width="32.28515625" style="257" customWidth="1"/>
    <col min="15107" max="15107" width="15.42578125" style="257" customWidth="1"/>
    <col min="15108" max="15111" width="13.7109375" style="257" customWidth="1"/>
    <col min="15112" max="15112" width="11" style="257" bestFit="1" customWidth="1"/>
    <col min="15113" max="15113" width="12.7109375" style="257" bestFit="1" customWidth="1"/>
    <col min="15114" max="15114" width="11" style="257" bestFit="1" customWidth="1"/>
    <col min="15115" max="15360" width="9.140625" style="257"/>
    <col min="15361" max="15361" width="7.5703125" style="257" customWidth="1"/>
    <col min="15362" max="15362" width="32.28515625" style="257" customWidth="1"/>
    <col min="15363" max="15363" width="15.42578125" style="257" customWidth="1"/>
    <col min="15364" max="15367" width="13.7109375" style="257" customWidth="1"/>
    <col min="15368" max="15368" width="11" style="257" bestFit="1" customWidth="1"/>
    <col min="15369" max="15369" width="12.7109375" style="257" bestFit="1" customWidth="1"/>
    <col min="15370" max="15370" width="11" style="257" bestFit="1" customWidth="1"/>
    <col min="15371" max="15616" width="9.140625" style="257"/>
    <col min="15617" max="15617" width="7.5703125" style="257" customWidth="1"/>
    <col min="15618" max="15618" width="32.28515625" style="257" customWidth="1"/>
    <col min="15619" max="15619" width="15.42578125" style="257" customWidth="1"/>
    <col min="15620" max="15623" width="13.7109375" style="257" customWidth="1"/>
    <col min="15624" max="15624" width="11" style="257" bestFit="1" customWidth="1"/>
    <col min="15625" max="15625" width="12.7109375" style="257" bestFit="1" customWidth="1"/>
    <col min="15626" max="15626" width="11" style="257" bestFit="1" customWidth="1"/>
    <col min="15627" max="15872" width="9.140625" style="257"/>
    <col min="15873" max="15873" width="7.5703125" style="257" customWidth="1"/>
    <col min="15874" max="15874" width="32.28515625" style="257" customWidth="1"/>
    <col min="15875" max="15875" width="15.42578125" style="257" customWidth="1"/>
    <col min="15876" max="15879" width="13.7109375" style="257" customWidth="1"/>
    <col min="15880" max="15880" width="11" style="257" bestFit="1" customWidth="1"/>
    <col min="15881" max="15881" width="12.7109375" style="257" bestFit="1" customWidth="1"/>
    <col min="15882" max="15882" width="11" style="257" bestFit="1" customWidth="1"/>
    <col min="15883" max="16128" width="9.140625" style="257"/>
    <col min="16129" max="16129" width="7.5703125" style="257" customWidth="1"/>
    <col min="16130" max="16130" width="32.28515625" style="257" customWidth="1"/>
    <col min="16131" max="16131" width="15.42578125" style="257" customWidth="1"/>
    <col min="16132" max="16135" width="13.7109375" style="257" customWidth="1"/>
    <col min="16136" max="16136" width="11" style="257" bestFit="1" customWidth="1"/>
    <col min="16137" max="16137" width="12.7109375" style="257" bestFit="1" customWidth="1"/>
    <col min="16138" max="16138" width="11" style="257" bestFit="1" customWidth="1"/>
    <col min="16139" max="16384" width="9.140625" style="257"/>
  </cols>
  <sheetData>
    <row r="1" spans="1:10" s="245" customFormat="1" x14ac:dyDescent="0.25">
      <c r="A1" s="175" t="s">
        <v>250</v>
      </c>
    </row>
    <row r="2" spans="1:10" s="245" customFormat="1" x14ac:dyDescent="0.25">
      <c r="A2" s="176" t="s">
        <v>172</v>
      </c>
      <c r="B2" s="177"/>
      <c r="C2" s="177"/>
      <c r="D2" s="177"/>
      <c r="E2" s="177"/>
      <c r="F2" s="177"/>
      <c r="G2" s="177"/>
    </row>
    <row r="3" spans="1:10" s="245" customFormat="1" x14ac:dyDescent="0.25">
      <c r="A3" s="177" t="s">
        <v>6</v>
      </c>
      <c r="B3" s="177"/>
      <c r="C3" s="177"/>
      <c r="D3" s="177"/>
      <c r="E3" s="177"/>
      <c r="F3" s="177"/>
      <c r="G3" s="177"/>
    </row>
    <row r="4" spans="1:10" s="245" customFormat="1" x14ac:dyDescent="0.25">
      <c r="A4" s="177"/>
      <c r="B4" s="177"/>
      <c r="C4" s="177"/>
      <c r="D4" s="177"/>
      <c r="E4" s="177"/>
      <c r="F4" s="177"/>
      <c r="G4" s="177"/>
    </row>
    <row r="5" spans="1:10" s="245" customFormat="1" ht="33.75" x14ac:dyDescent="0.2">
      <c r="A5" s="43" t="s">
        <v>7</v>
      </c>
      <c r="B5" s="44" t="s">
        <v>30</v>
      </c>
      <c r="C5" s="44" t="s">
        <v>31</v>
      </c>
      <c r="D5" s="44" t="s">
        <v>32</v>
      </c>
      <c r="E5" s="44" t="s">
        <v>33</v>
      </c>
      <c r="F5" s="44" t="s">
        <v>34</v>
      </c>
      <c r="G5" s="44" t="s">
        <v>35</v>
      </c>
      <c r="I5" s="246"/>
    </row>
    <row r="6" spans="1:10" s="245" customFormat="1" x14ac:dyDescent="0.25">
      <c r="A6" s="178">
        <v>1</v>
      </c>
      <c r="B6" s="179">
        <v>2</v>
      </c>
      <c r="C6" s="179">
        <v>3</v>
      </c>
      <c r="D6" s="179">
        <v>4</v>
      </c>
      <c r="E6" s="179">
        <v>5</v>
      </c>
      <c r="F6" s="179">
        <v>6</v>
      </c>
      <c r="G6" s="179">
        <v>7</v>
      </c>
    </row>
    <row r="7" spans="1:10" s="245" customFormat="1" x14ac:dyDescent="0.25">
      <c r="A7" s="183">
        <v>1</v>
      </c>
      <c r="B7" s="184" t="s">
        <v>162</v>
      </c>
      <c r="C7" s="185">
        <v>1630501425.1800001</v>
      </c>
      <c r="D7" s="186">
        <v>4.409715170062526E-2</v>
      </c>
      <c r="E7" s="75">
        <v>143337100.63999999</v>
      </c>
      <c r="F7" s="186">
        <v>2.2718254909395205E-2</v>
      </c>
      <c r="G7" s="76">
        <v>26416333.93</v>
      </c>
      <c r="H7" s="77"/>
      <c r="I7" s="247"/>
    </row>
    <row r="8" spans="1:10" s="245" customFormat="1" x14ac:dyDescent="0.25">
      <c r="A8" s="188">
        <v>2</v>
      </c>
      <c r="B8" s="189" t="s">
        <v>40</v>
      </c>
      <c r="C8" s="190">
        <v>4429190402.54</v>
      </c>
      <c r="D8" s="186">
        <v>0.11978810817058806</v>
      </c>
      <c r="E8" s="78">
        <v>961193611.23000002</v>
      </c>
      <c r="F8" s="186">
        <v>0.15234465731275906</v>
      </c>
      <c r="G8" s="79">
        <v>78732914.439999998</v>
      </c>
      <c r="H8" s="77"/>
      <c r="I8" s="247"/>
    </row>
    <row r="9" spans="1:10" s="245" customFormat="1" x14ac:dyDescent="0.25">
      <c r="A9" s="188">
        <v>4</v>
      </c>
      <c r="B9" s="189" t="s">
        <v>85</v>
      </c>
      <c r="C9" s="190">
        <v>177243784.69</v>
      </c>
      <c r="D9" s="186">
        <v>4.7935843175390324E-3</v>
      </c>
      <c r="E9" s="78">
        <v>41492002.659999996</v>
      </c>
      <c r="F9" s="186">
        <v>6.5762868714544969E-3</v>
      </c>
      <c r="G9" s="79">
        <v>9216088.25</v>
      </c>
      <c r="H9" s="77"/>
      <c r="I9" s="247"/>
    </row>
    <row r="10" spans="1:10" s="245" customFormat="1" x14ac:dyDescent="0.25">
      <c r="A10" s="188">
        <v>5</v>
      </c>
      <c r="B10" s="189" t="s">
        <v>41</v>
      </c>
      <c r="C10" s="190">
        <v>8747021645.7999992</v>
      </c>
      <c r="D10" s="186">
        <v>0.2365644914422039</v>
      </c>
      <c r="E10" s="78">
        <v>1863040849.4300001</v>
      </c>
      <c r="F10" s="186">
        <v>0.29528319419735488</v>
      </c>
      <c r="G10" s="79">
        <v>-168812077.56999999</v>
      </c>
      <c r="H10" s="77"/>
      <c r="I10" s="247"/>
    </row>
    <row r="11" spans="1:10" s="245" customFormat="1" x14ac:dyDescent="0.25">
      <c r="A11" s="188">
        <v>6</v>
      </c>
      <c r="B11" s="189" t="s">
        <v>66</v>
      </c>
      <c r="C11" s="190">
        <v>185101146.96000001</v>
      </c>
      <c r="D11" s="186">
        <v>5.0060878398519365E-3</v>
      </c>
      <c r="E11" s="78">
        <v>135999372.80000001</v>
      </c>
      <c r="F11" s="186">
        <v>2.1555259629174185E-2</v>
      </c>
      <c r="G11" s="79">
        <v>11803054.73</v>
      </c>
      <c r="H11" s="77"/>
      <c r="I11" s="247"/>
      <c r="J11" s="248"/>
    </row>
    <row r="12" spans="1:10" s="245" customFormat="1" x14ac:dyDescent="0.25">
      <c r="A12" s="188">
        <v>7</v>
      </c>
      <c r="B12" s="189" t="s">
        <v>86</v>
      </c>
      <c r="C12" s="190">
        <v>62086685.289999999</v>
      </c>
      <c r="D12" s="186">
        <v>1.6791435674580063E-3</v>
      </c>
      <c r="E12" s="78">
        <v>11433708.76</v>
      </c>
      <c r="F12" s="186">
        <v>1.8121889518461309E-3</v>
      </c>
      <c r="G12" s="79">
        <v>-18247603.899999999</v>
      </c>
      <c r="H12" s="77"/>
      <c r="I12" s="247"/>
    </row>
    <row r="13" spans="1:10" s="245" customFormat="1" x14ac:dyDescent="0.25">
      <c r="A13" s="188">
        <v>8</v>
      </c>
      <c r="B13" s="189" t="s">
        <v>42</v>
      </c>
      <c r="C13" s="190">
        <v>174571983.99000001</v>
      </c>
      <c r="D13" s="186">
        <v>4.7213250732585626E-3</v>
      </c>
      <c r="E13" s="78">
        <v>1078013.31</v>
      </c>
      <c r="F13" s="186">
        <v>1.7086002900121782E-4</v>
      </c>
      <c r="G13" s="79">
        <v>-599408.12</v>
      </c>
      <c r="H13" s="77"/>
      <c r="I13" s="247"/>
    </row>
    <row r="14" spans="1:10" s="245" customFormat="1" x14ac:dyDescent="0.25">
      <c r="A14" s="188">
        <v>9</v>
      </c>
      <c r="B14" s="189" t="s">
        <v>43</v>
      </c>
      <c r="C14" s="190">
        <v>671240742.25</v>
      </c>
      <c r="D14" s="186">
        <v>1.8153804947070723E-2</v>
      </c>
      <c r="E14" s="78">
        <v>108338755.98999999</v>
      </c>
      <c r="F14" s="186">
        <v>1.7171182228174216E-2</v>
      </c>
      <c r="G14" s="79">
        <v>10356719.59</v>
      </c>
      <c r="H14" s="77"/>
      <c r="I14" s="247"/>
    </row>
    <row r="15" spans="1:10" s="245" customFormat="1" x14ac:dyDescent="0.25">
      <c r="A15" s="188">
        <v>10</v>
      </c>
      <c r="B15" s="189" t="s">
        <v>68</v>
      </c>
      <c r="C15" s="190">
        <v>2853826364.0700002</v>
      </c>
      <c r="D15" s="186">
        <v>7.7182155231631161E-2</v>
      </c>
      <c r="E15" s="78">
        <v>647785910.12</v>
      </c>
      <c r="F15" s="186">
        <v>0.10267101376483327</v>
      </c>
      <c r="G15" s="79">
        <v>132611362.36</v>
      </c>
      <c r="H15" s="77"/>
      <c r="I15" s="247"/>
    </row>
    <row r="16" spans="1:10" s="245" customFormat="1" x14ac:dyDescent="0.25">
      <c r="A16" s="188">
        <v>11</v>
      </c>
      <c r="B16" s="189" t="s">
        <v>44</v>
      </c>
      <c r="C16" s="190">
        <v>1220314164.5899999</v>
      </c>
      <c r="D16" s="186">
        <v>3.3003576695682039E-2</v>
      </c>
      <c r="E16" s="78">
        <v>281198580.67000002</v>
      </c>
      <c r="F16" s="186">
        <v>4.4568649758487205E-2</v>
      </c>
      <c r="G16" s="79">
        <v>7240785.5700000003</v>
      </c>
      <c r="H16" s="77"/>
      <c r="I16" s="247"/>
    </row>
    <row r="17" spans="1:9" s="245" customFormat="1" x14ac:dyDescent="0.25">
      <c r="A17" s="188">
        <v>12</v>
      </c>
      <c r="B17" s="189" t="s">
        <v>45</v>
      </c>
      <c r="C17" s="190">
        <v>3130489063.02</v>
      </c>
      <c r="D17" s="186">
        <v>8.46645387592357E-2</v>
      </c>
      <c r="E17" s="78">
        <v>286967423.02999997</v>
      </c>
      <c r="F17" s="186">
        <v>4.5482984084222987E-2</v>
      </c>
      <c r="G17" s="79">
        <v>49663852.310000002</v>
      </c>
      <c r="H17" s="77"/>
      <c r="I17" s="247"/>
    </row>
    <row r="18" spans="1:9" s="245" customFormat="1" x14ac:dyDescent="0.25">
      <c r="A18" s="188">
        <v>13</v>
      </c>
      <c r="B18" s="80" t="s">
        <v>70</v>
      </c>
      <c r="C18" s="78">
        <v>376075616.19</v>
      </c>
      <c r="D18" s="186">
        <v>1.0171020547379016E-2</v>
      </c>
      <c r="E18" s="78">
        <v>139094197.05000001</v>
      </c>
      <c r="F18" s="186">
        <v>2.2045774687015792E-2</v>
      </c>
      <c r="G18" s="79">
        <v>25553432.510000002</v>
      </c>
      <c r="H18" s="77"/>
      <c r="I18" s="247"/>
    </row>
    <row r="19" spans="1:9" s="245" customFormat="1" x14ac:dyDescent="0.25">
      <c r="A19" s="188">
        <v>14</v>
      </c>
      <c r="B19" s="189" t="s">
        <v>87</v>
      </c>
      <c r="C19" s="190">
        <v>50093014.079999998</v>
      </c>
      <c r="D19" s="186">
        <v>1.3547729593572466E-3</v>
      </c>
      <c r="E19" s="78">
        <v>7773879.5499999998</v>
      </c>
      <c r="F19" s="186">
        <v>1.2321232706903908E-3</v>
      </c>
      <c r="G19" s="79">
        <v>397720.77</v>
      </c>
      <c r="H19" s="77"/>
      <c r="I19" s="247"/>
    </row>
    <row r="20" spans="1:9" s="245" customFormat="1" x14ac:dyDescent="0.25">
      <c r="A20" s="188">
        <v>15</v>
      </c>
      <c r="B20" s="189" t="s">
        <v>72</v>
      </c>
      <c r="C20" s="190">
        <v>88745264.019999996</v>
      </c>
      <c r="D20" s="186">
        <v>2.4001287639291435E-3</v>
      </c>
      <c r="E20" s="78">
        <v>31427327.039999999</v>
      </c>
      <c r="F20" s="186">
        <v>4.9810832200997196E-3</v>
      </c>
      <c r="G20" s="79">
        <v>-7340461.6500000004</v>
      </c>
      <c r="H20" s="77"/>
      <c r="I20" s="247"/>
    </row>
    <row r="21" spans="1:9" s="245" customFormat="1" x14ac:dyDescent="0.25">
      <c r="A21" s="188">
        <v>16</v>
      </c>
      <c r="B21" s="189" t="s">
        <v>88</v>
      </c>
      <c r="C21" s="190">
        <v>1787380465.27</v>
      </c>
      <c r="D21" s="186">
        <v>4.8339968494688162E-2</v>
      </c>
      <c r="E21" s="78">
        <v>412674918.95999998</v>
      </c>
      <c r="F21" s="186">
        <v>6.5407029734707828E-2</v>
      </c>
      <c r="G21" s="79">
        <v>91750001.769999996</v>
      </c>
      <c r="H21" s="77"/>
      <c r="I21" s="247"/>
    </row>
    <row r="22" spans="1:9" s="245" customFormat="1" x14ac:dyDescent="0.25">
      <c r="A22" s="188">
        <v>17</v>
      </c>
      <c r="B22" s="189" t="s">
        <v>46</v>
      </c>
      <c r="C22" s="190">
        <v>57942510.82</v>
      </c>
      <c r="D22" s="186">
        <v>1.567063757250374E-3</v>
      </c>
      <c r="E22" s="78">
        <v>11172310.390000001</v>
      </c>
      <c r="F22" s="186">
        <v>1.7707585421612348E-3</v>
      </c>
      <c r="G22" s="79">
        <v>-3562596.33</v>
      </c>
      <c r="H22" s="77"/>
      <c r="I22" s="247"/>
    </row>
    <row r="23" spans="1:9" s="245" customFormat="1" x14ac:dyDescent="0.25">
      <c r="A23" s="188">
        <v>18</v>
      </c>
      <c r="B23" s="80" t="s">
        <v>47</v>
      </c>
      <c r="C23" s="190">
        <v>2396783129.6300001</v>
      </c>
      <c r="D23" s="186">
        <v>6.482135349812751E-2</v>
      </c>
      <c r="E23" s="78">
        <v>191425706.88</v>
      </c>
      <c r="F23" s="186">
        <v>3.0340072358749838E-2</v>
      </c>
      <c r="G23" s="79">
        <v>23379311.170000002</v>
      </c>
      <c r="H23" s="77"/>
      <c r="I23" s="247"/>
    </row>
    <row r="24" spans="1:9" s="245" customFormat="1" x14ac:dyDescent="0.25">
      <c r="A24" s="188">
        <v>19</v>
      </c>
      <c r="B24" s="189" t="s">
        <v>48</v>
      </c>
      <c r="C24" s="190">
        <v>129034808.2</v>
      </c>
      <c r="D24" s="186">
        <v>3.4897654328810697E-3</v>
      </c>
      <c r="E24" s="78">
        <v>29584634.739999998</v>
      </c>
      <c r="F24" s="186">
        <v>4.6890251750851169E-3</v>
      </c>
      <c r="G24" s="79">
        <v>7860080.8399999999</v>
      </c>
      <c r="H24" s="77"/>
      <c r="I24" s="247"/>
    </row>
    <row r="25" spans="1:9" s="245" customFormat="1" x14ac:dyDescent="0.25">
      <c r="A25" s="188">
        <v>20</v>
      </c>
      <c r="B25" s="189" t="s">
        <v>89</v>
      </c>
      <c r="C25" s="190">
        <v>296745231.31999999</v>
      </c>
      <c r="D25" s="186">
        <v>8.0255185796667301E-3</v>
      </c>
      <c r="E25" s="78">
        <v>37918989</v>
      </c>
      <c r="F25" s="186">
        <v>6.0099810458155286E-3</v>
      </c>
      <c r="G25" s="79">
        <v>12411853.93</v>
      </c>
      <c r="H25" s="77"/>
      <c r="I25" s="247"/>
    </row>
    <row r="26" spans="1:9" s="245" customFormat="1" x14ac:dyDescent="0.25">
      <c r="A26" s="188">
        <v>21</v>
      </c>
      <c r="B26" s="189" t="s">
        <v>49</v>
      </c>
      <c r="C26" s="190">
        <v>1039870989.5700001</v>
      </c>
      <c r="D26" s="186">
        <v>2.8123464394448704E-2</v>
      </c>
      <c r="E26" s="78">
        <v>251815974.31999999</v>
      </c>
      <c r="F26" s="186">
        <v>3.9911645131065328E-2</v>
      </c>
      <c r="G26" s="79">
        <v>8085966.6900000004</v>
      </c>
      <c r="H26" s="77"/>
      <c r="I26" s="247"/>
    </row>
    <row r="27" spans="1:9" s="245" customFormat="1" x14ac:dyDescent="0.25">
      <c r="A27" s="188">
        <v>22</v>
      </c>
      <c r="B27" s="189" t="s">
        <v>50</v>
      </c>
      <c r="C27" s="190">
        <v>3768271121.9899998</v>
      </c>
      <c r="D27" s="186">
        <v>0.10191344867860753</v>
      </c>
      <c r="E27" s="78">
        <v>216328155.22999999</v>
      </c>
      <c r="F27" s="186">
        <v>3.4286993057977874E-2</v>
      </c>
      <c r="G27" s="79">
        <v>15853491.880000001</v>
      </c>
      <c r="H27" s="77"/>
      <c r="I27" s="247"/>
    </row>
    <row r="28" spans="1:9" s="245" customFormat="1" x14ac:dyDescent="0.25">
      <c r="A28" s="188">
        <v>23</v>
      </c>
      <c r="B28" s="189" t="s">
        <v>90</v>
      </c>
      <c r="C28" s="190">
        <v>150029457.62</v>
      </c>
      <c r="D28" s="186">
        <v>4.0575688251859735E-3</v>
      </c>
      <c r="E28" s="78">
        <v>44203457.729999997</v>
      </c>
      <c r="F28" s="186">
        <v>7.0060397210697754E-3</v>
      </c>
      <c r="G28" s="79">
        <v>-534187.37</v>
      </c>
      <c r="H28" s="77"/>
      <c r="I28" s="247"/>
    </row>
    <row r="29" spans="1:9" s="245" customFormat="1" x14ac:dyDescent="0.25">
      <c r="A29" s="188">
        <v>24</v>
      </c>
      <c r="B29" s="189" t="s">
        <v>51</v>
      </c>
      <c r="C29" s="190">
        <v>64693568.659999996</v>
      </c>
      <c r="D29" s="186">
        <v>1.7496471129670428E-3</v>
      </c>
      <c r="E29" s="78">
        <v>14060378.529999999</v>
      </c>
      <c r="F29" s="186">
        <v>2.2285037310011508E-3</v>
      </c>
      <c r="G29" s="79">
        <v>-1616903.12</v>
      </c>
      <c r="H29" s="77"/>
      <c r="I29" s="247"/>
    </row>
    <row r="30" spans="1:9" s="245" customFormat="1" x14ac:dyDescent="0.25">
      <c r="A30" s="188">
        <v>25</v>
      </c>
      <c r="B30" s="189" t="s">
        <v>52</v>
      </c>
      <c r="C30" s="190">
        <v>3416125819.4699998</v>
      </c>
      <c r="D30" s="186">
        <v>9.2389626996469021E-2</v>
      </c>
      <c r="E30" s="78">
        <v>424342183.95999998</v>
      </c>
      <c r="F30" s="186">
        <v>6.7256236249852705E-2</v>
      </c>
      <c r="G30" s="79">
        <v>19493933.73</v>
      </c>
      <c r="H30" s="77"/>
      <c r="I30" s="247"/>
    </row>
    <row r="31" spans="1:9" s="245" customFormat="1" x14ac:dyDescent="0.25">
      <c r="A31" s="188">
        <v>26</v>
      </c>
      <c r="B31" s="249" t="s">
        <v>53</v>
      </c>
      <c r="C31" s="250">
        <v>71831155.920000002</v>
      </c>
      <c r="D31" s="186">
        <v>1.9426842138980792E-3</v>
      </c>
      <c r="E31" s="81">
        <v>15648429.58</v>
      </c>
      <c r="F31" s="186">
        <v>2.4802023380048202E-3</v>
      </c>
      <c r="G31" s="82">
        <v>-3147725.64</v>
      </c>
      <c r="H31" s="77"/>
      <c r="I31" s="247"/>
    </row>
    <row r="32" spans="1:9" s="245" customFormat="1" x14ac:dyDescent="0.25">
      <c r="A32" s="188">
        <v>27</v>
      </c>
      <c r="B32" s="249" t="s">
        <v>91</v>
      </c>
      <c r="C32" s="250">
        <v>866300373.01999998</v>
      </c>
      <c r="D32" s="186">
        <v>1</v>
      </c>
      <c r="E32" s="81">
        <v>285835171.81</v>
      </c>
      <c r="F32" s="186">
        <v>1</v>
      </c>
      <c r="G32" s="69">
        <v>-16050178.84</v>
      </c>
      <c r="I32" s="247"/>
    </row>
    <row r="33" spans="1:11" s="245" customFormat="1" x14ac:dyDescent="0.25">
      <c r="A33" s="425"/>
      <c r="B33" s="251" t="s">
        <v>54</v>
      </c>
      <c r="C33" s="196">
        <v>36975209561.139999</v>
      </c>
      <c r="D33" s="49">
        <v>1</v>
      </c>
      <c r="E33" s="196">
        <v>6309335871.6000004</v>
      </c>
      <c r="F33" s="49">
        <v>1</v>
      </c>
      <c r="G33" s="196">
        <v>326965940.76999998</v>
      </c>
    </row>
    <row r="34" spans="1:11" s="245" customFormat="1" x14ac:dyDescent="0.25">
      <c r="A34" s="413"/>
      <c r="B34" s="252" t="s">
        <v>77</v>
      </c>
      <c r="C34" s="253">
        <v>866300373.01999998</v>
      </c>
      <c r="D34" s="83">
        <v>1</v>
      </c>
      <c r="E34" s="253">
        <v>285835171.81</v>
      </c>
      <c r="F34" s="83">
        <v>1</v>
      </c>
      <c r="G34" s="253">
        <v>-16050178.84</v>
      </c>
    </row>
    <row r="35" spans="1:11" s="245" customFormat="1" x14ac:dyDescent="0.25">
      <c r="A35" s="414"/>
      <c r="B35" s="254" t="s">
        <v>19</v>
      </c>
      <c r="C35" s="200">
        <v>37841509934.159996</v>
      </c>
      <c r="D35" s="84"/>
      <c r="E35" s="200">
        <v>6595171043.4100008</v>
      </c>
      <c r="F35" s="84"/>
      <c r="G35" s="200">
        <v>310915761.93000001</v>
      </c>
    </row>
    <row r="36" spans="1:11" x14ac:dyDescent="0.25">
      <c r="A36" s="255"/>
      <c r="B36" s="255"/>
      <c r="C36" s="255"/>
      <c r="D36" s="255"/>
      <c r="E36" s="177"/>
      <c r="F36" s="177"/>
      <c r="G36" s="256"/>
    </row>
    <row r="37" spans="1:11" x14ac:dyDescent="0.25">
      <c r="A37" s="255"/>
      <c r="B37" s="255"/>
      <c r="C37" s="258"/>
      <c r="D37" s="255"/>
      <c r="E37" s="259"/>
      <c r="F37" s="177"/>
      <c r="G37" s="256"/>
    </row>
    <row r="38" spans="1:11" s="245" customFormat="1" x14ac:dyDescent="0.25">
      <c r="A38" s="415" t="s">
        <v>55</v>
      </c>
      <c r="B38" s="415"/>
      <c r="C38" s="415"/>
      <c r="D38" s="415"/>
      <c r="E38" s="415"/>
      <c r="F38" s="415"/>
      <c r="G38" s="415"/>
    </row>
    <row r="39" spans="1:11" s="245" customFormat="1" x14ac:dyDescent="0.25">
      <c r="A39" s="205"/>
      <c r="B39" s="206" t="s">
        <v>56</v>
      </c>
      <c r="C39" s="207"/>
      <c r="D39" s="207"/>
      <c r="E39" s="207"/>
      <c r="F39" s="207"/>
      <c r="G39" s="207"/>
    </row>
    <row r="40" spans="1:11" s="245" customFormat="1" x14ac:dyDescent="0.25">
      <c r="A40" s="205"/>
      <c r="B40" s="260" t="s">
        <v>79</v>
      </c>
      <c r="C40" s="177"/>
      <c r="D40" s="177"/>
      <c r="E40" s="177"/>
      <c r="F40" s="177"/>
      <c r="G40" s="177"/>
    </row>
    <row r="41" spans="1:11" s="245" customFormat="1" x14ac:dyDescent="0.25">
      <c r="A41" s="205"/>
      <c r="B41" s="260" t="s">
        <v>80</v>
      </c>
      <c r="C41" s="177"/>
      <c r="D41" s="177"/>
      <c r="E41" s="177"/>
      <c r="F41" s="177"/>
      <c r="G41" s="177"/>
    </row>
    <row r="42" spans="1:11" x14ac:dyDescent="0.25">
      <c r="A42" s="261"/>
      <c r="B42" s="262"/>
      <c r="C42" s="263"/>
      <c r="D42" s="263"/>
      <c r="E42" s="207"/>
      <c r="F42" s="207"/>
      <c r="G42" s="263"/>
    </row>
    <row r="43" spans="1:11" x14ac:dyDescent="0.25">
      <c r="A43" s="261"/>
      <c r="B43" s="51" t="s">
        <v>173</v>
      </c>
      <c r="C43" s="52"/>
      <c r="D43" s="52"/>
      <c r="E43" s="52"/>
      <c r="F43" s="52"/>
      <c r="G43" s="52"/>
      <c r="H43" s="85"/>
      <c r="I43" s="85"/>
      <c r="J43" s="85"/>
      <c r="K43" s="85"/>
    </row>
    <row r="44" spans="1:11" x14ac:dyDescent="0.25">
      <c r="A44" s="261"/>
      <c r="B44" s="74"/>
      <c r="C44" s="263"/>
      <c r="D44" s="263"/>
      <c r="E44" s="207"/>
      <c r="F44" s="207"/>
      <c r="G44" s="263"/>
    </row>
    <row r="45" spans="1:11" s="261" customFormat="1" ht="11.25" x14ac:dyDescent="0.25">
      <c r="C45" s="214"/>
      <c r="D45" s="214"/>
      <c r="E45" s="264"/>
      <c r="F45" s="205"/>
    </row>
    <row r="46" spans="1:11" s="261" customFormat="1" x14ac:dyDescent="0.25">
      <c r="B46" s="265"/>
      <c r="C46" s="214"/>
      <c r="D46" s="214"/>
      <c r="E46" s="264"/>
      <c r="F46" s="205"/>
    </row>
    <row r="47" spans="1:11" s="261" customFormat="1" ht="11.25" x14ac:dyDescent="0.25">
      <c r="C47" s="214"/>
      <c r="D47" s="214"/>
      <c r="E47" s="264"/>
      <c r="F47" s="205"/>
    </row>
    <row r="48" spans="1:11" s="261" customFormat="1" ht="11.25" x14ac:dyDescent="0.25">
      <c r="C48" s="214"/>
      <c r="D48" s="214"/>
      <c r="E48" s="264"/>
      <c r="F48" s="205"/>
    </row>
    <row r="49" spans="5:6" s="261" customFormat="1" ht="11.25" x14ac:dyDescent="0.25">
      <c r="E49" s="205"/>
      <c r="F49" s="205"/>
    </row>
    <row r="50" spans="5:6" s="261" customFormat="1" ht="11.25" x14ac:dyDescent="0.25">
      <c r="E50" s="205"/>
      <c r="F50" s="205"/>
    </row>
    <row r="51" spans="5:6" s="261" customFormat="1" ht="11.25" x14ac:dyDescent="0.25">
      <c r="E51" s="205"/>
      <c r="F51" s="205"/>
    </row>
    <row r="52" spans="5:6" s="261" customFormat="1" ht="11.25" x14ac:dyDescent="0.25">
      <c r="E52" s="205"/>
      <c r="F52" s="205"/>
    </row>
    <row r="53" spans="5:6" s="261" customFormat="1" ht="11.25" x14ac:dyDescent="0.25">
      <c r="E53" s="205"/>
      <c r="F53" s="205"/>
    </row>
    <row r="54" spans="5:6" s="261" customFormat="1" ht="11.25" x14ac:dyDescent="0.25">
      <c r="E54" s="205"/>
      <c r="F54" s="205"/>
    </row>
    <row r="55" spans="5:6" s="261" customFormat="1" ht="11.25" x14ac:dyDescent="0.25">
      <c r="E55" s="205"/>
      <c r="F55" s="205"/>
    </row>
    <row r="56" spans="5:6" s="261" customFormat="1" ht="11.25" x14ac:dyDescent="0.25">
      <c r="E56" s="205"/>
      <c r="F56" s="205"/>
    </row>
  </sheetData>
  <mergeCells count="2">
    <mergeCell ref="A33:A35"/>
    <mergeCell ref="A38:G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6.5703125" style="267" customWidth="1"/>
    <col min="2" max="2" width="35.28515625" style="267" customWidth="1"/>
    <col min="3" max="3" width="13.5703125" style="267" customWidth="1"/>
    <col min="4" max="4" width="13.28515625" style="267" bestFit="1" customWidth="1"/>
    <col min="5" max="5" width="12.42578125" style="267" bestFit="1" customWidth="1"/>
    <col min="6" max="6" width="14" style="267" customWidth="1"/>
    <col min="7" max="7" width="13.7109375" style="267" customWidth="1"/>
    <col min="8" max="8" width="11.85546875" style="267" customWidth="1"/>
    <col min="9" max="9" width="13.7109375" style="267" customWidth="1"/>
    <col min="10" max="10" width="10.7109375" style="267" bestFit="1" customWidth="1"/>
    <col min="11" max="11" width="13.7109375" style="267" customWidth="1"/>
    <col min="12" max="12" width="10.7109375" style="267" bestFit="1" customWidth="1"/>
    <col min="13" max="13" width="11.7109375" style="267" bestFit="1" customWidth="1"/>
    <col min="14" max="14" width="10.7109375" style="267" bestFit="1" customWidth="1"/>
    <col min="15" max="15" width="11" style="267" bestFit="1" customWidth="1"/>
    <col min="16" max="256" width="9.140625" style="267"/>
    <col min="257" max="16384" width="9.140625" style="1"/>
  </cols>
  <sheetData>
    <row r="1" spans="1:15" x14ac:dyDescent="0.25">
      <c r="A1" s="266" t="s">
        <v>160</v>
      </c>
    </row>
    <row r="2" spans="1:15" x14ac:dyDescent="0.25">
      <c r="A2" s="268" t="s">
        <v>255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 x14ac:dyDescent="0.25">
      <c r="A3" s="139" t="s">
        <v>6</v>
      </c>
      <c r="B3" s="108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x14ac:dyDescent="0.2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70"/>
    </row>
    <row r="5" spans="1:15" ht="90" x14ac:dyDescent="0.25">
      <c r="A5" s="86" t="s">
        <v>7</v>
      </c>
      <c r="B5" s="86" t="s">
        <v>30</v>
      </c>
      <c r="C5" s="86" t="s">
        <v>31</v>
      </c>
      <c r="D5" s="86" t="s">
        <v>92</v>
      </c>
      <c r="E5" s="86" t="s">
        <v>93</v>
      </c>
      <c r="F5" s="87" t="s">
        <v>94</v>
      </c>
      <c r="G5" s="87" t="s">
        <v>95</v>
      </c>
      <c r="H5" s="87" t="s">
        <v>96</v>
      </c>
      <c r="I5" s="87" t="s">
        <v>97</v>
      </c>
      <c r="J5" s="87" t="s">
        <v>98</v>
      </c>
      <c r="K5" s="87" t="s">
        <v>99</v>
      </c>
      <c r="L5" s="87" t="s">
        <v>100</v>
      </c>
      <c r="M5" s="87" t="s">
        <v>101</v>
      </c>
      <c r="N5" s="87" t="s">
        <v>102</v>
      </c>
      <c r="O5" s="87" t="s">
        <v>103</v>
      </c>
    </row>
    <row r="6" spans="1:15" ht="12.75" customHeight="1" x14ac:dyDescent="0.25">
      <c r="A6" s="88">
        <v>1</v>
      </c>
      <c r="B6" s="88">
        <v>2</v>
      </c>
      <c r="C6" s="88">
        <v>3</v>
      </c>
      <c r="D6" s="88">
        <v>4</v>
      </c>
      <c r="E6" s="88">
        <v>5</v>
      </c>
      <c r="F6" s="88">
        <v>6</v>
      </c>
      <c r="G6" s="88">
        <v>7</v>
      </c>
      <c r="H6" s="88">
        <v>8</v>
      </c>
      <c r="I6" s="88">
        <v>9</v>
      </c>
      <c r="J6" s="88">
        <v>10</v>
      </c>
      <c r="K6" s="88">
        <v>11</v>
      </c>
      <c r="L6" s="88">
        <v>12</v>
      </c>
      <c r="M6" s="88">
        <v>13</v>
      </c>
      <c r="N6" s="88">
        <v>14</v>
      </c>
      <c r="O6" s="88">
        <v>15</v>
      </c>
    </row>
    <row r="7" spans="1:15" ht="15" customHeight="1" x14ac:dyDescent="0.25">
      <c r="A7" s="89">
        <v>1</v>
      </c>
      <c r="B7" s="90" t="s">
        <v>104</v>
      </c>
      <c r="C7" s="271">
        <v>263790267.56</v>
      </c>
      <c r="D7" s="91">
        <v>1.3227640000000001E-2</v>
      </c>
      <c r="E7" s="272">
        <v>16227412.59</v>
      </c>
      <c r="F7" s="272">
        <v>703</v>
      </c>
      <c r="G7" s="272">
        <v>94786152.310000002</v>
      </c>
      <c r="H7" s="272">
        <v>0</v>
      </c>
      <c r="I7" s="272">
        <v>0</v>
      </c>
      <c r="J7" s="272">
        <v>2816</v>
      </c>
      <c r="K7" s="272">
        <v>194821881.53</v>
      </c>
      <c r="L7" s="272">
        <v>16</v>
      </c>
      <c r="M7" s="272">
        <v>81161.8</v>
      </c>
      <c r="N7" s="272">
        <v>0</v>
      </c>
      <c r="O7" s="272">
        <v>0</v>
      </c>
    </row>
    <row r="8" spans="1:15" ht="15" customHeight="1" x14ac:dyDescent="0.25">
      <c r="A8" s="92">
        <v>2</v>
      </c>
      <c r="B8" s="93" t="s">
        <v>105</v>
      </c>
      <c r="C8" s="273">
        <v>46240187.270000003</v>
      </c>
      <c r="D8" s="94">
        <v>2.31869E-3</v>
      </c>
      <c r="E8" s="274">
        <v>905431.29</v>
      </c>
      <c r="F8" s="274">
        <v>13</v>
      </c>
      <c r="G8" s="274">
        <v>2971442.86</v>
      </c>
      <c r="H8" s="274">
        <v>118</v>
      </c>
      <c r="I8" s="274">
        <v>13715326.9</v>
      </c>
      <c r="J8" s="274">
        <v>84</v>
      </c>
      <c r="K8" s="274">
        <v>5084354.92</v>
      </c>
      <c r="L8" s="274">
        <v>455</v>
      </c>
      <c r="M8" s="274">
        <v>27964152.449999999</v>
      </c>
      <c r="N8" s="274">
        <v>0</v>
      </c>
      <c r="O8" s="274">
        <v>0</v>
      </c>
    </row>
    <row r="9" spans="1:15" ht="15" customHeight="1" x14ac:dyDescent="0.25">
      <c r="A9" s="92">
        <v>3</v>
      </c>
      <c r="B9" s="93" t="s">
        <v>106</v>
      </c>
      <c r="C9" s="273">
        <v>465079546.67000002</v>
      </c>
      <c r="D9" s="94">
        <v>2.3321189999999999E-2</v>
      </c>
      <c r="E9" s="274">
        <v>3581233.69</v>
      </c>
      <c r="F9" s="274">
        <v>151</v>
      </c>
      <c r="G9" s="274">
        <v>22631305.27</v>
      </c>
      <c r="H9" s="274">
        <v>83</v>
      </c>
      <c r="I9" s="274">
        <v>25768322.940000001</v>
      </c>
      <c r="J9" s="274">
        <v>577</v>
      </c>
      <c r="K9" s="274">
        <v>85906449.340000004</v>
      </c>
      <c r="L9" s="274">
        <v>617</v>
      </c>
      <c r="M9" s="274">
        <v>83473996.75</v>
      </c>
      <c r="N9" s="274">
        <v>0</v>
      </c>
      <c r="O9" s="274">
        <v>0</v>
      </c>
    </row>
    <row r="10" spans="1:15" ht="15" customHeight="1" x14ac:dyDescent="0.25">
      <c r="A10" s="92">
        <v>4</v>
      </c>
      <c r="B10" s="93" t="s">
        <v>107</v>
      </c>
      <c r="C10" s="273">
        <v>1807585345.8900001</v>
      </c>
      <c r="D10" s="94">
        <v>9.0640509999999994E-2</v>
      </c>
      <c r="E10" s="274">
        <v>40027210.460000001</v>
      </c>
      <c r="F10" s="274">
        <v>1028</v>
      </c>
      <c r="G10" s="274">
        <v>214230977.06</v>
      </c>
      <c r="H10" s="274">
        <v>1827</v>
      </c>
      <c r="I10" s="274">
        <v>422161256.86000001</v>
      </c>
      <c r="J10" s="274">
        <v>4027</v>
      </c>
      <c r="K10" s="274">
        <v>479696801.94</v>
      </c>
      <c r="L10" s="274">
        <v>4898</v>
      </c>
      <c r="M10" s="274">
        <v>949577773.10000002</v>
      </c>
      <c r="N10" s="274">
        <v>2</v>
      </c>
      <c r="O10" s="274">
        <v>0</v>
      </c>
    </row>
    <row r="11" spans="1:15" ht="15" customHeight="1" x14ac:dyDescent="0.25">
      <c r="A11" s="92">
        <v>5</v>
      </c>
      <c r="B11" s="93" t="s">
        <v>108</v>
      </c>
      <c r="C11" s="273">
        <v>1116255177.1199999</v>
      </c>
      <c r="D11" s="94">
        <v>5.5974089999999997E-2</v>
      </c>
      <c r="E11" s="274">
        <v>-35194453.5</v>
      </c>
      <c r="F11" s="274">
        <v>0</v>
      </c>
      <c r="G11" s="274">
        <v>0</v>
      </c>
      <c r="H11" s="274">
        <v>0</v>
      </c>
      <c r="I11" s="274">
        <v>0</v>
      </c>
      <c r="J11" s="274">
        <v>2</v>
      </c>
      <c r="K11" s="274">
        <v>8943271.3499999996</v>
      </c>
      <c r="L11" s="274">
        <v>18</v>
      </c>
      <c r="M11" s="274">
        <v>980156839.79999995</v>
      </c>
      <c r="N11" s="274">
        <v>0</v>
      </c>
      <c r="O11" s="274">
        <v>0</v>
      </c>
    </row>
    <row r="12" spans="1:15" x14ac:dyDescent="0.25">
      <c r="A12" s="92">
        <v>6</v>
      </c>
      <c r="B12" s="93" t="s">
        <v>109</v>
      </c>
      <c r="C12" s="273">
        <v>276121178.00999999</v>
      </c>
      <c r="D12" s="94">
        <v>1.3845970000000001E-2</v>
      </c>
      <c r="E12" s="274">
        <v>-7208113.5300000003</v>
      </c>
      <c r="F12" s="274">
        <v>48</v>
      </c>
      <c r="G12" s="274">
        <v>2468372.23</v>
      </c>
      <c r="H12" s="274">
        <v>145</v>
      </c>
      <c r="I12" s="274">
        <v>9180311.0299999993</v>
      </c>
      <c r="J12" s="274">
        <v>852</v>
      </c>
      <c r="K12" s="274">
        <v>28972807.18</v>
      </c>
      <c r="L12" s="274">
        <v>823</v>
      </c>
      <c r="M12" s="274">
        <v>61615811.060000002</v>
      </c>
      <c r="N12" s="274">
        <v>1</v>
      </c>
      <c r="O12" s="274">
        <v>823280.54</v>
      </c>
    </row>
    <row r="13" spans="1:15" x14ac:dyDescent="0.25">
      <c r="A13" s="92">
        <v>7</v>
      </c>
      <c r="B13" s="93" t="s">
        <v>110</v>
      </c>
      <c r="C13" s="273">
        <v>320158578.38999999</v>
      </c>
      <c r="D13" s="94">
        <v>1.6054200000000001E-2</v>
      </c>
      <c r="E13" s="274">
        <v>1247212.56</v>
      </c>
      <c r="F13" s="274">
        <v>115</v>
      </c>
      <c r="G13" s="274">
        <v>11875648.93</v>
      </c>
      <c r="H13" s="274">
        <v>253</v>
      </c>
      <c r="I13" s="274">
        <v>52216154.560000002</v>
      </c>
      <c r="J13" s="274">
        <v>1139</v>
      </c>
      <c r="K13" s="274">
        <v>40706232.530000001</v>
      </c>
      <c r="L13" s="274">
        <v>1822</v>
      </c>
      <c r="M13" s="274">
        <v>194999197.56999999</v>
      </c>
      <c r="N13" s="274">
        <v>0</v>
      </c>
      <c r="O13" s="274">
        <v>0</v>
      </c>
    </row>
    <row r="14" spans="1:15" x14ac:dyDescent="0.25">
      <c r="A14" s="92">
        <v>8</v>
      </c>
      <c r="B14" s="93" t="s">
        <v>111</v>
      </c>
      <c r="C14" s="273">
        <v>766308967.22000003</v>
      </c>
      <c r="D14" s="94">
        <v>3.8426200000000001E-2</v>
      </c>
      <c r="E14" s="274">
        <v>1778009.04</v>
      </c>
      <c r="F14" s="274">
        <v>770</v>
      </c>
      <c r="G14" s="274">
        <v>60940711.030000001</v>
      </c>
      <c r="H14" s="274">
        <v>194</v>
      </c>
      <c r="I14" s="274">
        <v>68460910.340000004</v>
      </c>
      <c r="J14" s="274">
        <v>1668</v>
      </c>
      <c r="K14" s="274">
        <v>146555989.59</v>
      </c>
      <c r="L14" s="274">
        <v>1307</v>
      </c>
      <c r="M14" s="274">
        <v>455169103.85000002</v>
      </c>
      <c r="N14" s="274">
        <v>0</v>
      </c>
      <c r="O14" s="274">
        <v>0</v>
      </c>
    </row>
    <row r="15" spans="1:15" x14ac:dyDescent="0.25">
      <c r="A15" s="92">
        <v>9</v>
      </c>
      <c r="B15" s="93" t="s">
        <v>112</v>
      </c>
      <c r="C15" s="273">
        <v>2374713945.77</v>
      </c>
      <c r="D15" s="94">
        <v>0.11907891</v>
      </c>
      <c r="E15" s="274">
        <v>-63549963.149999999</v>
      </c>
      <c r="F15" s="274">
        <v>0</v>
      </c>
      <c r="G15" s="274">
        <v>0</v>
      </c>
      <c r="H15" s="274">
        <v>0</v>
      </c>
      <c r="I15" s="274">
        <v>0</v>
      </c>
      <c r="J15" s="274">
        <v>3183</v>
      </c>
      <c r="K15" s="274">
        <v>116920242.40000001</v>
      </c>
      <c r="L15" s="274">
        <v>4215</v>
      </c>
      <c r="M15" s="274">
        <v>570704178.70000005</v>
      </c>
      <c r="N15" s="274">
        <v>1805</v>
      </c>
      <c r="O15" s="274">
        <v>267373732.91999999</v>
      </c>
    </row>
    <row r="16" spans="1:15" x14ac:dyDescent="0.25">
      <c r="A16" s="92">
        <v>10</v>
      </c>
      <c r="B16" s="93" t="s">
        <v>113</v>
      </c>
      <c r="C16" s="273">
        <v>36617303</v>
      </c>
      <c r="D16" s="94">
        <v>1.8361600000000001E-3</v>
      </c>
      <c r="E16" s="274">
        <v>24060</v>
      </c>
      <c r="F16" s="274">
        <v>0</v>
      </c>
      <c r="G16" s="274">
        <v>0</v>
      </c>
      <c r="H16" s="274">
        <v>31</v>
      </c>
      <c r="I16" s="274">
        <v>8364873</v>
      </c>
      <c r="J16" s="274">
        <v>0</v>
      </c>
      <c r="K16" s="274">
        <v>0</v>
      </c>
      <c r="L16" s="274">
        <v>72</v>
      </c>
      <c r="M16" s="274">
        <v>31995395</v>
      </c>
      <c r="N16" s="274">
        <v>0</v>
      </c>
      <c r="O16" s="274">
        <v>0</v>
      </c>
    </row>
    <row r="17" spans="1:256" x14ac:dyDescent="0.25">
      <c r="A17" s="92">
        <v>11</v>
      </c>
      <c r="B17" s="93" t="s">
        <v>114</v>
      </c>
      <c r="C17" s="273">
        <v>851174617.49000001</v>
      </c>
      <c r="D17" s="94">
        <v>4.2681749999999997E-2</v>
      </c>
      <c r="E17" s="274">
        <v>18286841.890000001</v>
      </c>
      <c r="F17" s="274">
        <v>696</v>
      </c>
      <c r="G17" s="274">
        <v>70149447.189999998</v>
      </c>
      <c r="H17" s="274">
        <v>1434</v>
      </c>
      <c r="I17" s="274">
        <v>215531001.88999999</v>
      </c>
      <c r="J17" s="274">
        <v>3599</v>
      </c>
      <c r="K17" s="274">
        <v>176118730.34</v>
      </c>
      <c r="L17" s="274">
        <v>5637</v>
      </c>
      <c r="M17" s="274">
        <v>533526839.23000002</v>
      </c>
      <c r="N17" s="274">
        <v>0</v>
      </c>
      <c r="O17" s="274">
        <v>0</v>
      </c>
    </row>
    <row r="18" spans="1:256" x14ac:dyDescent="0.25">
      <c r="A18" s="92">
        <v>12</v>
      </c>
      <c r="B18" s="93" t="s">
        <v>115</v>
      </c>
      <c r="C18" s="273">
        <v>181559906.37</v>
      </c>
      <c r="D18" s="94">
        <v>9.1042399999999996E-3</v>
      </c>
      <c r="E18" s="274">
        <v>-14207029.890000001</v>
      </c>
      <c r="F18" s="274">
        <v>0</v>
      </c>
      <c r="G18" s="274">
        <v>0</v>
      </c>
      <c r="H18" s="274">
        <v>137</v>
      </c>
      <c r="I18" s="274">
        <v>14178174.199999999</v>
      </c>
      <c r="J18" s="274">
        <v>80</v>
      </c>
      <c r="K18" s="274">
        <v>1677168.86</v>
      </c>
      <c r="L18" s="274">
        <v>664</v>
      </c>
      <c r="M18" s="274">
        <v>133965021.76000001</v>
      </c>
      <c r="N18" s="274">
        <v>0</v>
      </c>
      <c r="O18" s="274">
        <v>0</v>
      </c>
    </row>
    <row r="19" spans="1:256" x14ac:dyDescent="0.25">
      <c r="A19" s="92">
        <v>13</v>
      </c>
      <c r="B19" s="93" t="s">
        <v>116</v>
      </c>
      <c r="C19" s="273">
        <v>769380613.20000005</v>
      </c>
      <c r="D19" s="94">
        <v>3.858023E-2</v>
      </c>
      <c r="E19" s="274">
        <v>13587917.02</v>
      </c>
      <c r="F19" s="274">
        <v>151</v>
      </c>
      <c r="G19" s="274">
        <v>22899805.370000001</v>
      </c>
      <c r="H19" s="274">
        <v>1293</v>
      </c>
      <c r="I19" s="274">
        <v>248796109.46000001</v>
      </c>
      <c r="J19" s="274">
        <v>901</v>
      </c>
      <c r="K19" s="274">
        <v>101678379.75</v>
      </c>
      <c r="L19" s="274">
        <v>3408</v>
      </c>
      <c r="M19" s="274">
        <v>547455630.76999998</v>
      </c>
      <c r="N19" s="274">
        <v>3</v>
      </c>
      <c r="O19" s="274">
        <v>0</v>
      </c>
    </row>
    <row r="20" spans="1:256" ht="15" customHeight="1" x14ac:dyDescent="0.25">
      <c r="A20" s="92">
        <v>14</v>
      </c>
      <c r="B20" s="93" t="s">
        <v>117</v>
      </c>
      <c r="C20" s="273">
        <v>292533239.36000001</v>
      </c>
      <c r="D20" s="94">
        <v>1.466894E-2</v>
      </c>
      <c r="E20" s="274">
        <v>1537461.74</v>
      </c>
      <c r="F20" s="274">
        <v>0</v>
      </c>
      <c r="G20" s="274">
        <v>0</v>
      </c>
      <c r="H20" s="274">
        <v>2</v>
      </c>
      <c r="I20" s="274">
        <v>2014649</v>
      </c>
      <c r="J20" s="274">
        <v>287</v>
      </c>
      <c r="K20" s="274">
        <v>825558.32</v>
      </c>
      <c r="L20" s="274">
        <v>355</v>
      </c>
      <c r="M20" s="274">
        <v>25841263.52</v>
      </c>
      <c r="N20" s="274">
        <v>0</v>
      </c>
      <c r="O20" s="274">
        <v>0</v>
      </c>
    </row>
    <row r="21" spans="1:256" ht="15" customHeight="1" x14ac:dyDescent="0.25">
      <c r="A21" s="92">
        <v>15</v>
      </c>
      <c r="B21" s="93" t="s">
        <v>118</v>
      </c>
      <c r="C21" s="273">
        <v>762022468.41999996</v>
      </c>
      <c r="D21" s="94">
        <v>3.8211259999999997E-2</v>
      </c>
      <c r="E21" s="274">
        <v>10990970.640000001</v>
      </c>
      <c r="F21" s="274">
        <v>1450</v>
      </c>
      <c r="G21" s="274">
        <v>138101525.16</v>
      </c>
      <c r="H21" s="274">
        <v>846</v>
      </c>
      <c r="I21" s="274">
        <v>159928509.97999999</v>
      </c>
      <c r="J21" s="274">
        <v>3794</v>
      </c>
      <c r="K21" s="274">
        <v>215934695.59999999</v>
      </c>
      <c r="L21" s="274">
        <v>3397</v>
      </c>
      <c r="M21" s="274">
        <v>340933437.42000002</v>
      </c>
      <c r="N21" s="274">
        <v>0</v>
      </c>
      <c r="O21" s="274">
        <v>0</v>
      </c>
    </row>
    <row r="22" spans="1:256" ht="15" customHeight="1" x14ac:dyDescent="0.25">
      <c r="A22" s="92">
        <v>16</v>
      </c>
      <c r="B22" s="93" t="s">
        <v>119</v>
      </c>
      <c r="C22" s="273">
        <v>1205930393.3599999</v>
      </c>
      <c r="D22" s="94">
        <v>6.047081E-2</v>
      </c>
      <c r="E22" s="274">
        <v>9695557.9800000004</v>
      </c>
      <c r="F22" s="274">
        <v>378</v>
      </c>
      <c r="G22" s="274">
        <v>177861938.22999999</v>
      </c>
      <c r="H22" s="274">
        <v>652</v>
      </c>
      <c r="I22" s="274">
        <v>115325898.86</v>
      </c>
      <c r="J22" s="274">
        <v>1570</v>
      </c>
      <c r="K22" s="274">
        <v>424569845.12</v>
      </c>
      <c r="L22" s="274">
        <v>3483</v>
      </c>
      <c r="M22" s="274">
        <v>690779837.23000002</v>
      </c>
      <c r="N22" s="274">
        <v>0</v>
      </c>
      <c r="O22" s="274">
        <v>0</v>
      </c>
    </row>
    <row r="23" spans="1:256" ht="15" customHeight="1" x14ac:dyDescent="0.25">
      <c r="A23" s="92">
        <v>17</v>
      </c>
      <c r="B23" s="93" t="s">
        <v>120</v>
      </c>
      <c r="C23" s="273">
        <v>1370592662.54</v>
      </c>
      <c r="D23" s="94">
        <v>6.8727720000000006E-2</v>
      </c>
      <c r="E23" s="274">
        <v>26360459.780000001</v>
      </c>
      <c r="F23" s="274">
        <v>4563</v>
      </c>
      <c r="G23" s="274">
        <v>283945617.69999999</v>
      </c>
      <c r="H23" s="274">
        <v>1401</v>
      </c>
      <c r="I23" s="274">
        <v>150204239.03</v>
      </c>
      <c r="J23" s="274">
        <v>10018</v>
      </c>
      <c r="K23" s="274">
        <v>456405024.08999997</v>
      </c>
      <c r="L23" s="274">
        <v>3047</v>
      </c>
      <c r="M23" s="274">
        <v>226594397.72999999</v>
      </c>
      <c r="N23" s="274">
        <v>0</v>
      </c>
      <c r="O23" s="274">
        <v>0</v>
      </c>
    </row>
    <row r="24" spans="1:256" ht="15" customHeight="1" x14ac:dyDescent="0.25">
      <c r="A24" s="92">
        <v>18</v>
      </c>
      <c r="B24" s="93" t="s">
        <v>121</v>
      </c>
      <c r="C24" s="273">
        <v>79162111.090000004</v>
      </c>
      <c r="D24" s="94">
        <v>3.9695499999999996E-3</v>
      </c>
      <c r="E24" s="274">
        <v>590.82000000000005</v>
      </c>
      <c r="F24" s="274">
        <v>0</v>
      </c>
      <c r="G24" s="274">
        <v>0</v>
      </c>
      <c r="H24" s="274">
        <v>0</v>
      </c>
      <c r="I24" s="274">
        <v>0</v>
      </c>
      <c r="J24" s="274">
        <v>0</v>
      </c>
      <c r="K24" s="274">
        <v>0</v>
      </c>
      <c r="L24" s="274">
        <v>81</v>
      </c>
      <c r="M24" s="274">
        <v>68891384.959999993</v>
      </c>
      <c r="N24" s="274">
        <v>0</v>
      </c>
      <c r="O24" s="274">
        <v>0</v>
      </c>
    </row>
    <row r="25" spans="1:256" ht="15" customHeight="1" x14ac:dyDescent="0.25">
      <c r="A25" s="92">
        <v>19</v>
      </c>
      <c r="B25" s="93" t="s">
        <v>122</v>
      </c>
      <c r="C25" s="273">
        <v>1643248007.0699999</v>
      </c>
      <c r="D25" s="94">
        <v>8.2399899999999998E-2</v>
      </c>
      <c r="E25" s="274">
        <v>11481073.880000001</v>
      </c>
      <c r="F25" s="274">
        <v>1123</v>
      </c>
      <c r="G25" s="274">
        <v>104815966.87</v>
      </c>
      <c r="H25" s="274">
        <v>737</v>
      </c>
      <c r="I25" s="274">
        <v>202926909.84</v>
      </c>
      <c r="J25" s="274">
        <v>3494</v>
      </c>
      <c r="K25" s="274">
        <v>574664261.83000004</v>
      </c>
      <c r="L25" s="274">
        <v>3028</v>
      </c>
      <c r="M25" s="274">
        <v>564986605.03999996</v>
      </c>
      <c r="N25" s="274">
        <v>23</v>
      </c>
      <c r="O25" s="274">
        <v>2281497.5099999998</v>
      </c>
    </row>
    <row r="26" spans="1:256" ht="15" customHeight="1" x14ac:dyDescent="0.25">
      <c r="A26" s="92">
        <v>20</v>
      </c>
      <c r="B26" s="93" t="s">
        <v>123</v>
      </c>
      <c r="C26" s="273">
        <v>60877014.049999997</v>
      </c>
      <c r="D26" s="94">
        <v>3.0526500000000001E-3</v>
      </c>
      <c r="E26" s="274">
        <v>721114.4</v>
      </c>
      <c r="F26" s="274">
        <v>5</v>
      </c>
      <c r="G26" s="274">
        <v>3214141.93</v>
      </c>
      <c r="H26" s="274">
        <v>67</v>
      </c>
      <c r="I26" s="274">
        <v>30793273.350000001</v>
      </c>
      <c r="J26" s="274">
        <v>19</v>
      </c>
      <c r="K26" s="274">
        <v>5122861.99</v>
      </c>
      <c r="L26" s="274">
        <v>228</v>
      </c>
      <c r="M26" s="274">
        <v>48849295.43</v>
      </c>
      <c r="N26" s="274">
        <v>0</v>
      </c>
      <c r="O26" s="274">
        <v>0</v>
      </c>
    </row>
    <row r="27" spans="1:256" ht="15" customHeight="1" x14ac:dyDescent="0.25">
      <c r="A27" s="92">
        <v>21</v>
      </c>
      <c r="B27" s="93" t="s">
        <v>124</v>
      </c>
      <c r="C27" s="273">
        <v>681618298.60000002</v>
      </c>
      <c r="D27" s="94">
        <v>3.4179429999999997E-2</v>
      </c>
      <c r="E27" s="274">
        <v>5854868.1100000003</v>
      </c>
      <c r="F27" s="274">
        <v>897</v>
      </c>
      <c r="G27" s="274">
        <v>55308150.07</v>
      </c>
      <c r="H27" s="274">
        <v>479</v>
      </c>
      <c r="I27" s="274">
        <v>148406393.78</v>
      </c>
      <c r="J27" s="274">
        <v>2341</v>
      </c>
      <c r="K27" s="274">
        <v>117370478.15000001</v>
      </c>
      <c r="L27" s="274">
        <v>1667</v>
      </c>
      <c r="M27" s="274">
        <v>411511573.16000003</v>
      </c>
      <c r="N27" s="274">
        <v>0</v>
      </c>
      <c r="O27" s="274">
        <v>0</v>
      </c>
    </row>
    <row r="28" spans="1:256" ht="15" customHeight="1" x14ac:dyDescent="0.25">
      <c r="A28" s="92">
        <v>22</v>
      </c>
      <c r="B28" s="93" t="s">
        <v>125</v>
      </c>
      <c r="C28" s="273">
        <v>3425593614.6999998</v>
      </c>
      <c r="D28" s="94">
        <v>0.17177477999999999</v>
      </c>
      <c r="E28" s="274">
        <v>57847397.159999996</v>
      </c>
      <c r="F28" s="274">
        <v>2495</v>
      </c>
      <c r="G28" s="274">
        <v>243685128.88999999</v>
      </c>
      <c r="H28" s="274">
        <v>1661</v>
      </c>
      <c r="I28" s="274">
        <v>293850512.27999997</v>
      </c>
      <c r="J28" s="274">
        <v>7171</v>
      </c>
      <c r="K28" s="274">
        <v>344351319.20999998</v>
      </c>
      <c r="L28" s="274">
        <v>8966</v>
      </c>
      <c r="M28" s="274">
        <v>2553994082.0700002</v>
      </c>
      <c r="N28" s="274">
        <v>1</v>
      </c>
      <c r="O28" s="274">
        <v>0</v>
      </c>
    </row>
    <row r="29" spans="1:256" ht="15" customHeight="1" x14ac:dyDescent="0.25">
      <c r="A29" s="92">
        <v>23</v>
      </c>
      <c r="B29" s="93" t="s">
        <v>126</v>
      </c>
      <c r="C29" s="273">
        <v>1145791795.4300001</v>
      </c>
      <c r="D29" s="94">
        <v>5.7455190000000003E-2</v>
      </c>
      <c r="E29" s="274">
        <v>23109935.120000001</v>
      </c>
      <c r="F29" s="274">
        <v>415</v>
      </c>
      <c r="G29" s="274">
        <v>52917915.340000004</v>
      </c>
      <c r="H29" s="274">
        <v>2142</v>
      </c>
      <c r="I29" s="274">
        <v>373401054.16000003</v>
      </c>
      <c r="J29" s="274">
        <v>4079</v>
      </c>
      <c r="K29" s="274">
        <v>171676979.53</v>
      </c>
      <c r="L29" s="274">
        <v>10321</v>
      </c>
      <c r="M29" s="274">
        <v>836936181.39999998</v>
      </c>
      <c r="N29" s="274">
        <v>19</v>
      </c>
      <c r="O29" s="274">
        <v>0</v>
      </c>
    </row>
    <row r="30" spans="1:256" ht="18" customHeight="1" x14ac:dyDescent="0.25">
      <c r="A30" s="95"/>
      <c r="B30" s="95" t="s">
        <v>127</v>
      </c>
      <c r="C30" s="96">
        <v>19942355238.580002</v>
      </c>
      <c r="D30" s="97">
        <v>1.0000000099999999</v>
      </c>
      <c r="E30" s="98">
        <v>123105198.09999999</v>
      </c>
      <c r="F30" s="98">
        <v>15001</v>
      </c>
      <c r="G30" s="99">
        <v>1562804246.4400001</v>
      </c>
      <c r="H30" s="99">
        <v>13502</v>
      </c>
      <c r="I30" s="99">
        <v>2555223881.46</v>
      </c>
      <c r="J30" s="99">
        <v>51701</v>
      </c>
      <c r="K30" s="99">
        <v>3698003333.5700002</v>
      </c>
      <c r="L30" s="99">
        <v>58525</v>
      </c>
      <c r="M30" s="99">
        <v>10340003159.799999</v>
      </c>
      <c r="N30" s="99">
        <v>1854</v>
      </c>
      <c r="O30" s="99">
        <v>270478510.97000003</v>
      </c>
    </row>
    <row r="31" spans="1:256" x14ac:dyDescent="0.25">
      <c r="A31" s="100"/>
      <c r="B31" s="100"/>
      <c r="C31" s="101"/>
      <c r="D31" s="102"/>
      <c r="E31" s="103"/>
      <c r="F31" s="103"/>
      <c r="G31" s="104"/>
      <c r="H31" s="104"/>
      <c r="I31" s="104"/>
      <c r="J31" s="104"/>
      <c r="K31" s="104"/>
      <c r="L31" s="104"/>
      <c r="M31" s="104"/>
      <c r="N31" s="104"/>
      <c r="O31" s="104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A31" s="275"/>
      <c r="BB31" s="275"/>
      <c r="BC31" s="275"/>
      <c r="BD31" s="275"/>
      <c r="BE31" s="275"/>
      <c r="BF31" s="275"/>
      <c r="BG31" s="275"/>
      <c r="BH31" s="275"/>
      <c r="BI31" s="275"/>
      <c r="BJ31" s="275"/>
      <c r="BK31" s="275"/>
      <c r="BL31" s="275"/>
      <c r="BM31" s="275"/>
      <c r="BN31" s="275"/>
      <c r="BO31" s="275"/>
      <c r="BP31" s="275"/>
      <c r="BQ31" s="275"/>
      <c r="BR31" s="275"/>
      <c r="BS31" s="275"/>
      <c r="BT31" s="275"/>
      <c r="BU31" s="275"/>
      <c r="BV31" s="275"/>
      <c r="BW31" s="275"/>
      <c r="BX31" s="275"/>
      <c r="BY31" s="275"/>
      <c r="BZ31" s="275"/>
      <c r="CA31" s="275"/>
      <c r="CB31" s="275"/>
      <c r="CC31" s="275"/>
      <c r="CD31" s="275"/>
      <c r="CE31" s="275"/>
      <c r="CF31" s="275"/>
      <c r="CG31" s="275"/>
      <c r="CH31" s="275"/>
      <c r="CI31" s="275"/>
      <c r="CJ31" s="275"/>
      <c r="CK31" s="275"/>
      <c r="CL31" s="275"/>
      <c r="CM31" s="275"/>
      <c r="CN31" s="275"/>
      <c r="CO31" s="275"/>
      <c r="CP31" s="275"/>
      <c r="CQ31" s="275"/>
      <c r="CR31" s="275"/>
      <c r="CS31" s="275"/>
      <c r="CT31" s="275"/>
      <c r="CU31" s="275"/>
      <c r="CV31" s="275"/>
      <c r="CW31" s="275"/>
      <c r="CX31" s="275"/>
      <c r="CY31" s="275"/>
      <c r="CZ31" s="275"/>
      <c r="DA31" s="275"/>
      <c r="DB31" s="275"/>
      <c r="DC31" s="275"/>
      <c r="DD31" s="275"/>
      <c r="DE31" s="275"/>
      <c r="DF31" s="275"/>
      <c r="DG31" s="275"/>
      <c r="DH31" s="275"/>
      <c r="DI31" s="275"/>
      <c r="DJ31" s="275"/>
      <c r="DK31" s="275"/>
      <c r="DL31" s="275"/>
      <c r="DM31" s="275"/>
      <c r="DN31" s="275"/>
      <c r="DO31" s="275"/>
      <c r="DP31" s="275"/>
      <c r="DQ31" s="275"/>
      <c r="DR31" s="275"/>
      <c r="DS31" s="275"/>
      <c r="DT31" s="275"/>
      <c r="DU31" s="275"/>
      <c r="DV31" s="275"/>
      <c r="DW31" s="275"/>
      <c r="DX31" s="275"/>
      <c r="DY31" s="275"/>
      <c r="DZ31" s="275"/>
      <c r="EA31" s="275"/>
      <c r="EB31" s="275"/>
      <c r="EC31" s="275"/>
      <c r="ED31" s="275"/>
      <c r="EE31" s="275"/>
      <c r="EF31" s="275"/>
      <c r="EG31" s="275"/>
      <c r="EH31" s="275"/>
      <c r="EI31" s="275"/>
      <c r="EJ31" s="275"/>
      <c r="EK31" s="275"/>
      <c r="EL31" s="275"/>
      <c r="EM31" s="275"/>
      <c r="EN31" s="275"/>
      <c r="EO31" s="275"/>
      <c r="EP31" s="275"/>
      <c r="EQ31" s="275"/>
      <c r="ER31" s="275"/>
      <c r="ES31" s="275"/>
      <c r="ET31" s="275"/>
      <c r="EU31" s="275"/>
      <c r="EV31" s="275"/>
      <c r="EW31" s="275"/>
      <c r="EX31" s="275"/>
      <c r="EY31" s="275"/>
      <c r="EZ31" s="275"/>
      <c r="FA31" s="275"/>
      <c r="FB31" s="275"/>
      <c r="FC31" s="275"/>
      <c r="FD31" s="275"/>
      <c r="FE31" s="275"/>
      <c r="FF31" s="275"/>
      <c r="FG31" s="275"/>
      <c r="FH31" s="275"/>
      <c r="FI31" s="275"/>
      <c r="FJ31" s="275"/>
      <c r="FK31" s="275"/>
      <c r="FL31" s="275"/>
      <c r="FM31" s="275"/>
      <c r="FN31" s="275"/>
      <c r="FO31" s="275"/>
      <c r="FP31" s="275"/>
      <c r="FQ31" s="275"/>
      <c r="FR31" s="275"/>
      <c r="FS31" s="275"/>
      <c r="FT31" s="275"/>
      <c r="FU31" s="275"/>
      <c r="FV31" s="275"/>
      <c r="FW31" s="275"/>
      <c r="FX31" s="275"/>
      <c r="FY31" s="275"/>
      <c r="FZ31" s="275"/>
      <c r="GA31" s="275"/>
      <c r="GB31" s="275"/>
      <c r="GC31" s="275"/>
      <c r="GD31" s="275"/>
      <c r="GE31" s="275"/>
      <c r="GF31" s="275"/>
      <c r="GG31" s="275"/>
      <c r="GH31" s="275"/>
      <c r="GI31" s="275"/>
      <c r="GJ31" s="275"/>
      <c r="GK31" s="275"/>
      <c r="GL31" s="275"/>
      <c r="GM31" s="275"/>
      <c r="GN31" s="275"/>
      <c r="GO31" s="275"/>
      <c r="GP31" s="275"/>
      <c r="GQ31" s="275"/>
      <c r="GR31" s="275"/>
      <c r="GS31" s="275"/>
      <c r="GT31" s="275"/>
      <c r="GU31" s="275"/>
      <c r="GV31" s="275"/>
      <c r="GW31" s="275"/>
      <c r="GX31" s="275"/>
      <c r="GY31" s="275"/>
      <c r="GZ31" s="275"/>
      <c r="HA31" s="275"/>
      <c r="HB31" s="275"/>
      <c r="HC31" s="275"/>
      <c r="HD31" s="275"/>
      <c r="HE31" s="275"/>
      <c r="HF31" s="275"/>
      <c r="HG31" s="275"/>
      <c r="HH31" s="275"/>
      <c r="HI31" s="275"/>
      <c r="HJ31" s="275"/>
      <c r="HK31" s="275"/>
      <c r="HL31" s="275"/>
      <c r="HM31" s="275"/>
      <c r="HN31" s="275"/>
      <c r="HO31" s="275"/>
      <c r="HP31" s="275"/>
      <c r="HQ31" s="275"/>
      <c r="HR31" s="275"/>
      <c r="HS31" s="275"/>
      <c r="HT31" s="275"/>
      <c r="HU31" s="275"/>
      <c r="HV31" s="275"/>
      <c r="HW31" s="275"/>
      <c r="HX31" s="275"/>
      <c r="HY31" s="275"/>
      <c r="HZ31" s="275"/>
      <c r="IA31" s="275"/>
      <c r="IB31" s="275"/>
      <c r="IC31" s="275"/>
      <c r="ID31" s="275"/>
      <c r="IE31" s="275"/>
      <c r="IF31" s="275"/>
      <c r="IG31" s="275"/>
      <c r="IH31" s="275"/>
      <c r="II31" s="275"/>
      <c r="IJ31" s="275"/>
      <c r="IK31" s="275"/>
      <c r="IL31" s="275"/>
      <c r="IM31" s="275"/>
      <c r="IN31" s="275"/>
      <c r="IO31" s="275"/>
      <c r="IP31" s="275"/>
      <c r="IQ31" s="275"/>
      <c r="IR31" s="275"/>
      <c r="IS31" s="275"/>
      <c r="IT31" s="275"/>
      <c r="IU31" s="275"/>
      <c r="IV31" s="275"/>
    </row>
    <row r="32" spans="1:256" x14ac:dyDescent="0.25">
      <c r="A32" s="138" t="s">
        <v>55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276"/>
      <c r="O32" s="277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75"/>
      <c r="AO32" s="275"/>
      <c r="AP32" s="275"/>
      <c r="AQ32" s="275"/>
      <c r="AR32" s="275"/>
      <c r="AS32" s="275"/>
      <c r="AT32" s="275"/>
      <c r="AU32" s="275"/>
      <c r="AV32" s="275"/>
      <c r="AW32" s="275"/>
      <c r="AX32" s="275"/>
      <c r="AY32" s="275"/>
      <c r="AZ32" s="275"/>
      <c r="BA32" s="275"/>
      <c r="BB32" s="275"/>
      <c r="BC32" s="275"/>
      <c r="BD32" s="275"/>
      <c r="BE32" s="275"/>
      <c r="BF32" s="275"/>
      <c r="BG32" s="275"/>
      <c r="BH32" s="275"/>
      <c r="BI32" s="275"/>
      <c r="BJ32" s="275"/>
      <c r="BK32" s="275"/>
      <c r="BL32" s="275"/>
      <c r="BM32" s="275"/>
      <c r="BN32" s="275"/>
      <c r="BO32" s="275"/>
      <c r="BP32" s="275"/>
      <c r="BQ32" s="275"/>
      <c r="BR32" s="275"/>
      <c r="BS32" s="275"/>
      <c r="BT32" s="275"/>
      <c r="BU32" s="275"/>
      <c r="BV32" s="275"/>
      <c r="BW32" s="275"/>
      <c r="BX32" s="275"/>
      <c r="BY32" s="275"/>
      <c r="BZ32" s="275"/>
      <c r="CA32" s="275"/>
      <c r="CB32" s="275"/>
      <c r="CC32" s="275"/>
      <c r="CD32" s="275"/>
      <c r="CE32" s="275"/>
      <c r="CF32" s="275"/>
      <c r="CG32" s="275"/>
      <c r="CH32" s="275"/>
      <c r="CI32" s="275"/>
      <c r="CJ32" s="275"/>
      <c r="CK32" s="275"/>
      <c r="CL32" s="275"/>
      <c r="CM32" s="275"/>
      <c r="CN32" s="275"/>
      <c r="CO32" s="275"/>
      <c r="CP32" s="275"/>
      <c r="CQ32" s="275"/>
      <c r="CR32" s="275"/>
      <c r="CS32" s="275"/>
      <c r="CT32" s="275"/>
      <c r="CU32" s="275"/>
      <c r="CV32" s="275"/>
      <c r="CW32" s="275"/>
      <c r="CX32" s="275"/>
      <c r="CY32" s="275"/>
      <c r="CZ32" s="275"/>
      <c r="DA32" s="275"/>
      <c r="DB32" s="275"/>
      <c r="DC32" s="275"/>
      <c r="DD32" s="275"/>
      <c r="DE32" s="275"/>
      <c r="DF32" s="275"/>
      <c r="DG32" s="275"/>
      <c r="DH32" s="275"/>
      <c r="DI32" s="275"/>
      <c r="DJ32" s="275"/>
      <c r="DK32" s="275"/>
      <c r="DL32" s="275"/>
      <c r="DM32" s="275"/>
      <c r="DN32" s="275"/>
      <c r="DO32" s="275"/>
      <c r="DP32" s="275"/>
      <c r="DQ32" s="275"/>
      <c r="DR32" s="275"/>
      <c r="DS32" s="275"/>
      <c r="DT32" s="275"/>
      <c r="DU32" s="275"/>
      <c r="DV32" s="275"/>
      <c r="DW32" s="275"/>
      <c r="DX32" s="275"/>
      <c r="DY32" s="275"/>
      <c r="DZ32" s="275"/>
      <c r="EA32" s="275"/>
      <c r="EB32" s="275"/>
      <c r="EC32" s="275"/>
      <c r="ED32" s="275"/>
      <c r="EE32" s="275"/>
      <c r="EF32" s="275"/>
      <c r="EG32" s="275"/>
      <c r="EH32" s="275"/>
      <c r="EI32" s="275"/>
      <c r="EJ32" s="275"/>
      <c r="EK32" s="275"/>
      <c r="EL32" s="275"/>
      <c r="EM32" s="275"/>
      <c r="EN32" s="275"/>
      <c r="EO32" s="275"/>
      <c r="EP32" s="275"/>
      <c r="EQ32" s="275"/>
      <c r="ER32" s="275"/>
      <c r="ES32" s="275"/>
      <c r="ET32" s="275"/>
      <c r="EU32" s="275"/>
      <c r="EV32" s="275"/>
      <c r="EW32" s="275"/>
      <c r="EX32" s="275"/>
      <c r="EY32" s="275"/>
      <c r="EZ32" s="275"/>
      <c r="FA32" s="275"/>
      <c r="FB32" s="275"/>
      <c r="FC32" s="275"/>
      <c r="FD32" s="275"/>
      <c r="FE32" s="275"/>
      <c r="FF32" s="275"/>
      <c r="FG32" s="275"/>
      <c r="FH32" s="275"/>
      <c r="FI32" s="275"/>
      <c r="FJ32" s="275"/>
      <c r="FK32" s="275"/>
      <c r="FL32" s="275"/>
      <c r="FM32" s="275"/>
      <c r="FN32" s="275"/>
      <c r="FO32" s="275"/>
      <c r="FP32" s="275"/>
      <c r="FQ32" s="275"/>
      <c r="FR32" s="275"/>
      <c r="FS32" s="275"/>
      <c r="FT32" s="275"/>
      <c r="FU32" s="275"/>
      <c r="FV32" s="275"/>
      <c r="FW32" s="275"/>
      <c r="FX32" s="275"/>
      <c r="FY32" s="275"/>
      <c r="FZ32" s="275"/>
      <c r="GA32" s="275"/>
      <c r="GB32" s="275"/>
      <c r="GC32" s="275"/>
      <c r="GD32" s="275"/>
      <c r="GE32" s="275"/>
      <c r="GF32" s="275"/>
      <c r="GG32" s="275"/>
      <c r="GH32" s="275"/>
      <c r="GI32" s="275"/>
      <c r="GJ32" s="275"/>
      <c r="GK32" s="275"/>
      <c r="GL32" s="275"/>
      <c r="GM32" s="275"/>
      <c r="GN32" s="275"/>
      <c r="GO32" s="275"/>
      <c r="GP32" s="275"/>
      <c r="GQ32" s="275"/>
      <c r="GR32" s="275"/>
      <c r="GS32" s="275"/>
      <c r="GT32" s="275"/>
      <c r="GU32" s="275"/>
      <c r="GV32" s="275"/>
      <c r="GW32" s="275"/>
      <c r="GX32" s="275"/>
      <c r="GY32" s="275"/>
      <c r="GZ32" s="275"/>
      <c r="HA32" s="275"/>
      <c r="HB32" s="275"/>
      <c r="HC32" s="275"/>
      <c r="HD32" s="275"/>
      <c r="HE32" s="275"/>
      <c r="HF32" s="275"/>
      <c r="HG32" s="275"/>
      <c r="HH32" s="275"/>
      <c r="HI32" s="275"/>
      <c r="HJ32" s="275"/>
      <c r="HK32" s="275"/>
      <c r="HL32" s="275"/>
      <c r="HM32" s="275"/>
      <c r="HN32" s="275"/>
      <c r="HO32" s="275"/>
      <c r="HP32" s="275"/>
      <c r="HQ32" s="275"/>
      <c r="HR32" s="275"/>
      <c r="HS32" s="275"/>
      <c r="HT32" s="275"/>
      <c r="HU32" s="275"/>
      <c r="HV32" s="275"/>
      <c r="HW32" s="275"/>
      <c r="HX32" s="275"/>
      <c r="HY32" s="275"/>
      <c r="HZ32" s="275"/>
      <c r="IA32" s="275"/>
      <c r="IB32" s="275"/>
      <c r="IC32" s="275"/>
      <c r="ID32" s="275"/>
      <c r="IE32" s="275"/>
      <c r="IF32" s="275"/>
      <c r="IG32" s="275"/>
      <c r="IH32" s="275"/>
      <c r="II32" s="275"/>
      <c r="IJ32" s="275"/>
      <c r="IK32" s="275"/>
      <c r="IL32" s="275"/>
      <c r="IM32" s="275"/>
      <c r="IN32" s="275"/>
      <c r="IO32" s="275"/>
      <c r="IP32" s="275"/>
      <c r="IQ32" s="275"/>
      <c r="IR32" s="275"/>
      <c r="IS32" s="275"/>
      <c r="IT32" s="275"/>
      <c r="IU32" s="275"/>
      <c r="IV32" s="275"/>
    </row>
    <row r="33" spans="1:256" ht="12.75" customHeight="1" x14ac:dyDescent="0.25">
      <c r="A33" s="269"/>
      <c r="B33" s="108" t="s">
        <v>128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5"/>
      <c r="O33" s="269"/>
    </row>
    <row r="34" spans="1:256" ht="12.75" customHeight="1" x14ac:dyDescent="0.25">
      <c r="A34" s="110"/>
      <c r="B34" s="110" t="s">
        <v>129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06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  <c r="HJ34" s="110"/>
      <c r="HK34" s="110"/>
      <c r="HL34" s="110"/>
      <c r="HM34" s="110"/>
      <c r="HN34" s="110"/>
      <c r="HO34" s="110"/>
      <c r="HP34" s="110"/>
      <c r="HQ34" s="110"/>
      <c r="HR34" s="110"/>
      <c r="HS34" s="110"/>
      <c r="HT34" s="110"/>
      <c r="HU34" s="110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0"/>
      <c r="IH34" s="110"/>
      <c r="II34" s="110"/>
      <c r="IJ34" s="110"/>
      <c r="IK34" s="110"/>
      <c r="IL34" s="110"/>
      <c r="IM34" s="110"/>
      <c r="IN34" s="110"/>
      <c r="IO34" s="110"/>
      <c r="IP34" s="110"/>
      <c r="IQ34" s="110"/>
      <c r="IR34" s="110"/>
      <c r="IS34" s="110"/>
      <c r="IT34" s="110"/>
      <c r="IU34" s="110"/>
      <c r="IV34" s="110"/>
    </row>
    <row r="35" spans="1:256" ht="12.75" customHeight="1" x14ac:dyDescent="0.25">
      <c r="A35" s="110"/>
      <c r="B35" s="110" t="s">
        <v>130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07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  <c r="IR35" s="110"/>
      <c r="IS35" s="110"/>
      <c r="IT35" s="110"/>
      <c r="IU35" s="110"/>
      <c r="IV35" s="110"/>
    </row>
    <row r="36" spans="1:256" ht="12.75" customHeight="1" x14ac:dyDescent="0.25">
      <c r="A36" s="110"/>
      <c r="B36" s="110" t="s">
        <v>131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07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  <c r="IR36" s="110"/>
      <c r="IS36" s="110"/>
      <c r="IT36" s="110"/>
      <c r="IU36" s="110"/>
      <c r="IV36" s="110"/>
    </row>
    <row r="37" spans="1:256" ht="12.75" customHeight="1" x14ac:dyDescent="0.25">
      <c r="A37" s="110"/>
      <c r="B37" s="110" t="s">
        <v>132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07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</row>
    <row r="38" spans="1:256" x14ac:dyDescent="0.25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</row>
    <row r="39" spans="1:256" x14ac:dyDescent="0.25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1BF97B4B-59CA-4F4D-A7E2-F2D161E5457D}"/>
</file>

<file path=customXml/itemProps2.xml><?xml version="1.0" encoding="utf-8"?>
<ds:datastoreItem xmlns:ds="http://schemas.openxmlformats.org/officeDocument/2006/customXml" ds:itemID="{045F7B20-BD06-4163-99A0-5EB8C0CC55E5}"/>
</file>

<file path=customXml/itemProps3.xml><?xml version="1.0" encoding="utf-8"?>
<ds:datastoreItem xmlns:ds="http://schemas.openxmlformats.org/officeDocument/2006/customXml" ds:itemID="{732AA954-5D27-4303-9EE8-A44C4EA5F5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Damir Maričić</dc:creator>
  <cp:lastModifiedBy>Damir Maričić</cp:lastModifiedBy>
  <dcterms:created xsi:type="dcterms:W3CDTF">2014-05-21T07:03:01Z</dcterms:created>
  <dcterms:modified xsi:type="dcterms:W3CDTF">2014-11-20T07:37:37Z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