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59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e 34, 34.1"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definedNames>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Sadržaj'!$A$1:$A$193</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28,29,30,31,32'!$A$1:$G$75</definedName>
    <definedName name="_xlnm.Print_Area" localSheetId="27">'28 Tablica 33'!$A$1:$I$180</definedName>
    <definedName name="_xlnm.Print_Area" localSheetId="28">'29 Tablice 34, 34.1'!$A$1:$M$71</definedName>
    <definedName name="_xlnm.Print_Area" localSheetId="2">'3 Tablica 1 - Graf 1'!$A$1:$F$50</definedName>
    <definedName name="_xlnm.Print_Area" localSheetId="29">'30 Tablica 35.36.37'!$A$1:$F$77</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G42" i="67" l="1"/>
  <c r="G41" i="67"/>
  <c r="F73" i="45" l="1"/>
  <c r="E73" i="45"/>
  <c r="F65" i="45"/>
  <c r="E65" i="45"/>
  <c r="E54" i="65" l="1"/>
  <c r="C39" i="65"/>
  <c r="D21" i="65" l="1"/>
  <c r="B39" i="45" l="1"/>
  <c r="C19" i="68" l="1"/>
  <c r="F87" i="46" l="1"/>
  <c r="D87" i="46"/>
  <c r="C22" i="10" l="1"/>
  <c r="B22" i="10"/>
  <c r="F18" i="10" l="1"/>
  <c r="F17" i="10"/>
  <c r="C6" i="7" l="1"/>
  <c r="C6" i="34" l="1"/>
  <c r="C5" i="34"/>
  <c r="B6" i="34"/>
  <c r="B5" i="34"/>
  <c r="D27" i="68" l="1"/>
  <c r="D26" i="68"/>
  <c r="D14" i="68"/>
  <c r="D13" i="68"/>
  <c r="C9" i="68" l="1"/>
  <c r="M2" i="67"/>
  <c r="M1" i="67"/>
  <c r="E2" i="45" l="1"/>
  <c r="E1" i="45"/>
  <c r="F6" i="46"/>
  <c r="F5" i="46"/>
  <c r="D6" i="46"/>
  <c r="D5" i="46"/>
  <c r="B57" i="45"/>
  <c r="B35" i="45"/>
  <c r="B16" i="45"/>
  <c r="G4" i="44"/>
  <c r="G3" i="44"/>
  <c r="B40"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<sst xmlns="http://schemas.openxmlformats.org/spreadsheetml/2006/main" count="2091" uniqueCount="1256">
  <si>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</si>
  <si>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</si>
  <si>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</si>
  <si>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</si>
  <si>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</si>
  <si>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</si>
  <si>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</si>
  <si>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</si>
  <si>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</si>
  <si>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</si>
  <si>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</si>
  <si>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</si>
  <si>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</si>
  <si>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</si>
  <si>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</si>
  <si>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</si>
  <si>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</si>
  <si>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</si>
  <si>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</si>
  <si>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</si>
  <si>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</si>
  <si>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</si>
  <si>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</si>
  <si>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</si>
  <si>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</si>
  <si>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</si>
  <si>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</si>
  <si>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</si>
  <si>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</si>
  <si>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</si>
  <si>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</si>
  <si>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</si>
  <si>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</si>
  <si>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</si>
  <si>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</si>
  <si>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</si>
  <si>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</si>
  <si>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</si>
  <si>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</si>
  <si>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</si>
  <si>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</si>
  <si>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</si>
  <si>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</si>
  <si>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</si>
  <si>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</si>
  <si>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</si>
  <si>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</si>
  <si>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</si>
  <si>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</si>
  <si>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</si>
  <si>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</si>
  <si>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</si>
  <si>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</si>
  <si>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</si>
  <si>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</si>
  <si>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</si>
  <si>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</si>
  <si>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</si>
  <si>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</si>
  <si>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</si>
  <si>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</si>
  <si>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</si>
  <si>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</si>
  <si>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</si>
  <si>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</si>
  <si>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</si>
  <si>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</si>
  <si>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</si>
  <si>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</si>
  <si>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</si>
  <si>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</si>
  <si>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</si>
  <si>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</si>
  <si>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</si>
  <si>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</si>
  <si>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</si>
  <si>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</si>
  <si>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</si>
  <si>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</si>
  <si>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</si>
  <si>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</si>
  <si>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</si>
  <si>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</si>
  <si>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</si>
  <si>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</si>
  <si>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</si>
  <si>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</si>
  <si>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</si>
  <si>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</si>
  <si>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</si>
  <si>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</si>
  <si>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</si>
  <si>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</si>
  <si>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</si>
  <si>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</si>
  <si>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</si>
  <si>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</si>
  <si>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</si>
  <si>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</si>
  <si>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</si>
  <si>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</si>
  <si>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</si>
  <si>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</si>
  <si>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</si>
  <si>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</si>
  <si>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</si>
  <si>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</si>
  <si>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</si>
  <si>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</si>
  <si>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</si>
  <si>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</si>
  <si>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</si>
  <si>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</si>
  <si>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</si>
  <si>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</si>
  <si>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</si>
  <si>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</si>
  <si>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</si>
  <si>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</si>
  <si>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</si>
  <si>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</si>
  <si>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</si>
  <si>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</si>
  <si>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</si>
  <si>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</si>
  <si>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</si>
  <si>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</si>
  <si>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</si>
  <si>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</si>
  <si>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</si>
  <si>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</si>
  <si>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</si>
  <si>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</si>
  <si>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</si>
  <si>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</si>
  <si>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</si>
  <si>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</si>
  <si>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</si>
  <si>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</si>
  <si>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</si>
  <si>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</si>
  <si>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</si>
  <si>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</si>
  <si>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</si>
  <si>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</si>
  <si>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</si>
  <si>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</si>
  <si>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</si>
  <si>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</si>
  <si>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</si>
  <si>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</si>
  <si>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</si>
  <si>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</si>
  <si>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</si>
  <si>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</si>
  <si>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</si>
  <si>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</si>
  <si>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</si>
  <si>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</si>
  <si>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</si>
  <si>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</si>
  <si>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</si>
  <si>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</si>
  <si>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</si>
  <si>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</si>
  <si>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</si>
  <si>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</si>
  <si>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</si>
  <si>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</si>
  <si>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</si>
  <si>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</si>
  <si>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</si>
  <si>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</si>
  <si>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</si>
  <si>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</si>
  <si>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</si>
  <si>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</si>
  <si>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</si>
  <si>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</si>
  <si>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</si>
  <si>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</si>
  <si>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</si>
  <si>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</si>
  <si>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</si>
  <si>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</si>
  <si>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</si>
  <si>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</si>
  <si>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</si>
  <si>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</si>
  <si>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</si>
  <si>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</si>
  <si>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</si>
  <si>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</si>
  <si>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</si>
  <si>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</si>
  <si>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</si>
  <si>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</si>
  <si>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</si>
  <si>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</si>
  <si>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</si>
  <si>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</si>
  <si>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</si>
  <si>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</si>
  <si>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</si>
  <si>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</si>
  <si>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</si>
  <si>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</si>
  <si>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</si>
  <si>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</si>
  <si>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</si>
  <si>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</si>
  <si>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</si>
  <si>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</si>
  <si>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</si>
  <si>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</si>
  <si>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</si>
  <si>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</si>
  <si>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</si>
  <si>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</si>
  <si>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</si>
  <si>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</si>
  <si>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</si>
  <si>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</si>
  <si>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</si>
  <si>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</si>
  <si>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</si>
  <si>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</si>
  <si>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</si>
  <si>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</si>
  <si>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</si>
  <si>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</si>
  <si>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</si>
  <si>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</si>
  <si>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</si>
  <si>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</si>
  <si>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</si>
  <si>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</si>
  <si>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</si>
  <si>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</si>
  <si>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</si>
  <si>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</si>
  <si>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</si>
  <si>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</si>
  <si>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</si>
  <si>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</si>
  <si>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</si>
  <si>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</si>
  <si>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</si>
  <si>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</si>
  <si>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</si>
  <si>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</si>
  <si>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</si>
  <si>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</si>
  <si>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</si>
  <si>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</si>
  <si>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</si>
  <si>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</si>
  <si>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</si>
  <si>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</si>
  <si>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</si>
  <si>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</si>
  <si>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</si>
  <si>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</si>
  <si>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</si>
  <si>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</si>
  <si>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</si>
  <si>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</si>
  <si>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</si>
  <si>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</si>
  <si>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</si>
  <si>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</si>
  <si>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</si>
  <si>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</si>
  <si>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</si>
  <si>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</si>
  <si>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</si>
  <si>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</si>
  <si>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</si>
  <si>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</si>
  <si>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</si>
  <si>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</si>
  <si>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</si>
  <si>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O</t>
  </si>
  <si>
    <t xml:space="preserve">Erste Elite </t>
  </si>
  <si>
    <t xml:space="preserve">Erste Euro - Money </t>
  </si>
  <si>
    <t xml:space="preserve">Erste Exclusive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</si>
  <si>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</si>
  <si>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</si>
  <si>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</si>
  <si>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</si>
  <si>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</si>
  <si>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</si>
  <si>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</si>
  <si>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</si>
  <si>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</si>
  <si>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</si>
  <si>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</si>
  <si>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</si>
  <si>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</si>
  <si>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</si>
  <si>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</si>
  <si>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</si>
  <si>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</si>
  <si>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</si>
  <si>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</si>
  <si>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</si>
  <si>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</si>
  <si>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</si>
  <si>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</si>
  <si>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</si>
  <si>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</si>
  <si>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</si>
  <si>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</si>
  <si>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</si>
  <si>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</si>
  <si>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</si>
  <si>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</si>
  <si>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</si>
  <si>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 xml:space="preserve">Locusta Value I </t>
  </si>
  <si>
    <t xml:space="preserve">Locusta Value II </t>
  </si>
  <si>
    <t xml:space="preserve">Locusta Value III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</si>
  <si>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</si>
  <si>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</si>
  <si>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</si>
  <si>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</si>
  <si>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</si>
  <si>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</si>
  <si>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</si>
  <si>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</si>
  <si>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</si>
  <si>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</si>
  <si>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</si>
  <si>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</si>
  <si>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</si>
  <si>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</si>
  <si>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</si>
  <si>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</si>
  <si>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</si>
  <si>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</si>
  <si>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</si>
  <si>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</si>
  <si>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</si>
  <si>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</si>
  <si>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</si>
  <si>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</si>
  <si>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</si>
  <si>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</si>
  <si>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</si>
  <si>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</si>
  <si>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</si>
  <si>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</si>
  <si>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</si>
  <si>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</si>
  <si>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</si>
  <si>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</si>
  <si>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</si>
  <si>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</si>
  <si>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</si>
  <si>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</si>
  <si>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</si>
  <si>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</si>
  <si>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</si>
  <si>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</si>
  <si>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</si>
  <si>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</si>
  <si>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</si>
  <si>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</si>
  <si>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</si>
  <si>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t>ZIF BREZA d.d.</t>
  </si>
  <si>
    <t>KAPITALNI ZIF d.d.</t>
  </si>
  <si>
    <t>SLAVONSKI ZIF d.d.</t>
  </si>
  <si>
    <r>
      <t xml:space="preserve">u kn / </t>
    </r>
    <r>
      <rPr>
        <i/>
        <sz val="8"/>
        <color indexed="12"/>
        <rFont val="Arial"/>
        <family val="2"/>
        <charset val="238"/>
      </rPr>
      <t>in HRK</t>
    </r>
  </si>
  <si>
    <t>ZIF FIMA PROPRIUS d.d.</t>
  </si>
  <si>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</si>
  <si>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</si>
  <si>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</si>
  <si>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</si>
  <si>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</si>
  <si>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</si>
  <si>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</si>
  <si>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</si>
  <si>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</si>
  <si>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</si>
  <si>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</si>
  <si>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</si>
  <si>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</si>
  <si>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</si>
  <si>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</si>
  <si>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</si>
  <si>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</si>
  <si>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</si>
  <si>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</si>
  <si>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</si>
  <si>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</si>
  <si>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</si>
  <si>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</si>
  <si>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</si>
  <si>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</si>
  <si>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</si>
  <si>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</si>
  <si>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</si>
  <si>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</si>
  <si>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</si>
  <si>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</si>
  <si>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</si>
  <si>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</si>
  <si>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</si>
  <si>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</si>
  <si>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</si>
  <si>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</si>
  <si>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</si>
  <si>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</si>
  <si>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</si>
  <si>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</si>
  <si>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</si>
  <si>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</si>
  <si>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</si>
  <si>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</si>
  <si>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</si>
  <si>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</si>
  <si>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</si>
  <si>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</si>
  <si>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</si>
  <si>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</si>
  <si>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</si>
  <si>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</si>
  <si>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</si>
  <si>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</si>
  <si>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</si>
  <si>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</si>
  <si>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</si>
  <si>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</si>
  <si>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</si>
  <si>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</si>
  <si>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</si>
  <si>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</si>
  <si>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</si>
  <si>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</si>
  <si>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</si>
  <si>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</si>
  <si>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</si>
  <si>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</si>
  <si>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</si>
  <si>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</si>
  <si>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</si>
  <si>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</si>
  <si>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</si>
  <si>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</si>
  <si>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</si>
  <si>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</si>
  <si>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</si>
  <si>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</si>
  <si>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</si>
  <si>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</si>
  <si>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</si>
  <si>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</si>
  <si>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</si>
  <si>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</si>
  <si>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</si>
  <si>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</si>
  <si>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</si>
  <si>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</si>
  <si>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</si>
  <si>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</si>
  <si>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</si>
  <si>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</si>
  <si>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</si>
  <si>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</si>
  <si>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</si>
  <si>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</si>
  <si>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</si>
  <si>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</si>
  <si>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</si>
  <si>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</si>
  <si>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</si>
  <si>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</si>
  <si>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</si>
  <si>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</si>
  <si>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</si>
  <si>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</si>
  <si>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</si>
  <si>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</si>
  <si>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</si>
  <si>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</si>
  <si>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</si>
  <si>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</si>
  <si>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</si>
  <si>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</si>
  <si>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</si>
  <si>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</si>
  <si>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</si>
  <si>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</si>
  <si>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</si>
  <si>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</si>
  <si>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</si>
  <si>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</si>
  <si>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</si>
  <si>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</si>
  <si>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</si>
  <si>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</si>
  <si>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</si>
  <si>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</si>
  <si>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</si>
  <si>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</si>
  <si>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</si>
  <si>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</si>
  <si>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</si>
  <si>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</si>
  <si>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</si>
  <si>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</si>
  <si>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</si>
  <si>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</si>
  <si>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</si>
  <si>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</si>
  <si>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</si>
  <si>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</si>
  <si>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</si>
  <si>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</si>
  <si>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</si>
  <si>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</si>
  <si>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ST Balanced</t>
    </r>
    <r>
      <rPr>
        <b/>
        <sz val="8"/>
        <rFont val="Arial"/>
        <family val="2"/>
      </rPr>
      <t xml:space="preserve"> </t>
    </r>
    <r>
      <rPr>
        <b/>
        <vertAlign val="superscript"/>
        <sz val="8"/>
        <color rgb="FFFF0000"/>
        <rFont val="Arial"/>
        <family val="2"/>
      </rPr>
      <t>1</t>
    </r>
  </si>
  <si>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</si>
  <si>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</si>
  <si>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</si>
  <si>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</si>
  <si>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</si>
  <si>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</si>
  <si>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</si>
  <si>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</si>
  <si>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</si>
  <si>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</si>
  <si>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</si>
  <si>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</si>
  <si>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</si>
  <si>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</si>
  <si>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</si>
  <si>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</si>
  <si>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</si>
  <si>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</si>
  <si>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</si>
  <si>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</si>
  <si>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</si>
  <si>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</si>
  <si>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</si>
  <si>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</si>
  <si>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</si>
  <si>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</si>
  <si>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</si>
  <si>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</si>
  <si>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</si>
  <si>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</si>
  <si>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</si>
  <si>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</si>
  <si>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</si>
  <si>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</si>
  <si>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</si>
  <si>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</si>
  <si>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</si>
  <si>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</si>
  <si>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</si>
  <si>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</si>
  <si>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</si>
  <si>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</si>
  <si>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</si>
  <si>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</si>
  <si>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</si>
  <si>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</si>
  <si>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</si>
  <si>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</si>
  <si>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</si>
  <si>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</si>
  <si>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</si>
  <si>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</si>
  <si>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</si>
  <si>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</si>
  <si>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</si>
  <si>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</si>
  <si>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</si>
  <si>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</si>
  <si>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</si>
  <si>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</si>
  <si>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</si>
  <si>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</si>
  <si>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</si>
  <si>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</si>
  <si>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</si>
  <si>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</si>
  <si>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</si>
  <si>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</si>
  <si>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</si>
  <si>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</si>
  <si>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</si>
  <si>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</si>
  <si>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</si>
  <si>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</si>
  <si>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</si>
  <si>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</si>
  <si>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</si>
  <si>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</si>
  <si>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</si>
  <si>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</si>
  <si>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</si>
  <si>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</si>
  <si>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</si>
  <si>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</si>
  <si>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</si>
  <si>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</si>
  <si>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</si>
  <si>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</si>
  <si>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</si>
  <si>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</si>
  <si>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</si>
  <si>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</si>
  <si>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</si>
  <si>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</si>
  <si>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</si>
  <si>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</si>
  <si>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</si>
  <si>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</si>
  <si>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</si>
  <si>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</si>
  <si>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</si>
  <si>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</si>
  <si>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</si>
  <si>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</si>
  <si>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</si>
  <si>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</si>
  <si>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</si>
  <si>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</si>
  <si>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</si>
  <si>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</si>
  <si>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</si>
  <si>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</si>
  <si>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</si>
  <si>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</si>
  <si>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</si>
  <si>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</si>
  <si>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</si>
  <si>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</si>
  <si>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</si>
  <si>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</si>
  <si>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</si>
  <si>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</si>
  <si>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</si>
  <si>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</si>
  <si>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</si>
  <si>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</si>
  <si>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</si>
  <si>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</si>
  <si>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</si>
  <si>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</si>
  <si>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</si>
  <si>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</si>
  <si>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</si>
  <si>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</si>
  <si>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</si>
  <si>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</si>
  <si>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</si>
  <si>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</si>
  <si>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</si>
  <si>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</si>
  <si>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</si>
  <si>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</si>
  <si>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</si>
  <si>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</si>
  <si>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</si>
  <si>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</si>
  <si>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</si>
  <si>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</si>
  <si>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</si>
  <si>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</si>
  <si>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</si>
  <si>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</si>
  <si>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</si>
  <si>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</si>
  <si>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</si>
  <si>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</si>
  <si>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</si>
  <si>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</si>
  <si>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</si>
  <si>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</si>
  <si>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</si>
  <si>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</si>
  <si>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</si>
  <si>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</si>
  <si>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</si>
  <si>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</si>
  <si>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</si>
  <si>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</si>
  <si>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</si>
  <si>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</si>
  <si>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</si>
  <si>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</si>
  <si>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</si>
  <si>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</si>
  <si>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</si>
  <si>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</si>
  <si>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</si>
  <si>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</si>
  <si>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</si>
  <si>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</si>
  <si>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</si>
  <si>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</si>
  <si>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</si>
  <si>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</si>
  <si>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</si>
  <si>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</si>
  <si>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</si>
  <si>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</si>
  <si>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</si>
  <si>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</si>
  <si>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</si>
  <si>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</si>
  <si>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</si>
  <si>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</si>
  <si>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</si>
  <si>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</si>
  <si>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</si>
  <si>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</si>
  <si>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</si>
  <si>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</si>
  <si>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</si>
  <si>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</si>
  <si>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</si>
  <si>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</si>
  <si>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</si>
  <si>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</si>
  <si>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</si>
  <si>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</si>
  <si>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</si>
  <si>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</si>
  <si>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</si>
  <si>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</si>
  <si>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</si>
  <si>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</si>
  <si>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</si>
  <si>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</si>
  <si>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</si>
  <si>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</si>
  <si>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</si>
  <si>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</si>
  <si>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</si>
  <si>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</si>
  <si>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</si>
  <si>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</si>
  <si>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</si>
  <si>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</si>
  <si>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</si>
  <si>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</si>
  <si>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</si>
  <si>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</si>
  <si>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</si>
  <si>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</si>
  <si>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</si>
  <si>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</si>
  <si>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</si>
  <si>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</si>
  <si>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</si>
  <si>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</si>
  <si>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</si>
  <si>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</si>
  <si>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</si>
  <si>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</si>
  <si>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</si>
  <si>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</si>
  <si>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</si>
  <si>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</si>
  <si>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</si>
  <si>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</si>
  <si>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</si>
  <si>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</si>
  <si>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</si>
  <si>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</si>
  <si>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</si>
  <si>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</si>
  <si>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</si>
  <si>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</si>
  <si>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</si>
  <si>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</si>
  <si>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</si>
  <si>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</si>
  <si>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</si>
  <si>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</si>
  <si>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</si>
  <si>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</si>
  <si>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</si>
  <si>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</si>
  <si>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</si>
  <si>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</si>
  <si>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</si>
  <si>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</si>
  <si>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</si>
  <si>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</si>
  <si>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</si>
  <si>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</si>
  <si>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</si>
  <si>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</si>
  <si>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</si>
  <si>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</si>
  <si>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</si>
  <si>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</si>
  <si>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</si>
  <si>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</si>
  <si>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</si>
  <si>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</si>
  <si>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</si>
  <si>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</si>
  <si>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</si>
  <si>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</si>
  <si>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</si>
  <si>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</si>
  <si>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</si>
  <si>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</si>
  <si>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</si>
  <si>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</si>
  <si>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</si>
  <si>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</si>
  <si>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</si>
  <si>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</si>
  <si>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</si>
  <si>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</si>
  <si>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</si>
  <si>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</si>
  <si>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</si>
  <si>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</si>
  <si>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</si>
  <si>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</si>
  <si>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</si>
  <si>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</si>
  <si>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</si>
  <si>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</si>
  <si>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</si>
  <si>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</si>
  <si>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</si>
  <si>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</si>
  <si>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</si>
  <si>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</si>
  <si>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</si>
  <si>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</si>
  <si>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</si>
  <si>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</si>
  <si>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</si>
  <si>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</si>
  <si>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</si>
  <si>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</si>
  <si>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</si>
  <si>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</si>
  <si>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</si>
  <si>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</si>
  <si>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</si>
  <si>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</si>
  <si>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</si>
  <si>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</si>
  <si>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</si>
  <si>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</si>
  <si>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</si>
  <si>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</si>
  <si>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</si>
  <si>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</si>
  <si>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</si>
  <si>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</si>
  <si>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</si>
  <si>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</si>
  <si>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</si>
  <si>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</si>
  <si>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</si>
  <si>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</si>
  <si>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</si>
  <si>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</si>
  <si>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</si>
  <si>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</si>
  <si>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</si>
  <si>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</si>
  <si>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</si>
  <si>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</si>
  <si>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</si>
  <si>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</si>
  <si>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</si>
  <si>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</si>
  <si>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</si>
  <si>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</si>
  <si>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</si>
  <si>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</si>
  <si>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</si>
  <si>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</si>
  <si>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</si>
  <si>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</si>
  <si>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</si>
  <si>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</si>
  <si>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</si>
  <si>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</si>
  <si>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</si>
  <si>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</si>
  <si>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</si>
  <si>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</si>
  <si>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</si>
  <si>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</si>
  <si>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</si>
  <si>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</si>
  <si>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</si>
  <si>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</si>
  <si>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</si>
  <si>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</si>
  <si>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</si>
  <si>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</si>
  <si>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</si>
  <si>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</si>
  <si>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</si>
  <si>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</si>
  <si>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</si>
  <si>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</si>
  <si>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</si>
  <si>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</si>
  <si>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</si>
  <si>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</si>
  <si>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</si>
  <si>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Balanced Emerging Markets</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</si>
  <si>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</si>
  <si>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</si>
  <si>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</si>
  <si>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</si>
  <si>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</si>
  <si>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</si>
  <si>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</si>
  <si>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</si>
  <si>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</si>
  <si>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</si>
  <si>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</si>
  <si>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</si>
  <si>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</si>
  <si>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</si>
  <si>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</si>
  <si>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</si>
  <si>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</si>
  <si>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</si>
  <si>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</si>
  <si>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</si>
  <si>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</si>
  <si>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</si>
  <si>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</si>
  <si>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</si>
  <si>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</si>
  <si>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</si>
  <si>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</si>
  <si>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</si>
  <si>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</si>
  <si>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</si>
  <si>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</si>
  <si>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</si>
  <si>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</si>
  <si>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</si>
  <si>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</si>
  <si>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</si>
  <si>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</si>
  <si>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</si>
  <si>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</si>
  <si>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</si>
  <si>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</si>
  <si>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</si>
  <si>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</si>
  <si>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</si>
  <si>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</si>
  <si>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</si>
  <si>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</si>
  <si>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</si>
  <si>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</si>
  <si>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</si>
  <si>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</si>
  <si>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</si>
  <si>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</si>
  <si>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</si>
  <si>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</si>
  <si>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</si>
  <si>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</si>
  <si>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</si>
  <si>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</si>
  <si>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</si>
  <si>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</si>
  <si>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</si>
  <si>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</si>
  <si>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</si>
  <si>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t>30.09.2013.</t>
  </si>
  <si>
    <t>Erste Asset Management d.o.o.</t>
  </si>
  <si>
    <t>Prosinac 2013.</t>
  </si>
  <si>
    <t>December 2013</t>
  </si>
  <si>
    <t>Raiffeisen Absolute</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</si>
  <si>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</si>
  <si>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</si>
  <si>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</si>
  <si>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</si>
  <si>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</si>
  <si>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</si>
  <si>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 xml:space="preserve">Hermes </t>
    </r>
    <r>
      <rPr>
        <b/>
        <vertAlign val="superscript"/>
        <sz val="8"/>
        <color rgb="FFFF0000"/>
        <rFont val="Arial"/>
        <family val="2"/>
      </rPr>
      <t>1</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</si>
  <si>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</si>
  <si>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</si>
  <si>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</si>
  <si>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</si>
  <si>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</si>
  <si>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</si>
  <si>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</si>
  <si>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</si>
  <si>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</si>
  <si>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</si>
  <si>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</si>
  <si>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</si>
  <si>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</si>
  <si>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</si>
  <si>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</si>
  <si>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</si>
  <si>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</si>
  <si>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</si>
  <si>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</si>
  <si>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</si>
  <si>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</si>
  <si>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</si>
  <si>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</si>
  <si>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</si>
  <si>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</si>
  <si>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</si>
  <si>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</si>
  <si>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</si>
  <si>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</si>
  <si>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</si>
  <si>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</si>
  <si>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</si>
  <si>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</si>
  <si>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</si>
  <si>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</si>
  <si>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</si>
  <si>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</si>
  <si>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</si>
  <si>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</si>
  <si>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</si>
  <si>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</si>
  <si>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</si>
  <si>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</si>
  <si>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</si>
  <si>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</si>
  <si>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</si>
  <si>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</si>
  <si>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</si>
  <si>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</si>
  <si>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</si>
  <si>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</si>
  <si>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</si>
  <si>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</si>
  <si>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</si>
  <si>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</si>
  <si>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</si>
  <si>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Tablica 49:  Skraćeni prikaz agregirane bilance factoring društava </t>
  </si>
  <si>
    <t xml:space="preserve">Table 49: Abbreviated overview of the aggregate balance sheet of factoring companies </t>
  </si>
  <si>
    <t xml:space="preserve">Tablica 50: Skraćeni prikaz agregiranog računa dobiti i gubitka factoring društava </t>
  </si>
  <si>
    <t xml:space="preserve">Table 50: Abbreviated overview of the aggregate profit and loss account of factoring companies </t>
  </si>
  <si>
    <t xml:space="preserve">Tablica 51: Skraćeni prikaz agregiranog volumena transakcija* factoring društava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</si>
  <si>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</si>
  <si>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</si>
  <si>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</si>
  <si>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</si>
  <si>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</si>
  <si>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</si>
  <si>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</si>
  <si>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</si>
  <si>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</si>
  <si>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</si>
  <si>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</si>
  <si>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</si>
  <si>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</si>
  <si>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</si>
  <si>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</si>
  <si>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</si>
  <si>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</si>
  <si>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</si>
  <si>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</si>
  <si>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</si>
  <si>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</si>
  <si>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</si>
  <si>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</si>
  <si>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</si>
  <si>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</si>
  <si>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</si>
  <si>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</si>
  <si>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</si>
  <si>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</si>
  <si>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</si>
  <si>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</si>
  <si>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Tablica 51: Skraćeni prikaz agregiranog volumena transakcija factoring društava </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</si>
  <si>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</si>
  <si>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</si>
  <si>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</si>
  <si>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</si>
  <si>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</si>
  <si>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</si>
  <si>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</si>
  <si>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</si>
  <si>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</si>
  <si>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</si>
  <si>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</si>
  <si>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</si>
  <si>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</si>
  <si>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</si>
  <si>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</si>
  <si>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</si>
  <si>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</si>
  <si>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</si>
  <si>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r>
      <t xml:space="preserve">C PREMIUM </t>
    </r>
    <r>
      <rPr>
        <b/>
        <vertAlign val="superscript"/>
        <sz val="8"/>
        <color rgb="FFFF0000"/>
        <rFont val="Arial"/>
        <family val="2"/>
      </rPr>
      <t>2</t>
    </r>
  </si>
  <si>
    <t>Net
Assets</t>
  </si>
  <si>
    <t>Unit
Price</t>
  </si>
  <si>
    <r>
      <t xml:space="preserve">Cijena udjela
</t>
    </r>
    <r>
      <rPr>
        <b/>
        <i/>
        <sz val="8"/>
        <color rgb="FF0000FF"/>
        <rFont val="Arial"/>
        <family val="2"/>
      </rPr>
      <t>Unit Price</t>
    </r>
  </si>
  <si>
    <r>
      <t xml:space="preserve">Zatvoreni investicijski fondovi  
</t>
    </r>
    <r>
      <rPr>
        <b/>
        <i/>
        <sz val="8"/>
        <color indexed="12"/>
        <rFont val="Arial"/>
        <family val="2"/>
      </rPr>
      <t>Closed-end Investment Fund</t>
    </r>
  </si>
  <si>
    <r>
      <t xml:space="preserve">Neto imovina po dionici  
</t>
    </r>
    <r>
      <rPr>
        <b/>
        <i/>
        <sz val="8"/>
        <color indexed="12"/>
        <rFont val="Arial"/>
        <family val="2"/>
      </rPr>
      <t>Net Assets per share</t>
    </r>
  </si>
  <si>
    <r>
      <t xml:space="preserve">Investicijski fond  
</t>
    </r>
    <r>
      <rPr>
        <b/>
        <i/>
        <sz val="8"/>
        <color indexed="12"/>
        <rFont val="Arial"/>
        <family val="2"/>
      </rPr>
      <t>Investment Fund</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</si>
  <si>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</si>
  <si>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</si>
  <si>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</si>
  <si>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</si>
  <si>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</si>
  <si>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</si>
  <si>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r>
      <t xml:space="preserve">1) </t>
    </r>
    <r>
      <rPr>
        <sz val="8"/>
        <rFont val="Arial"/>
        <family val="2"/>
        <charset val="238"/>
      </rPr>
      <t xml:space="preserve">Podaci za 16 factoring društava / </t>
    </r>
    <r>
      <rPr>
        <i/>
        <sz val="8"/>
        <color indexed="12"/>
        <rFont val="Arial"/>
        <family val="2"/>
      </rPr>
      <t>Data for 16 factoring companies</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</si>
  <si>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</si>
  <si>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</si>
  <si>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</si>
  <si>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</si>
  <si>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</si>
  <si>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</si>
  <si>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</si>
  <si>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</si>
  <si>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</si>
  <si>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</si>
  <si>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RHMJ-A-A</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</si>
  <si>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</si>
  <si>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</si>
  <si>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</si>
  <si>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</si>
  <si>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</si>
  <si>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</si>
  <si>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Grafikon 7: Dobna i spolna struktura članova ODMF-a na dan 31.3.2014.</t>
  </si>
  <si>
    <t>Chart 7: ODMF members age and sex structure as at 31 March 2014</t>
  </si>
  <si>
    <t>OŽUJAK 2014.</t>
  </si>
  <si>
    <t>MARCH 2014</t>
  </si>
  <si>
    <t>Grafikon 11: Dobna i spolna struktura članova ZDMF-a na dan 31.3.2014.</t>
  </si>
  <si>
    <t>Chart 11: ZDMF members age and sex structure as at 31 March 2014</t>
  </si>
  <si>
    <t>NETA Emerging Bond</t>
  </si>
  <si>
    <t>NETA Frontier</t>
  </si>
  <si>
    <t>31.3.2014.</t>
  </si>
  <si>
    <t>Tablica 34.1: Izdavanje i otkup udjela UCITS fondova</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</si>
  <si>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</si>
  <si>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</si>
  <si>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</si>
  <si>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</si>
  <si>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</si>
  <si>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</si>
  <si>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</si>
  <si>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</si>
  <si>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</si>
  <si>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</si>
  <si>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</si>
  <si>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</si>
  <si>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Table 34.1: Sales and redemptions in UCITS funds</t>
  </si>
  <si>
    <t xml:space="preserve">  The Hermes fund has been removed from Register as at 21 March 2014.</t>
  </si>
  <si>
    <r>
      <t xml:space="preserve"> </t>
    </r>
    <r>
      <rPr>
        <b/>
        <vertAlign val="superscript"/>
        <sz val="8"/>
        <color rgb="FFFF0000"/>
        <rFont val="Arial"/>
        <family val="2"/>
      </rPr>
      <t xml:space="preserve">1 </t>
    </r>
    <r>
      <rPr>
        <sz val="8"/>
        <rFont val="Arial"/>
        <family val="2"/>
      </rPr>
      <t>Fond Hermes je brisan iz registra 21.03.2014.</t>
    </r>
  </si>
  <si>
    <t>Travanj 2014.</t>
  </si>
  <si>
    <t>April 2014</t>
  </si>
  <si>
    <t>Grafikon 2: Dobna i spolna struktura članova OMF-a na dan 30.4.2014.</t>
  </si>
  <si>
    <t>Chart 2: OMF members age and sex structure as at 30 April 2014</t>
  </si>
  <si>
    <t>Tablica 25: Zaračunata bruto premija osiguranja za period od 1. siječnja do 30. travnja 2014.</t>
  </si>
  <si>
    <t>Table 25: Written premium for the period 1 January - 30 April 2014</t>
  </si>
  <si>
    <t>I.- IV.2013</t>
  </si>
  <si>
    <t>I.- IV.2014</t>
  </si>
  <si>
    <t>Tablica 26: Podaci o osiguranju za period od 1. siječnja do 30. travnja 2014.</t>
  </si>
  <si>
    <t>Table 26: Insurance data for the period 1 January - 30 April 2014</t>
  </si>
  <si>
    <t>Grafikon 18: Udio zaračunate bruto premije i likvidiranih šteta po društvima za osiguranje po vrstama osiguranja za period od 1. siječnja do 30. travnja 2014.</t>
  </si>
  <si>
    <t>Chart 18: Share of written premium and claims settled per line of insurances for the period 1 January - 30 April 2014</t>
  </si>
  <si>
    <t>HT-R-A</t>
  </si>
  <si>
    <t>LEDO-R-A</t>
  </si>
  <si>
    <t>ERNT-R-A</t>
  </si>
  <si>
    <t>PTKM-R-A</t>
  </si>
  <si>
    <t>PODR-R-A</t>
  </si>
  <si>
    <t>ADRS-P-A</t>
  </si>
  <si>
    <t>KORF-R-A</t>
  </si>
  <si>
    <t>ADRS-R-A</t>
  </si>
  <si>
    <t>ADPL-R-A</t>
  </si>
  <si>
    <t>CKML-R-A</t>
  </si>
  <si>
    <t>RHMF-O-19BA</t>
  </si>
  <si>
    <t>RIBA-O-177A</t>
  </si>
  <si>
    <t>RHMF-O-167A</t>
  </si>
  <si>
    <t>RHMF-O-203A</t>
  </si>
  <si>
    <t>RHMF-O-247E</t>
  </si>
  <si>
    <t>JDGL-O-166A</t>
  </si>
  <si>
    <t>FNOI-D-157A</t>
  </si>
  <si>
    <t>FNOI-D-161A</t>
  </si>
  <si>
    <t>FNOI-D-147A</t>
  </si>
  <si>
    <t>FNOI-D-171A</t>
  </si>
  <si>
    <t>RHMF-O-15CA</t>
  </si>
  <si>
    <t>RHMF-O-203E</t>
  </si>
  <si>
    <t>RHMF-O-17BA</t>
  </si>
  <si>
    <t>RHMF-O-157A</t>
  </si>
  <si>
    <t>RHMF-O-187A</t>
  </si>
  <si>
    <t>RHMF-O-227E</t>
  </si>
  <si>
    <r>
      <t>Ostali /</t>
    </r>
    <r>
      <rPr>
        <sz val="9"/>
        <color rgb="FF0000FF"/>
        <rFont val="Arial"/>
        <family val="2"/>
      </rPr>
      <t xml:space="preserve"> </t>
    </r>
    <r>
      <rPr>
        <i/>
        <sz val="9"/>
        <color rgb="FF0000FF"/>
        <rFont val="Arial"/>
        <family val="2"/>
      </rPr>
      <t>Other</t>
    </r>
  </si>
  <si>
    <t/>
  </si>
  <si>
    <t xml:space="preserve">    The NETA Global Dynamic Emerging Markets fund is currently undergoing the winding-up procedure.</t>
  </si>
  <si>
    <r>
      <rPr>
        <b/>
        <vertAlign val="superscript"/>
        <sz val="8"/>
        <color rgb="FFFF0000"/>
        <rFont val="Arial"/>
        <family val="2"/>
      </rPr>
      <t xml:space="preserve">  3</t>
    </r>
    <r>
      <rPr>
        <sz val="8"/>
        <rFont val="Arial"/>
        <family val="2"/>
      </rPr>
      <t xml:space="preserve">  Fond NETA Global Dynamic Emerging Markets je u postupku likvidacije.</t>
    </r>
  </si>
  <si>
    <r>
      <t xml:space="preserve">NETA Global Dynamic Emerging Markets </t>
    </r>
    <r>
      <rPr>
        <b/>
        <vertAlign val="superscript"/>
        <sz val="8"/>
        <color rgb="FFFF0000"/>
        <rFont val="Arial"/>
        <family val="2"/>
      </rPr>
      <t>3</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</si>
  <si>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</si>
  <si>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</si>
  <si>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</si>
  <si>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</si>
  <si>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</si>
  <si>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</si>
  <si>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</si>
  <si>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</si>
  <si>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</si>
  <si>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</si>
  <si>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</si>
  <si>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</si>
  <si>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</si>
  <si>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</si>
  <si>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</si>
  <si>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</si>
  <si>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</si>
  <si>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</si>
  <si>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</si>
  <si>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</si>
  <si>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</si>
  <si>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</si>
  <si>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</si>
  <si>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</si>
  <si>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</si>
  <si>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</si>
  <si>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</si>
  <si>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</si>
  <si>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</si>
  <si>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</si>
  <si>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</si>
  <si>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</si>
  <si>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</si>
  <si>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Grafikon 19: Udjel broja aktivnih ugovora u ukupnom broju ugovora na dan 31. ožujka 2014.</t>
  </si>
  <si>
    <t>Chart 19: Share of the number of active contracts in total number of contracts as at 31 March 2014</t>
  </si>
  <si>
    <t xml:space="preserve">Grafikon 20: Godišnja promjena vrijednosti aktivnih ugovora na dan 31. ožujka 2014. </t>
  </si>
  <si>
    <t>Chart 20: Annual change in value of active contracts as at 31 March 2014</t>
  </si>
  <si>
    <r>
      <t xml:space="preserve">3) Podaci dostavljeni u izvještajima sa stanjem na dan 31.3.2014. godine.  
    </t>
    </r>
    <r>
      <rPr>
        <i/>
        <sz val="8"/>
        <color indexed="12"/>
        <rFont val="Arial"/>
        <family val="2"/>
      </rPr>
      <t>Data delivered in reports containing the balance as at 31 March 2014</t>
    </r>
  </si>
  <si>
    <r>
      <t xml:space="preserve">1) Podaci dostavljeni u izvještajima sa stanjem na dan 31.3.2014. godine.
    </t>
    </r>
    <r>
      <rPr>
        <i/>
        <sz val="8"/>
        <color indexed="12"/>
        <rFont val="Arial"/>
        <family val="2"/>
      </rPr>
      <t xml:space="preserve">Data delivered in reports containing the balance as at 31 March 2014. </t>
    </r>
  </si>
  <si>
    <r>
      <t xml:space="preserve">3) Podaci dostavljeni u izvještajima sa stanjem na dan 31.3.2014. godine. /  </t>
    </r>
    <r>
      <rPr>
        <i/>
        <sz val="8"/>
        <color indexed="12"/>
        <rFont val="Arial"/>
        <family val="2"/>
      </rPr>
      <t xml:space="preserve">Data delivered in reports containing the balance as at 31 March 2014. </t>
    </r>
  </si>
  <si>
    <r>
      <t xml:space="preserve">2) </t>
    </r>
    <r>
      <rPr>
        <sz val="8"/>
        <rFont val="Arial"/>
        <family val="2"/>
        <charset val="238"/>
      </rPr>
      <t xml:space="preserve">Podaci za 15 factoring društava / </t>
    </r>
    <r>
      <rPr>
        <i/>
        <sz val="8"/>
        <color indexed="12"/>
        <rFont val="Arial"/>
        <family val="2"/>
      </rPr>
      <t>Data for 15 factoring companies</t>
    </r>
  </si>
  <si>
    <r>
      <t xml:space="preserve">Broj / </t>
    </r>
    <r>
      <rPr>
        <i/>
        <sz val="10"/>
        <color rgb="FF0000FF"/>
        <rFont val="Arial"/>
        <family val="2"/>
      </rPr>
      <t>Number</t>
    </r>
    <r>
      <rPr>
        <sz val="10"/>
        <color theme="1"/>
        <rFont val="Arial"/>
        <family val="2"/>
        <charset val="238"/>
      </rPr>
      <t xml:space="preserve"> 5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20.5.2014.</t>
    </r>
  </si>
  <si>
    <t>31.03.2014.</t>
  </si>
  <si>
    <r>
      <t>31.03.2013.</t>
    </r>
    <r>
      <rPr>
        <b/>
        <vertAlign val="superscript"/>
        <sz val="9"/>
        <rFont val="Arial"/>
        <family val="2"/>
      </rPr>
      <t>3</t>
    </r>
  </si>
  <si>
    <r>
      <t>01.01. - 31.03.2013.</t>
    </r>
    <r>
      <rPr>
        <b/>
        <vertAlign val="superscript"/>
        <sz val="9"/>
        <rFont val="Arial"/>
        <family val="2"/>
        <charset val="238"/>
      </rPr>
      <t>3</t>
    </r>
  </si>
  <si>
    <t>01.01. - 31.03.2014.</t>
  </si>
  <si>
    <r>
      <t>31.03.2013.</t>
    </r>
    <r>
      <rPr>
        <b/>
        <vertAlign val="superscript"/>
        <sz val="8"/>
        <rFont val="Arial"/>
        <family val="2"/>
        <charset val="238"/>
      </rPr>
      <t>1</t>
    </r>
  </si>
  <si>
    <r>
      <t>31.03.2013.</t>
    </r>
    <r>
      <rPr>
        <b/>
        <vertAlign val="superscript"/>
        <sz val="9"/>
        <rFont val="Arial"/>
        <family val="2"/>
        <charset val="238"/>
      </rPr>
      <t>3</t>
    </r>
  </si>
  <si>
    <r>
      <t>01.01. - 310.3.2013.</t>
    </r>
    <r>
      <rPr>
        <b/>
        <vertAlign val="superscript"/>
        <sz val="9"/>
        <rFont val="Arial"/>
        <family val="2"/>
        <charset val="238"/>
      </rPr>
      <t>3</t>
    </r>
  </si>
  <si>
    <r>
      <t>01.01. - 31.03.2013.</t>
    </r>
    <r>
      <rPr>
        <b/>
        <vertAlign val="superscript"/>
        <sz val="9"/>
        <rFont val="Arial"/>
        <family val="2"/>
        <charset val="238"/>
      </rPr>
      <t>1</t>
    </r>
  </si>
  <si>
    <r>
      <t>31.03.2014.</t>
    </r>
    <r>
      <rPr>
        <b/>
        <vertAlign val="superscript"/>
        <sz val="8"/>
        <rFont val="Arial"/>
        <family val="2"/>
        <charset val="238"/>
      </rPr>
      <t>2</t>
    </r>
  </si>
  <si>
    <r>
      <t>01.01. - 31.03.2013.</t>
    </r>
    <r>
      <rPr>
        <b/>
        <vertAlign val="superscript"/>
        <sz val="8"/>
        <rFont val="Arial"/>
        <family val="2"/>
        <charset val="238"/>
      </rPr>
      <t>1</t>
    </r>
  </si>
  <si>
    <r>
      <t>01.01. - 31.03.2014.</t>
    </r>
    <r>
      <rPr>
        <b/>
        <vertAlign val="superscript"/>
        <sz val="8"/>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</si>
</sst>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69" fillId="0" borderId="0" applyFont="0" applyFill="0" applyBorder="0" applyAlignment="0" applyProtection="0"/>
    <xf numFmtId="0" fontId="69"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0" fillId="0" borderId="0">
      <alignment vertical="top"/>
    </xf>
    <xf numFmtId="0" fontId="68" fillId="0" borderId="0"/>
    <xf numFmtId="165" fontId="8" fillId="0" borderId="0" applyFont="0" applyFill="0" applyBorder="0" applyAlignment="0" applyProtection="0"/>
    <xf numFmtId="0" fontId="9" fillId="0" borderId="0"/>
    <xf numFmtId="0" fontId="69" fillId="0" borderId="0"/>
    <xf numFmtId="0" fontId="9" fillId="0" borderId="0"/>
    <xf numFmtId="0" fontId="8" fillId="0" borderId="0"/>
    <xf numFmtId="0" fontId="69" fillId="0" borderId="0"/>
    <xf numFmtId="0" fontId="69" fillId="0" borderId="0"/>
    <xf numFmtId="0" fontId="1" fillId="0" borderId="0"/>
    <xf numFmtId="0" fontId="126" fillId="0" borderId="0"/>
    <xf numFmtId="0" fontId="2" fillId="0" borderId="0"/>
  </cellStyleXfs>
  <cellXfs count="781">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1"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2" fillId="0" borderId="0" xfId="25"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3" fillId="0" borderId="0" xfId="2" applyFont="1" applyAlignment="1" applyProtection="1">
      <alignment horizontal="left" vertical="center"/>
    </xf>
    <xf numFmtId="0" fontId="15" fillId="0" borderId="0" xfId="2" applyFont="1" applyAlignment="1" applyProtection="1">
      <alignment horizontal="left" vertical="center"/>
    </xf>
    <xf numFmtId="0" fontId="104" fillId="0" borderId="0" xfId="2" applyFont="1" applyAlignment="1" applyProtection="1"/>
    <xf numFmtId="0" fontId="104" fillId="0" borderId="0" xfId="2" applyFont="1" applyAlignment="1" applyProtection="1">
      <alignment vertical="center"/>
    </xf>
    <xf numFmtId="0" fontId="104" fillId="0" borderId="0" xfId="2" applyFont="1" applyAlignment="1" applyProtection="1">
      <alignment horizontal="left" vertical="center"/>
    </xf>
    <xf numFmtId="0" fontId="32" fillId="0" borderId="0" xfId="0" applyFont="1" applyAlignment="1">
      <alignment horizontal="right"/>
    </xf>
    <xf numFmtId="0" fontId="105" fillId="0" borderId="0" xfId="0" applyFont="1"/>
    <xf numFmtId="166" fontId="0" fillId="0" borderId="0" xfId="0" applyNumberFormat="1"/>
    <xf numFmtId="0" fontId="109" fillId="0" borderId="0" xfId="0" applyFont="1" applyFill="1" applyBorder="1" applyAlignment="1">
      <alignment horizontal="left" vertical="center"/>
    </xf>
    <xf numFmtId="0" fontId="64" fillId="0" borderId="0" xfId="3" applyFont="1" applyAlignment="1">
      <alignment horizontal="left" vertical="center"/>
    </xf>
    <xf numFmtId="0" fontId="108" fillId="0" borderId="0" xfId="0" applyFont="1"/>
    <xf numFmtId="0" fontId="108"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5"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7" fillId="0" borderId="0" xfId="0" applyFont="1"/>
    <xf numFmtId="0" fontId="117" fillId="0" borderId="0" xfId="0" applyFont="1" applyAlignment="1">
      <alignment vertical="center"/>
    </xf>
    <xf numFmtId="0" fontId="15" fillId="0" borderId="0" xfId="2" applyFont="1" applyAlignment="1" applyProtection="1"/>
    <xf numFmtId="0" fontId="103" fillId="0" borderId="0" xfId="2" applyFont="1" applyAlignment="1" applyProtection="1"/>
    <xf numFmtId="0" fontId="119" fillId="0" borderId="0" xfId="0" applyFont="1" applyAlignment="1">
      <alignment vertical="center"/>
    </xf>
    <xf numFmtId="0" fontId="107" fillId="0" borderId="0" xfId="0" applyFont="1" applyAlignment="1">
      <alignment vertical="center"/>
    </xf>
    <xf numFmtId="0" fontId="58" fillId="0" borderId="0" xfId="0" applyFont="1" applyAlignment="1">
      <alignment vertical="top"/>
    </xf>
    <xf numFmtId="0" fontId="108" fillId="0" borderId="0" xfId="0" applyFont="1" applyAlignment="1">
      <alignment vertical="center"/>
    </xf>
    <xf numFmtId="0" fontId="80" fillId="0" borderId="0" xfId="0" applyFont="1" applyAlignment="1">
      <alignment vertical="top"/>
    </xf>
    <xf numFmtId="0" fontId="46" fillId="0" borderId="0" xfId="0" applyFont="1" applyAlignment="1">
      <alignment vertical="top"/>
    </xf>
    <xf numFmtId="0" fontId="107" fillId="0" borderId="0" xfId="27" applyFont="1" applyAlignment="1">
      <alignment vertical="center"/>
    </xf>
    <xf numFmtId="0" fontId="87" fillId="0" borderId="0" xfId="27" applyFont="1" applyAlignment="1">
      <alignment vertical="center"/>
    </xf>
    <xf numFmtId="0" fontId="12" fillId="0" borderId="0" xfId="27" applyFont="1" applyFill="1" applyBorder="1" applyAlignment="1">
      <alignment horizontal="right" vertical="center"/>
    </xf>
    <xf numFmtId="0" fontId="118" fillId="0" borderId="0" xfId="27" applyFont="1" applyAlignment="1">
      <alignment vertical="center"/>
    </xf>
    <xf numFmtId="0" fontId="22" fillId="0" borderId="0" xfId="27" applyFont="1" applyFill="1" applyBorder="1" applyAlignment="1">
      <alignment horizontal="right" vertical="center"/>
    </xf>
    <xf numFmtId="0" fontId="58" fillId="0" borderId="0" xfId="27" applyFont="1" applyAlignment="1">
      <alignment horizontal="right" vertical="center"/>
    </xf>
    <xf numFmtId="0" fontId="103" fillId="0" borderId="0" xfId="2" applyFont="1" applyAlignment="1" applyProtection="1">
      <alignment horizontal="left" vertical="center" wrapText="1"/>
    </xf>
    <xf numFmtId="0" fontId="124" fillId="0" borderId="0" xfId="2" applyFont="1" applyAlignment="1" applyProtection="1">
      <alignment horizontal="left" vertical="center"/>
    </xf>
    <xf numFmtId="0" fontId="125" fillId="0" borderId="0" xfId="2" applyFont="1" applyAlignment="1" applyProtection="1">
      <alignment horizontal="left" vertical="center"/>
    </xf>
    <xf numFmtId="0" fontId="103"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3" fillId="0" borderId="0" xfId="2" applyFont="1" applyAlignment="1" applyProtection="1">
      <alignment vertical="center"/>
    </xf>
    <xf numFmtId="0" fontId="15" fillId="0" borderId="0" xfId="2" applyFont="1" applyAlignment="1" applyProtection="1">
      <alignment vertical="center"/>
    </xf>
    <xf numFmtId="0" fontId="127"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18" fillId="0" borderId="0" xfId="0" applyFont="1" applyAlignment="1">
      <alignment horizontal="left" vertical="center"/>
    </xf>
    <xf numFmtId="0" fontId="58" fillId="0" borderId="0" xfId="0" applyFont="1" applyAlignment="1">
      <alignment horizontal="center" vertical="center"/>
    </xf>
    <xf numFmtId="0" fontId="143" fillId="4" borderId="0" xfId="0" applyFont="1" applyFill="1" applyAlignment="1">
      <alignment vertical="center" wrapText="1"/>
    </xf>
    <xf numFmtId="3" fontId="143"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18"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36" fillId="0" borderId="0" xfId="18" applyFont="1" applyAlignment="1"/>
    <xf numFmtId="0" fontId="136" fillId="0" borderId="0" xfId="19" applyFont="1"/>
    <xf numFmtId="0" fontId="149" fillId="4" borderId="0" xfId="3" applyFont="1" applyFill="1" applyAlignment="1">
      <alignment horizontal="left" vertical="center"/>
    </xf>
    <xf numFmtId="0" fontId="149"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27"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27" fillId="0" borderId="0" xfId="2" applyFont="1" applyAlignment="1" applyProtection="1">
      <alignment vertical="center"/>
    </xf>
    <xf numFmtId="0" fontId="127" fillId="0" borderId="0" xfId="2" applyFont="1" applyAlignment="1" applyProtection="1">
      <alignment horizontal="left" vertical="center" wrapText="1"/>
    </xf>
    <xf numFmtId="0" fontId="118" fillId="0" borderId="0" xfId="27" applyFont="1" applyAlignment="1">
      <alignment vertical="center" wrapText="1"/>
    </xf>
    <xf numFmtId="0" fontId="65" fillId="0" borderId="0" xfId="27" applyFont="1" applyAlignment="1">
      <alignment horizontal="right" vertical="center"/>
    </xf>
    <xf numFmtId="0" fontId="45" fillId="0" borderId="0" xfId="0" applyFont="1" applyFill="1" applyBorder="1" applyAlignment="1">
      <alignment horizontal="right" vertical="center" indent="4"/>
    </xf>
    <xf numFmtId="166" fontId="158" fillId="2" borderId="0" xfId="1" applyNumberFormat="1" applyFont="1" applyFill="1" applyBorder="1" applyAlignment="1">
      <alignment horizontal="left" vertical="center"/>
    </xf>
    <xf numFmtId="10" fontId="158" fillId="2" borderId="0" xfId="4" applyNumberFormat="1" applyFont="1" applyFill="1" applyBorder="1" applyAlignment="1">
      <alignment horizontal="left" vertical="center"/>
    </xf>
    <xf numFmtId="10" fontId="158"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3"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4"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4" fillId="6" borderId="0" xfId="0" applyNumberFormat="1" applyFont="1" applyFill="1" applyAlignment="1">
      <alignment horizontal="center" vertical="center"/>
    </xf>
    <xf numFmtId="10" fontId="154"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7" fillId="6" borderId="0" xfId="27" applyFont="1" applyFill="1" applyAlignment="1">
      <alignment horizontal="center" vertical="center"/>
    </xf>
    <xf numFmtId="3" fontId="107" fillId="6" borderId="0" xfId="27" applyNumberFormat="1" applyFont="1" applyFill="1" applyAlignment="1">
      <alignment vertical="center"/>
    </xf>
    <xf numFmtId="177" fontId="107" fillId="6" borderId="0" xfId="27"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8"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7"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7" fillId="6" borderId="0" xfId="3" applyFont="1" applyFill="1" applyAlignment="1">
      <alignment horizontal="left" vertical="center"/>
    </xf>
    <xf numFmtId="166" fontId="90" fillId="6" borderId="0" xfId="20" applyNumberFormat="1" applyFont="1" applyFill="1" applyAlignment="1">
      <alignment horizontal="center" vertical="center"/>
    </xf>
    <xf numFmtId="0" fontId="107" fillId="6" borderId="0" xfId="3" applyFont="1" applyFill="1" applyAlignment="1">
      <alignment horizontal="left" vertical="center"/>
    </xf>
    <xf numFmtId="0" fontId="89" fillId="7" borderId="0" xfId="3" applyFont="1" applyFill="1" applyBorder="1" applyAlignment="1">
      <alignment horizontal="left" vertical="center"/>
    </xf>
    <xf numFmtId="0" fontId="97" fillId="6" borderId="0" xfId="3" applyFont="1" applyFill="1" applyAlignment="1">
      <alignment horizontal="left" vertical="center" wrapText="1"/>
    </xf>
    <xf numFmtId="0" fontId="70"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1" fillId="6" borderId="0" xfId="3" applyNumberFormat="1" applyFont="1" applyFill="1" applyAlignment="1">
      <alignment horizontal="center" vertical="center"/>
    </xf>
    <xf numFmtId="3" fontId="91" fillId="6" borderId="0" xfId="3" applyNumberFormat="1" applyFont="1" applyFill="1" applyAlignment="1">
      <alignment horizontal="right" vertical="center"/>
    </xf>
    <xf numFmtId="0" fontId="110"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175" fontId="110" fillId="7" borderId="0" xfId="0" applyNumberFormat="1" applyFont="1" applyFill="1" applyBorder="1" applyAlignment="1" applyProtection="1">
      <alignment horizontal="right" vertical="center"/>
    </xf>
    <xf numFmtId="176" fontId="110" fillId="7" borderId="0" xfId="0" applyNumberFormat="1" applyFont="1" applyFill="1" applyBorder="1" applyAlignment="1" applyProtection="1">
      <alignment horizontal="right" vertical="center"/>
    </xf>
    <xf numFmtId="0" fontId="113" fillId="7" borderId="0" xfId="0" applyFont="1" applyFill="1" applyBorder="1" applyAlignment="1">
      <alignment horizontal="left" vertical="center"/>
    </xf>
    <xf numFmtId="3" fontId="114" fillId="7" borderId="0" xfId="0" applyNumberFormat="1" applyFont="1" applyFill="1" applyBorder="1" applyAlignment="1" applyProtection="1">
      <alignment horizontal="right" vertical="center"/>
    </xf>
    <xf numFmtId="0" fontId="110" fillId="7" borderId="0" xfId="0" applyFont="1" applyFill="1" applyBorder="1" applyAlignment="1">
      <alignment horizontal="center" vertical="center"/>
    </xf>
    <xf numFmtId="3" fontId="110" fillId="7" borderId="0" xfId="0" applyNumberFormat="1" applyFont="1" applyFill="1" applyBorder="1" applyAlignment="1" applyProtection="1">
      <alignment horizontal="right" vertical="center"/>
    </xf>
    <xf numFmtId="170" fontId="110" fillId="7" borderId="0" xfId="0" applyNumberFormat="1" applyFont="1" applyFill="1" applyBorder="1" applyAlignment="1" applyProtection="1">
      <alignment horizontal="right" vertical="center"/>
    </xf>
    <xf numFmtId="49" fontId="110" fillId="7" borderId="0" xfId="21" applyNumberFormat="1" applyFont="1" applyFill="1" applyBorder="1" applyAlignment="1">
      <alignment horizontal="left" vertical="center"/>
    </xf>
    <xf numFmtId="49" fontId="110" fillId="7" borderId="0" xfId="21" applyNumberFormat="1" applyFont="1" applyFill="1" applyBorder="1" applyAlignment="1">
      <alignment horizontal="center" vertical="center"/>
    </xf>
    <xf numFmtId="0" fontId="32" fillId="7" borderId="0" xfId="3" applyFont="1" applyFill="1" applyBorder="1" applyAlignment="1">
      <alignment horizontal="center" vertical="center"/>
    </xf>
    <xf numFmtId="170" fontId="114"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0" fontId="64" fillId="6" borderId="0" xfId="0" applyFont="1" applyFill="1" applyBorder="1" applyAlignment="1">
      <alignment wrapText="1"/>
    </xf>
    <xf numFmtId="3" fontId="33" fillId="6" borderId="0" xfId="22" applyNumberFormat="1" applyFont="1" applyFill="1" applyAlignment="1">
      <alignment vertical="center"/>
    </xf>
    <xf numFmtId="10" fontId="33" fillId="6" borderId="0" xfId="22" applyNumberFormat="1" applyFont="1" applyFill="1" applyAlignment="1">
      <alignment vertical="center"/>
    </xf>
    <xf numFmtId="0" fontId="32" fillId="6" borderId="0" xfId="23" applyFont="1" applyFill="1" applyBorder="1" applyAlignment="1">
      <alignment horizontal="left" vertical="center" wrapText="1"/>
    </xf>
    <xf numFmtId="175" fontId="32" fillId="6" borderId="0" xfId="24"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1"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7"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5" applyFont="1" applyFill="1" applyBorder="1" applyAlignment="1">
      <alignment horizontal="left" vertical="center"/>
    </xf>
    <xf numFmtId="3" fontId="41"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1"/>
    </xf>
    <xf numFmtId="0" fontId="120" fillId="6" borderId="0" xfId="0" applyFont="1" applyFill="1" applyAlignment="1">
      <alignment vertical="center"/>
    </xf>
    <xf numFmtId="3" fontId="92" fillId="6" borderId="0" xfId="26" quotePrefix="1" applyNumberFormat="1" applyFont="1" applyFill="1" applyBorder="1" applyAlignment="1" applyProtection="1">
      <alignment vertical="center"/>
      <protection hidden="1"/>
    </xf>
    <xf numFmtId="10" fontId="92"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wrapText="1"/>
    </xf>
    <xf numFmtId="0" fontId="122" fillId="6" borderId="0" xfId="0" applyFont="1" applyFill="1" applyAlignment="1">
      <alignment vertical="center"/>
    </xf>
    <xf numFmtId="0" fontId="120" fillId="6" borderId="0" xfId="0" applyFont="1" applyFill="1" applyAlignment="1">
      <alignment vertical="center" wrapText="1"/>
    </xf>
    <xf numFmtId="0" fontId="33" fillId="6" borderId="0" xfId="26"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6" quotePrefix="1" applyNumberFormat="1" applyFont="1" applyFill="1" applyBorder="1" applyAlignment="1">
      <alignment vertical="center" wrapText="1"/>
    </xf>
    <xf numFmtId="0" fontId="33" fillId="6" borderId="0" xfId="26" applyNumberFormat="1" applyFont="1" applyFill="1" applyBorder="1" applyAlignment="1">
      <alignment vertical="center"/>
    </xf>
    <xf numFmtId="0" fontId="86" fillId="9" borderId="0" xfId="0" applyFont="1" applyFill="1" applyBorder="1" applyAlignment="1">
      <alignment vertical="center" wrapText="1"/>
    </xf>
    <xf numFmtId="3" fontId="86" fillId="9" borderId="0" xfId="0" applyNumberFormat="1" applyFont="1" applyFill="1" applyBorder="1" applyAlignment="1">
      <alignment horizontal="right" vertical="center" wrapText="1" indent="1"/>
    </xf>
    <xf numFmtId="10" fontId="79" fillId="6" borderId="0" xfId="0" applyNumberFormat="1" applyFont="1" applyFill="1" applyBorder="1" applyAlignment="1">
      <alignment horizontal="center" vertical="center"/>
    </xf>
    <xf numFmtId="3" fontId="79"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2" fillId="7" borderId="0" xfId="26" quotePrefix="1" applyNumberFormat="1" applyFont="1" applyFill="1" applyBorder="1" applyAlignment="1" applyProtection="1">
      <alignment vertical="center"/>
      <protection hidden="1"/>
    </xf>
    <xf numFmtId="10" fontId="42" fillId="7" borderId="0" xfId="26" quotePrefix="1" applyNumberFormat="1" applyFont="1" applyFill="1" applyBorder="1" applyAlignment="1" applyProtection="1">
      <alignment vertical="center"/>
      <protection hidden="1"/>
    </xf>
    <xf numFmtId="0" fontId="92" fillId="6" borderId="0" xfId="0" applyFont="1" applyFill="1" applyBorder="1" applyAlignment="1">
      <alignment vertical="center" wrapText="1"/>
    </xf>
    <xf numFmtId="3" fontId="41" fillId="7" borderId="0" xfId="26" quotePrefix="1" applyNumberFormat="1" applyFont="1" applyFill="1" applyBorder="1" applyAlignment="1" applyProtection="1">
      <alignment vertical="center"/>
      <protection hidden="1"/>
    </xf>
    <xf numFmtId="10" fontId="90"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2"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8" fillId="6" borderId="0" xfId="0" applyNumberFormat="1" applyFont="1" applyFill="1" applyAlignment="1">
      <alignment vertical="center"/>
    </xf>
    <xf numFmtId="0" fontId="92" fillId="6" borderId="0" xfId="0" applyFont="1" applyFill="1" applyAlignment="1">
      <alignment horizontal="left" vertical="center"/>
    </xf>
    <xf numFmtId="3" fontId="120" fillId="6" borderId="0" xfId="0" applyNumberFormat="1" applyFont="1" applyFill="1" applyAlignment="1">
      <alignment vertical="center"/>
    </xf>
    <xf numFmtId="10" fontId="86"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4"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0" fillId="0" borderId="0" xfId="0" applyFont="1"/>
    <xf numFmtId="0" fontId="20" fillId="11" borderId="0" xfId="16" applyFont="1" applyFill="1" applyAlignment="1"/>
    <xf numFmtId="0" fontId="0" fillId="11" borderId="0" xfId="0" applyFill="1"/>
    <xf numFmtId="0" fontId="65"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67" fillId="0" borderId="0" xfId="0" applyFont="1" applyAlignment="1">
      <alignment horizontal="left" vertical="center"/>
    </xf>
    <xf numFmtId="0" fontId="167"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14" fontId="136"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36"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37" fillId="13" borderId="0" xfId="0" applyFont="1" applyFill="1" applyBorder="1" applyAlignment="1">
      <alignment horizontal="center" vertical="top" wrapText="1"/>
    </xf>
    <xf numFmtId="14" fontId="136"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59"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6"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2"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36"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1"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07" fillId="13" borderId="0" xfId="27"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8"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79"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3"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4"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6"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4"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8" fillId="12" borderId="0" xfId="3" applyNumberFormat="1" applyFont="1" applyFill="1" applyBorder="1" applyAlignment="1">
      <alignment horizontal="center"/>
    </xf>
    <xf numFmtId="0" fontId="88"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4" fillId="13" borderId="0" xfId="3" applyNumberFormat="1" applyFont="1" applyFill="1" applyAlignment="1">
      <alignment horizontal="right" vertical="center"/>
    </xf>
    <xf numFmtId="2" fontId="91" fillId="13" borderId="0" xfId="3" applyNumberFormat="1" applyFont="1" applyFill="1" applyAlignment="1">
      <alignment horizontal="center" vertical="center"/>
    </xf>
    <xf numFmtId="0" fontId="167" fillId="0" borderId="0" xfId="3" applyFont="1" applyAlignment="1">
      <alignment horizontal="left" vertical="center"/>
    </xf>
    <xf numFmtId="0" fontId="169"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2" fillId="13" borderId="0" xfId="3" applyFont="1" applyFill="1" applyBorder="1" applyAlignment="1">
      <alignment horizontal="left" vertical="center"/>
    </xf>
    <xf numFmtId="0" fontId="152"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7" fillId="0" borderId="0" xfId="0" applyFont="1" applyFill="1" applyAlignment="1">
      <alignment horizontal="left" vertical="center"/>
    </xf>
    <xf numFmtId="0" fontId="136" fillId="13" borderId="0" xfId="0" applyFont="1" applyFill="1" applyBorder="1" applyAlignment="1">
      <alignment horizontal="center" vertical="top" wrapText="1"/>
    </xf>
    <xf numFmtId="0" fontId="92" fillId="13" borderId="0" xfId="0" applyFont="1" applyFill="1" applyBorder="1" applyAlignment="1">
      <alignment vertical="center" wrapText="1"/>
    </xf>
    <xf numFmtId="3" fontId="30" fillId="13" borderId="0" xfId="22" applyNumberFormat="1" applyFont="1" applyFill="1" applyBorder="1" applyAlignment="1">
      <alignment horizontal="right" vertical="center"/>
    </xf>
    <xf numFmtId="10" fontId="30" fillId="13" borderId="0" xfId="22" applyNumberFormat="1" applyFont="1" applyFill="1" applyAlignment="1">
      <alignment vertical="center"/>
    </xf>
    <xf numFmtId="0" fontId="54" fillId="13" borderId="0" xfId="3" applyFont="1" applyFill="1" applyAlignment="1">
      <alignment horizontal="left" vertical="center" wrapText="1"/>
    </xf>
    <xf numFmtId="166" fontId="30" fillId="13" borderId="0" xfId="23"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0" fillId="0" borderId="0" xfId="3" applyFont="1" applyFill="1" applyAlignment="1">
      <alignment horizontal="left" vertical="center"/>
    </xf>
    <xf numFmtId="14" fontId="167" fillId="0" borderId="0" xfId="0" applyNumberFormat="1" applyFont="1" applyAlignment="1">
      <alignment horizontal="right" vertical="center"/>
    </xf>
    <xf numFmtId="0" fontId="167" fillId="0" borderId="0" xfId="3" applyFont="1" applyFill="1" applyAlignment="1">
      <alignment horizontal="left" vertical="center"/>
    </xf>
    <xf numFmtId="0" fontId="92" fillId="13" borderId="0" xfId="3" applyFont="1" applyFill="1" applyAlignment="1">
      <alignment horizontal="center" vertical="center" wrapText="1"/>
    </xf>
    <xf numFmtId="0" fontId="78" fillId="13" borderId="0" xfId="3" applyFont="1" applyFill="1" applyAlignment="1">
      <alignment horizontal="left" vertical="center" wrapText="1"/>
    </xf>
    <xf numFmtId="166" fontId="92" fillId="13" borderId="0" xfId="23" applyNumberFormat="1" applyFont="1" applyFill="1" applyBorder="1" applyAlignment="1">
      <alignment horizontal="right" vertical="center" wrapText="1"/>
    </xf>
    <xf numFmtId="0" fontId="78" fillId="13" borderId="0" xfId="3" applyFont="1" applyFill="1" applyAlignment="1">
      <alignment horizontal="center" vertical="center" wrapText="1"/>
    </xf>
    <xf numFmtId="0" fontId="79" fillId="13" borderId="0" xfId="3" applyFont="1" applyFill="1" applyAlignment="1">
      <alignment horizontal="left" vertical="center" wrapText="1"/>
    </xf>
    <xf numFmtId="3" fontId="79" fillId="13" borderId="0" xfId="3" applyNumberFormat="1" applyFont="1" applyFill="1" applyAlignment="1">
      <alignment horizontal="right" vertical="center" wrapText="1"/>
    </xf>
    <xf numFmtId="0" fontId="87" fillId="0" borderId="0" xfId="3" applyFont="1" applyFill="1" applyAlignment="1">
      <alignment horizontal="left" vertical="center"/>
    </xf>
    <xf numFmtId="0" fontId="171" fillId="0" borderId="0" xfId="0" applyFont="1" applyAlignment="1">
      <alignment horizontal="right" vertical="center"/>
    </xf>
    <xf numFmtId="0" fontId="87"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7"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67"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6" fillId="13" borderId="0" xfId="0" applyNumberFormat="1" applyFont="1" applyFill="1" applyBorder="1" applyAlignment="1">
      <alignment horizontal="center" vertical="center"/>
    </xf>
    <xf numFmtId="10" fontId="102"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08" fillId="0" borderId="0" xfId="0" applyFont="1" applyAlignment="1">
      <alignment vertical="top"/>
    </xf>
    <xf numFmtId="0" fontId="123" fillId="15" borderId="0" xfId="3" applyFont="1" applyFill="1" applyBorder="1" applyAlignment="1">
      <alignment horizontal="left" vertical="center"/>
    </xf>
    <xf numFmtId="0" fontId="24" fillId="15" borderId="0" xfId="3" applyFont="1" applyFill="1" applyBorder="1" applyAlignment="1"/>
    <xf numFmtId="49" fontId="172"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0" fillId="10" borderId="0" xfId="25" applyFont="1" applyFill="1" applyBorder="1" applyAlignment="1">
      <alignment horizontal="left" vertical="center"/>
    </xf>
    <xf numFmtId="3" fontId="90" fillId="10" borderId="0" xfId="25"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7" fillId="0" borderId="0" xfId="0" applyFont="1" applyFill="1" applyBorder="1" applyAlignment="1">
      <alignment horizontal="left" vertical="center"/>
    </xf>
    <xf numFmtId="0" fontId="167" fillId="0" borderId="0" xfId="0" applyFont="1" applyFill="1" applyBorder="1" applyAlignment="1">
      <alignment horizontal="left" vertical="center"/>
    </xf>
    <xf numFmtId="0" fontId="167" fillId="0" borderId="0" xfId="0" applyFont="1" applyFill="1" applyAlignment="1">
      <alignment horizontal="left" vertical="center"/>
    </xf>
    <xf numFmtId="0" fontId="167" fillId="0" borderId="0" xfId="0" applyFont="1" applyAlignment="1">
      <alignment vertical="center"/>
    </xf>
    <xf numFmtId="0" fontId="87" fillId="0" borderId="0" xfId="0" applyFont="1" applyAlignment="1">
      <alignment horizontal="left" vertical="center"/>
    </xf>
    <xf numFmtId="0" fontId="87" fillId="0" borderId="0" xfId="0" applyFont="1"/>
    <xf numFmtId="0" fontId="177" fillId="0" borderId="0" xfId="0" applyFont="1" applyFill="1" applyAlignment="1">
      <alignment horizontal="left" vertical="center"/>
    </xf>
    <xf numFmtId="0" fontId="167" fillId="0" borderId="0" xfId="0" applyFont="1" applyBorder="1" applyAlignment="1">
      <alignment horizontal="left" vertical="center"/>
    </xf>
    <xf numFmtId="0" fontId="170" fillId="0" borderId="0" xfId="0" applyFont="1" applyFill="1" applyAlignment="1">
      <alignment horizontal="left" vertical="center"/>
    </xf>
    <xf numFmtId="0" fontId="123" fillId="11" borderId="0" xfId="16" applyFont="1" applyFill="1" applyAlignment="1">
      <alignment horizontal="left" vertical="center"/>
    </xf>
    <xf numFmtId="0" fontId="114" fillId="0" borderId="0" xfId="3" applyFont="1">
      <alignment vertical="top"/>
    </xf>
    <xf numFmtId="49" fontId="114" fillId="0" borderId="0" xfId="3" applyNumberFormat="1" applyFont="1" applyAlignment="1">
      <alignment vertical="top"/>
    </xf>
    <xf numFmtId="0" fontId="114" fillId="0" borderId="0" xfId="18" applyFont="1" applyAlignment="1"/>
    <xf numFmtId="49" fontId="72" fillId="15" borderId="0" xfId="3" applyNumberFormat="1" applyFont="1" applyFill="1" applyBorder="1" applyAlignment="1">
      <alignment horizontal="right"/>
    </xf>
    <xf numFmtId="0" fontId="23" fillId="15" borderId="0" xfId="3" applyFont="1" applyFill="1" applyBorder="1" applyAlignment="1">
      <alignment horizontal="right"/>
    </xf>
    <xf numFmtId="0" fontId="123" fillId="15" borderId="0" xfId="27" applyFont="1" applyFill="1" applyAlignment="1">
      <alignment vertical="center"/>
    </xf>
    <xf numFmtId="0" fontId="107" fillId="15" borderId="0" xfId="27" applyFont="1" applyFill="1" applyAlignment="1">
      <alignment vertical="center"/>
    </xf>
    <xf numFmtId="0" fontId="65" fillId="15" borderId="0" xfId="27"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3" applyFont="1" applyFill="1" applyBorder="1" applyAlignment="1">
      <alignment horizontal="left" vertical="center"/>
    </xf>
    <xf numFmtId="0" fontId="76" fillId="14" borderId="0" xfId="3" applyFont="1" applyFill="1" applyBorder="1" applyAlignment="1">
      <alignment horizontal="left" vertical="center"/>
    </xf>
    <xf numFmtId="14" fontId="78"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181" fillId="6" borderId="0" xfId="29" applyFont="1" applyFill="1" applyBorder="1" applyAlignment="1">
      <alignment vertical="center" wrapText="1"/>
    </xf>
    <xf numFmtId="0" fontId="135"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2" fillId="13" borderId="0" xfId="3" applyFont="1" applyFill="1" applyBorder="1" applyAlignment="1">
      <alignment horizontal="center" vertical="center" wrapText="1"/>
    </xf>
    <xf numFmtId="0" fontId="87" fillId="0" borderId="0" xfId="0" applyFont="1" applyAlignment="1">
      <alignment horizontal="left" indent="8"/>
    </xf>
    <xf numFmtId="0" fontId="87" fillId="0" borderId="0" xfId="0" applyFont="1" applyAlignment="1">
      <alignment vertical="center"/>
    </xf>
    <xf numFmtId="0" fontId="65" fillId="0" borderId="0" xfId="0" applyFont="1" applyAlignment="1">
      <alignment vertical="center"/>
    </xf>
    <xf numFmtId="14" fontId="87" fillId="0" borderId="0" xfId="0" applyNumberFormat="1" applyFont="1" applyAlignment="1">
      <alignment horizontal="right" vertical="center"/>
    </xf>
    <xf numFmtId="14" fontId="65" fillId="0" borderId="0" xfId="0" applyNumberFormat="1" applyFont="1" applyAlignment="1">
      <alignment horizontal="right" vertical="center"/>
    </xf>
    <xf numFmtId="0" fontId="118" fillId="0" borderId="0" xfId="3" applyFont="1" applyFill="1">
      <alignment vertical="top"/>
    </xf>
    <xf numFmtId="0" fontId="118" fillId="0" borderId="0" xfId="0" applyFont="1" applyAlignment="1">
      <alignment horizontal="left" indent="6"/>
    </xf>
    <xf numFmtId="0" fontId="95"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38" fillId="0" borderId="0" xfId="19" applyFont="1"/>
    <xf numFmtId="0" fontId="127" fillId="0" borderId="0" xfId="2" applyFont="1" applyFill="1" applyBorder="1" applyAlignment="1" applyProtection="1">
      <alignment horizontal="left" vertical="center"/>
    </xf>
    <xf numFmtId="0" fontId="96" fillId="0" borderId="0" xfId="0" applyFont="1" applyAlignment="1">
      <alignment vertical="center"/>
    </xf>
    <xf numFmtId="0" fontId="30"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6"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0" fillId="12" borderId="0" xfId="22" applyNumberFormat="1" applyFont="1" applyFill="1" applyBorder="1" applyAlignment="1">
      <alignment horizontal="right" vertical="center" indent="1"/>
    </xf>
    <xf numFmtId="0" fontId="103" fillId="0" borderId="0" xfId="2" applyFont="1" applyFill="1" applyAlignment="1" applyProtection="1">
      <alignment horizontal="left" vertical="center"/>
    </xf>
    <xf numFmtId="0" fontId="41" fillId="13" borderId="0" xfId="3" applyFont="1" applyFill="1" applyBorder="1" applyAlignment="1">
      <alignment horizontal="center" vertical="center"/>
    </xf>
    <xf numFmtId="178" fontId="97" fillId="6" borderId="0" xfId="0" applyNumberFormat="1" applyFont="1" applyFill="1" applyBorder="1" applyAlignment="1">
      <alignment horizontal="center" vertical="center"/>
    </xf>
    <xf numFmtId="0" fontId="166"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1" fillId="0" borderId="0" xfId="0" applyFon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33" fillId="0" borderId="0" xfId="0" applyFont="1" applyAlignment="1">
      <alignment horizontal="left" vertical="center" wrapText="1"/>
    </xf>
    <xf numFmtId="0" fontId="131"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75" fillId="0" borderId="0" xfId="0" applyFont="1" applyFill="1" applyBorder="1" applyAlignment="1">
      <alignment horizontal="left" vertical="center" wrapText="1"/>
    </xf>
    <xf numFmtId="0" fontId="175"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4" fillId="0" borderId="0" xfId="0" applyFont="1" applyAlignment="1">
      <alignment vertical="top" wrapText="1"/>
    </xf>
    <xf numFmtId="0" fontId="136" fillId="0" borderId="0" xfId="0" applyFont="1" applyAlignment="1">
      <alignment wrapText="1"/>
    </xf>
    <xf numFmtId="0" fontId="133" fillId="0" borderId="0" xfId="0" applyFont="1" applyAlignment="1">
      <alignment wrapText="1"/>
    </xf>
    <xf numFmtId="0" fontId="175" fillId="3" borderId="0" xfId="0" applyFont="1" applyFill="1" applyBorder="1" applyAlignment="1">
      <alignment horizontal="left" vertical="distributed" wrapText="1"/>
    </xf>
    <xf numFmtId="0" fontId="131"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36" fillId="13" borderId="0" xfId="0" applyFont="1" applyFill="1" applyBorder="1" applyAlignment="1">
      <alignment horizontal="center" vertical="center"/>
    </xf>
    <xf numFmtId="14" fontId="136" fillId="13" borderId="0" xfId="0" applyNumberFormat="1" applyFont="1" applyFill="1" applyBorder="1" applyAlignment="1">
      <alignment horizontal="center" vertical="center"/>
    </xf>
    <xf numFmtId="0" fontId="136"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76" fillId="0" borderId="0" xfId="0" applyFont="1" applyFill="1" applyBorder="1" applyAlignment="1">
      <alignment horizontal="justify" vertical="top" wrapText="1"/>
    </xf>
    <xf numFmtId="0" fontId="135"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2" fontId="62" fillId="13" borderId="0" xfId="0" applyNumberFormat="1" applyFont="1" applyFill="1" applyBorder="1" applyAlignment="1">
      <alignment horizontal="center" vertical="center" wrapText="1"/>
    </xf>
    <xf numFmtId="0" fontId="131" fillId="0" borderId="0" xfId="0" applyFont="1" applyFill="1" applyAlignment="1">
      <alignment horizontal="justify" vertical="top" wrapText="1"/>
    </xf>
    <xf numFmtId="0" fontId="132"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75" fillId="0" borderId="0" xfId="0" applyNumberFormat="1" applyFont="1" applyFill="1" applyAlignment="1">
      <alignment horizontal="left" vertical="top" wrapText="1"/>
    </xf>
    <xf numFmtId="0" fontId="32" fillId="13" borderId="0" xfId="0" applyFont="1" applyFill="1" applyAlignment="1">
      <alignment horizontal="center" wrapText="1"/>
    </xf>
    <xf numFmtId="0" fontId="146" fillId="13" borderId="0" xfId="0" applyFont="1" applyFill="1" applyAlignment="1">
      <alignment horizontal="center" vertical="center"/>
    </xf>
    <xf numFmtId="14" fontId="137" fillId="13" borderId="0" xfId="0" applyNumberFormat="1" applyFont="1" applyFill="1" applyBorder="1" applyAlignment="1">
      <alignment horizontal="center" vertical="center"/>
    </xf>
    <xf numFmtId="0" fontId="136" fillId="13" borderId="0" xfId="0" applyFont="1" applyFill="1" applyAlignment="1">
      <alignment horizontal="center" vertical="top" wrapText="1"/>
    </xf>
    <xf numFmtId="0" fontId="131"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79"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08" fillId="0" borderId="0" xfId="0" applyFont="1" applyAlignment="1">
      <alignment horizontal="left" vertical="top" wrapText="1"/>
    </xf>
    <xf numFmtId="0" fontId="61" fillId="0" borderId="0" xfId="0" applyFont="1" applyAlignment="1">
      <alignment horizontal="left" vertical="top" wrapText="1"/>
    </xf>
    <xf numFmtId="0" fontId="118" fillId="0" borderId="0" xfId="27" applyFont="1" applyAlignment="1">
      <alignment horizontal="left" vertical="center" wrapText="1"/>
    </xf>
    <xf numFmtId="0" fontId="87" fillId="0" borderId="0" xfId="27" applyFont="1" applyAlignment="1">
      <alignment horizontal="left" vertical="center" wrapText="1"/>
    </xf>
    <xf numFmtId="0" fontId="87"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87" fillId="0" borderId="0" xfId="0" applyFont="1" applyAlignment="1">
      <alignment horizontal="center" vertical="center"/>
    </xf>
    <xf numFmtId="0" fontId="65" fillId="0" borderId="0" xfId="0" applyFont="1" applyAlignment="1">
      <alignment horizontal="center" vertical="center"/>
    </xf>
    <xf numFmtId="14" fontId="87" fillId="0" borderId="0" xfId="0" applyNumberFormat="1" applyFont="1" applyAlignment="1">
      <alignment horizontal="center" vertical="center"/>
    </xf>
    <xf numFmtId="14" fontId="65" fillId="0" borderId="0" xfId="0" applyNumberFormat="1" applyFont="1" applyAlignment="1">
      <alignment horizontal="center" vertical="center"/>
    </xf>
    <xf numFmtId="0" fontId="92" fillId="13" borderId="0" xfId="0" applyFont="1" applyFill="1" applyBorder="1" applyAlignment="1">
      <alignment horizontal="left" vertical="center"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6" fillId="0" borderId="0" xfId="0" applyFont="1" applyAlignment="1">
      <alignment horizontal="left" vertical="center" wrapText="1"/>
    </xf>
    <xf numFmtId="0" fontId="95"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29</xdr:row>
      <xdr:rowOff>9525</xdr:rowOff>
    </xdr:from>
    <xdr:to>
      <xdr:col>4</xdr:col>
      <xdr:colOff>654193</xdr:colOff>
      <xdr:row>46</xdr:row>
      <xdr:rowOff>6334</xdr:rowOff>
    </xdr:to>
    <xdr:pic>
      <xdr:nvPicPr>
        <xdr:cNvPr id="3" name="Picture 2"/>
        <xdr:cNvPicPr>
          <a:picLocks noChangeAspect="1"/>
        </xdr:cNvPicPr>
      </xdr:nvPicPr>
      <xdr:blipFill>
        <a:blip xmlns:r="http://schemas.openxmlformats.org/officeDocument/2006/relationships" r:embed="rId1"/>
        <a:stretch>
          <a:fillRect/>
        </a:stretch>
      </xdr:blipFill>
      <xdr:spPr>
        <a:xfrm>
          <a:off x="704850" y="6934200"/>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200025</xdr:colOff>
      <xdr:row>26</xdr:row>
      <xdr:rowOff>104775</xdr:rowOff>
    </xdr:from>
    <xdr:to>
      <xdr:col>8</xdr:col>
      <xdr:colOff>693748</xdr:colOff>
      <xdr:row>39</xdr:row>
      <xdr:rowOff>49357</xdr:rowOff>
    </xdr:to>
    <xdr:pic>
      <xdr:nvPicPr>
        <xdr:cNvPr id="3" name="Picture 2"/>
        <xdr:cNvPicPr>
          <a:picLocks noChangeAspect="1"/>
        </xdr:cNvPicPr>
      </xdr:nvPicPr>
      <xdr:blipFill>
        <a:blip xmlns:r="http://schemas.openxmlformats.org/officeDocument/2006/relationships" r:embed="rId2"/>
        <a:stretch>
          <a:fillRect/>
        </a:stretch>
      </xdr:blipFill>
      <xdr:spPr>
        <a:xfrm>
          <a:off x="2371725" y="5276850"/>
          <a:ext cx="3779848" cy="24020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4</xdr:col>
      <xdr:colOff>0</xdr:colOff>
      <xdr:row>24</xdr:row>
      <xdr:rowOff>0</xdr:rowOff>
    </xdr:from>
    <xdr:to>
      <xdr:col>8</xdr:col>
      <xdr:colOff>628207</xdr:colOff>
      <xdr:row>36</xdr:row>
      <xdr:rowOff>33349</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76207"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9525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1239500"/>
          <a:ext cx="5915025"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16</xdr:col>
      <xdr:colOff>571500</xdr:colOff>
      <xdr:row>41</xdr:row>
      <xdr:rowOff>19051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85776"/>
          <a:ext cx="10325100" cy="6172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45</xdr:row>
      <xdr:rowOff>9525</xdr:rowOff>
    </xdr:from>
    <xdr:to>
      <xdr:col>6</xdr:col>
      <xdr:colOff>36668</xdr:colOff>
      <xdr:row>63</xdr:row>
      <xdr:rowOff>33402</xdr:rowOff>
    </xdr:to>
    <xdr:pic>
      <xdr:nvPicPr>
        <xdr:cNvPr id="4" name="Picture 3"/>
        <xdr:cNvPicPr>
          <a:picLocks noChangeAspect="1"/>
        </xdr:cNvPicPr>
      </xdr:nvPicPr>
      <xdr:blipFill>
        <a:blip xmlns:r="http://schemas.openxmlformats.org/officeDocument/2006/relationships" r:embed="rId1"/>
        <a:stretch>
          <a:fillRect/>
        </a:stretch>
      </xdr:blipFill>
      <xdr:spPr>
        <a:xfrm>
          <a:off x="447675" y="12315825"/>
          <a:ext cx="5456393" cy="2938527"/>
        </a:xfrm>
        <a:prstGeom prst="rect">
          <a:avLst/>
        </a:prstGeom>
      </xdr:spPr>
    </xdr:pic>
    <xdr:clientData/>
  </xdr:twoCellAnchor>
  <xdr:twoCellAnchor editAs="oneCell">
    <xdr:from>
      <xdr:col>0</xdr:col>
      <xdr:colOff>419100</xdr:colOff>
      <xdr:row>67</xdr:row>
      <xdr:rowOff>142875</xdr:rowOff>
    </xdr:from>
    <xdr:to>
      <xdr:col>6</xdr:col>
      <xdr:colOff>44672</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419100"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25</xdr:row>
      <xdr:rowOff>28576</xdr:rowOff>
    </xdr:from>
    <xdr:to>
      <xdr:col>9</xdr:col>
      <xdr:colOff>571500</xdr:colOff>
      <xdr:row>65</xdr:row>
      <xdr:rowOff>131638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524376"/>
          <a:ext cx="7629525" cy="658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19</xdr:row>
      <xdr:rowOff>152400</xdr:rowOff>
    </xdr:from>
    <xdr:to>
      <xdr:col>5</xdr:col>
      <xdr:colOff>643881</xdr:colOff>
      <xdr:row>35</xdr:row>
      <xdr:rowOff>12404</xdr:rowOff>
    </xdr:to>
    <xdr:pic>
      <xdr:nvPicPr>
        <xdr:cNvPr id="3" name="Picture 2"/>
        <xdr:cNvPicPr>
          <a:picLocks noChangeAspect="1"/>
        </xdr:cNvPicPr>
      </xdr:nvPicPr>
      <xdr:blipFill>
        <a:blip xmlns:r="http://schemas.openxmlformats.org/officeDocument/2006/relationships" r:embed="rId1"/>
        <a:stretch>
          <a:fillRect/>
        </a:stretch>
      </xdr:blipFill>
      <xdr:spPr>
        <a:xfrm>
          <a:off x="762000" y="3467100"/>
          <a:ext cx="4291956" cy="2450804"/>
        </a:xfrm>
        <a:prstGeom prst="rect">
          <a:avLst/>
        </a:prstGeom>
      </xdr:spPr>
    </xdr:pic>
    <xdr:clientData/>
  </xdr:twoCellAnchor>
  <xdr:twoCellAnchor editAs="oneCell">
    <xdr:from>
      <xdr:col>0</xdr:col>
      <xdr:colOff>781050</xdr:colOff>
      <xdr:row>40</xdr:row>
      <xdr:rowOff>142875</xdr:rowOff>
    </xdr:from>
    <xdr:to>
      <xdr:col>5</xdr:col>
      <xdr:colOff>711703</xdr:colOff>
      <xdr:row>55</xdr:row>
      <xdr:rowOff>158708</xdr:rowOff>
    </xdr:to>
    <xdr:pic>
      <xdr:nvPicPr>
        <xdr:cNvPr id="5" name="Picture 4"/>
        <xdr:cNvPicPr>
          <a:picLocks noChangeAspect="1"/>
        </xdr:cNvPicPr>
      </xdr:nvPicPr>
      <xdr:blipFill>
        <a:blip xmlns:r="http://schemas.openxmlformats.org/officeDocument/2006/relationships" r:embed="rId2"/>
        <a:stretch>
          <a:fillRect/>
        </a:stretch>
      </xdr:blipFill>
      <xdr:spPr>
        <a:xfrm>
          <a:off x="781050" y="6858000"/>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18</xdr:col>
      <xdr:colOff>552451</xdr:colOff>
      <xdr:row>43</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85775"/>
          <a:ext cx="11525250" cy="6477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28575</xdr:rowOff>
    </xdr:from>
    <xdr:to>
      <xdr:col>7</xdr:col>
      <xdr:colOff>473684</xdr:colOff>
      <xdr:row>36</xdr:row>
      <xdr:rowOff>28800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767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20</xdr:row>
      <xdr:rowOff>152400</xdr:rowOff>
    </xdr:from>
    <xdr:to>
      <xdr:col>6</xdr:col>
      <xdr:colOff>399444</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781425"/>
          <a:ext cx="6200169" cy="2938527"/>
        </a:xfrm>
        <a:prstGeom prst="rect">
          <a:avLst/>
        </a:prstGeom>
      </xdr:spPr>
    </xdr:pic>
    <xdr:clientData/>
  </xdr:twoCellAnchor>
  <xdr:twoCellAnchor editAs="oneCell">
    <xdr:from>
      <xdr:col>0</xdr:col>
      <xdr:colOff>219075</xdr:colOff>
      <xdr:row>44</xdr:row>
      <xdr:rowOff>0</xdr:rowOff>
    </xdr:from>
    <xdr:to>
      <xdr:col>6</xdr:col>
      <xdr:colOff>328194</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1907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28576</xdr:rowOff>
    </xdr:from>
    <xdr:to>
      <xdr:col>9</xdr:col>
      <xdr:colOff>581025</xdr:colOff>
      <xdr:row>65</xdr:row>
      <xdr:rowOff>131638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1"/>
          <a:ext cx="7639050" cy="6580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5"/>
      <c r="B1" s="396"/>
      <c r="C1" s="396"/>
      <c r="D1" s="396"/>
      <c r="E1" s="396"/>
      <c r="F1" s="396"/>
      <c r="G1" s="396"/>
      <c r="H1" s="396"/>
      <c r="I1" s="396"/>
    </row>
    <row r="2" spans="1:9" ht="18.75" customHeight="1">
      <c r="A2" s="676" t="s">
        <v>0</v>
      </c>
      <c r="B2" s="676"/>
      <c r="C2" s="676"/>
      <c r="D2" s="676"/>
      <c r="E2" s="676"/>
      <c r="F2" s="676"/>
      <c r="G2" s="676"/>
      <c r="H2" s="676"/>
      <c r="I2" s="676"/>
    </row>
    <row r="3" spans="1:9" ht="18.75" customHeight="1">
      <c r="A3" s="397"/>
      <c r="B3" s="397"/>
      <c r="C3" s="397"/>
      <c r="D3" s="397"/>
      <c r="E3" s="397"/>
      <c r="F3" s="397"/>
      <c r="G3" s="397"/>
      <c r="H3" s="397"/>
      <c r="I3" s="397"/>
    </row>
    <row r="4" spans="1:9" ht="16.5">
      <c r="A4" s="677" t="s">
        <v>1</v>
      </c>
      <c r="B4" s="677"/>
      <c r="C4" s="677"/>
      <c r="D4" s="677"/>
      <c r="E4" s="677"/>
      <c r="F4" s="677"/>
      <c r="G4" s="677"/>
      <c r="H4" s="677"/>
      <c r="I4" s="677"/>
    </row>
    <row r="5" spans="1:9" ht="15" customHeight="1">
      <c r="A5" s="398"/>
      <c r="B5" s="398"/>
      <c r="C5" s="398"/>
      <c r="D5" s="398"/>
      <c r="E5" s="398"/>
      <c r="F5" s="398"/>
      <c r="G5" s="398"/>
      <c r="H5" s="398"/>
      <c r="I5" s="398"/>
    </row>
    <row r="6" spans="1:9" ht="15" customHeight="1">
      <c r="A6" s="399"/>
      <c r="B6" s="399"/>
      <c r="C6" s="399"/>
      <c r="D6" s="399"/>
      <c r="E6" s="399"/>
      <c r="F6" s="399"/>
      <c r="G6" s="399"/>
      <c r="H6" s="399"/>
      <c r="I6" s="399"/>
    </row>
    <row r="7" spans="1:9" ht="15.75" customHeight="1">
      <c r="A7" s="678" t="s">
        <v>1244</v>
      </c>
      <c r="B7" s="678"/>
      <c r="C7" s="678"/>
      <c r="D7" s="678"/>
      <c r="E7" s="678"/>
      <c r="F7" s="678"/>
      <c r="G7" s="678"/>
      <c r="H7" s="678"/>
      <c r="I7" s="678"/>
    </row>
    <row r="8" spans="1:9">
      <c r="A8" s="400"/>
      <c r="B8" s="400"/>
      <c r="C8" s="400"/>
      <c r="D8" s="400"/>
      <c r="E8" s="400"/>
      <c r="F8" s="400"/>
      <c r="G8" s="400"/>
      <c r="H8" s="400"/>
      <c r="I8" s="400"/>
    </row>
    <row r="9" spans="1:9">
      <c r="A9" s="401"/>
      <c r="B9" s="401"/>
      <c r="C9" s="401"/>
      <c r="D9" s="401"/>
      <c r="E9" s="401"/>
      <c r="F9" s="401"/>
      <c r="G9" s="401"/>
      <c r="H9" s="401"/>
      <c r="I9" s="401"/>
    </row>
    <row r="10" spans="1:9">
      <c r="A10" s="401"/>
      <c r="B10" s="401"/>
      <c r="C10" s="401"/>
      <c r="D10" s="401"/>
      <c r="E10" s="401"/>
      <c r="F10" s="401"/>
      <c r="G10" s="401"/>
      <c r="H10" s="401"/>
      <c r="I10" s="401"/>
    </row>
    <row r="11" spans="1:9">
      <c r="A11" s="401"/>
      <c r="B11" s="401"/>
      <c r="C11" s="401"/>
      <c r="D11" s="401"/>
      <c r="E11" s="401"/>
      <c r="F11" s="401"/>
      <c r="G11" s="401"/>
      <c r="H11" s="401"/>
      <c r="I11" s="401"/>
    </row>
    <row r="12" spans="1:9">
      <c r="A12" s="401"/>
      <c r="B12" s="401"/>
      <c r="C12" s="401"/>
      <c r="D12" s="401"/>
      <c r="E12" s="401"/>
      <c r="F12" s="401"/>
      <c r="G12" s="401"/>
      <c r="H12" s="401"/>
      <c r="I12" s="401"/>
    </row>
    <row r="13" spans="1:9">
      <c r="A13" s="401"/>
      <c r="B13" s="401"/>
      <c r="C13" s="401"/>
      <c r="D13" s="401"/>
      <c r="E13" s="401"/>
      <c r="F13" s="401"/>
      <c r="G13" s="401"/>
      <c r="H13" s="401"/>
      <c r="I13" s="401"/>
    </row>
    <row r="14" spans="1:9">
      <c r="A14" s="401"/>
      <c r="B14" s="401"/>
      <c r="C14" s="401"/>
      <c r="D14" s="401"/>
      <c r="E14" s="401"/>
      <c r="F14" s="401"/>
      <c r="G14" s="401"/>
      <c r="H14" s="401"/>
      <c r="I14" s="401"/>
    </row>
    <row r="15" spans="1:9">
      <c r="A15" s="401"/>
      <c r="B15" s="401"/>
      <c r="C15" s="401"/>
      <c r="D15" s="401"/>
      <c r="E15" s="401"/>
      <c r="F15" s="401"/>
      <c r="G15" s="401"/>
      <c r="H15" s="401"/>
      <c r="I15" s="401"/>
    </row>
    <row r="16" spans="1:9">
      <c r="A16" s="401"/>
      <c r="B16" s="401"/>
      <c r="C16" s="401"/>
      <c r="D16" s="401"/>
      <c r="E16" s="401"/>
      <c r="F16" s="401"/>
      <c r="G16" s="401"/>
      <c r="H16" s="401"/>
      <c r="I16" s="401"/>
    </row>
    <row r="17" spans="1:9">
      <c r="A17" s="401"/>
      <c r="B17" s="401"/>
      <c r="C17" s="401"/>
      <c r="D17" s="401"/>
      <c r="E17" s="401"/>
      <c r="F17" s="401"/>
      <c r="G17" s="401"/>
      <c r="H17" s="401"/>
      <c r="I17" s="401"/>
    </row>
    <row r="18" spans="1:9" ht="30">
      <c r="A18" s="679" t="s">
        <v>2</v>
      </c>
      <c r="B18" s="679"/>
      <c r="C18" s="679"/>
      <c r="D18" s="679"/>
      <c r="E18" s="679"/>
      <c r="F18" s="679"/>
      <c r="G18" s="679"/>
      <c r="H18" s="679"/>
      <c r="I18" s="679"/>
    </row>
    <row r="19" spans="1:9" ht="18.75" customHeight="1">
      <c r="A19" s="402"/>
      <c r="B19" s="402"/>
      <c r="C19" s="402"/>
      <c r="D19" s="402"/>
      <c r="E19" s="402"/>
      <c r="F19" s="402"/>
      <c r="G19" s="402"/>
      <c r="H19" s="402"/>
      <c r="I19" s="402"/>
    </row>
    <row r="20" spans="1:9" ht="18.75" customHeight="1">
      <c r="A20" s="680" t="s">
        <v>1160</v>
      </c>
      <c r="B20" s="680"/>
      <c r="C20" s="680"/>
      <c r="D20" s="680"/>
      <c r="E20" s="680"/>
      <c r="F20" s="680"/>
      <c r="G20" s="680"/>
      <c r="H20" s="680"/>
      <c r="I20" s="680"/>
    </row>
    <row r="21" spans="1:9" ht="18.75" customHeight="1">
      <c r="A21" s="403"/>
      <c r="B21" s="403"/>
      <c r="C21" s="403"/>
      <c r="D21" s="403"/>
      <c r="E21" s="403"/>
      <c r="F21" s="403"/>
      <c r="G21" s="403"/>
      <c r="H21" s="403"/>
      <c r="I21" s="403"/>
    </row>
    <row r="22" spans="1:9" ht="26.25" customHeight="1">
      <c r="A22" s="681" t="s">
        <v>3</v>
      </c>
      <c r="B22" s="681"/>
      <c r="C22" s="681"/>
      <c r="D22" s="681"/>
      <c r="E22" s="681"/>
      <c r="F22" s="681"/>
      <c r="G22" s="681"/>
      <c r="H22" s="681"/>
      <c r="I22" s="681"/>
    </row>
    <row r="23" spans="1:9" ht="18.75">
      <c r="A23" s="404"/>
      <c r="B23" s="404"/>
      <c r="C23" s="404"/>
      <c r="D23" s="404"/>
      <c r="E23" s="404"/>
      <c r="F23" s="404"/>
      <c r="G23" s="404"/>
      <c r="H23" s="404"/>
      <c r="I23" s="404"/>
    </row>
    <row r="24" spans="1:9" ht="18.75" customHeight="1">
      <c r="A24" s="672" t="s">
        <v>1161</v>
      </c>
      <c r="B24" s="672"/>
      <c r="C24" s="672"/>
      <c r="D24" s="672"/>
      <c r="E24" s="672"/>
      <c r="F24" s="672"/>
      <c r="G24" s="672"/>
      <c r="H24" s="672"/>
      <c r="I24" s="672"/>
    </row>
    <row r="25" spans="1:9">
      <c r="A25" s="401"/>
      <c r="B25" s="401"/>
      <c r="C25" s="401"/>
      <c r="D25" s="401"/>
      <c r="E25" s="401"/>
      <c r="F25" s="401"/>
      <c r="G25" s="401"/>
      <c r="H25" s="401"/>
      <c r="I25" s="401"/>
    </row>
    <row r="26" spans="1:9">
      <c r="A26" s="401"/>
      <c r="B26" s="401"/>
      <c r="C26" s="401"/>
      <c r="D26" s="401"/>
      <c r="E26" s="401"/>
      <c r="F26" s="401"/>
      <c r="G26" s="401"/>
      <c r="H26" s="401"/>
      <c r="I26" s="401"/>
    </row>
    <row r="27" spans="1:9">
      <c r="A27" s="401"/>
      <c r="B27" s="401"/>
      <c r="C27" s="401"/>
      <c r="D27" s="401"/>
      <c r="E27" s="401"/>
      <c r="F27" s="401"/>
      <c r="G27" s="401"/>
      <c r="H27" s="401"/>
      <c r="I27" s="401"/>
    </row>
    <row r="28" spans="1:9">
      <c r="A28" s="401"/>
      <c r="B28" s="401"/>
      <c r="C28" s="401"/>
      <c r="D28" s="401"/>
      <c r="E28" s="401"/>
      <c r="F28" s="401"/>
      <c r="G28" s="401"/>
      <c r="H28" s="401"/>
      <c r="I28" s="401"/>
    </row>
    <row r="29" spans="1:9">
      <c r="A29" s="401"/>
      <c r="B29" s="401"/>
      <c r="C29" s="401"/>
      <c r="D29" s="401"/>
      <c r="E29" s="401"/>
      <c r="F29" s="401"/>
      <c r="G29" s="401"/>
      <c r="H29" s="401"/>
      <c r="I29" s="401"/>
    </row>
    <row r="30" spans="1:9">
      <c r="A30" s="401"/>
      <c r="B30" s="401"/>
      <c r="C30" s="401"/>
      <c r="D30" s="401"/>
      <c r="E30" s="401"/>
      <c r="F30" s="401"/>
      <c r="G30" s="401"/>
      <c r="H30" s="401"/>
      <c r="I30" s="401"/>
    </row>
    <row r="31" spans="1:9">
      <c r="A31" s="401"/>
      <c r="B31" s="401"/>
      <c r="C31" s="401"/>
      <c r="D31" s="401"/>
      <c r="E31" s="401"/>
      <c r="F31" s="401"/>
      <c r="G31" s="401"/>
      <c r="H31" s="401"/>
      <c r="I31" s="401"/>
    </row>
    <row r="32" spans="1:9">
      <c r="A32" s="401"/>
      <c r="B32" s="401"/>
      <c r="C32" s="401"/>
      <c r="D32" s="401"/>
      <c r="E32" s="401"/>
      <c r="F32" s="401"/>
      <c r="G32" s="401"/>
      <c r="H32" s="401"/>
      <c r="I32" s="401"/>
    </row>
    <row r="33" spans="1:9">
      <c r="A33" s="401"/>
      <c r="B33" s="401"/>
      <c r="C33" s="401"/>
      <c r="D33" s="401"/>
      <c r="E33" s="401"/>
      <c r="F33" s="401"/>
      <c r="G33" s="401"/>
      <c r="H33" s="401"/>
      <c r="I33" s="401"/>
    </row>
    <row r="34" spans="1:9">
      <c r="A34" s="401"/>
      <c r="B34" s="401"/>
      <c r="C34" s="401"/>
      <c r="D34" s="401"/>
      <c r="E34" s="401"/>
      <c r="F34" s="401"/>
      <c r="G34" s="401"/>
      <c r="H34" s="401"/>
      <c r="I34" s="401"/>
    </row>
    <row r="35" spans="1:9">
      <c r="A35" s="401"/>
      <c r="B35" s="401"/>
      <c r="C35" s="401"/>
      <c r="D35" s="401"/>
      <c r="E35" s="401"/>
      <c r="F35" s="401"/>
      <c r="G35" s="401"/>
      <c r="H35" s="401"/>
      <c r="I35" s="401"/>
    </row>
    <row r="36" spans="1:9">
      <c r="A36" s="673"/>
      <c r="B36" s="673"/>
      <c r="C36" s="673"/>
      <c r="D36" s="673"/>
      <c r="E36" s="673"/>
      <c r="F36" s="673"/>
      <c r="G36" s="673"/>
      <c r="H36" s="673"/>
      <c r="I36" s="673"/>
    </row>
    <row r="37" spans="1:9" ht="50.25" customHeight="1">
      <c r="A37" s="674" t="s">
        <v>4</v>
      </c>
      <c r="B37" s="674"/>
      <c r="C37" s="674"/>
      <c r="D37" s="674"/>
      <c r="E37" s="674"/>
      <c r="F37" s="674"/>
      <c r="G37" s="674"/>
      <c r="H37" s="674"/>
      <c r="I37" s="674"/>
    </row>
    <row r="38" spans="1:9">
      <c r="A38" s="405"/>
      <c r="B38" s="405"/>
      <c r="C38" s="405"/>
      <c r="D38" s="405"/>
      <c r="E38" s="405"/>
      <c r="F38" s="405"/>
      <c r="G38" s="405"/>
      <c r="H38" s="405"/>
      <c r="I38" s="405"/>
    </row>
    <row r="39" spans="1:9" ht="65.25" customHeight="1">
      <c r="A39" s="675" t="s">
        <v>5</v>
      </c>
      <c r="B39" s="675"/>
      <c r="C39" s="675"/>
      <c r="D39" s="675"/>
      <c r="E39" s="675"/>
      <c r="F39" s="675"/>
      <c r="G39" s="675"/>
      <c r="H39" s="675"/>
      <c r="I39" s="675"/>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6" t="s">
        <v>470</v>
      </c>
      <c r="S1" s="407" t="str">
        <f>Naslovnica!A20</f>
        <v>Travanj 2014.</v>
      </c>
    </row>
    <row r="2" spans="1:19" ht="12.75" customHeight="1">
      <c r="A2" s="129" t="s">
        <v>471</v>
      </c>
      <c r="J2" s="97"/>
      <c r="K2" s="97"/>
      <c r="L2" s="97"/>
      <c r="M2" s="87"/>
      <c r="S2" s="130" t="str">
        <f>Naslovnica!A24</f>
        <v>April 2014</v>
      </c>
    </row>
    <row r="3" spans="1:19" ht="12.75" customHeight="1">
      <c r="J3" s="87"/>
    </row>
    <row r="4" spans="1:19" ht="12.75" customHeight="1"/>
    <row r="5" spans="1:19" ht="12.75" customHeight="1"/>
    <row r="6" spans="1:19" ht="12.75" customHeight="1"/>
    <row r="7" spans="1:19" ht="12.75" customHeight="1">
      <c r="S7" s="9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650</v>
      </c>
    </row>
    <row r="45" spans="1:1" ht="12.75" customHeight="1"/>
    <row r="46" spans="1:1" ht="12.75" customHeight="1"/>
    <row r="47" spans="1:1" ht="12.75" customHeight="1"/>
    <row r="48" spans="1:1" ht="12.75" customHeight="1"/>
    <row r="49" spans="1:19" ht="12.75" customHeight="1"/>
    <row r="50" spans="1:19" ht="12.75" customHeight="1">
      <c r="A50" s="83" t="s">
        <v>418</v>
      </c>
    </row>
    <row r="51" spans="1:19" ht="12.75" customHeight="1"/>
    <row r="52" spans="1:19" ht="12.75" customHeight="1">
      <c r="S52" s="40" t="s">
        <v>490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9" t="s">
        <v>1009</v>
      </c>
      <c r="K1" s="407" t="str">
        <f>Naslovnica!A20</f>
        <v>Travanj 2014.</v>
      </c>
    </row>
    <row r="2" spans="1:12" ht="12.75" customHeight="1">
      <c r="A2" s="131" t="s">
        <v>1004</v>
      </c>
      <c r="K2" s="130" t="str">
        <f>Naslovnica!A24</f>
        <v>April 2014</v>
      </c>
    </row>
    <row r="3" spans="1:12" ht="12.75" customHeight="1"/>
    <row r="4" spans="1:12" ht="12.75" customHeight="1">
      <c r="H4" s="710" t="s">
        <v>651</v>
      </c>
      <c r="I4" s="723"/>
      <c r="J4" s="723"/>
      <c r="K4" s="723"/>
    </row>
    <row r="5" spans="1:12">
      <c r="A5" s="724" t="s">
        <v>666</v>
      </c>
      <c r="B5" s="699" t="s">
        <v>134</v>
      </c>
      <c r="C5" s="699"/>
      <c r="D5" s="699" t="s">
        <v>135</v>
      </c>
      <c r="E5" s="699"/>
      <c r="F5" s="699" t="s">
        <v>160</v>
      </c>
      <c r="G5" s="699"/>
      <c r="H5" s="699" t="s">
        <v>137</v>
      </c>
      <c r="I5" s="699"/>
      <c r="J5" s="699" t="s">
        <v>161</v>
      </c>
      <c r="K5" s="699"/>
    </row>
    <row r="6" spans="1:12">
      <c r="A6" s="724"/>
      <c r="B6" s="450" t="s">
        <v>162</v>
      </c>
      <c r="C6" s="450" t="s">
        <v>163</v>
      </c>
      <c r="D6" s="450" t="s">
        <v>162</v>
      </c>
      <c r="E6" s="450" t="s">
        <v>163</v>
      </c>
      <c r="F6" s="450" t="s">
        <v>162</v>
      </c>
      <c r="G6" s="450" t="s">
        <v>163</v>
      </c>
      <c r="H6" s="450" t="s">
        <v>162</v>
      </c>
      <c r="I6" s="450" t="s">
        <v>163</v>
      </c>
      <c r="J6" s="450" t="s">
        <v>162</v>
      </c>
      <c r="K6" s="450" t="s">
        <v>163</v>
      </c>
    </row>
    <row r="7" spans="1:12">
      <c r="A7" s="724"/>
      <c r="B7" s="451" t="s">
        <v>149</v>
      </c>
      <c r="C7" s="451" t="s">
        <v>150</v>
      </c>
      <c r="D7" s="451" t="s">
        <v>149</v>
      </c>
      <c r="E7" s="451" t="s">
        <v>150</v>
      </c>
      <c r="F7" s="451" t="s">
        <v>149</v>
      </c>
      <c r="G7" s="451" t="s">
        <v>150</v>
      </c>
      <c r="H7" s="451" t="s">
        <v>149</v>
      </c>
      <c r="I7" s="451" t="s">
        <v>150</v>
      </c>
      <c r="J7" s="451" t="s">
        <v>149</v>
      </c>
      <c r="K7" s="451" t="s">
        <v>150</v>
      </c>
    </row>
    <row r="8" spans="1:12" ht="18">
      <c r="A8" s="648" t="s">
        <v>652</v>
      </c>
      <c r="B8" s="196">
        <v>21398581.365650002</v>
      </c>
      <c r="C8" s="197">
        <v>0.86721727986126618</v>
      </c>
      <c r="D8" s="196">
        <v>7058619.1047299998</v>
      </c>
      <c r="E8" s="197">
        <v>0.86177680392792377</v>
      </c>
      <c r="F8" s="196">
        <v>8722483.1043799967</v>
      </c>
      <c r="G8" s="197">
        <v>0.86231841614769145</v>
      </c>
      <c r="H8" s="196">
        <v>16979353.248470001</v>
      </c>
      <c r="I8" s="197">
        <v>0.90480399391495558</v>
      </c>
      <c r="J8" s="196">
        <v>54159036.823230013</v>
      </c>
      <c r="K8" s="197">
        <v>0.87711626295077483</v>
      </c>
      <c r="L8" s="97"/>
    </row>
    <row r="9" spans="1:12" ht="19.5">
      <c r="A9" s="198" t="s">
        <v>653</v>
      </c>
      <c r="B9" s="199">
        <v>20708154.086970001</v>
      </c>
      <c r="C9" s="200">
        <v>0.83923643120930702</v>
      </c>
      <c r="D9" s="199">
        <v>6750696.1287399996</v>
      </c>
      <c r="E9" s="200">
        <v>0.82418292413820426</v>
      </c>
      <c r="F9" s="199">
        <v>8618751.2494499981</v>
      </c>
      <c r="G9" s="200">
        <v>0.85206332160902942</v>
      </c>
      <c r="H9" s="199">
        <v>16440008.570860002</v>
      </c>
      <c r="I9" s="200">
        <v>0.87606313369153843</v>
      </c>
      <c r="J9" s="199">
        <v>52517610.036020011</v>
      </c>
      <c r="K9" s="200">
        <v>0.85053303300516025</v>
      </c>
      <c r="L9" s="97"/>
    </row>
    <row r="10" spans="1:12" ht="19.5">
      <c r="A10" s="198" t="s">
        <v>654</v>
      </c>
      <c r="B10" s="201">
        <v>1956014.0651800002</v>
      </c>
      <c r="C10" s="202">
        <v>7.9271105312557752E-2</v>
      </c>
      <c r="D10" s="201">
        <v>882628.62992999994</v>
      </c>
      <c r="E10" s="202">
        <v>0.1077588786802022</v>
      </c>
      <c r="F10" s="201">
        <v>1351381.63295</v>
      </c>
      <c r="G10" s="202">
        <v>0.13359971643296834</v>
      </c>
      <c r="H10" s="201">
        <v>2186561.53412</v>
      </c>
      <c r="I10" s="202">
        <v>0.11651854932642158</v>
      </c>
      <c r="J10" s="201">
        <v>6376585.8621800002</v>
      </c>
      <c r="K10" s="202">
        <v>0.10327006331510499</v>
      </c>
      <c r="L10" s="87"/>
    </row>
    <row r="11" spans="1:12" ht="19.5">
      <c r="A11" s="203" t="s">
        <v>655</v>
      </c>
      <c r="B11" s="201">
        <v>17794362.886220001</v>
      </c>
      <c r="C11" s="202">
        <v>0.72114962741518307</v>
      </c>
      <c r="D11" s="201">
        <v>5529141.6039300002</v>
      </c>
      <c r="E11" s="202">
        <v>0.67504506323435787</v>
      </c>
      <c r="F11" s="201">
        <v>6926499.0212700004</v>
      </c>
      <c r="G11" s="202">
        <v>0.68476460131757833</v>
      </c>
      <c r="H11" s="201">
        <v>13571623.2476</v>
      </c>
      <c r="I11" s="202">
        <v>0.72321122828656936</v>
      </c>
      <c r="J11" s="201">
        <v>43821626.759020001</v>
      </c>
      <c r="K11" s="202">
        <v>0.70969987196686923</v>
      </c>
    </row>
    <row r="12" spans="1:12" ht="19.5">
      <c r="A12" s="198" t="s">
        <v>656</v>
      </c>
      <c r="B12" s="201">
        <v>6113.2100899999996</v>
      </c>
      <c r="C12" s="202">
        <v>2.477492005138448E-4</v>
      </c>
      <c r="D12" s="201">
        <v>9169.8151400000006</v>
      </c>
      <c r="E12" s="202">
        <v>1.1195297361581264E-3</v>
      </c>
      <c r="F12" s="201">
        <v>9320.49395</v>
      </c>
      <c r="G12" s="202">
        <v>9.2143871011251849E-4</v>
      </c>
      <c r="H12" s="201">
        <v>0</v>
      </c>
      <c r="I12" s="202">
        <v>0</v>
      </c>
      <c r="J12" s="201">
        <v>24603.519179999999</v>
      </c>
      <c r="K12" s="202">
        <v>3.9845883650100488E-4</v>
      </c>
    </row>
    <row r="13" spans="1:12" ht="19.5">
      <c r="A13" s="198" t="s">
        <v>657</v>
      </c>
      <c r="B13" s="201">
        <v>3559.8926499999998</v>
      </c>
      <c r="C13" s="202">
        <v>1.4427126582731471E-4</v>
      </c>
      <c r="D13" s="201">
        <v>126384.15909999999</v>
      </c>
      <c r="E13" s="202">
        <v>1.5430062889118357E-2</v>
      </c>
      <c r="F13" s="201">
        <v>101593.39855</v>
      </c>
      <c r="G13" s="202">
        <v>1.0043683373224978E-2</v>
      </c>
      <c r="H13" s="201">
        <v>386047.94658999995</v>
      </c>
      <c r="I13" s="202">
        <v>2.057190982517396E-2</v>
      </c>
      <c r="J13" s="201">
        <v>617585.39688999997</v>
      </c>
      <c r="K13" s="202">
        <v>1.0001917078790869E-2</v>
      </c>
    </row>
    <row r="14" spans="1:12" ht="19.5">
      <c r="A14" s="646" t="s">
        <v>988</v>
      </c>
      <c r="B14" s="201">
        <v>23424.694780000002</v>
      </c>
      <c r="C14" s="202">
        <v>9.4932929158105135E-4</v>
      </c>
      <c r="D14" s="201">
        <v>29380.09864</v>
      </c>
      <c r="E14" s="202">
        <v>3.586974609254656E-3</v>
      </c>
      <c r="F14" s="201">
        <v>40599.933669999999</v>
      </c>
      <c r="G14" s="202">
        <v>4.0137733807057091E-3</v>
      </c>
      <c r="H14" s="201">
        <v>29574.079859999998</v>
      </c>
      <c r="I14" s="202">
        <v>1.5759578814404525E-3</v>
      </c>
      <c r="J14" s="201">
        <v>122978.80695</v>
      </c>
      <c r="K14" s="202">
        <v>1.9916659878238888E-3</v>
      </c>
    </row>
    <row r="15" spans="1:12" ht="19.5">
      <c r="A15" s="198" t="s">
        <v>1003</v>
      </c>
      <c r="B15" s="201">
        <v>368638.63264999999</v>
      </c>
      <c r="C15" s="202">
        <v>1.4939765716043702E-2</v>
      </c>
      <c r="D15" s="201">
        <v>173991.82199999999</v>
      </c>
      <c r="E15" s="202">
        <v>2.1242414989113039E-2</v>
      </c>
      <c r="F15" s="201">
        <v>184401.10381</v>
      </c>
      <c r="G15" s="202">
        <v>1.8230183523482789E-2</v>
      </c>
      <c r="H15" s="201">
        <v>76089.159719999996</v>
      </c>
      <c r="I15" s="202">
        <v>4.0546759703284111E-3</v>
      </c>
      <c r="J15" s="201">
        <v>803120.71817999997</v>
      </c>
      <c r="K15" s="202">
        <v>1.3006698131053878E-2</v>
      </c>
    </row>
    <row r="16" spans="1:12" ht="19.5">
      <c r="A16" s="198" t="s">
        <v>1010</v>
      </c>
      <c r="B16" s="201">
        <v>0</v>
      </c>
      <c r="C16" s="202">
        <v>0</v>
      </c>
      <c r="D16" s="201">
        <v>0</v>
      </c>
      <c r="E16" s="202">
        <v>0</v>
      </c>
      <c r="F16" s="201">
        <v>4955.66525</v>
      </c>
      <c r="G16" s="202">
        <v>4.8992487095701959E-4</v>
      </c>
      <c r="H16" s="201">
        <v>0</v>
      </c>
      <c r="I16" s="202">
        <v>0</v>
      </c>
      <c r="J16" s="201">
        <v>4955.66525</v>
      </c>
      <c r="K16" s="202">
        <v>8.0257974282338482E-5</v>
      </c>
    </row>
    <row r="17" spans="1:11" ht="19.5">
      <c r="A17" s="198" t="s">
        <v>658</v>
      </c>
      <c r="B17" s="201">
        <v>556040.70539999998</v>
      </c>
      <c r="C17" s="202">
        <v>2.2534583007600237E-2</v>
      </c>
      <c r="D17" s="201">
        <v>0</v>
      </c>
      <c r="E17" s="202">
        <v>0</v>
      </c>
      <c r="F17" s="201">
        <v>0</v>
      </c>
      <c r="G17" s="202">
        <v>0</v>
      </c>
      <c r="H17" s="201">
        <v>190112.60297000001</v>
      </c>
      <c r="I17" s="202">
        <v>1.0130812401604542E-2</v>
      </c>
      <c r="J17" s="201">
        <v>746153.30836999998</v>
      </c>
      <c r="K17" s="202">
        <v>1.2084099714733806E-2</v>
      </c>
    </row>
    <row r="18" spans="1:11" ht="18">
      <c r="A18" s="204" t="s">
        <v>659</v>
      </c>
      <c r="B18" s="199">
        <v>650730.7689299999</v>
      </c>
      <c r="C18" s="202">
        <v>2.6372073816976732E-2</v>
      </c>
      <c r="D18" s="199">
        <v>287324.15175999998</v>
      </c>
      <c r="E18" s="202">
        <v>3.5078998529487281E-2</v>
      </c>
      <c r="F18" s="199">
        <v>12446.83064</v>
      </c>
      <c r="G18" s="202">
        <v>1.2305132787421178E-3</v>
      </c>
      <c r="H18" s="199">
        <v>5252.64768</v>
      </c>
      <c r="I18" s="202">
        <v>2.7990563185440419E-4</v>
      </c>
      <c r="J18" s="199">
        <v>955754.39900999994</v>
      </c>
      <c r="K18" s="200">
        <v>1.5478630639141022E-2</v>
      </c>
    </row>
    <row r="19" spans="1:11" ht="18">
      <c r="A19" s="204" t="s">
        <v>660</v>
      </c>
      <c r="B19" s="199">
        <v>39696.509749999997</v>
      </c>
      <c r="C19" s="202">
        <v>1.6087748349824088E-3</v>
      </c>
      <c r="D19" s="199">
        <v>20598.824230000002</v>
      </c>
      <c r="E19" s="202">
        <v>2.5148812602322017E-3</v>
      </c>
      <c r="F19" s="199">
        <v>91285.024290000001</v>
      </c>
      <c r="G19" s="202">
        <v>9.0245812599199764E-3</v>
      </c>
      <c r="H19" s="199">
        <v>534092.02992999996</v>
      </c>
      <c r="I19" s="202">
        <v>2.8460954591562854E-2</v>
      </c>
      <c r="J19" s="199">
        <v>685672.38819999993</v>
      </c>
      <c r="K19" s="200">
        <v>1.1104599306473577E-2</v>
      </c>
    </row>
    <row r="20" spans="1:11" ht="2.25" customHeight="1">
      <c r="A20" s="198"/>
      <c r="B20" s="199"/>
      <c r="C20" s="200"/>
      <c r="D20" s="199"/>
      <c r="E20" s="200"/>
      <c r="F20" s="199"/>
      <c r="G20" s="200"/>
      <c r="H20" s="199"/>
      <c r="I20" s="200"/>
      <c r="J20" s="199"/>
      <c r="K20" s="200"/>
    </row>
    <row r="21" spans="1:11" ht="18">
      <c r="A21" s="204" t="s">
        <v>661</v>
      </c>
      <c r="B21" s="196">
        <v>3276412.8515700004</v>
      </c>
      <c r="C21" s="197">
        <v>0.13278272013873388</v>
      </c>
      <c r="D21" s="196">
        <v>1132154.9710600001</v>
      </c>
      <c r="E21" s="197">
        <v>0.13822319607207623</v>
      </c>
      <c r="F21" s="196">
        <v>1392670.34827</v>
      </c>
      <c r="G21" s="197">
        <v>0.13768158385230866</v>
      </c>
      <c r="H21" s="196">
        <v>1786427.36552</v>
      </c>
      <c r="I21" s="197">
        <v>9.5196006085044374E-2</v>
      </c>
      <c r="J21" s="196">
        <v>7587665.5364200007</v>
      </c>
      <c r="K21" s="197">
        <v>0.12288373704922512</v>
      </c>
    </row>
    <row r="22" spans="1:11" ht="19.5">
      <c r="A22" s="198" t="s">
        <v>662</v>
      </c>
      <c r="B22" s="201">
        <v>2959627.8407800002</v>
      </c>
      <c r="C22" s="202">
        <v>0.11994441882035203</v>
      </c>
      <c r="D22" s="201">
        <v>352864.03245</v>
      </c>
      <c r="E22" s="202">
        <v>4.3080669688226783E-2</v>
      </c>
      <c r="F22" s="201">
        <v>799373.125</v>
      </c>
      <c r="G22" s="202">
        <v>7.9027286016167958E-2</v>
      </c>
      <c r="H22" s="201">
        <v>466673.06656000001</v>
      </c>
      <c r="I22" s="202">
        <v>2.4868300240710076E-2</v>
      </c>
      <c r="J22" s="201">
        <v>4578538.0647900002</v>
      </c>
      <c r="K22" s="202">
        <v>7.4150325277645354E-2</v>
      </c>
    </row>
    <row r="23" spans="1:11" ht="19.5">
      <c r="A23" s="198" t="s">
        <v>663</v>
      </c>
      <c r="B23" s="201">
        <v>316785.01079000003</v>
      </c>
      <c r="C23" s="202">
        <v>1.2838301318381849E-2</v>
      </c>
      <c r="D23" s="201">
        <v>436269.82413000002</v>
      </c>
      <c r="E23" s="202">
        <v>5.3263564602460581E-2</v>
      </c>
      <c r="F23" s="201">
        <v>0</v>
      </c>
      <c r="G23" s="202">
        <v>0</v>
      </c>
      <c r="H23" s="201">
        <v>0</v>
      </c>
      <c r="I23" s="202">
        <v>0</v>
      </c>
      <c r="J23" s="201">
        <v>753054.83492000005</v>
      </c>
      <c r="K23" s="202">
        <v>1.2195871295826532E-2</v>
      </c>
    </row>
    <row r="24" spans="1:11" ht="19.5">
      <c r="A24" s="198" t="s">
        <v>656</v>
      </c>
      <c r="B24" s="201">
        <v>0</v>
      </c>
      <c r="C24" s="202">
        <v>0</v>
      </c>
      <c r="D24" s="201">
        <v>0</v>
      </c>
      <c r="E24" s="202">
        <v>0</v>
      </c>
      <c r="F24" s="201">
        <v>0</v>
      </c>
      <c r="G24" s="202">
        <v>0</v>
      </c>
      <c r="H24" s="201">
        <v>0</v>
      </c>
      <c r="I24" s="202">
        <v>0</v>
      </c>
      <c r="J24" s="201">
        <v>0</v>
      </c>
      <c r="K24" s="202">
        <v>0</v>
      </c>
    </row>
    <row r="25" spans="1:11" ht="19.5">
      <c r="A25" s="203" t="s">
        <v>664</v>
      </c>
      <c r="B25" s="201">
        <v>0</v>
      </c>
      <c r="C25" s="202">
        <v>0</v>
      </c>
      <c r="D25" s="201">
        <v>0</v>
      </c>
      <c r="E25" s="202">
        <v>0</v>
      </c>
      <c r="F25" s="201">
        <v>0</v>
      </c>
      <c r="G25" s="202">
        <v>0</v>
      </c>
      <c r="H25" s="201">
        <v>0</v>
      </c>
      <c r="I25" s="202">
        <v>0</v>
      </c>
      <c r="J25" s="201">
        <v>0</v>
      </c>
      <c r="K25" s="202">
        <v>0</v>
      </c>
    </row>
    <row r="26" spans="1:11" ht="19.5">
      <c r="A26" s="646" t="s">
        <v>988</v>
      </c>
      <c r="B26" s="201">
        <v>0</v>
      </c>
      <c r="C26" s="202">
        <v>0</v>
      </c>
      <c r="D26" s="201">
        <v>0</v>
      </c>
      <c r="E26" s="202">
        <v>0</v>
      </c>
      <c r="F26" s="201">
        <v>0</v>
      </c>
      <c r="G26" s="202">
        <v>0</v>
      </c>
      <c r="H26" s="201">
        <v>0</v>
      </c>
      <c r="I26" s="202">
        <v>0</v>
      </c>
      <c r="J26" s="201">
        <v>0</v>
      </c>
      <c r="K26" s="202">
        <v>0</v>
      </c>
    </row>
    <row r="27" spans="1:11" ht="19.5">
      <c r="A27" s="198" t="s">
        <v>1058</v>
      </c>
      <c r="B27" s="201">
        <v>0</v>
      </c>
      <c r="C27" s="202">
        <v>0</v>
      </c>
      <c r="D27" s="201">
        <v>343021.11448000005</v>
      </c>
      <c r="E27" s="202">
        <v>4.1878961781388856E-2</v>
      </c>
      <c r="F27" s="201">
        <v>593297.22326999996</v>
      </c>
      <c r="G27" s="202">
        <v>5.865429783614072E-2</v>
      </c>
      <c r="H27" s="201">
        <v>1319754.29896</v>
      </c>
      <c r="I27" s="202">
        <v>7.0327705844334301E-2</v>
      </c>
      <c r="J27" s="201">
        <v>2256072.6367100002</v>
      </c>
      <c r="K27" s="202">
        <v>3.6537540475753236E-2</v>
      </c>
    </row>
    <row r="28" spans="1:11" ht="19.5">
      <c r="A28" s="198" t="s">
        <v>1010</v>
      </c>
      <c r="B28" s="201">
        <v>0</v>
      </c>
      <c r="C28" s="202">
        <v>0</v>
      </c>
      <c r="D28" s="201">
        <v>0</v>
      </c>
      <c r="E28" s="202">
        <v>0</v>
      </c>
      <c r="F28" s="201">
        <v>0</v>
      </c>
      <c r="G28" s="202">
        <v>0</v>
      </c>
      <c r="H28" s="201">
        <v>0</v>
      </c>
      <c r="I28" s="202">
        <v>0</v>
      </c>
      <c r="J28" s="201">
        <v>0</v>
      </c>
      <c r="K28" s="202">
        <v>0</v>
      </c>
    </row>
    <row r="29" spans="1:11" ht="19.5">
      <c r="A29" s="198" t="s">
        <v>658</v>
      </c>
      <c r="B29" s="201">
        <v>0</v>
      </c>
      <c r="C29" s="205">
        <v>0</v>
      </c>
      <c r="D29" s="201">
        <v>0</v>
      </c>
      <c r="E29" s="205">
        <v>0</v>
      </c>
      <c r="F29" s="201">
        <v>0</v>
      </c>
      <c r="G29" s="205">
        <v>0</v>
      </c>
      <c r="H29" s="201">
        <v>0</v>
      </c>
      <c r="I29" s="205">
        <v>0</v>
      </c>
      <c r="J29" s="201">
        <v>0</v>
      </c>
      <c r="K29" s="205">
        <v>0</v>
      </c>
    </row>
    <row r="30" spans="1:11" ht="2.25" customHeight="1">
      <c r="A30" s="198"/>
      <c r="B30" s="201"/>
      <c r="C30" s="200"/>
      <c r="D30" s="201"/>
      <c r="E30" s="200"/>
      <c r="F30" s="201"/>
      <c r="G30" s="200"/>
      <c r="H30" s="201"/>
      <c r="I30" s="200"/>
      <c r="J30" s="201"/>
      <c r="K30" s="200"/>
    </row>
    <row r="31" spans="1:11" ht="18">
      <c r="A31" s="204" t="s">
        <v>665</v>
      </c>
      <c r="B31" s="196">
        <v>24674994.217220001</v>
      </c>
      <c r="C31" s="197">
        <v>1</v>
      </c>
      <c r="D31" s="196">
        <v>8190774.0757900001</v>
      </c>
      <c r="E31" s="197">
        <v>1</v>
      </c>
      <c r="F31" s="196">
        <v>10115153.452649996</v>
      </c>
      <c r="G31" s="197">
        <v>1</v>
      </c>
      <c r="H31" s="196">
        <v>18765780.613990001</v>
      </c>
      <c r="I31" s="197">
        <v>1</v>
      </c>
      <c r="J31" s="196">
        <v>61746702.359650016</v>
      </c>
      <c r="K31" s="197">
        <v>1</v>
      </c>
    </row>
    <row r="32" spans="1:11" ht="22.5" customHeight="1">
      <c r="A32" s="452" t="s">
        <v>1008</v>
      </c>
      <c r="B32" s="453">
        <v>23549920.823119998</v>
      </c>
      <c r="C32" s="454"/>
      <c r="D32" s="453">
        <v>7747926.3830600008</v>
      </c>
      <c r="E32" s="454"/>
      <c r="F32" s="453">
        <v>9390673.0512600001</v>
      </c>
      <c r="G32" s="454"/>
      <c r="H32" s="453">
        <v>17800412.863119997</v>
      </c>
      <c r="I32" s="454"/>
      <c r="J32" s="453">
        <v>58488933.120559998</v>
      </c>
      <c r="K32" s="455"/>
    </row>
    <row r="33" spans="1:11" ht="19.5">
      <c r="A33" s="198" t="s">
        <v>1123</v>
      </c>
      <c r="B33" s="201">
        <v>18207.359</v>
      </c>
      <c r="C33" s="202">
        <v>7.3788706249396335E-4</v>
      </c>
      <c r="D33" s="201">
        <v>18212.545999999998</v>
      </c>
      <c r="E33" s="202">
        <v>2.2235439326585746E-3</v>
      </c>
      <c r="F33" s="201">
        <v>11275.379000000001</v>
      </c>
      <c r="G33" s="202">
        <v>1.1147017247717626E-3</v>
      </c>
      <c r="H33" s="201">
        <v>21436.503499999999</v>
      </c>
      <c r="I33" s="202">
        <v>1.1423187737801303E-3</v>
      </c>
      <c r="J33" s="201">
        <v>69131.787500000006</v>
      </c>
      <c r="K33" s="202">
        <v>1.1196029076554535E-3</v>
      </c>
    </row>
    <row r="34" spans="1:11" ht="19.5">
      <c r="A34" s="198" t="s">
        <v>1124</v>
      </c>
      <c r="B34" s="201">
        <v>0</v>
      </c>
      <c r="C34" s="202">
        <v>0</v>
      </c>
      <c r="D34" s="201">
        <v>0</v>
      </c>
      <c r="E34" s="202">
        <v>0</v>
      </c>
      <c r="F34" s="201">
        <v>0</v>
      </c>
      <c r="G34" s="202">
        <v>0</v>
      </c>
      <c r="H34" s="201">
        <v>0</v>
      </c>
      <c r="I34" s="202">
        <v>0</v>
      </c>
      <c r="J34" s="201">
        <v>0</v>
      </c>
      <c r="K34" s="202">
        <v>0</v>
      </c>
    </row>
    <row r="35" spans="1:11" ht="12.75" customHeight="1">
      <c r="A35" s="37" t="s">
        <v>650</v>
      </c>
    </row>
    <row r="36" spans="1:11" ht="12.75" customHeight="1"/>
    <row r="37" spans="1:11" ht="12.75" customHeight="1">
      <c r="A37" s="83" t="s">
        <v>418</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491</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6" t="s">
        <v>956</v>
      </c>
      <c r="H1" s="407" t="str">
        <f>Naslovnica!A20</f>
        <v>Travanj 2014.</v>
      </c>
    </row>
    <row r="2" spans="1:9" ht="12.75" customHeight="1">
      <c r="A2" s="129" t="s">
        <v>668</v>
      </c>
      <c r="H2" s="130" t="str">
        <f>Naslovnica!A24</f>
        <v>April 2014</v>
      </c>
    </row>
    <row r="3" spans="1:9" ht="12.75" customHeight="1"/>
    <row r="4" spans="1:9" ht="33.75">
      <c r="A4" s="456" t="s">
        <v>671</v>
      </c>
      <c r="B4" s="457" t="s">
        <v>168</v>
      </c>
      <c r="C4" s="457" t="s">
        <v>169</v>
      </c>
      <c r="D4" s="457" t="s">
        <v>170</v>
      </c>
      <c r="E4" s="457" t="s">
        <v>171</v>
      </c>
      <c r="F4" s="457" t="s">
        <v>172</v>
      </c>
      <c r="G4" s="457" t="s">
        <v>173</v>
      </c>
      <c r="H4" s="457" t="s">
        <v>138</v>
      </c>
    </row>
    <row r="5" spans="1:9" ht="22.5">
      <c r="A5" s="135" t="s">
        <v>669</v>
      </c>
      <c r="B5" s="136">
        <v>23768</v>
      </c>
      <c r="C5" s="136">
        <v>81788</v>
      </c>
      <c r="D5" s="136">
        <v>20033</v>
      </c>
      <c r="E5" s="136">
        <v>17544</v>
      </c>
      <c r="F5" s="136">
        <v>14954</v>
      </c>
      <c r="G5" s="136">
        <v>50560</v>
      </c>
      <c r="H5" s="136">
        <v>208647</v>
      </c>
      <c r="I5" s="97"/>
    </row>
    <row r="6" spans="1:9" ht="22.5">
      <c r="A6" s="458" t="s">
        <v>889</v>
      </c>
      <c r="B6" s="460">
        <v>0.11391488974200444</v>
      </c>
      <c r="C6" s="460">
        <v>0.39199221651880928</v>
      </c>
      <c r="D6" s="460">
        <v>9.6013841560147042E-2</v>
      </c>
      <c r="E6" s="460">
        <v>8.4084602222893212E-2</v>
      </c>
      <c r="F6" s="460">
        <v>7.167129170321164E-2</v>
      </c>
      <c r="G6" s="460">
        <v>0.24232315825293438</v>
      </c>
      <c r="H6" s="460">
        <v>1</v>
      </c>
      <c r="I6" s="97"/>
    </row>
    <row r="7" spans="1:9" ht="1.5" hidden="1" customHeight="1">
      <c r="A7" s="458"/>
      <c r="B7" s="461"/>
      <c r="C7" s="461"/>
      <c r="D7" s="461"/>
      <c r="E7" s="461"/>
      <c r="F7" s="461"/>
      <c r="G7" s="461"/>
      <c r="H7" s="461"/>
    </row>
    <row r="8" spans="1:9" ht="22.5">
      <c r="A8" s="458" t="s">
        <v>672</v>
      </c>
      <c r="B8" s="459">
        <v>221</v>
      </c>
      <c r="C8" s="459">
        <v>684</v>
      </c>
      <c r="D8" s="459">
        <v>107</v>
      </c>
      <c r="E8" s="459">
        <v>66</v>
      </c>
      <c r="F8" s="459">
        <v>258</v>
      </c>
      <c r="G8" s="459">
        <v>492</v>
      </c>
      <c r="H8" s="459">
        <v>1828</v>
      </c>
      <c r="I8" s="97"/>
    </row>
    <row r="9" spans="1:9" ht="22.5">
      <c r="A9" s="189" t="s">
        <v>890</v>
      </c>
      <c r="B9" s="206">
        <v>21</v>
      </c>
      <c r="C9" s="206">
        <v>50</v>
      </c>
      <c r="D9" s="206">
        <v>32</v>
      </c>
      <c r="E9" s="206">
        <v>16</v>
      </c>
      <c r="F9" s="206">
        <v>16</v>
      </c>
      <c r="G9" s="206">
        <v>79</v>
      </c>
      <c r="H9" s="206">
        <v>214</v>
      </c>
      <c r="I9" s="97"/>
    </row>
    <row r="10" spans="1:9" ht="22.5">
      <c r="A10" s="165" t="s">
        <v>891</v>
      </c>
      <c r="B10" s="207">
        <v>4</v>
      </c>
      <c r="C10" s="207">
        <v>2</v>
      </c>
      <c r="D10" s="207">
        <v>1</v>
      </c>
      <c r="E10" s="207">
        <v>0</v>
      </c>
      <c r="F10" s="207">
        <v>2</v>
      </c>
      <c r="G10" s="207">
        <v>1</v>
      </c>
      <c r="H10" s="207">
        <v>10</v>
      </c>
    </row>
    <row r="11" spans="1:9" ht="22.5">
      <c r="A11" s="165" t="s">
        <v>892</v>
      </c>
      <c r="B11" s="207">
        <v>66</v>
      </c>
      <c r="C11" s="207">
        <v>54</v>
      </c>
      <c r="D11" s="207">
        <v>0</v>
      </c>
      <c r="E11" s="207">
        <v>38</v>
      </c>
      <c r="F11" s="207">
        <v>107</v>
      </c>
      <c r="G11" s="207">
        <v>60</v>
      </c>
      <c r="H11" s="207">
        <v>325</v>
      </c>
    </row>
    <row r="12" spans="1:9" ht="22.5">
      <c r="A12" s="393" t="s">
        <v>673</v>
      </c>
      <c r="B12" s="394">
        <v>91</v>
      </c>
      <c r="C12" s="394">
        <v>106</v>
      </c>
      <c r="D12" s="394">
        <v>33</v>
      </c>
      <c r="E12" s="394">
        <v>54</v>
      </c>
      <c r="F12" s="394">
        <v>125</v>
      </c>
      <c r="G12" s="394">
        <v>140</v>
      </c>
      <c r="H12" s="394">
        <v>549</v>
      </c>
    </row>
    <row r="13" spans="1:9" ht="22.5">
      <c r="A13" s="135" t="s">
        <v>670</v>
      </c>
      <c r="B13" s="136">
        <v>23898</v>
      </c>
      <c r="C13" s="136">
        <v>82366</v>
      </c>
      <c r="D13" s="136">
        <v>20107</v>
      </c>
      <c r="E13" s="136">
        <v>17556</v>
      </c>
      <c r="F13" s="136">
        <v>15087</v>
      </c>
      <c r="G13" s="136">
        <v>50912</v>
      </c>
      <c r="H13" s="136">
        <v>209926</v>
      </c>
    </row>
    <row r="14" spans="1:9" ht="21.75">
      <c r="A14" s="462" t="s">
        <v>674</v>
      </c>
      <c r="B14" s="463">
        <v>0.11384011508817393</v>
      </c>
      <c r="C14" s="463">
        <v>0.39235730686051273</v>
      </c>
      <c r="D14" s="463">
        <v>9.5781370578203753E-2</v>
      </c>
      <c r="E14" s="463">
        <v>8.3629469432085587E-2</v>
      </c>
      <c r="F14" s="463">
        <v>7.1868182121318944E-2</v>
      </c>
      <c r="G14" s="463">
        <v>0.24252355591970504</v>
      </c>
      <c r="H14" s="463">
        <v>1</v>
      </c>
    </row>
    <row r="15" spans="1:9" ht="12.75" customHeight="1">
      <c r="A15" s="36" t="s">
        <v>676</v>
      </c>
    </row>
    <row r="16" spans="1:9" ht="12.75" customHeight="1">
      <c r="A16" s="46" t="s">
        <v>675</v>
      </c>
    </row>
    <row r="17" spans="1:9" ht="12.75" customHeight="1"/>
    <row r="18" spans="1:9" ht="12.75" customHeight="1">
      <c r="A18" s="611" t="s">
        <v>472</v>
      </c>
      <c r="H18" s="407" t="str">
        <f>Naslovnica!A20</f>
        <v>Travanj 2014.</v>
      </c>
    </row>
    <row r="19" spans="1:9" ht="12.75" customHeight="1">
      <c r="A19" s="129" t="s">
        <v>473</v>
      </c>
      <c r="H19" s="130" t="str">
        <f>Naslovnica!A24</f>
        <v>April 2014</v>
      </c>
    </row>
    <row r="20" spans="1:9" ht="12.75" customHeight="1"/>
    <row r="21" spans="1:9" ht="12.75" customHeight="1"/>
    <row r="22" spans="1:9" ht="12.75" customHeight="1"/>
    <row r="23" spans="1:9" ht="12.75" customHeight="1">
      <c r="I23" s="97"/>
    </row>
    <row r="24" spans="1:9" ht="12.75" customHeight="1">
      <c r="I24" s="97"/>
    </row>
    <row r="25" spans="1:9" ht="12.75" customHeight="1">
      <c r="I25" s="97"/>
    </row>
    <row r="26" spans="1:9" ht="12.75" customHeight="1">
      <c r="I26" s="97"/>
    </row>
    <row r="27" spans="1:9" ht="12.75" customHeight="1">
      <c r="I27" s="87"/>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9" t="s">
        <v>676</v>
      </c>
    </row>
    <row r="38" spans="1:1" ht="12.75" customHeight="1"/>
    <row r="39" spans="1:1" ht="12.75" customHeight="1"/>
    <row r="40" spans="1:1" ht="12.75" customHeight="1">
      <c r="A40" s="83" t="s">
        <v>418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492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6" t="s">
        <v>474</v>
      </c>
      <c r="G1" s="613" t="s">
        <v>181</v>
      </c>
      <c r="H1" s="389"/>
      <c r="J1" s="407" t="s">
        <v>1137</v>
      </c>
    </row>
    <row r="2" spans="1:11" ht="12.75" customHeight="1">
      <c r="A2" s="129" t="s">
        <v>475</v>
      </c>
      <c r="G2" s="137" t="s">
        <v>182</v>
      </c>
      <c r="J2" s="130" t="s">
        <v>1138</v>
      </c>
    </row>
    <row r="3" spans="1:11" ht="12.75" customHeight="1"/>
    <row r="4" spans="1:11" ht="12.75" customHeight="1"/>
    <row r="5" spans="1:11" ht="13.5" customHeight="1">
      <c r="A5" s="408"/>
      <c r="B5" s="409"/>
      <c r="C5" s="409" t="s">
        <v>1133</v>
      </c>
      <c r="D5" s="409"/>
      <c r="E5" s="410"/>
      <c r="F5" s="409" t="s">
        <v>983</v>
      </c>
      <c r="G5" s="410"/>
      <c r="H5" s="689" t="s">
        <v>681</v>
      </c>
      <c r="I5" s="690"/>
      <c r="J5" s="690"/>
    </row>
    <row r="6" spans="1:11" ht="13.5" customHeight="1">
      <c r="A6" s="408"/>
      <c r="B6" s="410"/>
      <c r="C6" s="464" t="s">
        <v>1134</v>
      </c>
      <c r="D6" s="410"/>
      <c r="E6" s="410"/>
      <c r="F6" s="464" t="s">
        <v>984</v>
      </c>
      <c r="G6" s="410"/>
      <c r="H6" s="691" t="s">
        <v>682</v>
      </c>
      <c r="I6" s="691"/>
      <c r="J6" s="412" t="s">
        <v>683</v>
      </c>
    </row>
    <row r="7" spans="1:11" ht="30" customHeight="1">
      <c r="A7" s="413" t="s">
        <v>677</v>
      </c>
      <c r="B7" s="413" t="s">
        <v>678</v>
      </c>
      <c r="C7" s="413" t="s">
        <v>679</v>
      </c>
      <c r="D7" s="413" t="s">
        <v>680</v>
      </c>
      <c r="E7" s="413" t="s">
        <v>678</v>
      </c>
      <c r="F7" s="413" t="s">
        <v>679</v>
      </c>
      <c r="G7" s="413" t="s">
        <v>680</v>
      </c>
      <c r="H7" s="413" t="s">
        <v>678</v>
      </c>
      <c r="I7" s="413" t="s">
        <v>679</v>
      </c>
      <c r="J7" s="413" t="s">
        <v>680</v>
      </c>
    </row>
    <row r="8" spans="1:11" ht="12.75" customHeight="1">
      <c r="A8" s="166" t="s">
        <v>54</v>
      </c>
      <c r="B8" s="167">
        <v>1022</v>
      </c>
      <c r="C8" s="167">
        <v>830</v>
      </c>
      <c r="D8" s="167">
        <v>1852</v>
      </c>
      <c r="E8" s="168">
        <v>1003</v>
      </c>
      <c r="F8" s="168">
        <v>810</v>
      </c>
      <c r="G8" s="167">
        <v>1813</v>
      </c>
      <c r="H8" s="167">
        <v>19</v>
      </c>
      <c r="I8" s="167">
        <v>20</v>
      </c>
      <c r="J8" s="169">
        <v>2.1511307225593024E-2</v>
      </c>
      <c r="K8" s="97"/>
    </row>
    <row r="9" spans="1:11" ht="12.75" customHeight="1">
      <c r="A9" s="166" t="s">
        <v>55</v>
      </c>
      <c r="B9" s="167">
        <v>4911</v>
      </c>
      <c r="C9" s="167">
        <v>3010</v>
      </c>
      <c r="D9" s="167">
        <v>7921</v>
      </c>
      <c r="E9" s="168">
        <v>4910</v>
      </c>
      <c r="F9" s="168">
        <v>3011</v>
      </c>
      <c r="G9" s="167">
        <v>7921</v>
      </c>
      <c r="H9" s="167">
        <v>1</v>
      </c>
      <c r="I9" s="167">
        <v>-1</v>
      </c>
      <c r="J9" s="169">
        <v>0</v>
      </c>
      <c r="K9" s="97"/>
    </row>
    <row r="10" spans="1:11" ht="12.75" customHeight="1">
      <c r="A10" s="166" t="s">
        <v>56</v>
      </c>
      <c r="B10" s="167">
        <v>11964</v>
      </c>
      <c r="C10" s="167">
        <v>8573</v>
      </c>
      <c r="D10" s="167">
        <v>20537</v>
      </c>
      <c r="E10" s="168">
        <v>11827</v>
      </c>
      <c r="F10" s="168">
        <v>8416</v>
      </c>
      <c r="G10" s="167">
        <v>20243</v>
      </c>
      <c r="H10" s="167">
        <v>137</v>
      </c>
      <c r="I10" s="167">
        <v>157</v>
      </c>
      <c r="J10" s="169">
        <v>1.4523539001136232E-2</v>
      </c>
    </row>
    <row r="11" spans="1:11" ht="12.75" customHeight="1">
      <c r="A11" s="166" t="s">
        <v>57</v>
      </c>
      <c r="B11" s="167">
        <v>15698</v>
      </c>
      <c r="C11" s="167">
        <v>12372</v>
      </c>
      <c r="D11" s="167">
        <v>28070</v>
      </c>
      <c r="E11" s="168">
        <v>15455</v>
      </c>
      <c r="F11" s="168">
        <v>12201</v>
      </c>
      <c r="G11" s="167">
        <v>27656</v>
      </c>
      <c r="H11" s="167">
        <v>243</v>
      </c>
      <c r="I11" s="167">
        <v>171</v>
      </c>
      <c r="J11" s="169">
        <v>1.4969626844084427E-2</v>
      </c>
    </row>
    <row r="12" spans="1:11" ht="12.75" customHeight="1">
      <c r="A12" s="166" t="s">
        <v>58</v>
      </c>
      <c r="B12" s="167">
        <v>16023</v>
      </c>
      <c r="C12" s="167">
        <v>14387</v>
      </c>
      <c r="D12" s="167">
        <v>30410</v>
      </c>
      <c r="E12" s="168">
        <v>15641</v>
      </c>
      <c r="F12" s="168">
        <v>14049</v>
      </c>
      <c r="G12" s="167">
        <v>29690</v>
      </c>
      <c r="H12" s="167">
        <v>382</v>
      </c>
      <c r="I12" s="167">
        <v>338</v>
      </c>
      <c r="J12" s="169">
        <v>2.4250589424048563E-2</v>
      </c>
    </row>
    <row r="13" spans="1:11" ht="12.75" customHeight="1">
      <c r="A13" s="166" t="s">
        <v>59</v>
      </c>
      <c r="B13" s="167">
        <v>15106</v>
      </c>
      <c r="C13" s="167">
        <v>15560</v>
      </c>
      <c r="D13" s="167">
        <v>30666</v>
      </c>
      <c r="E13" s="168">
        <v>14727</v>
      </c>
      <c r="F13" s="168">
        <v>15181</v>
      </c>
      <c r="G13" s="167">
        <v>29908</v>
      </c>
      <c r="H13" s="167">
        <v>379</v>
      </c>
      <c r="I13" s="167">
        <v>379</v>
      </c>
      <c r="J13" s="169">
        <v>2.5344389461013694E-2</v>
      </c>
    </row>
    <row r="14" spans="1:11" ht="12.75" customHeight="1">
      <c r="A14" s="166" t="s">
        <v>60</v>
      </c>
      <c r="B14" s="167">
        <v>15171</v>
      </c>
      <c r="C14" s="167">
        <v>16656</v>
      </c>
      <c r="D14" s="167">
        <v>31827</v>
      </c>
      <c r="E14" s="168">
        <v>14767</v>
      </c>
      <c r="F14" s="168">
        <v>16378</v>
      </c>
      <c r="G14" s="167">
        <v>31145</v>
      </c>
      <c r="H14" s="167">
        <v>404</v>
      </c>
      <c r="I14" s="167">
        <v>278</v>
      </c>
      <c r="J14" s="169">
        <v>2.1897575854872287E-2</v>
      </c>
    </row>
    <row r="15" spans="1:11" ht="12.75" customHeight="1">
      <c r="A15" s="166" t="s">
        <v>176</v>
      </c>
      <c r="B15" s="167">
        <v>16668</v>
      </c>
      <c r="C15" s="167">
        <v>17795</v>
      </c>
      <c r="D15" s="167">
        <v>34463</v>
      </c>
      <c r="E15" s="168">
        <v>16176</v>
      </c>
      <c r="F15" s="168">
        <v>17403</v>
      </c>
      <c r="G15" s="167">
        <v>33579</v>
      </c>
      <c r="H15" s="167">
        <v>492</v>
      </c>
      <c r="I15" s="167">
        <v>392</v>
      </c>
      <c r="J15" s="169">
        <v>2.632597754548982E-2</v>
      </c>
    </row>
    <row r="16" spans="1:11" ht="12.75" customHeight="1">
      <c r="A16" s="166" t="s">
        <v>177</v>
      </c>
      <c r="B16" s="167">
        <v>8870</v>
      </c>
      <c r="C16" s="167">
        <v>9404</v>
      </c>
      <c r="D16" s="167">
        <v>18274</v>
      </c>
      <c r="E16" s="168">
        <v>8767</v>
      </c>
      <c r="F16" s="168">
        <v>9240</v>
      </c>
      <c r="G16" s="167">
        <v>18007</v>
      </c>
      <c r="H16" s="167">
        <v>103</v>
      </c>
      <c r="I16" s="167">
        <v>164</v>
      </c>
      <c r="J16" s="169">
        <v>1.482756705725552E-2</v>
      </c>
    </row>
    <row r="17" spans="1:11" ht="12.75" customHeight="1">
      <c r="A17" s="166" t="s">
        <v>178</v>
      </c>
      <c r="B17" s="167">
        <v>2316</v>
      </c>
      <c r="C17" s="167">
        <v>2125</v>
      </c>
      <c r="D17" s="167">
        <v>4441</v>
      </c>
      <c r="E17" s="170">
        <v>2315</v>
      </c>
      <c r="F17" s="170">
        <v>2114</v>
      </c>
      <c r="G17" s="167">
        <v>4429</v>
      </c>
      <c r="H17" s="167">
        <v>1</v>
      </c>
      <c r="I17" s="167">
        <v>11</v>
      </c>
      <c r="J17" s="169">
        <v>2.7094152178821496E-3</v>
      </c>
    </row>
    <row r="18" spans="1:11" ht="12.75" customHeight="1">
      <c r="A18" s="166" t="s">
        <v>179</v>
      </c>
      <c r="B18" s="167">
        <v>61</v>
      </c>
      <c r="C18" s="167">
        <v>96</v>
      </c>
      <c r="D18" s="167">
        <v>157</v>
      </c>
      <c r="E18" s="170">
        <v>61</v>
      </c>
      <c r="F18" s="170">
        <v>94</v>
      </c>
      <c r="G18" s="167">
        <v>155</v>
      </c>
      <c r="H18" s="167">
        <v>0</v>
      </c>
      <c r="I18" s="167">
        <v>2</v>
      </c>
      <c r="J18" s="169">
        <v>1.2903225806451646E-2</v>
      </c>
    </row>
    <row r="19" spans="1:11" ht="26.25" customHeight="1">
      <c r="A19" s="465" t="s">
        <v>180</v>
      </c>
      <c r="B19" s="415">
        <v>107810</v>
      </c>
      <c r="C19" s="415">
        <v>100808</v>
      </c>
      <c r="D19" s="415">
        <v>208618</v>
      </c>
      <c r="E19" s="415">
        <v>105649</v>
      </c>
      <c r="F19" s="415">
        <v>98897</v>
      </c>
      <c r="G19" s="415">
        <v>204546</v>
      </c>
      <c r="H19" s="415">
        <v>2161</v>
      </c>
      <c r="I19" s="415">
        <v>1911</v>
      </c>
      <c r="J19" s="416">
        <v>1.9907502468882399E-2</v>
      </c>
    </row>
    <row r="20" spans="1:11" ht="12.75" customHeight="1">
      <c r="A20" s="36" t="s">
        <v>174</v>
      </c>
    </row>
    <row r="21" spans="1:11" ht="12.75" customHeight="1"/>
    <row r="22" spans="1:11" ht="12.75" customHeight="1"/>
    <row r="23" spans="1:11" ht="12.75" customHeight="1">
      <c r="A23" s="614" t="s">
        <v>1135</v>
      </c>
    </row>
    <row r="24" spans="1:11" ht="12.75" customHeight="1">
      <c r="A24" s="138" t="s">
        <v>1136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676</v>
      </c>
    </row>
    <row r="68" spans="1:10" ht="12.75" customHeight="1"/>
    <row r="69" spans="1:10" ht="12.75" customHeight="1"/>
    <row r="70" spans="1:10" ht="12.75" customHeight="1">
      <c r="A70" s="83" t="s">
        <v>418</v>
      </c>
    </row>
    <row r="71" spans="1:10" ht="12.75" customHeight="1"/>
    <row r="72" spans="1:10" ht="12.75" customHeight="1"/>
    <row r="73" spans="1:10" ht="12.75" customHeight="1"/>
    <row r="74" spans="1:10" ht="12.75" customHeight="1"/>
    <row r="75" spans="1:10" ht="12.75" customHeight="1"/>
    <row r="76" spans="1:10" ht="12.75" customHeight="1">
      <c r="J76" s="21" t="s">
        <v>493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9" t="s">
        <v>957</v>
      </c>
      <c r="F1" s="407" t="str">
        <f>Naslovnica!A20</f>
        <v>Travanj 2014.</v>
      </c>
    </row>
    <row r="2" spans="1:7" ht="12.75" customHeight="1">
      <c r="A2" s="139" t="s">
        <v>684</v>
      </c>
      <c r="F2" s="130" t="str">
        <f>Naslovnica!A24</f>
        <v>April 2014</v>
      </c>
    </row>
    <row r="3" spans="1:7" ht="12.75" customHeight="1"/>
    <row r="4" spans="1:7" ht="12.75" customHeight="1">
      <c r="E4" s="710" t="s">
        <v>643</v>
      </c>
      <c r="F4" s="710"/>
    </row>
    <row r="5" spans="1:7" ht="13.5" customHeight="1">
      <c r="A5" s="718" t="s">
        <v>685</v>
      </c>
      <c r="B5" s="729" t="s">
        <v>183</v>
      </c>
      <c r="C5" s="729"/>
      <c r="D5" s="729"/>
      <c r="E5" s="729"/>
      <c r="F5" s="729"/>
    </row>
    <row r="6" spans="1:7" ht="33.75" customHeight="1">
      <c r="A6" s="718"/>
      <c r="B6" s="466" t="str">
        <f>Naslovnica!A20</f>
        <v>Travanj 2014.</v>
      </c>
      <c r="C6" s="466" t="str">
        <f>'4 Tablica 2 - Graf 2'!F5</f>
        <v>Ožujak 2014.</v>
      </c>
      <c r="D6" s="466" t="s">
        <v>123</v>
      </c>
      <c r="E6" s="424" t="s">
        <v>184</v>
      </c>
      <c r="F6" s="467" t="s">
        <v>185</v>
      </c>
    </row>
    <row r="7" spans="1:7" ht="45" customHeight="1">
      <c r="A7" s="718"/>
      <c r="B7" s="468" t="str">
        <f>Naslovnica!A24</f>
        <v>April 2014</v>
      </c>
      <c r="C7" s="468" t="str">
        <f>'4 Tablica 2 - Graf 2'!F6</f>
        <v>March 2014</v>
      </c>
      <c r="D7" s="468" t="s">
        <v>186</v>
      </c>
      <c r="E7" s="429" t="s">
        <v>686</v>
      </c>
      <c r="F7" s="468" t="s">
        <v>187</v>
      </c>
    </row>
    <row r="8" spans="1:7">
      <c r="A8" s="208" t="s">
        <v>168</v>
      </c>
      <c r="B8" s="209">
        <v>3409.02988</v>
      </c>
      <c r="C8" s="209">
        <v>3621.8460599999999</v>
      </c>
      <c r="D8" s="210">
        <v>-5.8759035164514972E-2</v>
      </c>
      <c r="E8" s="211">
        <v>262834.27743999992</v>
      </c>
      <c r="F8" s="210">
        <v>1.3140702040619829E-2</v>
      </c>
      <c r="G8" s="97"/>
    </row>
    <row r="9" spans="1:7">
      <c r="A9" s="208" t="s">
        <v>169</v>
      </c>
      <c r="B9" s="209">
        <v>8623.3587299999999</v>
      </c>
      <c r="C9" s="209">
        <v>8851.6691099999989</v>
      </c>
      <c r="D9" s="210">
        <v>-2.5792918506417073E-2</v>
      </c>
      <c r="E9" s="211">
        <v>939772.45962000033</v>
      </c>
      <c r="F9" s="210">
        <v>9.2609859385116081E-3</v>
      </c>
      <c r="G9" s="97"/>
    </row>
    <row r="10" spans="1:7">
      <c r="A10" s="208" t="s">
        <v>170</v>
      </c>
      <c r="B10" s="209">
        <v>1129.69795</v>
      </c>
      <c r="C10" s="209">
        <v>1007.50738</v>
      </c>
      <c r="D10" s="210">
        <v>0.1212800743950877</v>
      </c>
      <c r="E10" s="211">
        <v>181052.67844000002</v>
      </c>
      <c r="F10" s="212">
        <v>6.2787863280353764E-3</v>
      </c>
    </row>
    <row r="11" spans="1:7">
      <c r="A11" s="208" t="s">
        <v>171</v>
      </c>
      <c r="B11" s="209">
        <v>1174.6226000000001</v>
      </c>
      <c r="C11" s="209">
        <v>1196.5304100000001</v>
      </c>
      <c r="D11" s="210">
        <v>-1.8309446894876569E-2</v>
      </c>
      <c r="E11" s="211">
        <v>159130.83458000002</v>
      </c>
      <c r="F11" s="210">
        <v>7.436381167134608E-3</v>
      </c>
    </row>
    <row r="12" spans="1:7">
      <c r="A12" s="208" t="s">
        <v>172</v>
      </c>
      <c r="B12" s="209">
        <v>1377.7907299999999</v>
      </c>
      <c r="C12" s="209">
        <v>1598.2465</v>
      </c>
      <c r="D12" s="210">
        <v>-0.13793602551296058</v>
      </c>
      <c r="E12" s="211">
        <v>90175.87854000002</v>
      </c>
      <c r="F12" s="210">
        <v>1.5515995490218698E-2</v>
      </c>
    </row>
    <row r="13" spans="1:7">
      <c r="A13" s="213" t="s">
        <v>173</v>
      </c>
      <c r="B13" s="209">
        <v>4765.3799900000004</v>
      </c>
      <c r="C13" s="209">
        <v>4757.37554</v>
      </c>
      <c r="D13" s="210">
        <v>1.6825348204485557E-3</v>
      </c>
      <c r="E13" s="214">
        <v>841454.33892000036</v>
      </c>
      <c r="F13" s="210">
        <v>5.6955215425505508E-3</v>
      </c>
    </row>
    <row r="14" spans="1:7" ht="18.75" customHeight="1">
      <c r="A14" s="469" t="s">
        <v>469</v>
      </c>
      <c r="B14" s="470">
        <v>20479.87988</v>
      </c>
      <c r="C14" s="471">
        <v>21033.174999999999</v>
      </c>
      <c r="D14" s="472">
        <v>-2.6305829719003415E-2</v>
      </c>
      <c r="E14" s="473">
        <v>2474420.467540001</v>
      </c>
      <c r="F14" s="472">
        <v>8.3457113766267146E-3</v>
      </c>
    </row>
    <row r="15" spans="1:7" ht="12.75" customHeight="1">
      <c r="A15" s="27" t="s">
        <v>899</v>
      </c>
      <c r="B15" s="28"/>
      <c r="C15" s="30"/>
      <c r="D15" s="30"/>
      <c r="E15" s="30"/>
      <c r="F15" s="30"/>
      <c r="G15" s="30"/>
    </row>
    <row r="16" spans="1:7" ht="22.5" customHeight="1">
      <c r="A16" s="730" t="s">
        <v>189</v>
      </c>
      <c r="B16" s="730"/>
      <c r="C16" s="730"/>
      <c r="D16" s="730"/>
      <c r="E16" s="730"/>
      <c r="F16" s="730"/>
      <c r="G16" s="47"/>
    </row>
    <row r="17" spans="1:7" ht="12.75" customHeight="1">
      <c r="A17" s="725" t="s">
        <v>190</v>
      </c>
      <c r="B17" s="726"/>
      <c r="C17" s="726"/>
      <c r="D17" s="726"/>
      <c r="E17" s="726"/>
      <c r="F17" s="726"/>
      <c r="G17" s="48"/>
    </row>
    <row r="18" spans="1:7" ht="12.75" customHeight="1">
      <c r="A18" s="727" t="s">
        <v>191</v>
      </c>
      <c r="B18" s="728"/>
      <c r="C18" s="728"/>
      <c r="D18" s="728"/>
      <c r="E18" s="728"/>
      <c r="F18" s="728"/>
      <c r="G18" s="49"/>
    </row>
    <row r="19" spans="1:7" ht="12.75" customHeight="1">
      <c r="A19" s="725" t="s">
        <v>192</v>
      </c>
      <c r="B19" s="726"/>
      <c r="C19" s="726"/>
      <c r="D19" s="726"/>
      <c r="E19" s="726"/>
      <c r="F19" s="726"/>
      <c r="G19" s="48"/>
    </row>
    <row r="20" spans="1:7" ht="12.75" customHeight="1"/>
    <row r="21" spans="1:7" ht="12.75" customHeight="1">
      <c r="A21" s="615" t="s">
        <v>476</v>
      </c>
      <c r="F21" s="407" t="str">
        <f>Naslovnica!A20</f>
        <v>Travanj 2014.</v>
      </c>
    </row>
    <row r="22" spans="1:7" ht="12.75" customHeight="1">
      <c r="A22" s="139" t="s">
        <v>477</v>
      </c>
      <c r="F22" s="130" t="str">
        <f>Naslovnica!A24</f>
        <v>April 2014</v>
      </c>
    </row>
    <row r="23" spans="1:7" ht="12.75" customHeight="1"/>
    <row r="24" spans="1:7" ht="12.75" customHeight="1"/>
    <row r="25" spans="1:7" ht="12.75" customHeight="1">
      <c r="G25" s="97"/>
    </row>
    <row r="26" spans="1:7" ht="12.75" customHeight="1">
      <c r="G26" s="97"/>
    </row>
    <row r="27" spans="1:7" ht="12.75" customHeight="1">
      <c r="G27" s="97"/>
    </row>
    <row r="28" spans="1:7" ht="12.75" customHeight="1">
      <c r="G28" s="8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899</v>
      </c>
    </row>
    <row r="42" spans="1:1" ht="12.75" customHeight="1"/>
    <row r="43" spans="1:1" ht="12.75" customHeight="1">
      <c r="A43" s="91"/>
    </row>
    <row r="44" spans="1:1" ht="12.75" customHeight="1">
      <c r="A44" s="94"/>
    </row>
    <row r="45" spans="1:1" ht="12.75" customHeight="1"/>
    <row r="46" spans="1:1" ht="12.75" customHeight="1">
      <c r="A46" s="83" t="s">
        <v>418</v>
      </c>
    </row>
    <row r="47" spans="1:1" ht="12.75" customHeight="1"/>
    <row r="48" spans="1:1" ht="12.75" customHeight="1"/>
    <row r="49" spans="6:6" ht="12.75" customHeight="1"/>
    <row r="53" spans="6:6">
      <c r="F53" s="44" t="s">
        <v>494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11" t="s">
        <v>478</v>
      </c>
      <c r="G1" s="407" t="str">
        <f>Naslovnica!A20</f>
        <v>Travanj 2014.</v>
      </c>
    </row>
    <row r="2" spans="1:8" ht="12.75" customHeight="1">
      <c r="A2" s="129" t="s">
        <v>479</v>
      </c>
      <c r="G2" s="130" t="str">
        <f>Naslovnica!A24</f>
        <v>April 2014</v>
      </c>
    </row>
    <row r="3" spans="1:8" ht="12.75" customHeight="1"/>
    <row r="4" spans="1:8" ht="12.75" customHeight="1">
      <c r="F4" s="154"/>
      <c r="G4" s="21" t="s">
        <v>643</v>
      </c>
    </row>
    <row r="5" spans="1:8" ht="15" customHeight="1">
      <c r="A5" s="711" t="s">
        <v>688</v>
      </c>
      <c r="B5" s="712" t="s">
        <v>687</v>
      </c>
      <c r="C5" s="712"/>
      <c r="D5" s="712"/>
      <c r="E5" s="712"/>
      <c r="F5" s="712"/>
      <c r="G5" s="712"/>
    </row>
    <row r="6" spans="1:8">
      <c r="A6" s="711"/>
      <c r="B6" s="716" t="str">
        <f>Naslovnica!A20</f>
        <v>Travanj 2014.</v>
      </c>
      <c r="C6" s="690"/>
      <c r="D6" s="716" t="str">
        <f>'4 Tablica 2 - Graf 2'!F5</f>
        <v>Ožujak 2014.</v>
      </c>
      <c r="E6" s="690"/>
      <c r="F6" s="731" t="s">
        <v>193</v>
      </c>
      <c r="G6" s="731"/>
    </row>
    <row r="7" spans="1:8">
      <c r="A7" s="711"/>
      <c r="B7" s="713" t="str">
        <f>Naslovnica!A24</f>
        <v>April 2014</v>
      </c>
      <c r="C7" s="732"/>
      <c r="D7" s="733" t="str">
        <f>'4 Tablica 2 - Graf 2'!F6</f>
        <v>March 2014</v>
      </c>
      <c r="E7" s="732"/>
      <c r="F7" s="734" t="s">
        <v>194</v>
      </c>
      <c r="G7" s="734"/>
    </row>
    <row r="8" spans="1:8">
      <c r="A8" s="711"/>
      <c r="B8" s="433" t="s">
        <v>146</v>
      </c>
      <c r="C8" s="433" t="s">
        <v>147</v>
      </c>
      <c r="D8" s="433" t="s">
        <v>146</v>
      </c>
      <c r="E8" s="433" t="s">
        <v>147</v>
      </c>
      <c r="F8" s="433" t="s">
        <v>146</v>
      </c>
      <c r="G8" s="433" t="s">
        <v>148</v>
      </c>
    </row>
    <row r="9" spans="1:8">
      <c r="A9" s="711"/>
      <c r="B9" s="434" t="s">
        <v>149</v>
      </c>
      <c r="C9" s="434" t="s">
        <v>150</v>
      </c>
      <c r="D9" s="434" t="s">
        <v>149</v>
      </c>
      <c r="E9" s="434" t="s">
        <v>150</v>
      </c>
      <c r="F9" s="434" t="s">
        <v>149</v>
      </c>
      <c r="G9" s="434" t="s">
        <v>151</v>
      </c>
    </row>
    <row r="10" spans="1:8">
      <c r="A10" s="192" t="s">
        <v>168</v>
      </c>
      <c r="B10" s="215">
        <v>218753.86687999999</v>
      </c>
      <c r="C10" s="216">
        <v>9.4244136778815962E-2</v>
      </c>
      <c r="D10" s="215">
        <v>216625.50857000001</v>
      </c>
      <c r="E10" s="217">
        <v>9.372722814722545E-2</v>
      </c>
      <c r="F10" s="218">
        <v>2128.3583100000023</v>
      </c>
      <c r="G10" s="217">
        <v>9.8250585725099329E-3</v>
      </c>
      <c r="H10" s="97"/>
    </row>
    <row r="11" spans="1:8">
      <c r="A11" s="192" t="s">
        <v>169</v>
      </c>
      <c r="B11" s="215">
        <v>976013.29657000001</v>
      </c>
      <c r="C11" s="216">
        <v>0.42048870692806906</v>
      </c>
      <c r="D11" s="219">
        <v>972377.65110000002</v>
      </c>
      <c r="E11" s="217">
        <v>0.42071805186535838</v>
      </c>
      <c r="F11" s="218">
        <v>3635.6454700000286</v>
      </c>
      <c r="G11" s="217">
        <v>3.7389233142979096E-3</v>
      </c>
      <c r="H11" s="97"/>
    </row>
    <row r="12" spans="1:8">
      <c r="A12" s="192" t="s">
        <v>188</v>
      </c>
      <c r="B12" s="215">
        <v>145901.47197000001</v>
      </c>
      <c r="C12" s="216">
        <v>6.2857669565741583E-2</v>
      </c>
      <c r="D12" s="219">
        <v>145921.54819</v>
      </c>
      <c r="E12" s="217">
        <v>6.3135788250814326E-2</v>
      </c>
      <c r="F12" s="218">
        <v>-20.076219999998809</v>
      </c>
      <c r="G12" s="217">
        <v>-1.3758228478948274E-4</v>
      </c>
    </row>
    <row r="13" spans="1:8">
      <c r="A13" s="192" t="s">
        <v>171</v>
      </c>
      <c r="B13" s="215">
        <v>148674.25704</v>
      </c>
      <c r="C13" s="216">
        <v>6.4052248382209728E-2</v>
      </c>
      <c r="D13" s="219">
        <v>148622.10472999999</v>
      </c>
      <c r="E13" s="217">
        <v>6.4304236420284031E-2</v>
      </c>
      <c r="F13" s="218">
        <v>52.152310000002387</v>
      </c>
      <c r="G13" s="217">
        <v>3.5090547327900425E-4</v>
      </c>
    </row>
    <row r="14" spans="1:8">
      <c r="A14" s="192" t="s">
        <v>172</v>
      </c>
      <c r="B14" s="215">
        <v>80061.665040000007</v>
      </c>
      <c r="C14" s="216">
        <v>3.4492384607347742E-2</v>
      </c>
      <c r="D14" s="219">
        <v>79681.661400000012</v>
      </c>
      <c r="E14" s="217">
        <v>3.4475816382328127E-2</v>
      </c>
      <c r="F14" s="218">
        <v>380.00364000000059</v>
      </c>
      <c r="G14" s="217">
        <v>4.7690225495222987E-3</v>
      </c>
    </row>
    <row r="15" spans="1:8">
      <c r="A15" s="192" t="s">
        <v>173</v>
      </c>
      <c r="B15" s="215">
        <v>751735.77395000006</v>
      </c>
      <c r="C15" s="216">
        <v>0.32386485373781604</v>
      </c>
      <c r="D15" s="220">
        <v>748005.01549000002</v>
      </c>
      <c r="E15" s="217">
        <v>0.32363887893398952</v>
      </c>
      <c r="F15" s="218">
        <v>3730.7584600000382</v>
      </c>
      <c r="G15" s="217">
        <v>4.9876115570643715E-3</v>
      </c>
    </row>
    <row r="16" spans="1:8" ht="18.75" customHeight="1">
      <c r="A16" s="474" t="s">
        <v>155</v>
      </c>
      <c r="B16" s="475">
        <v>2321140.3314499999</v>
      </c>
      <c r="C16" s="472">
        <v>1</v>
      </c>
      <c r="D16" s="475">
        <v>2311233.4894800005</v>
      </c>
      <c r="E16" s="476">
        <v>1</v>
      </c>
      <c r="F16" s="477">
        <v>9906.8419699993137</v>
      </c>
      <c r="G16" s="476">
        <v>4.2863873403929569E-3</v>
      </c>
    </row>
    <row r="17" spans="1:8" ht="12.75" customHeight="1">
      <c r="A17" s="37" t="s">
        <v>689</v>
      </c>
    </row>
    <row r="18" spans="1:8" ht="12.75" customHeight="1"/>
    <row r="19" spans="1:8" ht="12.75" customHeight="1">
      <c r="A19" s="611" t="s">
        <v>480</v>
      </c>
      <c r="G19" s="407" t="str">
        <f>Naslovnica!A20</f>
        <v>Travanj 2014.</v>
      </c>
    </row>
    <row r="20" spans="1:8" ht="12.75" customHeight="1">
      <c r="A20" s="129" t="s">
        <v>481</v>
      </c>
      <c r="G20" s="130" t="str">
        <f>Naslovnica!A24</f>
        <v>April 2014</v>
      </c>
    </row>
    <row r="21" spans="1:8" ht="12.75" customHeight="1"/>
    <row r="22" spans="1:8" ht="12.75" customHeight="1"/>
    <row r="23" spans="1:8" ht="12.75" customHeight="1"/>
    <row r="24" spans="1:8" ht="12.75" customHeight="1">
      <c r="H24" s="97"/>
    </row>
    <row r="25" spans="1:8" ht="12.75" customHeight="1">
      <c r="H25" s="97"/>
    </row>
    <row r="26" spans="1:8" ht="12.75" customHeight="1">
      <c r="G26" s="97"/>
      <c r="H26" s="97"/>
    </row>
    <row r="27" spans="1:8" ht="12.75" customHeight="1">
      <c r="H27" s="97"/>
    </row>
    <row r="28" spans="1:8" ht="12.75" customHeight="1">
      <c r="G28" s="97"/>
      <c r="H28" s="87"/>
    </row>
    <row r="29" spans="1:8" ht="12.75" customHeight="1">
      <c r="G29" s="8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9" t="s">
        <v>689</v>
      </c>
    </row>
    <row r="41" spans="1:8" ht="12.75" customHeight="1">
      <c r="A41" s="37"/>
    </row>
    <row r="42" spans="1:8" ht="12.75" customHeight="1">
      <c r="A42" s="406" t="s">
        <v>482</v>
      </c>
      <c r="G42" s="407" t="str">
        <f>Naslovnica!A20</f>
        <v>Travanj 2014.</v>
      </c>
    </row>
    <row r="43" spans="1:8" ht="12.75" customHeight="1">
      <c r="A43" s="129" t="s">
        <v>483</v>
      </c>
      <c r="G43" s="130" t="str">
        <f>Naslovnica!A24</f>
        <v>April 2014</v>
      </c>
    </row>
    <row r="44" spans="1:8" ht="12.75" customHeight="1"/>
    <row r="45" spans="1:8" ht="12.75" customHeight="1"/>
    <row r="46" spans="1:8" ht="12.75" customHeight="1"/>
    <row r="47" spans="1:8" ht="12.75" customHeight="1">
      <c r="H47" s="97"/>
    </row>
    <row r="48" spans="1:8" ht="12.75" customHeight="1">
      <c r="G48" s="97"/>
      <c r="H48" s="97"/>
    </row>
    <row r="49" spans="1:8" ht="12.75" customHeight="1">
      <c r="G49" s="87"/>
      <c r="H49" s="97"/>
    </row>
    <row r="50" spans="1:8" ht="12.75" customHeight="1">
      <c r="G50" s="87"/>
      <c r="H50" s="87"/>
    </row>
    <row r="51" spans="1:8" ht="12.75" customHeight="1">
      <c r="G51" s="97"/>
    </row>
    <row r="52" spans="1:8" ht="12.75" customHeight="1">
      <c r="G52" s="8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9" t="s">
        <v>689</v>
      </c>
    </row>
    <row r="64" spans="1:8" ht="12.75" customHeight="1">
      <c r="A64" s="99"/>
    </row>
    <row r="65" spans="1:7">
      <c r="A65" s="83" t="s">
        <v>418</v>
      </c>
    </row>
    <row r="66" spans="1:7">
      <c r="G66" s="44" t="s">
        <v>495</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11" t="s">
        <v>958</v>
      </c>
      <c r="I1" s="407" t="str">
        <f>Naslovnica!A20</f>
        <v>Travanj 2014.</v>
      </c>
    </row>
    <row r="2" spans="1:10" ht="12.75" customHeight="1">
      <c r="A2" s="129" t="s">
        <v>690</v>
      </c>
      <c r="I2" s="130" t="str">
        <f>Naslovnica!A24</f>
        <v>April 2014</v>
      </c>
    </row>
    <row r="3" spans="1:10" ht="12.75" customHeight="1"/>
    <row r="4" spans="1:10" ht="35.25" customHeight="1">
      <c r="A4" s="424"/>
      <c r="B4" s="699" t="s">
        <v>691</v>
      </c>
      <c r="C4" s="699"/>
      <c r="D4" s="736" t="s">
        <v>692</v>
      </c>
      <c r="E4" s="736"/>
      <c r="F4" s="736"/>
      <c r="G4" s="736"/>
      <c r="H4" s="736"/>
      <c r="I4" s="424"/>
    </row>
    <row r="5" spans="1:10" ht="33.75">
      <c r="A5" s="424" t="s">
        <v>688</v>
      </c>
      <c r="B5" s="424" t="str">
        <f>Naslovnica!A20</f>
        <v>Travanj 2014.</v>
      </c>
      <c r="C5" s="426" t="str">
        <f>'4 Tablica 2 - Graf 2'!F5</f>
        <v>Ožujak 2014.</v>
      </c>
      <c r="D5" s="424" t="str">
        <f>Naslovnica!A20</f>
        <v>Travanj 2014.</v>
      </c>
      <c r="E5" s="426" t="str">
        <f>'4 Tablica 2 - Graf 2'!F5</f>
        <v>Ožujak 2014.</v>
      </c>
      <c r="F5" s="424" t="s">
        <v>195</v>
      </c>
      <c r="G5" s="424" t="s">
        <v>196</v>
      </c>
      <c r="H5" s="478" t="s">
        <v>197</v>
      </c>
      <c r="I5" s="478" t="s">
        <v>198</v>
      </c>
    </row>
    <row r="6" spans="1:10" ht="34.5" customHeight="1">
      <c r="A6" s="424"/>
      <c r="B6" s="427" t="str">
        <f>Naslovnica!A24</f>
        <v>April 2014</v>
      </c>
      <c r="C6" s="428" t="str">
        <f>'4 Tablica 2 - Graf 2'!F6</f>
        <v>March 2014</v>
      </c>
      <c r="D6" s="427" t="str">
        <f>Naslovnica!A24</f>
        <v>April 2014</v>
      </c>
      <c r="E6" s="428" t="str">
        <f>'4 Tablica 2 - Graf 2'!F6</f>
        <v>March 2014</v>
      </c>
      <c r="F6" s="427" t="s">
        <v>199</v>
      </c>
      <c r="G6" s="427" t="s">
        <v>200</v>
      </c>
      <c r="H6" s="429" t="s">
        <v>201</v>
      </c>
      <c r="I6" s="468" t="s">
        <v>202</v>
      </c>
    </row>
    <row r="7" spans="1:10" ht="22.5">
      <c r="A7" s="221" t="s">
        <v>1098</v>
      </c>
      <c r="B7" s="222">
        <v>204.18770000000001</v>
      </c>
      <c r="C7" s="222">
        <v>203.87780000000001</v>
      </c>
      <c r="D7" s="223">
        <v>1.5200281737393073E-3</v>
      </c>
      <c r="E7" s="223">
        <v>2.1603601681690066E-3</v>
      </c>
      <c r="F7" s="223">
        <v>3.3236598615015378E-2</v>
      </c>
      <c r="G7" s="223">
        <v>3.1575591713958406E-2</v>
      </c>
      <c r="H7" s="223">
        <v>7.0955245162337643E-2</v>
      </c>
      <c r="I7" s="224">
        <v>37958</v>
      </c>
      <c r="J7" s="97"/>
    </row>
    <row r="8" spans="1:10" ht="22.5">
      <c r="A8" s="221" t="s">
        <v>1099</v>
      </c>
      <c r="B8" s="225">
        <v>220.7731</v>
      </c>
      <c r="C8" s="225">
        <v>221.1482</v>
      </c>
      <c r="D8" s="223">
        <v>-1.6961476512130647E-3</v>
      </c>
      <c r="E8" s="223">
        <v>-1.0571734468668437E-2</v>
      </c>
      <c r="F8" s="223">
        <v>1.645635242920318E-2</v>
      </c>
      <c r="G8" s="223">
        <v>3.579323565122694E-3</v>
      </c>
      <c r="H8" s="223">
        <v>7.763808105034653E-2</v>
      </c>
      <c r="I8" s="224">
        <v>37893</v>
      </c>
      <c r="J8" s="97"/>
    </row>
    <row r="9" spans="1:10" ht="22.5">
      <c r="A9" s="221" t="s">
        <v>1100</v>
      </c>
      <c r="B9" s="225">
        <v>138.50620000000001</v>
      </c>
      <c r="C9" s="225">
        <v>138.28039999999999</v>
      </c>
      <c r="D9" s="223">
        <v>1.6329139921493763E-3</v>
      </c>
      <c r="E9" s="223">
        <v>-4.826161740469681E-3</v>
      </c>
      <c r="F9" s="223">
        <v>2.3828637237900629E-2</v>
      </c>
      <c r="G9" s="223">
        <v>2.1078239843122404E-2</v>
      </c>
      <c r="H9" s="223">
        <v>3.1480365281844058E-2</v>
      </c>
      <c r="I9" s="224">
        <v>37923</v>
      </c>
    </row>
    <row r="10" spans="1:10" ht="22.5">
      <c r="A10" s="221" t="s">
        <v>1101</v>
      </c>
      <c r="B10" s="225">
        <v>160.67140000000001</v>
      </c>
      <c r="C10" s="225">
        <v>161.14830000000001</v>
      </c>
      <c r="D10" s="223">
        <v>-2.9593858576231202E-3</v>
      </c>
      <c r="E10" s="223">
        <v>-3.796924503515875E-3</v>
      </c>
      <c r="F10" s="226">
        <v>1.3138463362251107E-2</v>
      </c>
      <c r="G10" s="223">
        <v>1.0531651874973624E-2</v>
      </c>
      <c r="H10" s="223">
        <v>5.3284674418362377E-2</v>
      </c>
      <c r="I10" s="224">
        <v>38425</v>
      </c>
    </row>
    <row r="11" spans="1:10" ht="22.5">
      <c r="A11" s="221" t="s">
        <v>1102</v>
      </c>
      <c r="B11" s="225">
        <v>166.46950000000001</v>
      </c>
      <c r="C11" s="225">
        <v>166.41929999999999</v>
      </c>
      <c r="D11" s="223">
        <v>3.016477055246547E-4</v>
      </c>
      <c r="E11" s="223">
        <v>3.6081075376459548E-3</v>
      </c>
      <c r="F11" s="226">
        <v>2.6383189140664287E-2</v>
      </c>
      <c r="G11" s="223">
        <v>3.8552647421952413E-2</v>
      </c>
      <c r="H11" s="223">
        <v>5.7380508992545431E-2</v>
      </c>
      <c r="I11" s="224">
        <v>38425</v>
      </c>
    </row>
    <row r="12" spans="1:10" ht="22.5">
      <c r="A12" s="221" t="s">
        <v>1103</v>
      </c>
      <c r="B12" s="225">
        <v>183.47069999999999</v>
      </c>
      <c r="C12" s="225">
        <v>182.70679999999999</v>
      </c>
      <c r="D12" s="223">
        <v>4.1810157038491003E-3</v>
      </c>
      <c r="E12" s="223">
        <v>2.2496293130922496E-3</v>
      </c>
      <c r="F12" s="223">
        <v>4.1508617802366699E-2</v>
      </c>
      <c r="G12" s="223">
        <v>5.3970772485763208E-2</v>
      </c>
      <c r="H12" s="223">
        <v>5.3054481291596733E-2</v>
      </c>
      <c r="I12" s="224">
        <v>37474</v>
      </c>
    </row>
    <row r="13" spans="1:10" ht="12.75" customHeight="1">
      <c r="A13" s="37" t="s">
        <v>689</v>
      </c>
    </row>
    <row r="14" spans="1:10" ht="12.75" customHeight="1"/>
    <row r="15" spans="1:10" ht="21" customHeight="1">
      <c r="A15" s="737" t="s">
        <v>203</v>
      </c>
      <c r="B15" s="737"/>
      <c r="C15" s="737"/>
      <c r="D15" s="737"/>
      <c r="E15" s="737"/>
      <c r="F15" s="737"/>
      <c r="G15" s="737"/>
      <c r="H15" s="737"/>
      <c r="I15" s="737"/>
    </row>
    <row r="16" spans="1:10" ht="21.75" customHeight="1">
      <c r="A16" s="735" t="s">
        <v>204</v>
      </c>
      <c r="B16" s="735"/>
      <c r="C16" s="735"/>
      <c r="D16" s="735"/>
      <c r="E16" s="735"/>
      <c r="F16" s="735"/>
      <c r="G16" s="735"/>
      <c r="H16" s="735"/>
      <c r="I16" s="735"/>
    </row>
    <row r="17" spans="1:10" ht="19.5" customHeight="1">
      <c r="A17" s="737" t="s">
        <v>205</v>
      </c>
      <c r="B17" s="737"/>
      <c r="C17" s="737"/>
      <c r="D17" s="737"/>
      <c r="E17" s="737"/>
      <c r="F17" s="737"/>
      <c r="G17" s="737"/>
      <c r="H17" s="737"/>
      <c r="I17" s="737"/>
    </row>
    <row r="18" spans="1:10" ht="19.5" customHeight="1">
      <c r="A18" s="735" t="s">
        <v>206</v>
      </c>
      <c r="B18" s="735"/>
      <c r="C18" s="735"/>
      <c r="D18" s="735"/>
      <c r="E18" s="735"/>
      <c r="F18" s="735"/>
      <c r="G18" s="735"/>
      <c r="H18" s="735"/>
      <c r="I18" s="735"/>
    </row>
    <row r="19" spans="1:10" ht="12.75" customHeight="1"/>
    <row r="20" spans="1:10" ht="12.75" customHeight="1">
      <c r="A20" s="38"/>
      <c r="I20" s="14"/>
    </row>
    <row r="21" spans="1:10" ht="12.75" customHeight="1">
      <c r="A21" s="83" t="s">
        <v>418</v>
      </c>
      <c r="I21" s="19"/>
      <c r="J21" s="102"/>
    </row>
    <row r="22" spans="1:10" ht="12.75" customHeight="1"/>
    <row r="23" spans="1:10" ht="12.75" customHeight="1"/>
    <row r="24" spans="1:10" ht="12.75" customHeight="1">
      <c r="B24" s="102"/>
    </row>
    <row r="25" spans="1:10" ht="12.75" customHeight="1"/>
    <row r="26" spans="1:10" ht="12.75" customHeight="1">
      <c r="J26" s="87"/>
    </row>
    <row r="27" spans="1:10" ht="12.75" customHeight="1">
      <c r="J27" s="87"/>
    </row>
    <row r="28" spans="1:10" ht="12.75" customHeight="1">
      <c r="J28" s="97"/>
    </row>
    <row r="29" spans="1:10" ht="12.75" customHeight="1">
      <c r="J29" s="87"/>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6"/>
    </row>
    <row r="41" spans="1:2" ht="12.75" customHeight="1">
      <c r="A41" s="37"/>
      <c r="B41" s="96"/>
    </row>
    <row r="42" spans="1:2" ht="12.75" customHeight="1"/>
    <row r="43" spans="1:2" ht="12.75" customHeight="1"/>
    <row r="44" spans="1:2" ht="12.75" customHeight="1"/>
    <row r="45" spans="1:2" ht="12.75" customHeight="1"/>
    <row r="46" spans="1:2" ht="12.75" customHeight="1"/>
    <row r="49" spans="9:9">
      <c r="I49" s="44" t="s">
        <v>496</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41" t="s">
        <v>1005</v>
      </c>
      <c r="O1" s="407" t="str">
        <f>Naslovnica!A20</f>
        <v>Travanj 2014.</v>
      </c>
    </row>
    <row r="2" spans="1:16" ht="12.75" customHeight="1">
      <c r="A2" s="140" t="s">
        <v>1006</v>
      </c>
      <c r="O2" s="130" t="str">
        <f>Naslovnica!A24</f>
        <v>April 2014</v>
      </c>
    </row>
    <row r="3" spans="1:16" ht="12.75" customHeight="1"/>
    <row r="4" spans="1:16" ht="12.75" customHeight="1">
      <c r="L4" s="151"/>
      <c r="M4" s="151"/>
      <c r="N4" s="151"/>
      <c r="O4" s="40" t="s">
        <v>651</v>
      </c>
    </row>
    <row r="5" spans="1:16" ht="31.5" customHeight="1">
      <c r="A5" s="738" t="s">
        <v>900</v>
      </c>
      <c r="B5" s="699" t="s">
        <v>207</v>
      </c>
      <c r="C5" s="699"/>
      <c r="D5" s="699" t="s">
        <v>208</v>
      </c>
      <c r="E5" s="739"/>
      <c r="F5" s="699" t="s">
        <v>209</v>
      </c>
      <c r="G5" s="699"/>
      <c r="H5" s="699" t="s">
        <v>210</v>
      </c>
      <c r="I5" s="699"/>
      <c r="J5" s="699" t="s">
        <v>211</v>
      </c>
      <c r="K5" s="699"/>
      <c r="L5" s="699" t="s">
        <v>212</v>
      </c>
      <c r="M5" s="699"/>
      <c r="N5" s="699" t="s">
        <v>138</v>
      </c>
      <c r="O5" s="699"/>
    </row>
    <row r="6" spans="1:16">
      <c r="A6" s="738"/>
      <c r="B6" s="479" t="s">
        <v>162</v>
      </c>
      <c r="C6" s="479" t="s">
        <v>163</v>
      </c>
      <c r="D6" s="479" t="s">
        <v>162</v>
      </c>
      <c r="E6" s="479" t="s">
        <v>163</v>
      </c>
      <c r="F6" s="479" t="s">
        <v>162</v>
      </c>
      <c r="G6" s="479" t="s">
        <v>163</v>
      </c>
      <c r="H6" s="479" t="s">
        <v>162</v>
      </c>
      <c r="I6" s="479" t="s">
        <v>163</v>
      </c>
      <c r="J6" s="479" t="s">
        <v>162</v>
      </c>
      <c r="K6" s="479" t="s">
        <v>163</v>
      </c>
      <c r="L6" s="479" t="s">
        <v>162</v>
      </c>
      <c r="M6" s="479" t="s">
        <v>163</v>
      </c>
      <c r="N6" s="479" t="s">
        <v>162</v>
      </c>
      <c r="O6" s="479" t="s">
        <v>163</v>
      </c>
    </row>
    <row r="7" spans="1:16">
      <c r="A7" s="738"/>
      <c r="B7" s="480" t="s">
        <v>149</v>
      </c>
      <c r="C7" s="480" t="s">
        <v>150</v>
      </c>
      <c r="D7" s="480" t="s">
        <v>149</v>
      </c>
      <c r="E7" s="480" t="s">
        <v>150</v>
      </c>
      <c r="F7" s="480" t="s">
        <v>149</v>
      </c>
      <c r="G7" s="480" t="s">
        <v>150</v>
      </c>
      <c r="H7" s="480" t="s">
        <v>149</v>
      </c>
      <c r="I7" s="480" t="s">
        <v>150</v>
      </c>
      <c r="J7" s="480" t="s">
        <v>149</v>
      </c>
      <c r="K7" s="480" t="s">
        <v>150</v>
      </c>
      <c r="L7" s="480" t="s">
        <v>149</v>
      </c>
      <c r="M7" s="480" t="s">
        <v>150</v>
      </c>
      <c r="N7" s="480" t="s">
        <v>149</v>
      </c>
      <c r="O7" s="480" t="s">
        <v>150</v>
      </c>
    </row>
    <row r="8" spans="1:16" ht="18">
      <c r="A8" s="227" t="s">
        <v>860</v>
      </c>
      <c r="B8" s="228">
        <v>216180.92473000003</v>
      </c>
      <c r="C8" s="229">
        <v>0.98599436876067093</v>
      </c>
      <c r="D8" s="228">
        <v>844633.58337000001</v>
      </c>
      <c r="E8" s="229">
        <v>0.85548178728069124</v>
      </c>
      <c r="F8" s="228">
        <v>127351.96499999998</v>
      </c>
      <c r="G8" s="230">
        <v>0.86900020476037887</v>
      </c>
      <c r="H8" s="228">
        <v>131336.94810000001</v>
      </c>
      <c r="I8" s="229">
        <v>0.88160026755658083</v>
      </c>
      <c r="J8" s="228">
        <v>77645.97877999999</v>
      </c>
      <c r="K8" s="229">
        <v>0.96673869362040887</v>
      </c>
      <c r="L8" s="228">
        <v>678098.43248999992</v>
      </c>
      <c r="M8" s="229">
        <v>0.89938154999529252</v>
      </c>
      <c r="N8" s="228">
        <v>2075247.8324699998</v>
      </c>
      <c r="O8" s="229">
        <v>0.88823415939651429</v>
      </c>
      <c r="P8" s="97"/>
    </row>
    <row r="9" spans="1:16" ht="18">
      <c r="A9" s="227" t="s">
        <v>801</v>
      </c>
      <c r="B9" s="228">
        <v>209595.13783000002</v>
      </c>
      <c r="C9" s="229">
        <v>0.95595680274799921</v>
      </c>
      <c r="D9" s="228">
        <v>818412.70021000004</v>
      </c>
      <c r="E9" s="229">
        <v>0.82892413147413946</v>
      </c>
      <c r="F9" s="228">
        <v>123195.42670999999</v>
      </c>
      <c r="G9" s="230">
        <v>0.84063760646749541</v>
      </c>
      <c r="H9" s="228">
        <v>126208.93424999999</v>
      </c>
      <c r="I9" s="229">
        <v>0.84717843540960802</v>
      </c>
      <c r="J9" s="228">
        <v>73854.467309999993</v>
      </c>
      <c r="K9" s="229">
        <v>0.91953211701532755</v>
      </c>
      <c r="L9" s="228">
        <v>651227.39889999991</v>
      </c>
      <c r="M9" s="229">
        <v>0.86374172149516371</v>
      </c>
      <c r="N9" s="228">
        <v>2002494.0652099999</v>
      </c>
      <c r="O9" s="229">
        <v>0.85709456233537629</v>
      </c>
      <c r="P9" s="97"/>
    </row>
    <row r="10" spans="1:16" ht="19.5">
      <c r="A10" s="231" t="s">
        <v>859</v>
      </c>
      <c r="B10" s="232">
        <v>717.55531000000008</v>
      </c>
      <c r="C10" s="233">
        <v>3.2727471020764635E-3</v>
      </c>
      <c r="D10" s="232">
        <v>135566.26485000001</v>
      </c>
      <c r="E10" s="233">
        <v>0.13730743464653572</v>
      </c>
      <c r="F10" s="232">
        <v>16114.17546</v>
      </c>
      <c r="G10" s="234">
        <v>0.10995685676530138</v>
      </c>
      <c r="H10" s="232">
        <v>22883.782999999999</v>
      </c>
      <c r="I10" s="233">
        <v>0.15360756822326932</v>
      </c>
      <c r="J10" s="232">
        <v>0</v>
      </c>
      <c r="K10" s="233">
        <v>0</v>
      </c>
      <c r="L10" s="232">
        <v>104841.42315999999</v>
      </c>
      <c r="M10" s="233">
        <v>0.13905420975404437</v>
      </c>
      <c r="N10" s="232">
        <v>280123.20178</v>
      </c>
      <c r="O10" s="233">
        <v>0.1198965216430917</v>
      </c>
      <c r="P10" s="97"/>
    </row>
    <row r="11" spans="1:16" ht="19.5">
      <c r="A11" s="231" t="s">
        <v>663</v>
      </c>
      <c r="B11" s="232">
        <v>198416.53762000002</v>
      </c>
      <c r="C11" s="233">
        <v>0.90497156031066173</v>
      </c>
      <c r="D11" s="232">
        <v>652647.82316999999</v>
      </c>
      <c r="E11" s="233">
        <v>0.66103022331015104</v>
      </c>
      <c r="F11" s="232">
        <v>103537.44914</v>
      </c>
      <c r="G11" s="234">
        <v>0.70649922443699498</v>
      </c>
      <c r="H11" s="232">
        <v>86832.117870000002</v>
      </c>
      <c r="I11" s="233">
        <v>0.58286125461367067</v>
      </c>
      <c r="J11" s="232">
        <v>66083.735029999996</v>
      </c>
      <c r="K11" s="233">
        <v>0.82278187069379949</v>
      </c>
      <c r="L11" s="232">
        <v>474329.18825999997</v>
      </c>
      <c r="M11" s="233">
        <v>0.62911651185918183</v>
      </c>
      <c r="N11" s="232">
        <v>1581846.85109</v>
      </c>
      <c r="O11" s="233">
        <v>0.67705186151170738</v>
      </c>
    </row>
    <row r="12" spans="1:16" ht="19.5">
      <c r="A12" s="231" t="s">
        <v>695</v>
      </c>
      <c r="B12" s="232">
        <v>0</v>
      </c>
      <c r="C12" s="233">
        <v>0</v>
      </c>
      <c r="D12" s="232">
        <v>0</v>
      </c>
      <c r="E12" s="233">
        <v>0</v>
      </c>
      <c r="F12" s="232">
        <v>0</v>
      </c>
      <c r="G12" s="234">
        <v>0</v>
      </c>
      <c r="H12" s="232">
        <v>0</v>
      </c>
      <c r="I12" s="233">
        <v>0</v>
      </c>
      <c r="J12" s="232">
        <v>278.73043999999999</v>
      </c>
      <c r="K12" s="233">
        <v>3.470360032440585E-3</v>
      </c>
      <c r="L12" s="232">
        <v>1910.3781899999999</v>
      </c>
      <c r="M12" s="233">
        <v>2.5337898087896544E-3</v>
      </c>
      <c r="N12" s="232">
        <v>2189.1086299999997</v>
      </c>
      <c r="O12" s="233">
        <v>9.3696812176953038E-4</v>
      </c>
    </row>
    <row r="13" spans="1:16" ht="19.5">
      <c r="A13" s="231" t="s">
        <v>805</v>
      </c>
      <c r="B13" s="232">
        <v>5142.2486100000006</v>
      </c>
      <c r="C13" s="233">
        <v>2.3453633471870232E-2</v>
      </c>
      <c r="D13" s="232">
        <v>18179.391170000003</v>
      </c>
      <c r="E13" s="233">
        <v>1.8412881462438434E-2</v>
      </c>
      <c r="F13" s="232">
        <v>2761.8998300000003</v>
      </c>
      <c r="G13" s="234">
        <v>1.8846128662385823E-2</v>
      </c>
      <c r="H13" s="232">
        <v>9057.8731099999986</v>
      </c>
      <c r="I13" s="233">
        <v>6.0801042454477108E-2</v>
      </c>
      <c r="J13" s="232">
        <v>4790.08482</v>
      </c>
      <c r="K13" s="233">
        <v>5.9639409715452521E-2</v>
      </c>
      <c r="L13" s="232">
        <v>58080.590429999997</v>
      </c>
      <c r="M13" s="233">
        <v>7.7033965782461078E-2</v>
      </c>
      <c r="N13" s="232">
        <v>98012.087970000008</v>
      </c>
      <c r="O13" s="233">
        <v>4.1950500179591774E-2</v>
      </c>
    </row>
    <row r="14" spans="1:16" ht="19.5">
      <c r="A14" s="646" t="s">
        <v>988</v>
      </c>
      <c r="B14" s="232">
        <v>0</v>
      </c>
      <c r="C14" s="233">
        <v>0</v>
      </c>
      <c r="D14" s="232">
        <v>0</v>
      </c>
      <c r="E14" s="233">
        <v>0</v>
      </c>
      <c r="F14" s="232">
        <v>0</v>
      </c>
      <c r="G14" s="234">
        <v>0</v>
      </c>
      <c r="H14" s="232">
        <v>0</v>
      </c>
      <c r="I14" s="233">
        <v>0</v>
      </c>
      <c r="J14" s="232">
        <v>0</v>
      </c>
      <c r="K14" s="233">
        <v>0</v>
      </c>
      <c r="L14" s="232">
        <v>0</v>
      </c>
      <c r="M14" s="233">
        <v>0</v>
      </c>
      <c r="N14" s="232">
        <v>0</v>
      </c>
      <c r="O14" s="233">
        <v>0</v>
      </c>
    </row>
    <row r="15" spans="1:16" ht="19.5">
      <c r="A15" s="198" t="s">
        <v>1003</v>
      </c>
      <c r="B15" s="232">
        <v>0</v>
      </c>
      <c r="C15" s="233">
        <v>0</v>
      </c>
      <c r="D15" s="232">
        <v>0</v>
      </c>
      <c r="E15" s="233">
        <v>0</v>
      </c>
      <c r="F15" s="232">
        <v>781.90228000000002</v>
      </c>
      <c r="G15" s="234">
        <v>5.3353966028133705E-3</v>
      </c>
      <c r="H15" s="232">
        <v>7435.1602699999994</v>
      </c>
      <c r="I15" s="233">
        <v>4.990857011819097E-2</v>
      </c>
      <c r="J15" s="232">
        <v>2701.9170199999999</v>
      </c>
      <c r="K15" s="233">
        <v>3.3640476573634975E-2</v>
      </c>
      <c r="L15" s="232">
        <v>12065.818859999999</v>
      </c>
      <c r="M15" s="233">
        <v>1.6003244290686759E-2</v>
      </c>
      <c r="N15" s="232">
        <v>22984.798429999999</v>
      </c>
      <c r="O15" s="233">
        <v>9.8378048120016555E-3</v>
      </c>
    </row>
    <row r="16" spans="1:16" ht="19.5" customHeight="1">
      <c r="A16" s="198" t="s">
        <v>1010</v>
      </c>
      <c r="B16" s="232">
        <v>0</v>
      </c>
      <c r="C16" s="233">
        <v>0</v>
      </c>
      <c r="D16" s="232">
        <v>0</v>
      </c>
      <c r="E16" s="233">
        <v>0</v>
      </c>
      <c r="F16" s="232">
        <v>0</v>
      </c>
      <c r="G16" s="234">
        <v>0</v>
      </c>
      <c r="H16" s="232">
        <v>0</v>
      </c>
      <c r="I16" s="233">
        <v>0</v>
      </c>
      <c r="J16" s="232">
        <v>0</v>
      </c>
      <c r="K16" s="233">
        <v>0</v>
      </c>
      <c r="L16" s="232">
        <v>0</v>
      </c>
      <c r="M16" s="233">
        <v>0</v>
      </c>
      <c r="N16" s="232">
        <v>0</v>
      </c>
      <c r="O16" s="233">
        <v>0</v>
      </c>
    </row>
    <row r="17" spans="1:15" ht="18.75" customHeight="1">
      <c r="A17" s="231" t="s">
        <v>861</v>
      </c>
      <c r="B17" s="232">
        <v>5318.7962900000002</v>
      </c>
      <c r="C17" s="233">
        <v>2.4258861863390772E-2</v>
      </c>
      <c r="D17" s="232">
        <v>12019.221019999999</v>
      </c>
      <c r="E17" s="233">
        <v>1.2173592055014256E-2</v>
      </c>
      <c r="F17" s="232">
        <v>0</v>
      </c>
      <c r="G17" s="234">
        <v>0</v>
      </c>
      <c r="H17" s="232">
        <v>0</v>
      </c>
      <c r="I17" s="233">
        <v>0</v>
      </c>
      <c r="J17" s="232">
        <v>0</v>
      </c>
      <c r="K17" s="233">
        <v>0</v>
      </c>
      <c r="L17" s="232">
        <v>0</v>
      </c>
      <c r="M17" s="233">
        <v>0</v>
      </c>
      <c r="N17" s="232">
        <v>17338.017309999999</v>
      </c>
      <c r="O17" s="233">
        <v>7.4209060672143562E-3</v>
      </c>
    </row>
    <row r="18" spans="1:15" ht="18">
      <c r="A18" s="227" t="s">
        <v>659</v>
      </c>
      <c r="B18" s="228">
        <v>5893.5374000000002</v>
      </c>
      <c r="C18" s="229">
        <v>2.6880237910620788E-2</v>
      </c>
      <c r="D18" s="228">
        <v>23427.968000000001</v>
      </c>
      <c r="E18" s="229">
        <v>2.3728869336486189E-2</v>
      </c>
      <c r="F18" s="228">
        <v>4003.75452</v>
      </c>
      <c r="G18" s="230">
        <v>2.7320061356652745E-2</v>
      </c>
      <c r="H18" s="228">
        <v>4678.29115</v>
      </c>
      <c r="I18" s="229">
        <v>3.1403065087269103E-2</v>
      </c>
      <c r="J18" s="228">
        <v>3509.3114700000001</v>
      </c>
      <c r="K18" s="229">
        <v>4.3693018483640746E-2</v>
      </c>
      <c r="L18" s="228">
        <v>18789.997360000001</v>
      </c>
      <c r="M18" s="229">
        <v>2.4921716583224035E-2</v>
      </c>
      <c r="N18" s="228">
        <v>60302.859900000003</v>
      </c>
      <c r="O18" s="229">
        <v>2.5810440196306815E-2</v>
      </c>
    </row>
    <row r="19" spans="1:15" ht="18">
      <c r="A19" s="227" t="s">
        <v>856</v>
      </c>
      <c r="B19" s="228">
        <v>692.24950000000001</v>
      </c>
      <c r="C19" s="229">
        <v>3.1573281020509493E-3</v>
      </c>
      <c r="D19" s="228">
        <v>2792.91516</v>
      </c>
      <c r="E19" s="229">
        <v>2.8287864700656672E-3</v>
      </c>
      <c r="F19" s="228">
        <v>152.78376999999998</v>
      </c>
      <c r="G19" s="230">
        <v>1.0425369362307259E-3</v>
      </c>
      <c r="H19" s="228">
        <v>449.72270000000003</v>
      </c>
      <c r="I19" s="229">
        <v>3.0187670597034981E-3</v>
      </c>
      <c r="J19" s="228">
        <v>282.2</v>
      </c>
      <c r="K19" s="229">
        <v>3.5135581214406765E-3</v>
      </c>
      <c r="L19" s="228">
        <v>8081.0362300000006</v>
      </c>
      <c r="M19" s="233">
        <v>1.0718111916904773E-2</v>
      </c>
      <c r="N19" s="228">
        <v>12450.907360000001</v>
      </c>
      <c r="O19" s="229">
        <v>5.3291568648311544E-3</v>
      </c>
    </row>
    <row r="20" spans="1:15" hidden="1">
      <c r="A20" s="227"/>
      <c r="B20" s="228"/>
      <c r="C20" s="229"/>
      <c r="D20" s="228"/>
      <c r="E20" s="229"/>
      <c r="F20" s="228"/>
      <c r="G20" s="230"/>
      <c r="H20" s="228"/>
      <c r="I20" s="229"/>
      <c r="J20" s="228"/>
      <c r="K20" s="229"/>
      <c r="L20" s="228"/>
      <c r="M20" s="233"/>
      <c r="N20" s="228"/>
      <c r="O20" s="229"/>
    </row>
    <row r="21" spans="1:15" ht="18">
      <c r="A21" s="227" t="s">
        <v>696</v>
      </c>
      <c r="B21" s="228">
        <v>3070.7582200000002</v>
      </c>
      <c r="C21" s="229">
        <v>1.4005631239329103E-2</v>
      </c>
      <c r="D21" s="228">
        <v>142685.60440000001</v>
      </c>
      <c r="E21" s="229">
        <v>0.14451821271930876</v>
      </c>
      <c r="F21" s="228">
        <v>19198.01773</v>
      </c>
      <c r="G21" s="230">
        <v>0.13099979523962105</v>
      </c>
      <c r="H21" s="228">
        <v>17638.673770000001</v>
      </c>
      <c r="I21" s="229">
        <v>0.11839973244341927</v>
      </c>
      <c r="J21" s="228">
        <v>2671.4630400000001</v>
      </c>
      <c r="K21" s="229">
        <v>3.3261306379591064E-2</v>
      </c>
      <c r="L21" s="228">
        <v>75862.367010000002</v>
      </c>
      <c r="M21" s="229">
        <v>0.10061845000470744</v>
      </c>
      <c r="N21" s="228">
        <v>261126.88416999998</v>
      </c>
      <c r="O21" s="229">
        <v>0.11176584060348554</v>
      </c>
    </row>
    <row r="22" spans="1:15" ht="19.5">
      <c r="A22" s="231" t="s">
        <v>862</v>
      </c>
      <c r="B22" s="232">
        <v>3070.7582200000002</v>
      </c>
      <c r="C22" s="233">
        <v>1.4005631239329103E-2</v>
      </c>
      <c r="D22" s="232">
        <v>142685.60440000001</v>
      </c>
      <c r="E22" s="233">
        <v>0.14451821271930876</v>
      </c>
      <c r="F22" s="232">
        <v>10364.22991</v>
      </c>
      <c r="G22" s="234">
        <v>7.0721467972430924E-2</v>
      </c>
      <c r="H22" s="232">
        <v>5308.0950300000004</v>
      </c>
      <c r="I22" s="233">
        <v>3.5630628443571677E-2</v>
      </c>
      <c r="J22" s="232">
        <v>0</v>
      </c>
      <c r="K22" s="233">
        <v>0</v>
      </c>
      <c r="L22" s="232">
        <v>12709.74366</v>
      </c>
      <c r="M22" s="233">
        <v>1.6857300364194864E-2</v>
      </c>
      <c r="N22" s="232">
        <v>174138.43122</v>
      </c>
      <c r="O22" s="233">
        <v>7.4533605410022963E-2</v>
      </c>
    </row>
    <row r="23" spans="1:15" ht="19.5">
      <c r="A23" s="231" t="s">
        <v>694</v>
      </c>
      <c r="B23" s="232">
        <v>0</v>
      </c>
      <c r="C23" s="233">
        <v>0</v>
      </c>
      <c r="D23" s="232">
        <v>0</v>
      </c>
      <c r="E23" s="233">
        <v>0</v>
      </c>
      <c r="F23" s="232">
        <v>0</v>
      </c>
      <c r="G23" s="234">
        <v>0</v>
      </c>
      <c r="H23" s="232">
        <v>5843.2161100000003</v>
      </c>
      <c r="I23" s="233">
        <v>3.9222632781482476E-2</v>
      </c>
      <c r="J23" s="232">
        <v>2671.4630400000001</v>
      </c>
      <c r="K23" s="233">
        <v>3.3261306379591064E-2</v>
      </c>
      <c r="L23" s="232">
        <v>0</v>
      </c>
      <c r="M23" s="233">
        <v>0</v>
      </c>
      <c r="N23" s="232">
        <v>8514.6791499999999</v>
      </c>
      <c r="O23" s="233">
        <v>3.6443979167199584E-3</v>
      </c>
    </row>
    <row r="24" spans="1:15" ht="19.5">
      <c r="A24" s="231" t="s">
        <v>857</v>
      </c>
      <c r="B24" s="232">
        <v>0</v>
      </c>
      <c r="C24" s="233">
        <v>0</v>
      </c>
      <c r="D24" s="232">
        <v>0</v>
      </c>
      <c r="E24" s="233">
        <v>0</v>
      </c>
      <c r="F24" s="232">
        <v>0</v>
      </c>
      <c r="G24" s="234">
        <v>0</v>
      </c>
      <c r="H24" s="232">
        <v>0</v>
      </c>
      <c r="I24" s="233">
        <v>0</v>
      </c>
      <c r="J24" s="232">
        <v>0</v>
      </c>
      <c r="K24" s="233">
        <v>0</v>
      </c>
      <c r="L24" s="232">
        <v>0</v>
      </c>
      <c r="M24" s="233">
        <v>0</v>
      </c>
      <c r="N24" s="232">
        <v>0</v>
      </c>
      <c r="O24" s="233">
        <v>0</v>
      </c>
    </row>
    <row r="25" spans="1:15" ht="19.5">
      <c r="A25" s="231" t="s">
        <v>805</v>
      </c>
      <c r="B25" s="232">
        <v>0</v>
      </c>
      <c r="C25" s="233">
        <v>0</v>
      </c>
      <c r="D25" s="232">
        <v>0</v>
      </c>
      <c r="E25" s="233">
        <v>0</v>
      </c>
      <c r="F25" s="232">
        <v>0</v>
      </c>
      <c r="G25" s="234">
        <v>0</v>
      </c>
      <c r="H25" s="232">
        <v>0</v>
      </c>
      <c r="I25" s="233">
        <v>0</v>
      </c>
      <c r="J25" s="232">
        <v>0</v>
      </c>
      <c r="K25" s="233">
        <v>0</v>
      </c>
      <c r="L25" s="232">
        <v>0</v>
      </c>
      <c r="M25" s="233">
        <v>0</v>
      </c>
      <c r="N25" s="232">
        <v>0</v>
      </c>
      <c r="O25" s="233">
        <v>0</v>
      </c>
    </row>
    <row r="26" spans="1:15" ht="19.5">
      <c r="A26" s="646" t="s">
        <v>988</v>
      </c>
      <c r="B26" s="232">
        <v>0</v>
      </c>
      <c r="C26" s="233">
        <v>0</v>
      </c>
      <c r="D26" s="232">
        <v>0</v>
      </c>
      <c r="E26" s="233">
        <v>0</v>
      </c>
      <c r="F26" s="232">
        <v>0</v>
      </c>
      <c r="G26" s="234">
        <v>0</v>
      </c>
      <c r="H26" s="232">
        <v>0</v>
      </c>
      <c r="I26" s="233">
        <v>0</v>
      </c>
      <c r="J26" s="232">
        <v>0</v>
      </c>
      <c r="K26" s="233">
        <v>0</v>
      </c>
      <c r="L26" s="232">
        <v>0</v>
      </c>
      <c r="M26" s="233">
        <v>0</v>
      </c>
      <c r="N26" s="232">
        <v>0</v>
      </c>
      <c r="O26" s="233">
        <v>0</v>
      </c>
    </row>
    <row r="27" spans="1:15" ht="19.5">
      <c r="A27" s="198" t="s">
        <v>1058</v>
      </c>
      <c r="B27" s="232">
        <v>0</v>
      </c>
      <c r="C27" s="233">
        <v>0</v>
      </c>
      <c r="D27" s="232">
        <v>0</v>
      </c>
      <c r="E27" s="233">
        <v>0</v>
      </c>
      <c r="F27" s="232">
        <v>8833.7878199999996</v>
      </c>
      <c r="G27" s="234">
        <v>6.0278327267190124E-2</v>
      </c>
      <c r="H27" s="232">
        <v>6487.3626299999996</v>
      </c>
      <c r="I27" s="233">
        <v>4.3546471218365114E-2</v>
      </c>
      <c r="J27" s="232">
        <v>0</v>
      </c>
      <c r="K27" s="233">
        <v>0</v>
      </c>
      <c r="L27" s="232">
        <v>63152.623350000002</v>
      </c>
      <c r="M27" s="233">
        <v>8.376114964051258E-2</v>
      </c>
      <c r="N27" s="232">
        <v>78473.773799999995</v>
      </c>
      <c r="O27" s="233">
        <v>3.3587837276742631E-2</v>
      </c>
    </row>
    <row r="28" spans="1:15" ht="19.5" customHeight="1">
      <c r="A28" s="198" t="s">
        <v>1010</v>
      </c>
      <c r="B28" s="232">
        <v>0</v>
      </c>
      <c r="C28" s="233">
        <v>0</v>
      </c>
      <c r="D28" s="232">
        <v>0</v>
      </c>
      <c r="E28" s="233">
        <v>0</v>
      </c>
      <c r="F28" s="232">
        <v>0</v>
      </c>
      <c r="G28" s="234">
        <v>0</v>
      </c>
      <c r="H28" s="232">
        <v>0</v>
      </c>
      <c r="I28" s="233">
        <v>0</v>
      </c>
      <c r="J28" s="232">
        <v>0</v>
      </c>
      <c r="K28" s="233">
        <v>0</v>
      </c>
      <c r="L28" s="232">
        <v>0</v>
      </c>
      <c r="M28" s="233">
        <v>0</v>
      </c>
      <c r="N28" s="232">
        <v>0</v>
      </c>
      <c r="O28" s="233">
        <v>0</v>
      </c>
    </row>
    <row r="29" spans="1:15" ht="19.5">
      <c r="A29" s="231" t="s">
        <v>858</v>
      </c>
      <c r="B29" s="232">
        <v>0</v>
      </c>
      <c r="C29" s="233">
        <v>0</v>
      </c>
      <c r="D29" s="232">
        <v>0</v>
      </c>
      <c r="E29" s="233">
        <v>0</v>
      </c>
      <c r="F29" s="232">
        <v>0</v>
      </c>
      <c r="G29" s="234">
        <v>0</v>
      </c>
      <c r="H29" s="232">
        <v>0</v>
      </c>
      <c r="I29" s="233">
        <v>0</v>
      </c>
      <c r="J29" s="232">
        <v>0</v>
      </c>
      <c r="K29" s="233">
        <v>0</v>
      </c>
      <c r="L29" s="232">
        <v>0</v>
      </c>
      <c r="M29" s="233">
        <v>0</v>
      </c>
      <c r="N29" s="232">
        <v>0</v>
      </c>
      <c r="O29" s="233">
        <v>0</v>
      </c>
    </row>
    <row r="30" spans="1:15" hidden="1">
      <c r="A30" s="231"/>
      <c r="B30" s="232"/>
      <c r="C30" s="233"/>
      <c r="D30" s="232"/>
      <c r="E30" s="233"/>
      <c r="F30" s="232"/>
      <c r="G30" s="234"/>
      <c r="H30" s="232"/>
      <c r="I30" s="233"/>
      <c r="J30" s="232"/>
      <c r="K30" s="233"/>
      <c r="L30" s="232"/>
      <c r="M30" s="233"/>
      <c r="N30" s="232"/>
      <c r="O30" s="233"/>
    </row>
    <row r="31" spans="1:15" ht="18">
      <c r="A31" s="227" t="s">
        <v>697</v>
      </c>
      <c r="B31" s="228">
        <v>219251.68295000002</v>
      </c>
      <c r="C31" s="229">
        <v>1</v>
      </c>
      <c r="D31" s="228">
        <v>987319.18776999996</v>
      </c>
      <c r="E31" s="229">
        <v>1</v>
      </c>
      <c r="F31" s="228">
        <v>146549.98272999999</v>
      </c>
      <c r="G31" s="230">
        <v>1</v>
      </c>
      <c r="H31" s="228">
        <v>148975.62187</v>
      </c>
      <c r="I31" s="229">
        <v>1</v>
      </c>
      <c r="J31" s="228">
        <v>80317.441819999993</v>
      </c>
      <c r="K31" s="229">
        <v>1</v>
      </c>
      <c r="L31" s="228">
        <v>753960.79949999996</v>
      </c>
      <c r="M31" s="233">
        <v>1</v>
      </c>
      <c r="N31" s="228">
        <v>2336374.7166400002</v>
      </c>
      <c r="O31" s="229">
        <v>1</v>
      </c>
    </row>
    <row r="32" spans="1:15" ht="22.5" customHeight="1">
      <c r="A32" s="481" t="s">
        <v>1007</v>
      </c>
      <c r="B32" s="482">
        <v>218753.86687999999</v>
      </c>
      <c r="C32" s="483"/>
      <c r="D32" s="482">
        <v>976013.29657000001</v>
      </c>
      <c r="E32" s="483"/>
      <c r="F32" s="482">
        <v>145901.47197000001</v>
      </c>
      <c r="G32" s="484"/>
      <c r="H32" s="482">
        <v>148674.25704</v>
      </c>
      <c r="I32" s="485"/>
      <c r="J32" s="482">
        <v>80061.665040000007</v>
      </c>
      <c r="K32" s="485"/>
      <c r="L32" s="482">
        <v>751735.77395000006</v>
      </c>
      <c r="M32" s="486"/>
      <c r="N32" s="482">
        <v>2321140.3314499999</v>
      </c>
      <c r="O32" s="487"/>
    </row>
    <row r="33" spans="1:15" ht="19.5">
      <c r="A33" s="198" t="s">
        <v>1123</v>
      </c>
      <c r="B33" s="232">
        <v>329.02749</v>
      </c>
      <c r="C33" s="233">
        <v>1.5006839882503167E-3</v>
      </c>
      <c r="D33" s="232">
        <v>978.17169999999999</v>
      </c>
      <c r="E33" s="233">
        <v>9.9073502481941949E-4</v>
      </c>
      <c r="F33" s="232">
        <v>0</v>
      </c>
      <c r="G33" s="234">
        <v>0</v>
      </c>
      <c r="H33" s="232">
        <v>449.72270000000003</v>
      </c>
      <c r="I33" s="233">
        <v>3.0187670597034981E-3</v>
      </c>
      <c r="J33" s="232">
        <v>231.2</v>
      </c>
      <c r="K33" s="233">
        <v>2.8785777380477828E-3</v>
      </c>
      <c r="L33" s="232">
        <v>886.06650000000002</v>
      </c>
      <c r="M33" s="233">
        <v>1.1752156088056672E-3</v>
      </c>
      <c r="N33" s="232">
        <v>2874.1883900000003</v>
      </c>
      <c r="O33" s="233">
        <v>1.2301915311484981E-3</v>
      </c>
    </row>
    <row r="34" spans="1:15" ht="19.5">
      <c r="A34" s="198" t="s">
        <v>1124</v>
      </c>
      <c r="B34" s="232">
        <v>0</v>
      </c>
      <c r="C34" s="233">
        <v>0</v>
      </c>
      <c r="D34" s="232">
        <v>0</v>
      </c>
      <c r="E34" s="233">
        <v>0</v>
      </c>
      <c r="F34" s="232">
        <v>0</v>
      </c>
      <c r="G34" s="234">
        <v>0</v>
      </c>
      <c r="H34" s="232">
        <v>0</v>
      </c>
      <c r="I34" s="233">
        <v>0</v>
      </c>
      <c r="J34" s="232">
        <v>0</v>
      </c>
      <c r="K34" s="233">
        <v>0</v>
      </c>
      <c r="L34" s="232">
        <v>0</v>
      </c>
      <c r="M34" s="233">
        <v>0</v>
      </c>
      <c r="N34" s="232">
        <v>0</v>
      </c>
      <c r="O34" s="233">
        <v>0</v>
      </c>
    </row>
    <row r="35" spans="1:15" ht="12.75" customHeight="1">
      <c r="A35" s="37" t="s">
        <v>689</v>
      </c>
    </row>
    <row r="36" spans="1:15" ht="12.75" customHeight="1"/>
    <row r="37" spans="1:15" ht="12.75" customHeight="1">
      <c r="A37" s="83" t="s">
        <v>418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497</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5" t="s">
        <v>959</v>
      </c>
      <c r="D1" s="407" t="str">
        <f>Naslovnica!A20</f>
        <v>Travanj 2014.</v>
      </c>
    </row>
    <row r="2" spans="1:5" ht="12.75" customHeight="1">
      <c r="A2" s="131" t="s">
        <v>698</v>
      </c>
      <c r="D2" s="130" t="str">
        <f>Naslovnica!A24</f>
        <v>April 2014</v>
      </c>
    </row>
    <row r="3" spans="1:5" ht="12.75" customHeight="1"/>
    <row r="4" spans="1:5" ht="19.5" customHeight="1">
      <c r="A4" s="718" t="s">
        <v>699</v>
      </c>
      <c r="B4" s="741" t="s">
        <v>701</v>
      </c>
      <c r="C4" s="741"/>
      <c r="D4" s="741"/>
    </row>
    <row r="5" spans="1:5" ht="15" customHeight="1">
      <c r="A5" s="740"/>
      <c r="B5" s="424" t="str">
        <f>Naslovnica!A20</f>
        <v>Travanj 2014.</v>
      </c>
      <c r="C5" s="426" t="str">
        <f>'4 Tablica 2 - Graf 2'!F5</f>
        <v>Ožujak 2014.</v>
      </c>
      <c r="D5" s="711" t="s">
        <v>700</v>
      </c>
    </row>
    <row r="6" spans="1:5" ht="15" customHeight="1">
      <c r="A6" s="740"/>
      <c r="B6" s="427" t="str">
        <f>Naslovnica!A24</f>
        <v>April 2014</v>
      </c>
      <c r="C6" s="428" t="str">
        <f>'4 Tablica 2 - Graf 2'!F6</f>
        <v>March 2014</v>
      </c>
      <c r="D6" s="742"/>
    </row>
    <row r="7" spans="1:5" ht="45" customHeight="1">
      <c r="A7" s="458" t="s">
        <v>702</v>
      </c>
      <c r="B7" s="235">
        <v>23754</v>
      </c>
      <c r="C7" s="235">
        <v>23813</v>
      </c>
      <c r="D7" s="236">
        <v>-2.4776382648133374E-3</v>
      </c>
      <c r="E7" s="97"/>
    </row>
    <row r="8" spans="1:5" ht="2.25" customHeight="1">
      <c r="B8" s="235"/>
      <c r="C8" s="235"/>
      <c r="D8" s="236"/>
    </row>
    <row r="9" spans="1:5" ht="45" customHeight="1">
      <c r="A9" s="458" t="s">
        <v>703</v>
      </c>
      <c r="B9" s="235">
        <v>535767.40567999973</v>
      </c>
      <c r="C9" s="235">
        <v>530715.75171999983</v>
      </c>
      <c r="D9" s="236">
        <v>9.5185679784856089E-3</v>
      </c>
      <c r="E9" s="97"/>
    </row>
    <row r="10" spans="1:5" ht="2.25" customHeight="1">
      <c r="B10" s="235"/>
      <c r="C10" s="235"/>
      <c r="D10" s="236"/>
    </row>
    <row r="11" spans="1:5" ht="45" customHeight="1">
      <c r="A11" s="458" t="s">
        <v>704</v>
      </c>
      <c r="B11" s="235">
        <v>518458.10491000005</v>
      </c>
      <c r="C11" s="235">
        <v>516063.7534499999</v>
      </c>
      <c r="D11" s="236">
        <v>4.6396427650525424E-3</v>
      </c>
    </row>
    <row r="12" spans="1:5" ht="12.75" customHeight="1">
      <c r="A12" s="46" t="s">
        <v>705</v>
      </c>
    </row>
    <row r="13" spans="1:5" ht="12.75" customHeight="1">
      <c r="A13" s="50" t="s">
        <v>706</v>
      </c>
    </row>
    <row r="14" spans="1:5" ht="12.75" customHeight="1"/>
    <row r="15" spans="1:5" ht="12.75" customHeight="1"/>
    <row r="16" spans="1:5" ht="12.75" customHeight="1">
      <c r="A16" s="85" t="s">
        <v>418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1"/>
    </row>
    <row r="43" spans="1:1" ht="12.75" customHeight="1">
      <c r="A43" s="9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707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6" t="s">
        <v>484</v>
      </c>
      <c r="G1" s="613" t="s">
        <v>181</v>
      </c>
      <c r="J1" s="407" t="s">
        <v>1137</v>
      </c>
    </row>
    <row r="2" spans="1:11">
      <c r="A2" s="129" t="s">
        <v>485</v>
      </c>
      <c r="G2" s="137" t="s">
        <v>182</v>
      </c>
      <c r="J2" s="130" t="s">
        <v>1138</v>
      </c>
    </row>
    <row r="3" spans="1:11" ht="12.75" customHeight="1"/>
    <row r="4" spans="1:11" ht="12.75" customHeight="1"/>
    <row r="5" spans="1:11">
      <c r="A5" s="408"/>
      <c r="B5" s="409"/>
      <c r="C5" s="409" t="s">
        <v>1133</v>
      </c>
      <c r="D5" s="409"/>
      <c r="E5" s="410"/>
      <c r="F5" s="409" t="s">
        <v>983</v>
      </c>
      <c r="G5" s="410"/>
      <c r="H5" s="689" t="s">
        <v>681</v>
      </c>
      <c r="I5" s="690"/>
      <c r="J5" s="690"/>
    </row>
    <row r="6" spans="1:11">
      <c r="A6" s="408"/>
      <c r="B6" s="410"/>
      <c r="C6" s="464" t="s">
        <v>1134</v>
      </c>
      <c r="D6" s="410"/>
      <c r="E6" s="410"/>
      <c r="F6" s="464" t="s">
        <v>984</v>
      </c>
      <c r="G6" s="410"/>
      <c r="H6" s="691" t="s">
        <v>682</v>
      </c>
      <c r="I6" s="691"/>
      <c r="J6" s="412" t="s">
        <v>708</v>
      </c>
    </row>
    <row r="7" spans="1:11" ht="30" customHeight="1">
      <c r="A7" s="413" t="s">
        <v>677</v>
      </c>
      <c r="B7" s="413" t="s">
        <v>678</v>
      </c>
      <c r="C7" s="413" t="s">
        <v>679</v>
      </c>
      <c r="D7" s="413" t="s">
        <v>680</v>
      </c>
      <c r="E7" s="413" t="s">
        <v>678</v>
      </c>
      <c r="F7" s="413" t="s">
        <v>679</v>
      </c>
      <c r="G7" s="413" t="s">
        <v>680</v>
      </c>
      <c r="H7" s="413" t="s">
        <v>678</v>
      </c>
      <c r="I7" s="413" t="s">
        <v>679</v>
      </c>
      <c r="J7" s="413" t="s">
        <v>680</v>
      </c>
    </row>
    <row r="8" spans="1:11" ht="12.75" customHeight="1">
      <c r="A8" s="166" t="s">
        <v>54</v>
      </c>
      <c r="B8" s="167">
        <v>2</v>
      </c>
      <c r="C8" s="167">
        <v>1</v>
      </c>
      <c r="D8" s="167">
        <v>3</v>
      </c>
      <c r="E8" s="168">
        <v>10</v>
      </c>
      <c r="F8" s="168">
        <v>3</v>
      </c>
      <c r="G8" s="167">
        <v>13</v>
      </c>
      <c r="H8" s="167">
        <v>-8</v>
      </c>
      <c r="I8" s="167">
        <v>-2</v>
      </c>
      <c r="J8" s="169">
        <v>-0.76923076923076916</v>
      </c>
      <c r="K8" s="97"/>
    </row>
    <row r="9" spans="1:11" ht="12.75" customHeight="1">
      <c r="A9" s="166" t="s">
        <v>55</v>
      </c>
      <c r="B9" s="167">
        <v>157</v>
      </c>
      <c r="C9" s="167">
        <v>91</v>
      </c>
      <c r="D9" s="167">
        <v>248</v>
      </c>
      <c r="E9" s="168">
        <v>90</v>
      </c>
      <c r="F9" s="168">
        <v>59</v>
      </c>
      <c r="G9" s="167">
        <v>149</v>
      </c>
      <c r="H9" s="167">
        <v>67</v>
      </c>
      <c r="I9" s="167">
        <v>32</v>
      </c>
      <c r="J9" s="169">
        <v>0.66442953020134232</v>
      </c>
      <c r="K9" s="97"/>
    </row>
    <row r="10" spans="1:11" ht="12.75" customHeight="1">
      <c r="A10" s="166" t="s">
        <v>56</v>
      </c>
      <c r="B10" s="167">
        <v>800</v>
      </c>
      <c r="C10" s="167">
        <v>660</v>
      </c>
      <c r="D10" s="167">
        <v>1460</v>
      </c>
      <c r="E10" s="168">
        <v>710</v>
      </c>
      <c r="F10" s="168">
        <v>676</v>
      </c>
      <c r="G10" s="167">
        <v>1386</v>
      </c>
      <c r="H10" s="167">
        <v>90</v>
      </c>
      <c r="I10" s="167">
        <v>-16</v>
      </c>
      <c r="J10" s="169">
        <v>5.3391053391053322E-2</v>
      </c>
    </row>
    <row r="11" spans="1:11" ht="12.75" customHeight="1">
      <c r="A11" s="166" t="s">
        <v>57</v>
      </c>
      <c r="B11" s="167">
        <v>1526</v>
      </c>
      <c r="C11" s="167">
        <v>1269</v>
      </c>
      <c r="D11" s="167">
        <v>2795</v>
      </c>
      <c r="E11" s="168">
        <v>1379</v>
      </c>
      <c r="F11" s="168">
        <v>1273</v>
      </c>
      <c r="G11" s="167">
        <v>2652</v>
      </c>
      <c r="H11" s="167">
        <v>147</v>
      </c>
      <c r="I11" s="167">
        <v>-4</v>
      </c>
      <c r="J11" s="169">
        <v>5.3921568627451011E-2</v>
      </c>
    </row>
    <row r="12" spans="1:11" ht="12.75" customHeight="1">
      <c r="A12" s="166" t="s">
        <v>58</v>
      </c>
      <c r="B12" s="167">
        <v>2206</v>
      </c>
      <c r="C12" s="167">
        <v>1662</v>
      </c>
      <c r="D12" s="167">
        <v>3868</v>
      </c>
      <c r="E12" s="168">
        <v>2052</v>
      </c>
      <c r="F12" s="168">
        <v>1666</v>
      </c>
      <c r="G12" s="167">
        <v>3718</v>
      </c>
      <c r="H12" s="167">
        <v>154</v>
      </c>
      <c r="I12" s="167">
        <v>-4</v>
      </c>
      <c r="J12" s="169">
        <v>4.0344271113501806E-2</v>
      </c>
    </row>
    <row r="13" spans="1:11" ht="12.75" customHeight="1">
      <c r="A13" s="166" t="s">
        <v>59</v>
      </c>
      <c r="B13" s="167">
        <v>2210</v>
      </c>
      <c r="C13" s="167">
        <v>1649</v>
      </c>
      <c r="D13" s="167">
        <v>3859</v>
      </c>
      <c r="E13" s="168">
        <v>2022</v>
      </c>
      <c r="F13" s="168">
        <v>1613</v>
      </c>
      <c r="G13" s="167">
        <v>3635</v>
      </c>
      <c r="H13" s="167">
        <v>188</v>
      </c>
      <c r="I13" s="167">
        <v>36</v>
      </c>
      <c r="J13" s="169">
        <v>6.1623108665749715E-2</v>
      </c>
    </row>
    <row r="14" spans="1:11" ht="12.75" customHeight="1">
      <c r="A14" s="166" t="s">
        <v>60</v>
      </c>
      <c r="B14" s="167">
        <v>2188</v>
      </c>
      <c r="C14" s="167">
        <v>1598</v>
      </c>
      <c r="D14" s="167">
        <v>3786</v>
      </c>
      <c r="E14" s="168">
        <v>1965</v>
      </c>
      <c r="F14" s="168">
        <v>1563</v>
      </c>
      <c r="G14" s="167">
        <v>3528</v>
      </c>
      <c r="H14" s="167">
        <v>223</v>
      </c>
      <c r="I14" s="167">
        <v>35</v>
      </c>
      <c r="J14" s="169">
        <v>7.3129251700680298E-2</v>
      </c>
    </row>
    <row r="15" spans="1:11" ht="12.75" customHeight="1">
      <c r="A15" s="166" t="s">
        <v>176</v>
      </c>
      <c r="B15" s="167">
        <v>3803</v>
      </c>
      <c r="C15" s="167">
        <v>2561</v>
      </c>
      <c r="D15" s="167">
        <v>6364</v>
      </c>
      <c r="E15" s="168">
        <v>3533</v>
      </c>
      <c r="F15" s="168">
        <v>2621</v>
      </c>
      <c r="G15" s="167">
        <v>6154</v>
      </c>
      <c r="H15" s="167">
        <v>270</v>
      </c>
      <c r="I15" s="167">
        <v>-60</v>
      </c>
      <c r="J15" s="169">
        <v>3.412414689632759E-2</v>
      </c>
    </row>
    <row r="16" spans="1:11" ht="12.75" customHeight="1">
      <c r="A16" s="166" t="s">
        <v>177</v>
      </c>
      <c r="B16" s="167">
        <v>1011</v>
      </c>
      <c r="C16" s="167">
        <v>360</v>
      </c>
      <c r="D16" s="167">
        <v>1371</v>
      </c>
      <c r="E16" s="168">
        <v>1019</v>
      </c>
      <c r="F16" s="168">
        <v>365</v>
      </c>
      <c r="G16" s="167">
        <v>1384</v>
      </c>
      <c r="H16" s="167">
        <v>-8</v>
      </c>
      <c r="I16" s="167">
        <v>-5</v>
      </c>
      <c r="J16" s="169">
        <v>-9.3930635838149756E-3</v>
      </c>
    </row>
    <row r="17" spans="1:11" ht="12.75" customHeight="1">
      <c r="A17" s="166" t="s">
        <v>178</v>
      </c>
      <c r="B17" s="167">
        <v>51</v>
      </c>
      <c r="C17" s="167">
        <v>8</v>
      </c>
      <c r="D17" s="167">
        <v>59</v>
      </c>
      <c r="E17" s="167">
        <v>48</v>
      </c>
      <c r="F17" s="167">
        <v>10</v>
      </c>
      <c r="G17" s="167">
        <v>58</v>
      </c>
      <c r="H17" s="167">
        <v>3</v>
      </c>
      <c r="I17" s="167">
        <v>-2</v>
      </c>
      <c r="J17" s="169">
        <v>1.7241379310344751E-2</v>
      </c>
    </row>
    <row r="18" spans="1:11" ht="12.75" customHeight="1">
      <c r="A18" s="166" t="s">
        <v>179</v>
      </c>
      <c r="B18" s="167">
        <v>0</v>
      </c>
      <c r="C18" s="167">
        <v>0</v>
      </c>
      <c r="D18" s="167">
        <v>0</v>
      </c>
      <c r="E18" s="167">
        <v>5</v>
      </c>
      <c r="F18" s="167">
        <v>3</v>
      </c>
      <c r="G18" s="167">
        <v>8</v>
      </c>
      <c r="H18" s="167">
        <v>-5</v>
      </c>
      <c r="I18" s="167">
        <v>-3</v>
      </c>
      <c r="J18" s="169">
        <v>0</v>
      </c>
    </row>
    <row r="19" spans="1:11" ht="26.25" customHeight="1">
      <c r="A19" s="488" t="s">
        <v>180</v>
      </c>
      <c r="B19" s="415">
        <v>13954</v>
      </c>
      <c r="C19" s="415">
        <v>9859</v>
      </c>
      <c r="D19" s="415">
        <v>23813</v>
      </c>
      <c r="E19" s="415">
        <v>12833</v>
      </c>
      <c r="F19" s="415">
        <v>9852</v>
      </c>
      <c r="G19" s="415">
        <v>22685</v>
      </c>
      <c r="H19" s="415">
        <v>1121</v>
      </c>
      <c r="I19" s="415">
        <v>7</v>
      </c>
      <c r="J19" s="416">
        <v>4.9724487546837226E-2</v>
      </c>
    </row>
    <row r="20" spans="1:11" ht="12.75" customHeight="1">
      <c r="A20" s="36" t="s">
        <v>709</v>
      </c>
    </row>
    <row r="21" spans="1:11" ht="12.75" customHeight="1"/>
    <row r="22" spans="1:11" ht="12.75" customHeight="1"/>
    <row r="23" spans="1:11" ht="14.25" customHeight="1">
      <c r="A23" s="614" t="s">
        <v>1139</v>
      </c>
    </row>
    <row r="24" spans="1:11" ht="13.5" customHeight="1">
      <c r="A24" s="138" t="s">
        <v>1140</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709</v>
      </c>
    </row>
    <row r="68" spans="1:10" ht="12.75" customHeight="1"/>
    <row r="69" spans="1:10" ht="12.75" customHeight="1"/>
    <row r="70" spans="1:10" ht="12.75" customHeight="1">
      <c r="A70" s="84" t="s">
        <v>418</v>
      </c>
    </row>
    <row r="71" spans="1:10" ht="12.75" customHeight="1"/>
    <row r="75" spans="1:10">
      <c r="J75" s="21" t="s">
        <v>498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5" t="s">
        <v>166</v>
      </c>
    </row>
    <row r="4" spans="1:1">
      <c r="A4" s="2"/>
    </row>
    <row r="5" spans="1:1">
      <c r="A5" s="81" t="s">
        <v>6</v>
      </c>
    </row>
    <row r="6" spans="1:1">
      <c r="A6" s="82" t="s">
        <v>7</v>
      </c>
    </row>
    <row r="7" spans="1:1">
      <c r="A7" s="81" t="s">
        <v>8</v>
      </c>
    </row>
    <row r="8" spans="1:1">
      <c r="A8" s="82" t="s">
        <v>9</v>
      </c>
    </row>
    <row r="9" spans="1:1">
      <c r="A9" s="81" t="s">
        <v>10</v>
      </c>
    </row>
    <row r="10" spans="1:1">
      <c r="A10" s="82" t="s">
        <v>11</v>
      </c>
    </row>
    <row r="11" spans="1:1">
      <c r="A11" s="81" t="s">
        <v>12</v>
      </c>
    </row>
    <row r="12" spans="1:1">
      <c r="A12" s="82" t="s">
        <v>13</v>
      </c>
    </row>
    <row r="13" spans="1:1">
      <c r="A13" s="81" t="s">
        <v>14</v>
      </c>
    </row>
    <row r="14" spans="1:1">
      <c r="A14" s="82" t="s">
        <v>15</v>
      </c>
    </row>
    <row r="15" spans="1:1">
      <c r="A15" s="81" t="s">
        <v>16</v>
      </c>
    </row>
    <row r="16" spans="1:1">
      <c r="A16" s="82" t="s">
        <v>17</v>
      </c>
    </row>
    <row r="17" spans="1:1">
      <c r="A17" s="81" t="s">
        <v>18</v>
      </c>
    </row>
    <row r="18" spans="1:1">
      <c r="A18" s="82" t="s">
        <v>19</v>
      </c>
    </row>
    <row r="19" spans="1:1">
      <c r="A19" s="81" t="s">
        <v>20</v>
      </c>
    </row>
    <row r="20" spans="1:1">
      <c r="A20" s="82" t="s">
        <v>21</v>
      </c>
    </row>
    <row r="21" spans="1:1">
      <c r="A21" s="81" t="s">
        <v>22</v>
      </c>
    </row>
    <row r="22" spans="1:1">
      <c r="A22" s="82" t="s">
        <v>23</v>
      </c>
    </row>
    <row r="23" spans="1:1">
      <c r="A23" s="81" t="s">
        <v>24</v>
      </c>
    </row>
    <row r="24" spans="1:1">
      <c r="A24" s="82" t="s">
        <v>25</v>
      </c>
    </row>
    <row r="25" spans="1:1">
      <c r="A25" s="81" t="s">
        <v>26</v>
      </c>
    </row>
    <row r="26" spans="1:1">
      <c r="A26" s="82" t="s">
        <v>27</v>
      </c>
    </row>
    <row r="27" spans="1:1">
      <c r="A27" s="81" t="s">
        <v>28</v>
      </c>
    </row>
    <row r="28" spans="1:1">
      <c r="A28" s="82" t="s">
        <v>29</v>
      </c>
    </row>
    <row r="29" spans="1:1">
      <c r="A29" s="81" t="s">
        <v>30</v>
      </c>
    </row>
    <row r="30" spans="1:1">
      <c r="A30" s="82" t="s">
        <v>31</v>
      </c>
    </row>
    <row r="31" spans="1:1">
      <c r="A31" s="81" t="s">
        <v>32</v>
      </c>
    </row>
    <row r="32" spans="1:1">
      <c r="A32" s="82" t="s">
        <v>33</v>
      </c>
    </row>
    <row r="33" spans="1:2">
      <c r="A33" s="105" t="s">
        <v>902</v>
      </c>
    </row>
    <row r="34" spans="1:2">
      <c r="A34" s="82" t="s">
        <v>903</v>
      </c>
    </row>
    <row r="35" spans="1:2">
      <c r="A35" s="81" t="s">
        <v>503</v>
      </c>
      <c r="B35" s="103"/>
    </row>
    <row r="36" spans="1:2">
      <c r="A36" s="82" t="s">
        <v>504</v>
      </c>
      <c r="B36" s="103"/>
    </row>
    <row r="37" spans="1:2">
      <c r="A37" s="81" t="s">
        <v>1094</v>
      </c>
    </row>
    <row r="38" spans="1:2">
      <c r="A38" s="128" t="s">
        <v>1095</v>
      </c>
    </row>
    <row r="39" spans="1:2">
      <c r="A39" s="81" t="s">
        <v>505</v>
      </c>
    </row>
    <row r="40" spans="1:2">
      <c r="A40" s="82" t="s">
        <v>506</v>
      </c>
    </row>
    <row r="41" spans="1:2">
      <c r="A41" s="81" t="s">
        <v>472</v>
      </c>
    </row>
    <row r="42" spans="1:2">
      <c r="A42" s="82" t="s">
        <v>473</v>
      </c>
    </row>
    <row r="43" spans="1:2">
      <c r="A43" s="81" t="s">
        <v>474</v>
      </c>
    </row>
    <row r="44" spans="1:2">
      <c r="A44" s="82" t="s">
        <v>475</v>
      </c>
    </row>
    <row r="45" spans="1:2">
      <c r="A45" s="81" t="s">
        <v>507</v>
      </c>
    </row>
    <row r="46" spans="1:2">
      <c r="A46" s="82" t="s">
        <v>508</v>
      </c>
    </row>
    <row r="47" spans="1:2">
      <c r="A47" s="81" t="s">
        <v>509</v>
      </c>
    </row>
    <row r="48" spans="1:2">
      <c r="A48" s="82" t="s">
        <v>510</v>
      </c>
    </row>
    <row r="49" spans="1:1">
      <c r="A49" s="81" t="s">
        <v>511</v>
      </c>
    </row>
    <row r="50" spans="1:1">
      <c r="A50" s="82" t="s">
        <v>512</v>
      </c>
    </row>
    <row r="51" spans="1:1">
      <c r="A51" s="81" t="s">
        <v>478</v>
      </c>
    </row>
    <row r="52" spans="1:1">
      <c r="A52" s="82" t="s">
        <v>479</v>
      </c>
    </row>
    <row r="53" spans="1:1">
      <c r="A53" s="81" t="s">
        <v>480</v>
      </c>
    </row>
    <row r="54" spans="1:1">
      <c r="A54" s="82" t="s">
        <v>481</v>
      </c>
    </row>
    <row r="55" spans="1:1">
      <c r="A55" s="81" t="s">
        <v>482</v>
      </c>
    </row>
    <row r="56" spans="1:1">
      <c r="A56" s="82" t="s">
        <v>483</v>
      </c>
    </row>
    <row r="57" spans="1:1">
      <c r="A57" s="81" t="s">
        <v>513</v>
      </c>
    </row>
    <row r="58" spans="1:1">
      <c r="A58" s="82" t="s">
        <v>514</v>
      </c>
    </row>
    <row r="59" spans="1:1">
      <c r="A59" s="81" t="s">
        <v>1096</v>
      </c>
    </row>
    <row r="60" spans="1:1">
      <c r="A60" s="128" t="s">
        <v>1097</v>
      </c>
    </row>
    <row r="61" spans="1:1">
      <c r="A61" s="81" t="s">
        <v>515</v>
      </c>
    </row>
    <row r="62" spans="1:1">
      <c r="A62" s="82" t="s">
        <v>516</v>
      </c>
    </row>
    <row r="63" spans="1:1">
      <c r="A63" s="81" t="s">
        <v>484</v>
      </c>
    </row>
    <row r="64" spans="1:1">
      <c r="A64" s="82" t="s">
        <v>485</v>
      </c>
    </row>
    <row r="65" spans="1:1">
      <c r="A65" s="81" t="s">
        <v>517</v>
      </c>
    </row>
    <row r="66" spans="1:1">
      <c r="A66" s="82" t="s">
        <v>634</v>
      </c>
    </row>
    <row r="67" spans="1:1">
      <c r="A67" s="81" t="s">
        <v>518</v>
      </c>
    </row>
    <row r="68" spans="1:1">
      <c r="A68" s="82" t="s">
        <v>519</v>
      </c>
    </row>
    <row r="69" spans="1:1">
      <c r="A69" s="81" t="s">
        <v>488</v>
      </c>
    </row>
    <row r="70" spans="1:1">
      <c r="A70" s="82" t="s">
        <v>489</v>
      </c>
    </row>
    <row r="71" spans="1:1">
      <c r="A71" s="82"/>
    </row>
    <row r="72" spans="1:1">
      <c r="A72" s="125" t="s">
        <v>639</v>
      </c>
    </row>
    <row r="73" spans="1:1">
      <c r="A73" s="81"/>
    </row>
    <row r="74" spans="1:1">
      <c r="A74" s="119" t="s">
        <v>565</v>
      </c>
    </row>
    <row r="75" spans="1:1">
      <c r="A75" s="120" t="s">
        <v>566</v>
      </c>
    </row>
    <row r="76" spans="1:1">
      <c r="A76" s="81" t="s">
        <v>567</v>
      </c>
    </row>
    <row r="77" spans="1:1">
      <c r="A77" s="104" t="s">
        <v>625</v>
      </c>
    </row>
    <row r="78" spans="1:1">
      <c r="A78" s="126" t="s">
        <v>632</v>
      </c>
    </row>
    <row r="79" spans="1:1">
      <c r="A79" s="127" t="s">
        <v>633</v>
      </c>
    </row>
    <row r="80" spans="1:1">
      <c r="A80" s="81" t="s">
        <v>841</v>
      </c>
    </row>
    <row r="81" spans="1:1">
      <c r="A81" s="128" t="s">
        <v>850</v>
      </c>
    </row>
    <row r="82" spans="1:1">
      <c r="A82" s="126" t="s">
        <v>851</v>
      </c>
    </row>
    <row r="83" spans="1:1">
      <c r="A83" s="156" t="s">
        <v>852</v>
      </c>
    </row>
    <row r="84" spans="1:1">
      <c r="A84" s="81"/>
    </row>
    <row r="85" spans="1:1">
      <c r="A85" s="119" t="s">
        <v>572</v>
      </c>
    </row>
    <row r="86" spans="1:1">
      <c r="A86" s="120" t="s">
        <v>573</v>
      </c>
    </row>
    <row r="87" spans="1:1">
      <c r="A87" s="81" t="s">
        <v>574</v>
      </c>
    </row>
    <row r="88" spans="1:1">
      <c r="A88" s="82" t="s">
        <v>626</v>
      </c>
    </row>
    <row r="89" spans="1:1">
      <c r="A89" s="118" t="s">
        <v>635</v>
      </c>
    </row>
    <row r="90" spans="1:1">
      <c r="A90" s="82" t="s">
        <v>636</v>
      </c>
    </row>
    <row r="91" spans="1:1">
      <c r="A91" s="81" t="s">
        <v>846</v>
      </c>
    </row>
    <row r="92" spans="1:1">
      <c r="A92" s="128" t="s">
        <v>853</v>
      </c>
    </row>
    <row r="93" spans="1:1">
      <c r="A93" s="118" t="s">
        <v>854</v>
      </c>
    </row>
    <row r="94" spans="1:1">
      <c r="A94" s="157" t="s">
        <v>855</v>
      </c>
    </row>
    <row r="95" spans="1:1">
      <c r="A95" s="81"/>
    </row>
    <row r="96" spans="1:1">
      <c r="A96" s="125" t="s">
        <v>582</v>
      </c>
    </row>
    <row r="97" spans="1:1">
      <c r="A97" s="34"/>
    </row>
    <row r="98" spans="1:1">
      <c r="A98" s="81" t="s">
        <v>597</v>
      </c>
    </row>
    <row r="99" spans="1:1">
      <c r="A99" s="82" t="s">
        <v>598</v>
      </c>
    </row>
    <row r="100" spans="1:1">
      <c r="A100" s="81" t="s">
        <v>611</v>
      </c>
    </row>
    <row r="101" spans="1:1">
      <c r="A101" s="82" t="s">
        <v>612</v>
      </c>
    </row>
    <row r="102" spans="1:1">
      <c r="A102" s="81" t="s">
        <v>577</v>
      </c>
    </row>
    <row r="103" spans="1:1">
      <c r="A103" s="82" t="s">
        <v>578</v>
      </c>
    </row>
    <row r="104" spans="1:1">
      <c r="A104" s="81" t="s">
        <v>613</v>
      </c>
    </row>
    <row r="105" spans="1:1">
      <c r="A105" s="82" t="s">
        <v>614</v>
      </c>
    </row>
    <row r="106" spans="1:1">
      <c r="A106" s="3"/>
    </row>
    <row r="107" spans="1:1">
      <c r="A107" s="125" t="s">
        <v>583</v>
      </c>
    </row>
    <row r="108" spans="1:1">
      <c r="A108" s="4"/>
    </row>
    <row r="109" spans="1:1">
      <c r="A109" s="81" t="s">
        <v>599</v>
      </c>
    </row>
    <row r="110" spans="1:1">
      <c r="A110" s="82" t="s">
        <v>615</v>
      </c>
    </row>
    <row r="111" spans="1:1">
      <c r="A111" s="81" t="s">
        <v>601</v>
      </c>
    </row>
    <row r="112" spans="1:1">
      <c r="A112" s="82" t="s">
        <v>602</v>
      </c>
    </row>
    <row r="113" spans="1:1">
      <c r="A113" s="81" t="s">
        <v>603</v>
      </c>
    </row>
    <row r="114" spans="1:1">
      <c r="A114" s="82" t="s">
        <v>616</v>
      </c>
    </row>
    <row r="115" spans="1:1">
      <c r="A115" s="81" t="s">
        <v>605</v>
      </c>
    </row>
    <row r="116" spans="1:1">
      <c r="A116" s="104" t="s">
        <v>606</v>
      </c>
    </row>
    <row r="117" spans="1:1">
      <c r="A117" s="81" t="s">
        <v>607</v>
      </c>
    </row>
    <row r="118" spans="1:1">
      <c r="A118" s="82" t="s">
        <v>608</v>
      </c>
    </row>
    <row r="119" spans="1:1">
      <c r="A119" s="81" t="s">
        <v>609</v>
      </c>
    </row>
    <row r="120" spans="1:1">
      <c r="A120" s="128" t="s">
        <v>610</v>
      </c>
    </row>
    <row r="121" spans="1:1">
      <c r="A121" s="35"/>
    </row>
    <row r="122" spans="1:1">
      <c r="A122" s="125" t="s">
        <v>584</v>
      </c>
    </row>
    <row r="123" spans="1:1">
      <c r="A123" s="34"/>
    </row>
    <row r="124" spans="1:1">
      <c r="A124" s="81" t="s">
        <v>1061</v>
      </c>
    </row>
    <row r="125" spans="1:1">
      <c r="A125" s="128" t="s">
        <v>1062</v>
      </c>
    </row>
    <row r="126" spans="1:1">
      <c r="A126" s="81" t="s">
        <v>1063</v>
      </c>
    </row>
    <row r="127" spans="1:1">
      <c r="A127" s="128" t="s">
        <v>1064</v>
      </c>
    </row>
    <row r="128" spans="1:1">
      <c r="A128" s="669" t="s">
        <v>1144</v>
      </c>
    </row>
    <row r="129" spans="1:1">
      <c r="A129" s="104" t="s">
        <v>1157</v>
      </c>
    </row>
    <row r="130" spans="1:1">
      <c r="A130" s="81" t="s">
        <v>1065</v>
      </c>
    </row>
    <row r="131" spans="1:1">
      <c r="A131" s="128" t="s">
        <v>1066</v>
      </c>
    </row>
    <row r="132" spans="1:1">
      <c r="A132" s="81" t="s">
        <v>1055</v>
      </c>
    </row>
    <row r="133" spans="1:1">
      <c r="A133" s="128" t="s">
        <v>1067</v>
      </c>
    </row>
    <row r="134" spans="1:1">
      <c r="A134" s="81" t="s">
        <v>1068</v>
      </c>
    </row>
    <row r="135" spans="1:1">
      <c r="A135" s="128" t="s">
        <v>1069</v>
      </c>
    </row>
    <row r="136" spans="1:1">
      <c r="A136" s="81" t="s">
        <v>1074</v>
      </c>
    </row>
    <row r="137" spans="1:1">
      <c r="A137" s="128" t="s">
        <v>1075</v>
      </c>
    </row>
    <row r="138" spans="1:1">
      <c r="A138" s="81" t="s">
        <v>1072</v>
      </c>
    </row>
    <row r="139" spans="1:1">
      <c r="A139" s="128" t="s">
        <v>1073</v>
      </c>
    </row>
    <row r="140" spans="1:1">
      <c r="A140" s="81" t="s">
        <v>1070</v>
      </c>
    </row>
    <row r="141" spans="1:1">
      <c r="A141" s="128" t="s">
        <v>1071</v>
      </c>
    </row>
    <row r="142" spans="1:1">
      <c r="A142" s="35"/>
    </row>
    <row r="143" spans="1:1">
      <c r="A143" s="125" t="s">
        <v>585</v>
      </c>
    </row>
    <row r="144" spans="1:1">
      <c r="A144" s="35"/>
    </row>
    <row r="145" spans="1:1">
      <c r="A145" s="81" t="s">
        <v>1076</v>
      </c>
    </row>
    <row r="146" spans="1:1">
      <c r="A146" s="128" t="s">
        <v>1077</v>
      </c>
    </row>
    <row r="147" spans="1:1">
      <c r="A147" s="81" t="s">
        <v>1035</v>
      </c>
    </row>
    <row r="148" spans="1:1">
      <c r="A148" s="128" t="s">
        <v>1078</v>
      </c>
    </row>
    <row r="149" spans="1:1">
      <c r="A149" s="81" t="s">
        <v>1079</v>
      </c>
    </row>
    <row r="150" spans="1:1">
      <c r="A150" s="128" t="s">
        <v>1080</v>
      </c>
    </row>
    <row r="151" spans="1:1">
      <c r="A151" s="81" t="s">
        <v>617</v>
      </c>
    </row>
    <row r="152" spans="1:1">
      <c r="A152" s="128" t="s">
        <v>618</v>
      </c>
    </row>
    <row r="153" spans="1:1">
      <c r="A153" s="81" t="s">
        <v>837</v>
      </c>
    </row>
    <row r="154" spans="1:1">
      <c r="A154" s="128" t="s">
        <v>838</v>
      </c>
    </row>
    <row r="155" spans="1:1">
      <c r="A155" s="81" t="s">
        <v>1081</v>
      </c>
    </row>
    <row r="156" spans="1:1">
      <c r="A156" s="128" t="s">
        <v>1040</v>
      </c>
    </row>
    <row r="157" spans="1:1">
      <c r="A157" s="81" t="s">
        <v>1041</v>
      </c>
    </row>
    <row r="158" spans="1:1">
      <c r="A158" s="128" t="s">
        <v>1042</v>
      </c>
    </row>
    <row r="159" spans="1:1">
      <c r="A159" s="81" t="s">
        <v>1082</v>
      </c>
    </row>
    <row r="160" spans="1:1">
      <c r="A160" s="128" t="s">
        <v>1083</v>
      </c>
    </row>
    <row r="161" spans="1:1">
      <c r="A161" s="105" t="s">
        <v>1084</v>
      </c>
    </row>
    <row r="162" spans="1:1">
      <c r="A162" s="150" t="s">
        <v>1046</v>
      </c>
    </row>
    <row r="163" spans="1:1">
      <c r="A163" s="105" t="s">
        <v>1047</v>
      </c>
    </row>
    <row r="164" spans="1:1">
      <c r="A164" s="150" t="s">
        <v>1048</v>
      </c>
    </row>
    <row r="165" spans="1:1">
      <c r="A165" s="5"/>
    </row>
    <row r="166" spans="1:1">
      <c r="A166" s="125" t="s">
        <v>586</v>
      </c>
    </row>
    <row r="167" spans="1:1">
      <c r="A167" s="5"/>
    </row>
    <row r="168" spans="1:1">
      <c r="A168" s="121" t="s">
        <v>1049</v>
      </c>
    </row>
    <row r="169" spans="1:1">
      <c r="A169" s="662" t="s">
        <v>1050</v>
      </c>
    </row>
    <row r="170" spans="1:1">
      <c r="A170" s="121" t="s">
        <v>1051</v>
      </c>
    </row>
    <row r="171" spans="1:1">
      <c r="A171" s="662" t="s">
        <v>1052</v>
      </c>
    </row>
    <row r="172" spans="1:1">
      <c r="A172" s="121" t="s">
        <v>1085</v>
      </c>
    </row>
    <row r="173" spans="1:1">
      <c r="A173" s="662" t="s">
        <v>1086</v>
      </c>
    </row>
    <row r="174" spans="1:1">
      <c r="A174" s="5"/>
    </row>
    <row r="179" spans="1:1">
      <c r="A179" s="41" t="s">
        <v>167</v>
      </c>
    </row>
    <row r="180" spans="1:1" ht="25.5">
      <c r="A180" s="80" t="s">
        <v>1116</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9" location="'34 Tablica 45,46 '!A1" display="Tablica 46: Izvještaj o strukturi portfelja prema objektu - novozaključeni ugovori"/>
    <hyperlink ref="A160" location="'34 Tablica 45,46 '!A1" display="Table 46: Report on the portfolio structure by leased asset -  newly concluded contracts"/>
    <hyperlink ref="A161" location="'35 Tablica 47'!A1" display="Tablica 47: Izvještaj o strukturi portfelja  po leasing društvima"/>
    <hyperlink ref="A162" location="'35 Tablica 47'!A1" display="Table 47: Report on the portfolio structure by leasing companies"/>
    <hyperlink ref="A163" location="'36 Tablica 48 '!A1" display="Tablica 48: Skraćeni izvještaj o agregiranoj sveobuhvatnoj dobiti leasing društava "/>
    <hyperlink ref="A164"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30" location="'30 Tablica 35.36.37'!A1" display="Tablica 35: Osnovni alternativni fondovi s privatnom ponudom"/>
    <hyperlink ref="A131" location="'30 Tablica 35.36.37'!A1" display="Table 35: Base alternative funds with private offering"/>
    <hyperlink ref="A132" location="'30 Tablica 35.36.37'!A1" display="Tablica 36: Alternativni investicijski fondovi rizičnog kapitala s privatnom ponudom"/>
    <hyperlink ref="A133" location="'30 Tablica 35.36.37'!A1" display="Table 36: Venture capital open-end alternative investment funds with private offering"/>
    <hyperlink ref="A134" location="'30 Tablica 35.36.37'!A1" display="Tablica 37: Alternativni investicijski fondovi rizičnog kapitala s privatnom ponudom - Fondovi za gospodarsku suradnju"/>
    <hyperlink ref="A135" location="'30 Tablica 35.36.37'!A1" display="Table 37: Venture capital open-end alternative investment funds with private offering - Funds for Economic Cooperation"/>
    <hyperlink ref="A136" location="'31 Tablica 38,39,40 '!A1" display="Tablica 38: Zatvoreni alternativni investicijski fondovi s javnom ponudom"/>
    <hyperlink ref="A137" location="'31 Tablica 38,39,40 '!A1" display="Table 38: Closed-end alternative investment funds with public offering"/>
    <hyperlink ref="A138" location="'31 Tablica 38,39,40 '!A1" display="Tablica 39: Zatvoreni alternativni investicijski fondovi s javnom ponudom za ulaganje u nekretnine"/>
    <hyperlink ref="A139" location="'31 Tablica 38,39,40 '!A1" display="Table 39: Closed-end alternative investment funds with public offering in real estate"/>
    <hyperlink ref="A140" location="'31 Tablica 38,39,40 '!A1" display="Tablica 40: Investicijski fondovi osnovani posebnim zakonom"/>
    <hyperlink ref="A141" location="'31 Tablica 38,39,40 '!A1" display="Table 40: Investment Funds established under special legal act"/>
    <hyperlink ref="A145" location="'32 Tablica 41,42,43-Graf 19,20 '!A1" display="Tablica 41: Broj registriranih leasing društava"/>
    <hyperlink ref="A146" location="'32 Tablica 41,42,43-Graf 19,20 '!A1" display="Table 41: Number of registrated leasing companies"/>
    <hyperlink ref="A147" location="'32 Tablica 41,42,43-Graf 19,20 '!A1" display="Tablica 42: Izvještaj o strukturi portfelja po vrstama leasinga/zajma - aktivni ugovori"/>
    <hyperlink ref="A148" location="'32 Tablica 41,42,43-Graf 19,20 '!A1" display="Table 42: Report on the portfolio structure by type of leasing/loan - active contracts"/>
    <hyperlink ref="A149" location="'32 Tablica 41,42,43-Graf 19,20 '!A1" display="Tablica 43: Izvještaj o strukturi portfelja po vrstama leasinga - novozaključeni ugovori"/>
    <hyperlink ref="A150" location="'32 Tablica 41,42,43-Graf 19,20 '!A1" display="Table 43: Report on the portfolio structure by type of leasing -  newly concluded contracts"/>
    <hyperlink ref="A151" location="'32 Tablica 41,42,43-Graf 19,20 '!A1" display="Grafikon 19: Udjel broja aktivnih ugovora u ukupnom broju ugovora "/>
    <hyperlink ref="A152" location="'32 Tablica 41,42,43-Graf 19,20 '!A1" display="Chart 19: Share of the number of active contracts in total number of contracts "/>
    <hyperlink ref="A153" location="'32 Tablica 41,42,43-Graf 19,20 '!A1" display="Grafikon 20: Godišnja promjena vrijednosti aktivnih ugovora "/>
    <hyperlink ref="A154" location="'32 Tablica 41,42,43-Graf 19,20 '!A1" display="Chart 20: Annual change in value of active contracts "/>
    <hyperlink ref="A155" location="'33 Tablica 44'!A1" display="Tablica 44: Skraćeni izvještaj o agregiranom financijskom položaju leasing društava  "/>
    <hyperlink ref="A156" location="'33 Tablica 44'!A1" display="Table 44: Abbreviated report on the aggregate financial position of leasing companies "/>
    <hyperlink ref="A157" location="'34 Tablica 45,46 '!A1" display="Tablica 45: Izvještaj o strukturi portfelja prema objektu - aktivni ugovori"/>
    <hyperlink ref="A158"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7 Tablica 49,50,51'!A1" display="Tablica 49:  Skraćeni prikaz agregirane bilance factoring društava "/>
    <hyperlink ref="A169" location="'37 Tablica 49,50,51'!A1" display="Table 49: Abbreviated overview of the aggregate balance sheet of factoring companies "/>
    <hyperlink ref="A170" location="'37 Tablica 49,50,51'!A1" display="Tablica 50: Skraćeni prikaz agregiranog računa dobiti i gubitka factoring društava "/>
    <hyperlink ref="A171" location="'37 Tablica 49,50,51'!A1" display="Table 50: Abbreviated overview of the aggregate profit and loss account of factoring companies "/>
    <hyperlink ref="A172" location="'37 Tablica 49,50,51'!A1" display="Tablica 51: Skraćeni prikaz agregiranog volumena transakcija factoring društava "/>
    <hyperlink ref="A173"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 ref="A128" location="'29 Tablice 34, 34.1'!A1" display="Tablica 34.1: Izdavanje i otkup udjela UCITS fondova"/>
    <hyperlink ref="A129" location="'29 Tablice 34, 34.1'!A1" display="Table 34.1: Sales and redemptions in UCITS funds"/>
  </hyperlinks>
  <pageMargins left="0.7" right="0.7" top="0.75" bottom="0.75" header="0.3" footer="0.3"/>
  <pageSetup paperSize="9" scale="77" orientation="portrait" r:id="rId1"/>
  <rowBreaks count="2" manualBreakCount="2">
    <brk id="64" max="16383" man="1"/>
    <brk id="1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5" t="s">
        <v>486</v>
      </c>
      <c r="J1" s="407" t="str">
        <f>Naslovnica!A20</f>
        <v>Travanj 2014.</v>
      </c>
    </row>
    <row r="2" spans="1:11" ht="12.75" customHeight="1">
      <c r="A2" s="129" t="s">
        <v>487</v>
      </c>
      <c r="J2" s="130" t="str">
        <f>Naslovnica!A24</f>
        <v>April 2014</v>
      </c>
    </row>
    <row r="3" spans="1:11" ht="12.75" customHeight="1"/>
    <row r="4" spans="1:11" ht="51" customHeight="1">
      <c r="A4" s="718" t="s">
        <v>712</v>
      </c>
      <c r="B4" s="711" t="s">
        <v>713</v>
      </c>
      <c r="C4" s="699" t="s">
        <v>711</v>
      </c>
      <c r="D4" s="699"/>
      <c r="E4" s="699" t="s">
        <v>710</v>
      </c>
      <c r="F4" s="699"/>
      <c r="G4" s="699"/>
      <c r="H4" s="699"/>
      <c r="I4" s="699"/>
      <c r="J4" s="413"/>
    </row>
    <row r="5" spans="1:11" ht="33.75" customHeight="1">
      <c r="A5" s="743"/>
      <c r="B5" s="711"/>
      <c r="C5" s="424" t="str">
        <f>Naslovnica!A20</f>
        <v>Travanj 2014.</v>
      </c>
      <c r="D5" s="426" t="str">
        <f>'4 Tablica 2 - Graf 2'!F5</f>
        <v>Ožujak 2014.</v>
      </c>
      <c r="E5" s="424" t="str">
        <f>Naslovnica!A20</f>
        <v>Travanj 2014.</v>
      </c>
      <c r="F5" s="426" t="str">
        <f>'4 Tablica 2 - Graf 2'!F5</f>
        <v>Ožujak 2014.</v>
      </c>
      <c r="G5" s="489" t="s">
        <v>230</v>
      </c>
      <c r="H5" s="489" t="s">
        <v>231</v>
      </c>
      <c r="I5" s="478" t="s">
        <v>197</v>
      </c>
      <c r="J5" s="478" t="s">
        <v>232</v>
      </c>
    </row>
    <row r="6" spans="1:11" ht="46.5" customHeight="1">
      <c r="A6" s="743"/>
      <c r="B6" s="711"/>
      <c r="C6" s="427" t="str">
        <f>Naslovnica!A24</f>
        <v>April 2014</v>
      </c>
      <c r="D6" s="428" t="str">
        <f>'4 Tablica 2 - Graf 2'!F6</f>
        <v>March 2014</v>
      </c>
      <c r="E6" s="427" t="str">
        <f>Naslovnica!A24</f>
        <v>April 2014</v>
      </c>
      <c r="F6" s="428" t="str">
        <f>'4 Tablica 2 - Graf 2'!F6</f>
        <v>March 2014</v>
      </c>
      <c r="G6" s="427" t="s">
        <v>199</v>
      </c>
      <c r="H6" s="427" t="s">
        <v>233</v>
      </c>
      <c r="I6" s="429" t="s">
        <v>234</v>
      </c>
      <c r="J6" s="468" t="s">
        <v>202</v>
      </c>
    </row>
    <row r="7" spans="1:11" ht="12.75" customHeight="1">
      <c r="A7" s="237" t="s">
        <v>213</v>
      </c>
      <c r="B7" s="237" t="s">
        <v>809</v>
      </c>
      <c r="C7" s="238">
        <v>128.3588</v>
      </c>
      <c r="D7" s="238">
        <v>127.9868</v>
      </c>
      <c r="E7" s="188">
        <v>2.9065497379417242E-3</v>
      </c>
      <c r="F7" s="188">
        <v>-1.0482270289594007E-3</v>
      </c>
      <c r="G7" s="188">
        <v>4.435796525662928E-2</v>
      </c>
      <c r="H7" s="188">
        <v>4.8982960813958303E-2</v>
      </c>
      <c r="I7" s="188">
        <v>0.11274461222252508</v>
      </c>
      <c r="J7" s="239" t="s">
        <v>808</v>
      </c>
      <c r="K7" s="97"/>
    </row>
    <row r="8" spans="1:11" ht="12.75" customHeight="1">
      <c r="A8" s="237" t="s">
        <v>213</v>
      </c>
      <c r="B8" s="237" t="s">
        <v>810</v>
      </c>
      <c r="C8" s="238">
        <v>214.7183</v>
      </c>
      <c r="D8" s="238">
        <v>215.17250000000001</v>
      </c>
      <c r="E8" s="188">
        <v>-2.1108645389165174E-3</v>
      </c>
      <c r="F8" s="188">
        <v>-6.1261309531506639E-3</v>
      </c>
      <c r="G8" s="188">
        <v>2.3491586824920193E-2</v>
      </c>
      <c r="H8" s="188">
        <v>1.8526398077535141E-2</v>
      </c>
      <c r="I8" s="188">
        <v>8.4869243344243728E-2</v>
      </c>
      <c r="J8" s="239" t="s">
        <v>215</v>
      </c>
      <c r="K8" s="97"/>
    </row>
    <row r="9" spans="1:11" ht="12.75" customHeight="1">
      <c r="A9" s="240" t="s">
        <v>213</v>
      </c>
      <c r="B9" s="237" t="s">
        <v>811</v>
      </c>
      <c r="C9" s="238">
        <v>209.2724</v>
      </c>
      <c r="D9" s="238">
        <v>209.32220000000001</v>
      </c>
      <c r="E9" s="188">
        <v>-2.3791074238663996E-4</v>
      </c>
      <c r="F9" s="188">
        <v>-8.1824561204004217E-3</v>
      </c>
      <c r="G9" s="188">
        <v>2.6098101639767047E-2</v>
      </c>
      <c r="H9" s="188">
        <v>1.5969279018171405E-2</v>
      </c>
      <c r="I9" s="188">
        <v>8.4203829421369614E-2</v>
      </c>
      <c r="J9" s="239" t="s">
        <v>216</v>
      </c>
      <c r="K9" s="97"/>
    </row>
    <row r="10" spans="1:11" ht="12.75" customHeight="1">
      <c r="A10" s="240" t="s">
        <v>213</v>
      </c>
      <c r="B10" s="240" t="s">
        <v>812</v>
      </c>
      <c r="C10" s="238">
        <v>226.17349999999999</v>
      </c>
      <c r="D10" s="238">
        <v>226.2046</v>
      </c>
      <c r="E10" s="188">
        <v>-1.3748615191737582E-4</v>
      </c>
      <c r="F10" s="188">
        <v>-7.4492446982764001E-3</v>
      </c>
      <c r="G10" s="188">
        <v>2.7187320607192426E-2</v>
      </c>
      <c r="H10" s="188">
        <v>1.8388982819989255E-2</v>
      </c>
      <c r="I10" s="188">
        <v>8.3722300101800151E-2</v>
      </c>
      <c r="J10" s="239" t="s">
        <v>214</v>
      </c>
    </row>
    <row r="11" spans="1:11" ht="12.75" customHeight="1">
      <c r="A11" s="240" t="s">
        <v>213</v>
      </c>
      <c r="B11" s="240" t="s">
        <v>813</v>
      </c>
      <c r="C11" s="238">
        <v>108.8288</v>
      </c>
      <c r="D11" s="238">
        <v>108.7032</v>
      </c>
      <c r="E11" s="188">
        <v>1.1554397662626834E-3</v>
      </c>
      <c r="F11" s="188">
        <v>-7.6847558711170942E-4</v>
      </c>
      <c r="G11" s="188">
        <v>3.9506059633518213E-2</v>
      </c>
      <c r="H11" s="188">
        <v>5.2917347543955856E-2</v>
      </c>
      <c r="I11" s="188">
        <v>5.5174654671898971E-2</v>
      </c>
      <c r="J11" s="239" t="s">
        <v>806</v>
      </c>
    </row>
    <row r="12" spans="1:11" ht="12.75" customHeight="1">
      <c r="A12" s="240" t="s">
        <v>213</v>
      </c>
      <c r="B12" s="240" t="s">
        <v>814</v>
      </c>
      <c r="C12" s="238">
        <v>165.82919999999999</v>
      </c>
      <c r="D12" s="238">
        <v>165.5703</v>
      </c>
      <c r="E12" s="188">
        <v>1.5636862408293204E-3</v>
      </c>
      <c r="F12" s="188">
        <v>-6.5694578112287117E-3</v>
      </c>
      <c r="G12" s="188">
        <v>3.2207545490364677E-2</v>
      </c>
      <c r="H12" s="188">
        <v>2.7594544669253859E-2</v>
      </c>
      <c r="I12" s="188">
        <v>9.5254796169516931E-2</v>
      </c>
      <c r="J12" s="239" t="s">
        <v>217</v>
      </c>
    </row>
    <row r="13" spans="1:11" ht="12.75" customHeight="1">
      <c r="A13" s="240" t="s">
        <v>220</v>
      </c>
      <c r="B13" s="240" t="s">
        <v>815</v>
      </c>
      <c r="C13" s="238">
        <v>121.3181</v>
      </c>
      <c r="D13" s="238">
        <v>121.11279999999999</v>
      </c>
      <c r="E13" s="188">
        <v>1.695113976392324E-3</v>
      </c>
      <c r="F13" s="188">
        <v>-5.8077348356555536E-3</v>
      </c>
      <c r="G13" s="188">
        <v>2.1906645529635956E-2</v>
      </c>
      <c r="H13" s="188">
        <v>1.8342540137946735E-2</v>
      </c>
      <c r="I13" s="188">
        <v>2.2688261244354191E-2</v>
      </c>
      <c r="J13" s="239" t="s">
        <v>221</v>
      </c>
    </row>
    <row r="14" spans="1:11" ht="12.75" customHeight="1">
      <c r="A14" s="240" t="s">
        <v>220</v>
      </c>
      <c r="B14" s="240" t="s">
        <v>816</v>
      </c>
      <c r="C14" s="238">
        <v>111.739</v>
      </c>
      <c r="D14" s="238">
        <v>111.5744</v>
      </c>
      <c r="E14" s="188">
        <v>1.4752488025927739E-3</v>
      </c>
      <c r="F14" s="188">
        <v>-2.6851444650626971E-3</v>
      </c>
      <c r="G14" s="188">
        <v>2.9855382088614071E-2</v>
      </c>
      <c r="H14" s="188">
        <v>3.3182524690176567E-2</v>
      </c>
      <c r="I14" s="188">
        <v>5.9759627897651546E-2</v>
      </c>
      <c r="J14" s="239" t="s">
        <v>807</v>
      </c>
    </row>
    <row r="15" spans="1:11" ht="12.75" customHeight="1">
      <c r="A15" s="240" t="s">
        <v>220</v>
      </c>
      <c r="B15" s="240" t="s">
        <v>817</v>
      </c>
      <c r="C15" s="238">
        <v>139.80940000000001</v>
      </c>
      <c r="D15" s="238">
        <v>139.49930000000001</v>
      </c>
      <c r="E15" s="188">
        <v>2.2229502226893297E-3</v>
      </c>
      <c r="F15" s="188">
        <v>-2.3421833296620276E-3</v>
      </c>
      <c r="G15" s="188">
        <v>3.2988386681108789E-2</v>
      </c>
      <c r="H15" s="188">
        <v>3.2909780140948162E-2</v>
      </c>
      <c r="I15" s="188">
        <v>5.8344741050106341E-2</v>
      </c>
      <c r="J15" s="239" t="s">
        <v>223</v>
      </c>
    </row>
    <row r="16" spans="1:11" ht="12.75" customHeight="1">
      <c r="A16" s="240" t="s">
        <v>220</v>
      </c>
      <c r="B16" s="240" t="s">
        <v>818</v>
      </c>
      <c r="C16" s="238">
        <v>128.6738</v>
      </c>
      <c r="D16" s="238">
        <v>128.30410000000001</v>
      </c>
      <c r="E16" s="188">
        <v>2.8814355893536886E-3</v>
      </c>
      <c r="F16" s="188">
        <v>-4.4352814378504982E-3</v>
      </c>
      <c r="G16" s="188">
        <v>2.71569499280764E-2</v>
      </c>
      <c r="H16" s="188">
        <v>2.7521954078703288E-2</v>
      </c>
      <c r="I16" s="188">
        <v>3.209376450664192E-2</v>
      </c>
      <c r="J16" s="239" t="s">
        <v>222</v>
      </c>
    </row>
    <row r="17" spans="1:10" ht="12.75" customHeight="1">
      <c r="A17" s="237" t="s">
        <v>218</v>
      </c>
      <c r="B17" s="237" t="s">
        <v>819</v>
      </c>
      <c r="C17" s="238">
        <v>146.60239999999999</v>
      </c>
      <c r="D17" s="238">
        <v>146.80029999999999</v>
      </c>
      <c r="E17" s="188">
        <v>-1.3480898880997123E-3</v>
      </c>
      <c r="F17" s="188">
        <v>-2.0159381706325673E-4</v>
      </c>
      <c r="G17" s="188">
        <v>2.4340617724575637E-2</v>
      </c>
      <c r="H17" s="188">
        <v>4.3269350514972341E-2</v>
      </c>
      <c r="I17" s="188">
        <v>7.4350819108316202E-2</v>
      </c>
      <c r="J17" s="239" t="s">
        <v>219</v>
      </c>
    </row>
    <row r="18" spans="1:10" ht="12.75" customHeight="1">
      <c r="A18" s="240" t="s">
        <v>224</v>
      </c>
      <c r="B18" s="237" t="s">
        <v>820</v>
      </c>
      <c r="C18" s="238">
        <v>193.00309999999999</v>
      </c>
      <c r="D18" s="238">
        <v>192.66480000000001</v>
      </c>
      <c r="E18" s="188">
        <v>1.7558993651148283E-3</v>
      </c>
      <c r="F18" s="188">
        <v>2.5998463821754153E-3</v>
      </c>
      <c r="G18" s="188">
        <v>3.8047877441322951E-2</v>
      </c>
      <c r="H18" s="188">
        <v>5.7568617566316017E-2</v>
      </c>
      <c r="I18" s="188">
        <v>7.4155982004675991E-2</v>
      </c>
      <c r="J18" s="239" t="s">
        <v>226</v>
      </c>
    </row>
    <row r="19" spans="1:10" ht="12.75" customHeight="1">
      <c r="A19" s="237" t="s">
        <v>224</v>
      </c>
      <c r="B19" s="237" t="s">
        <v>821</v>
      </c>
      <c r="C19" s="238">
        <v>205.9693</v>
      </c>
      <c r="D19" s="238">
        <v>205.76349999999999</v>
      </c>
      <c r="E19" s="188">
        <v>1.0001773881179639E-3</v>
      </c>
      <c r="F19" s="188">
        <v>2.2044616238104733E-3</v>
      </c>
      <c r="G19" s="188">
        <v>4.0205910664305906E-2</v>
      </c>
      <c r="H19" s="188">
        <v>4.6271922917887988E-2</v>
      </c>
      <c r="I19" s="188">
        <v>7.6229049444782815E-2</v>
      </c>
      <c r="J19" s="239" t="s">
        <v>225</v>
      </c>
    </row>
    <row r="20" spans="1:10" ht="12.75" customHeight="1">
      <c r="A20" s="240" t="s">
        <v>224</v>
      </c>
      <c r="B20" s="240" t="s">
        <v>822</v>
      </c>
      <c r="C20" s="238">
        <v>177.07839999999999</v>
      </c>
      <c r="D20" s="238">
        <v>176.42609999999999</v>
      </c>
      <c r="E20" s="188">
        <v>3.6972987556829562E-3</v>
      </c>
      <c r="F20" s="188">
        <v>2.2689739681536138E-3</v>
      </c>
      <c r="G20" s="188">
        <v>3.6917841027136446E-2</v>
      </c>
      <c r="H20" s="188">
        <v>5.4937303701726684E-2</v>
      </c>
      <c r="I20" s="188">
        <v>6.9134126473286317E-2</v>
      </c>
      <c r="J20" s="239" t="s">
        <v>227</v>
      </c>
    </row>
    <row r="21" spans="1:10" ht="12.75" customHeight="1">
      <c r="A21" s="240" t="s">
        <v>224</v>
      </c>
      <c r="B21" s="240" t="s">
        <v>823</v>
      </c>
      <c r="C21" s="238">
        <v>140.44929999999999</v>
      </c>
      <c r="D21" s="238">
        <v>140.19569999999999</v>
      </c>
      <c r="E21" s="188">
        <v>1.8088999876601482E-3</v>
      </c>
      <c r="F21" s="188">
        <v>1.3392072750024642E-3</v>
      </c>
      <c r="G21" s="188">
        <v>1.7582640511510702E-2</v>
      </c>
      <c r="H21" s="188">
        <v>2.3318965265998724E-2</v>
      </c>
      <c r="I21" s="188">
        <v>5.3986090966886779E-2</v>
      </c>
      <c r="J21" s="239" t="s">
        <v>229</v>
      </c>
    </row>
    <row r="22" spans="1:10" ht="12.75" customHeight="1">
      <c r="A22" s="237" t="s">
        <v>224</v>
      </c>
      <c r="B22" s="237" t="s">
        <v>824</v>
      </c>
      <c r="C22" s="238">
        <v>165.4117</v>
      </c>
      <c r="D22" s="238">
        <v>165.08709999999999</v>
      </c>
      <c r="E22" s="188">
        <v>1.966234793633202E-3</v>
      </c>
      <c r="F22" s="188">
        <v>3.4817641992215928E-3</v>
      </c>
      <c r="G22" s="188">
        <v>2.909571655208873E-2</v>
      </c>
      <c r="H22" s="188">
        <v>5.6338315993963863E-2</v>
      </c>
      <c r="I22" s="188">
        <v>7.0727165876973253E-2</v>
      </c>
      <c r="J22" s="239" t="s">
        <v>228</v>
      </c>
    </row>
    <row r="23" spans="1:10" ht="12.75" customHeight="1">
      <c r="A23" s="51" t="s">
        <v>714</v>
      </c>
    </row>
    <row r="24" spans="1:10" ht="12.75" customHeight="1"/>
    <row r="25" spans="1:10" ht="12.75" customHeight="1">
      <c r="A25" s="109"/>
    </row>
    <row r="26" spans="1:10" ht="12.75" customHeight="1">
      <c r="A26" s="100"/>
    </row>
    <row r="27" spans="1:10" ht="12.75" customHeight="1"/>
    <row r="28" spans="1:10" ht="12.75" customHeight="1"/>
    <row r="29" spans="1:10" ht="12.75" customHeight="1"/>
    <row r="30" spans="1:10" ht="12.75" customHeight="1"/>
    <row r="31" spans="1:10" ht="12.75" customHeight="1">
      <c r="A31" s="527" t="s">
        <v>488</v>
      </c>
      <c r="J31" s="407" t="str">
        <f>Naslovnica!A20</f>
        <v>Travanj 2014.</v>
      </c>
    </row>
    <row r="32" spans="1:10" ht="12.75" customHeight="1">
      <c r="A32" s="141" t="s">
        <v>489</v>
      </c>
      <c r="J32" s="130" t="str">
        <f>Naslovnica!A24</f>
        <v>April 2014</v>
      </c>
    </row>
    <row r="33" spans="11:11" ht="12.75" customHeight="1"/>
    <row r="34" spans="11:11" ht="12.75" customHeight="1">
      <c r="K34" s="97"/>
    </row>
    <row r="35" spans="11:11" ht="12.75" customHeight="1"/>
    <row r="36" spans="11:11" ht="12.75" customHeight="1">
      <c r="K36" s="97"/>
    </row>
    <row r="37" spans="11:11" ht="12.75" customHeight="1">
      <c r="K37" s="97"/>
    </row>
    <row r="38" spans="11:11" ht="12.75" customHeight="1">
      <c r="K38" s="97"/>
    </row>
    <row r="39" spans="11:11" ht="12.75" customHeight="1">
      <c r="K39" s="97"/>
    </row>
    <row r="40" spans="11:11" ht="12.75" customHeight="1">
      <c r="K40" s="97"/>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714</v>
      </c>
    </row>
    <row r="66" spans="1:10" ht="12.75" customHeight="1"/>
    <row r="67" spans="1:10" ht="12.75" customHeight="1">
      <c r="A67" s="84" t="s">
        <v>418</v>
      </c>
    </row>
    <row r="68" spans="1:10" ht="12.75" customHeight="1"/>
    <row r="69" spans="1:10" ht="12.75" customHeight="1"/>
    <row r="70" spans="1:10" ht="12.75" customHeight="1"/>
    <row r="71" spans="1:10" ht="12.75" customHeight="1"/>
    <row r="72" spans="1:10" ht="12.75" customHeight="1"/>
    <row r="73" spans="1:10">
      <c r="J73" s="40" t="s">
        <v>499</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2" customWidth="1"/>
    <col min="2" max="2" width="11.140625" style="112" customWidth="1"/>
    <col min="3" max="3" width="10.7109375" style="112" customWidth="1"/>
    <col min="4" max="4" width="3.5703125" style="112" customWidth="1"/>
    <col min="5" max="9" width="11.42578125" style="112" customWidth="1"/>
    <col min="10" max="16384" width="9.140625" style="112"/>
  </cols>
  <sheetData>
    <row r="1" spans="1:9" ht="15">
      <c r="A1" s="622" t="s">
        <v>563</v>
      </c>
      <c r="B1" s="623"/>
      <c r="C1" s="623"/>
      <c r="D1" s="623"/>
      <c r="E1" s="623"/>
      <c r="F1" s="623"/>
      <c r="G1" s="623"/>
      <c r="H1" s="623"/>
      <c r="I1" s="623"/>
    </row>
    <row r="2" spans="1:9">
      <c r="A2" s="624" t="s">
        <v>564</v>
      </c>
      <c r="B2" s="623"/>
      <c r="C2" s="623"/>
      <c r="D2" s="623"/>
      <c r="E2" s="623"/>
      <c r="F2" s="623"/>
      <c r="G2" s="623"/>
      <c r="H2" s="623"/>
      <c r="I2" s="623"/>
    </row>
    <row r="4" spans="1:9">
      <c r="A4" s="113" t="s">
        <v>565</v>
      </c>
      <c r="I4" s="114"/>
    </row>
    <row r="5" spans="1:9">
      <c r="A5" s="115" t="s">
        <v>566</v>
      </c>
      <c r="I5" s="116"/>
    </row>
    <row r="7" spans="1:9" ht="26.25" customHeight="1">
      <c r="A7" s="747" t="s">
        <v>567</v>
      </c>
      <c r="B7" s="747"/>
      <c r="C7" s="747"/>
      <c r="D7" s="113"/>
      <c r="E7" s="747" t="s">
        <v>629</v>
      </c>
      <c r="F7" s="747"/>
      <c r="G7" s="747"/>
      <c r="H7" s="747"/>
      <c r="I7" s="113"/>
    </row>
    <row r="8" spans="1:9" ht="27.75" customHeight="1">
      <c r="A8" s="746" t="s">
        <v>638</v>
      </c>
      <c r="B8" s="746"/>
      <c r="C8" s="746"/>
      <c r="E8" s="746" t="s">
        <v>628</v>
      </c>
      <c r="F8" s="746"/>
      <c r="G8" s="746"/>
      <c r="H8" s="746"/>
    </row>
    <row r="10" spans="1:9" ht="26.25" customHeight="1">
      <c r="A10" s="490" t="s">
        <v>568</v>
      </c>
      <c r="B10" s="490" t="s">
        <v>627</v>
      </c>
      <c r="C10" s="490" t="s">
        <v>569</v>
      </c>
    </row>
    <row r="11" spans="1:9">
      <c r="A11" s="241" t="s">
        <v>621</v>
      </c>
      <c r="B11" s="242">
        <v>133</v>
      </c>
      <c r="C11" s="242">
        <v>133</v>
      </c>
    </row>
    <row r="12" spans="1:9">
      <c r="A12" s="241" t="s">
        <v>622</v>
      </c>
      <c r="B12" s="242">
        <v>218</v>
      </c>
      <c r="C12" s="242">
        <v>218</v>
      </c>
    </row>
    <row r="13" spans="1:9">
      <c r="A13" s="241" t="s">
        <v>623</v>
      </c>
      <c r="B13" s="242">
        <v>602</v>
      </c>
      <c r="C13" s="242">
        <v>602</v>
      </c>
    </row>
    <row r="14" spans="1:9">
      <c r="A14" s="241" t="s">
        <v>624</v>
      </c>
      <c r="B14" s="242">
        <v>214</v>
      </c>
      <c r="C14" s="242">
        <v>214</v>
      </c>
    </row>
    <row r="15" spans="1:9">
      <c r="A15" s="241" t="s">
        <v>876</v>
      </c>
      <c r="B15" s="242">
        <v>49</v>
      </c>
      <c r="C15" s="242">
        <v>49</v>
      </c>
    </row>
    <row r="16" spans="1:9">
      <c r="A16" s="241" t="s">
        <v>986</v>
      </c>
      <c r="B16" s="242">
        <v>59</v>
      </c>
      <c r="C16" s="242">
        <v>59</v>
      </c>
    </row>
    <row r="17" spans="1:9">
      <c r="A17" s="51" t="s">
        <v>714</v>
      </c>
    </row>
    <row r="23" spans="1:9">
      <c r="E23" s="51" t="s">
        <v>714</v>
      </c>
    </row>
    <row r="24" spans="1:9">
      <c r="E24" s="51"/>
    </row>
    <row r="25" spans="1:9" ht="27" customHeight="1">
      <c r="A25" s="747" t="s">
        <v>841</v>
      </c>
      <c r="B25" s="747"/>
      <c r="C25" s="747"/>
      <c r="E25" s="747" t="s">
        <v>839</v>
      </c>
      <c r="F25" s="747"/>
      <c r="G25" s="747"/>
      <c r="H25" s="748" t="s">
        <v>960</v>
      </c>
      <c r="I25" s="748"/>
    </row>
    <row r="26" spans="1:9" ht="30" customHeight="1">
      <c r="A26" s="746" t="s">
        <v>842</v>
      </c>
      <c r="B26" s="746"/>
      <c r="C26" s="746"/>
      <c r="E26" s="746" t="s">
        <v>840</v>
      </c>
      <c r="F26" s="746"/>
      <c r="G26" s="746"/>
      <c r="H26" s="158"/>
      <c r="I26" s="159"/>
    </row>
    <row r="28" spans="1:9" ht="27" customHeight="1">
      <c r="A28" s="490" t="s">
        <v>570</v>
      </c>
      <c r="B28" s="490" t="s">
        <v>843</v>
      </c>
      <c r="C28" s="490" t="s">
        <v>569</v>
      </c>
    </row>
    <row r="29" spans="1:9">
      <c r="A29" s="243" t="s">
        <v>898</v>
      </c>
      <c r="B29" s="242">
        <v>50</v>
      </c>
      <c r="C29" s="242">
        <v>50</v>
      </c>
    </row>
    <row r="30" spans="1:9">
      <c r="A30" s="243" t="s">
        <v>961</v>
      </c>
      <c r="B30" s="242">
        <v>52</v>
      </c>
      <c r="C30" s="242">
        <v>52</v>
      </c>
    </row>
    <row r="31" spans="1:9">
      <c r="A31" s="243" t="s">
        <v>977</v>
      </c>
      <c r="B31" s="242">
        <v>57</v>
      </c>
      <c r="C31" s="242">
        <v>57</v>
      </c>
    </row>
    <row r="32" spans="1:9">
      <c r="A32" s="243" t="s">
        <v>987</v>
      </c>
      <c r="B32" s="242">
        <v>59</v>
      </c>
      <c r="C32" s="242">
        <v>59</v>
      </c>
    </row>
    <row r="33" spans="1:9">
      <c r="A33" s="243" t="s">
        <v>1143</v>
      </c>
      <c r="B33" s="242">
        <v>62</v>
      </c>
      <c r="C33" s="242">
        <v>62</v>
      </c>
    </row>
    <row r="34" spans="1:9" ht="15">
      <c r="A34" s="51" t="s">
        <v>714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714</v>
      </c>
    </row>
    <row r="41" spans="1:9">
      <c r="E41" s="51"/>
    </row>
    <row r="42" spans="1:9" ht="68.25" customHeight="1">
      <c r="A42" s="744" t="s">
        <v>848</v>
      </c>
      <c r="B42" s="744"/>
      <c r="C42" s="744"/>
      <c r="D42" s="744"/>
      <c r="E42" s="744"/>
      <c r="F42" s="744"/>
      <c r="G42" s="744"/>
      <c r="H42" s="744"/>
      <c r="I42" s="744"/>
    </row>
    <row r="44" spans="1:9" ht="69" customHeight="1">
      <c r="A44" s="745" t="s">
        <v>849</v>
      </c>
      <c r="B44" s="745"/>
      <c r="C44" s="745"/>
      <c r="D44" s="745"/>
      <c r="E44" s="745"/>
      <c r="F44" s="745"/>
      <c r="G44" s="745"/>
      <c r="H44" s="745"/>
      <c r="I44" s="745"/>
    </row>
    <row r="45" spans="1:9">
      <c r="A45" s="84" t="s">
        <v>418</v>
      </c>
    </row>
    <row r="46" spans="1:9">
      <c r="I46" s="117" t="s">
        <v>571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2" customWidth="1"/>
    <col min="4" max="4" width="3.5703125" style="112" customWidth="1"/>
    <col min="5" max="9" width="11.42578125" style="112" customWidth="1"/>
    <col min="10" max="16384" width="9.140625" style="112"/>
  </cols>
  <sheetData>
    <row r="1" spans="1:9">
      <c r="A1" s="113" t="s">
        <v>572</v>
      </c>
      <c r="I1" s="114"/>
    </row>
    <row r="2" spans="1:9">
      <c r="A2" s="115" t="s">
        <v>573</v>
      </c>
      <c r="I2" s="116"/>
    </row>
    <row r="4" spans="1:9" ht="26.25" customHeight="1">
      <c r="A4" s="747" t="s">
        <v>574</v>
      </c>
      <c r="B4" s="747"/>
      <c r="C4" s="747"/>
      <c r="D4" s="113"/>
      <c r="E4" s="747" t="s">
        <v>630</v>
      </c>
      <c r="F4" s="747"/>
      <c r="G4" s="747"/>
      <c r="H4" s="747"/>
      <c r="I4" s="113"/>
    </row>
    <row r="5" spans="1:9" ht="27.75" customHeight="1">
      <c r="A5" s="746" t="s">
        <v>637</v>
      </c>
      <c r="B5" s="746"/>
      <c r="C5" s="746"/>
      <c r="E5" s="746" t="s">
        <v>631</v>
      </c>
      <c r="F5" s="746"/>
      <c r="G5" s="746"/>
      <c r="H5" s="746"/>
    </row>
    <row r="7" spans="1:9" ht="26.25" customHeight="1">
      <c r="A7" s="490" t="s">
        <v>568</v>
      </c>
      <c r="B7" s="490" t="s">
        <v>627</v>
      </c>
      <c r="C7" s="490" t="s">
        <v>569</v>
      </c>
    </row>
    <row r="8" spans="1:9">
      <c r="A8" s="241" t="s">
        <v>621</v>
      </c>
      <c r="B8" s="242">
        <v>1215</v>
      </c>
      <c r="C8" s="242">
        <v>1281</v>
      </c>
    </row>
    <row r="9" spans="1:9">
      <c r="A9" s="241" t="s">
        <v>622</v>
      </c>
      <c r="B9" s="242">
        <v>3106</v>
      </c>
      <c r="C9" s="242">
        <v>3224</v>
      </c>
    </row>
    <row r="10" spans="1:9">
      <c r="A10" s="241" t="s">
        <v>623</v>
      </c>
      <c r="B10" s="242">
        <v>5641</v>
      </c>
      <c r="C10" s="242">
        <v>5877</v>
      </c>
    </row>
    <row r="11" spans="1:9">
      <c r="A11" s="241" t="s">
        <v>624</v>
      </c>
      <c r="B11" s="242">
        <v>8027</v>
      </c>
      <c r="C11" s="242">
        <v>8367</v>
      </c>
    </row>
    <row r="12" spans="1:9">
      <c r="A12" s="241" t="s">
        <v>876</v>
      </c>
      <c r="B12" s="242">
        <v>10639</v>
      </c>
      <c r="C12" s="242">
        <v>11091</v>
      </c>
    </row>
    <row r="13" spans="1:9">
      <c r="A13" s="241" t="s">
        <v>986</v>
      </c>
      <c r="B13" s="242">
        <v>13311</v>
      </c>
      <c r="C13" s="242">
        <v>13874</v>
      </c>
    </row>
    <row r="14" spans="1:9">
      <c r="A14" s="51" t="s">
        <v>714</v>
      </c>
    </row>
    <row r="20" spans="1:9">
      <c r="E20" s="51" t="s">
        <v>714</v>
      </c>
    </row>
    <row r="22" spans="1:9" ht="27" customHeight="1">
      <c r="A22" s="747" t="s">
        <v>846</v>
      </c>
      <c r="B22" s="747"/>
      <c r="C22" s="747"/>
      <c r="E22" s="747" t="s">
        <v>844</v>
      </c>
      <c r="F22" s="747"/>
      <c r="G22" s="747"/>
      <c r="H22" s="748" t="s">
        <v>960</v>
      </c>
      <c r="I22" s="748"/>
    </row>
    <row r="23" spans="1:9" ht="30" customHeight="1">
      <c r="A23" s="746" t="s">
        <v>847</v>
      </c>
      <c r="B23" s="746"/>
      <c r="C23" s="746"/>
      <c r="E23" s="746" t="s">
        <v>845</v>
      </c>
      <c r="F23" s="746"/>
      <c r="G23" s="746"/>
      <c r="H23" s="158"/>
    </row>
    <row r="25" spans="1:9" ht="27" customHeight="1">
      <c r="A25" s="490" t="s">
        <v>570</v>
      </c>
      <c r="B25" s="490" t="s">
        <v>627</v>
      </c>
      <c r="C25" s="490" t="s">
        <v>569</v>
      </c>
    </row>
    <row r="26" spans="1:9">
      <c r="A26" s="243" t="s">
        <v>898</v>
      </c>
      <c r="B26" s="242">
        <v>11541</v>
      </c>
      <c r="C26" s="242">
        <v>12020</v>
      </c>
    </row>
    <row r="27" spans="1:9">
      <c r="A27" s="243" t="s">
        <v>961</v>
      </c>
      <c r="B27" s="242">
        <v>12337</v>
      </c>
      <c r="C27" s="242">
        <v>12865</v>
      </c>
    </row>
    <row r="28" spans="1:9">
      <c r="A28" s="243" t="s">
        <v>977</v>
      </c>
      <c r="B28" s="242">
        <v>12855</v>
      </c>
      <c r="C28" s="242">
        <v>13416</v>
      </c>
    </row>
    <row r="29" spans="1:9">
      <c r="A29" s="243" t="s">
        <v>987</v>
      </c>
      <c r="B29" s="242">
        <v>13311</v>
      </c>
      <c r="C29" s="242">
        <v>13874</v>
      </c>
    </row>
    <row r="30" spans="1:9">
      <c r="A30" s="243" t="s">
        <v>1143</v>
      </c>
      <c r="B30" s="242">
        <v>13874</v>
      </c>
      <c r="C30" s="242">
        <v>14462</v>
      </c>
    </row>
    <row r="31" spans="1:9" ht="15">
      <c r="A31" s="51" t="s">
        <v>714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714</v>
      </c>
    </row>
    <row r="38" spans="1:5" ht="15">
      <c r="A38"/>
      <c r="B38"/>
      <c r="C38"/>
      <c r="E38" s="51"/>
    </row>
    <row r="39" spans="1:5">
      <c r="A39" s="84" t="s">
        <v>418</v>
      </c>
    </row>
    <row r="55" spans="9:9">
      <c r="I55" s="117" t="s">
        <v>575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6" t="s">
        <v>587</v>
      </c>
      <c r="B1" s="390"/>
      <c r="C1" s="390"/>
      <c r="D1" s="391"/>
      <c r="E1" s="391"/>
      <c r="F1" s="391"/>
      <c r="G1" s="391"/>
      <c r="H1" s="391"/>
      <c r="I1" s="391"/>
      <c r="J1" s="391"/>
      <c r="K1" s="391"/>
      <c r="L1" s="391"/>
      <c r="M1" s="391"/>
      <c r="N1" s="391"/>
      <c r="O1" s="391"/>
      <c r="P1" s="391"/>
    </row>
    <row r="2" spans="1:16" ht="18">
      <c r="A2" s="392" t="s">
        <v>588</v>
      </c>
      <c r="B2" s="390"/>
      <c r="C2" s="390"/>
      <c r="D2" s="391"/>
      <c r="E2" s="391"/>
      <c r="F2" s="391"/>
      <c r="G2" s="391"/>
      <c r="H2" s="391"/>
      <c r="I2" s="391"/>
      <c r="J2" s="391"/>
      <c r="K2" s="391"/>
      <c r="L2" s="391"/>
      <c r="M2" s="391"/>
      <c r="N2" s="391"/>
      <c r="O2" s="391"/>
      <c r="P2" s="391"/>
    </row>
    <row r="3" spans="1:16" ht="12.75" customHeight="1">
      <c r="A3" s="565" t="s">
        <v>1164</v>
      </c>
    </row>
    <row r="4" spans="1:16" ht="12.75" customHeight="1">
      <c r="A4" s="142" t="s">
        <v>1165</v>
      </c>
      <c r="H4" s="97"/>
      <c r="J4" s="97"/>
    </row>
    <row r="5" spans="1:16" ht="12.75" customHeight="1">
      <c r="L5" s="749" t="s">
        <v>164</v>
      </c>
      <c r="M5" s="750"/>
      <c r="N5" s="750"/>
      <c r="O5" s="750"/>
      <c r="P5" s="750"/>
    </row>
    <row r="6" spans="1:16" ht="24" customHeight="1">
      <c r="A6" s="751" t="s">
        <v>719</v>
      </c>
      <c r="B6" s="753" t="s">
        <v>965</v>
      </c>
      <c r="C6" s="753"/>
      <c r="D6" s="753"/>
      <c r="E6" s="753"/>
      <c r="F6" s="753"/>
      <c r="G6" s="753" t="s">
        <v>966</v>
      </c>
      <c r="H6" s="753"/>
      <c r="I6" s="753"/>
      <c r="J6" s="753"/>
      <c r="K6" s="753"/>
      <c r="L6" s="753" t="s">
        <v>964</v>
      </c>
      <c r="M6" s="753"/>
      <c r="N6" s="753"/>
      <c r="O6" s="753"/>
      <c r="P6" s="753"/>
    </row>
    <row r="7" spans="1:16" ht="48" customHeight="1">
      <c r="A7" s="752"/>
      <c r="B7" s="751" t="s">
        <v>715</v>
      </c>
      <c r="C7" s="751"/>
      <c r="D7" s="751"/>
      <c r="E7" s="751" t="s">
        <v>716</v>
      </c>
      <c r="F7" s="751"/>
      <c r="G7" s="751" t="s">
        <v>715</v>
      </c>
      <c r="H7" s="751"/>
      <c r="I7" s="751"/>
      <c r="J7" s="751" t="s">
        <v>717</v>
      </c>
      <c r="K7" s="751"/>
      <c r="L7" s="751" t="s">
        <v>718</v>
      </c>
      <c r="M7" s="751"/>
      <c r="N7" s="751"/>
      <c r="O7" s="751" t="s">
        <v>717</v>
      </c>
      <c r="P7" s="751"/>
    </row>
    <row r="8" spans="1:16" ht="24">
      <c r="A8" s="752"/>
      <c r="B8" s="491" t="s">
        <v>1166</v>
      </c>
      <c r="C8" s="491" t="s">
        <v>1167</v>
      </c>
      <c r="D8" s="492" t="s">
        <v>720</v>
      </c>
      <c r="E8" s="670" t="s">
        <v>1166</v>
      </c>
      <c r="F8" s="670" t="s">
        <v>1167</v>
      </c>
      <c r="G8" s="670" t="s">
        <v>1166</v>
      </c>
      <c r="H8" s="670" t="s">
        <v>1167</v>
      </c>
      <c r="I8" s="492" t="s">
        <v>720</v>
      </c>
      <c r="J8" s="670" t="s">
        <v>1166</v>
      </c>
      <c r="K8" s="670" t="s">
        <v>1167</v>
      </c>
      <c r="L8" s="670" t="s">
        <v>1166</v>
      </c>
      <c r="M8" s="670" t="s">
        <v>1167</v>
      </c>
      <c r="N8" s="492" t="s">
        <v>720</v>
      </c>
      <c r="O8" s="670" t="s">
        <v>1166</v>
      </c>
      <c r="P8" s="670" t="s">
        <v>1167</v>
      </c>
    </row>
    <row r="9" spans="1:16" ht="14.25" customHeight="1">
      <c r="A9" s="244" t="s">
        <v>1203</v>
      </c>
      <c r="B9" s="245">
        <v>0</v>
      </c>
      <c r="C9" s="245">
        <v>0</v>
      </c>
      <c r="D9" s="246" t="s">
        <v>1204</v>
      </c>
      <c r="E9" s="247" t="s">
        <v>1204</v>
      </c>
      <c r="F9" s="248" t="s">
        <v>1204</v>
      </c>
      <c r="G9" s="245">
        <v>57731.173459999998</v>
      </c>
      <c r="H9" s="245">
        <v>61978.752999999997</v>
      </c>
      <c r="I9" s="246">
        <v>107.3575</v>
      </c>
      <c r="J9" s="247">
        <v>6.9302833819324436E-2</v>
      </c>
      <c r="K9" s="248">
        <v>6.9269597931810103E-2</v>
      </c>
      <c r="L9" s="245">
        <v>57731.173459999998</v>
      </c>
      <c r="M9" s="245">
        <v>61978.752999999997</v>
      </c>
      <c r="N9" s="249">
        <v>107.3575</v>
      </c>
      <c r="O9" s="250">
        <v>1.7581805590860401E-2</v>
      </c>
      <c r="P9" s="248">
        <v>1.940227653354035E-2</v>
      </c>
    </row>
    <row r="10" spans="1:16" ht="14.25" customHeight="1">
      <c r="A10" s="244" t="s">
        <v>1205</v>
      </c>
      <c r="B10" s="245">
        <v>272856.93793000001</v>
      </c>
      <c r="C10" s="245">
        <v>272753.24076000002</v>
      </c>
      <c r="D10" s="246">
        <v>99.962000000000003</v>
      </c>
      <c r="E10" s="247">
        <v>0.11134531101651837</v>
      </c>
      <c r="F10" s="248">
        <v>0.1186059295090432</v>
      </c>
      <c r="G10" s="245">
        <v>166651.05637999999</v>
      </c>
      <c r="H10" s="245">
        <v>222605.38594000001</v>
      </c>
      <c r="I10" s="246">
        <v>133.57570000000001</v>
      </c>
      <c r="J10" s="247">
        <v>0.20005466325953333</v>
      </c>
      <c r="K10" s="248">
        <v>0.24879147829126561</v>
      </c>
      <c r="L10" s="245">
        <v>439507.99430999998</v>
      </c>
      <c r="M10" s="245">
        <v>495358.62669999996</v>
      </c>
      <c r="N10" s="249">
        <v>112.7075</v>
      </c>
      <c r="O10" s="250">
        <v>0.13385045978567225</v>
      </c>
      <c r="P10" s="248">
        <v>0.15507064265246162</v>
      </c>
    </row>
    <row r="11" spans="1:16" ht="14.25" customHeight="1">
      <c r="A11" s="244" t="s">
        <v>1206</v>
      </c>
      <c r="B11" s="245">
        <v>75438.618470000001</v>
      </c>
      <c r="C11" s="245">
        <v>76475.548639999994</v>
      </c>
      <c r="D11" s="246">
        <v>101.3745</v>
      </c>
      <c r="E11" s="247">
        <v>3.07843974938747E-2</v>
      </c>
      <c r="F11" s="248">
        <v>3.3255163186649291E-2</v>
      </c>
      <c r="G11" s="245">
        <v>57855.88265</v>
      </c>
      <c r="H11" s="245">
        <v>56808.149440000001</v>
      </c>
      <c r="I11" s="246">
        <v>98.189099999999996</v>
      </c>
      <c r="J11" s="247">
        <v>6.9452539771106298E-2</v>
      </c>
      <c r="K11" s="248">
        <v>6.3490752564172803E-2</v>
      </c>
      <c r="L11" s="245">
        <v>133294.50112</v>
      </c>
      <c r="M11" s="245">
        <v>133283.69808</v>
      </c>
      <c r="N11" s="249">
        <v>99.991900000000001</v>
      </c>
      <c r="O11" s="250">
        <v>4.0594324774055342E-2</v>
      </c>
      <c r="P11" s="248">
        <v>4.1724091602182788E-2</v>
      </c>
    </row>
    <row r="12" spans="1:16" ht="14.25" customHeight="1">
      <c r="A12" s="244" t="s">
        <v>1207</v>
      </c>
      <c r="B12" s="245">
        <v>20109.541129999998</v>
      </c>
      <c r="C12" s="245">
        <v>16848.472239999999</v>
      </c>
      <c r="D12" s="246">
        <v>83.783500000000004</v>
      </c>
      <c r="E12" s="247">
        <v>8.2061432210814734E-3</v>
      </c>
      <c r="F12" s="248">
        <v>7.3265076714189173E-3</v>
      </c>
      <c r="G12" s="245">
        <v>0</v>
      </c>
      <c r="H12" s="245">
        <v>0</v>
      </c>
      <c r="I12" s="246" t="s">
        <v>1204</v>
      </c>
      <c r="J12" s="246" t="s">
        <v>1204</v>
      </c>
      <c r="K12" s="248" t="s">
        <v>1204</v>
      </c>
      <c r="L12" s="245">
        <v>20109.541129999998</v>
      </c>
      <c r="M12" s="245">
        <v>16848.472239999999</v>
      </c>
      <c r="N12" s="249">
        <v>83.783500000000004</v>
      </c>
      <c r="O12" s="250">
        <v>6.1242829736354223E-3</v>
      </c>
      <c r="P12" s="248">
        <v>5.2743674524745278E-3</v>
      </c>
    </row>
    <row r="13" spans="1:16" ht="14.25" customHeight="1">
      <c r="A13" s="244" t="s">
        <v>1208</v>
      </c>
      <c r="B13" s="245">
        <v>1000237.71751</v>
      </c>
      <c r="C13" s="245">
        <v>888985.28146000009</v>
      </c>
      <c r="D13" s="246">
        <v>88.877399999999994</v>
      </c>
      <c r="E13" s="247">
        <v>0.40816913284856704</v>
      </c>
      <c r="F13" s="248">
        <v>0.38657258602547312</v>
      </c>
      <c r="G13" s="245">
        <v>118512.78323</v>
      </c>
      <c r="H13" s="245">
        <v>121201.18781</v>
      </c>
      <c r="I13" s="246">
        <v>102.2685</v>
      </c>
      <c r="J13" s="247">
        <v>0.1422675346681635</v>
      </c>
      <c r="K13" s="248">
        <v>0.13545863932526206</v>
      </c>
      <c r="L13" s="245">
        <v>1118750.50074</v>
      </c>
      <c r="M13" s="245">
        <v>1010186.46927</v>
      </c>
      <c r="N13" s="249">
        <v>90.296000000000006</v>
      </c>
      <c r="O13" s="250">
        <v>0.34071113801829878</v>
      </c>
      <c r="P13" s="248">
        <v>0.31623606927388975</v>
      </c>
    </row>
    <row r="14" spans="1:16" ht="14.25" customHeight="1">
      <c r="A14" s="244" t="s">
        <v>1209</v>
      </c>
      <c r="B14" s="245">
        <v>39868.769119999997</v>
      </c>
      <c r="C14" s="245">
        <v>42430.447489999999</v>
      </c>
      <c r="D14" s="246">
        <v>106.42529999999999</v>
      </c>
      <c r="E14" s="247">
        <v>1.6269333414021585E-2</v>
      </c>
      <c r="F14" s="248">
        <v>1.8450752959024524E-2</v>
      </c>
      <c r="G14" s="245">
        <v>0</v>
      </c>
      <c r="H14" s="245">
        <v>0</v>
      </c>
      <c r="I14" s="246" t="s">
        <v>1204</v>
      </c>
      <c r="J14" s="247" t="s">
        <v>1204</v>
      </c>
      <c r="K14" s="248" t="s">
        <v>1204</v>
      </c>
      <c r="L14" s="245">
        <v>39868.769119999997</v>
      </c>
      <c r="M14" s="245">
        <v>42430.447489999999</v>
      </c>
      <c r="N14" s="249">
        <v>106.42529999999999</v>
      </c>
      <c r="O14" s="250">
        <v>1.2141879435387082E-2</v>
      </c>
      <c r="P14" s="248">
        <v>1.3282733772375883E-2</v>
      </c>
    </row>
    <row r="15" spans="1:16" ht="14.25" customHeight="1">
      <c r="A15" s="244" t="s">
        <v>1210</v>
      </c>
      <c r="B15" s="245">
        <v>831.94226000000003</v>
      </c>
      <c r="C15" s="245">
        <v>3267.3012100000001</v>
      </c>
      <c r="D15" s="246">
        <v>392.73169999999999</v>
      </c>
      <c r="E15" s="247">
        <v>3.3949244754498295E-4</v>
      </c>
      <c r="F15" s="248">
        <v>1.4207761415346767E-3</v>
      </c>
      <c r="G15" s="245">
        <v>0</v>
      </c>
      <c r="H15" s="245">
        <v>0</v>
      </c>
      <c r="I15" s="246" t="s">
        <v>1204</v>
      </c>
      <c r="J15" s="247" t="s">
        <v>1204</v>
      </c>
      <c r="K15" s="248" t="s">
        <v>1204</v>
      </c>
      <c r="L15" s="245">
        <v>831.94226000000003</v>
      </c>
      <c r="M15" s="245">
        <v>3267.3012100000001</v>
      </c>
      <c r="N15" s="249">
        <v>392.73169999999999</v>
      </c>
      <c r="O15" s="250">
        <v>2.533647975867948E-4</v>
      </c>
      <c r="P15" s="248">
        <v>1.0228195716488681E-3</v>
      </c>
    </row>
    <row r="16" spans="1:16" ht="14.25" customHeight="1">
      <c r="A16" s="244" t="s">
        <v>1211</v>
      </c>
      <c r="B16" s="245">
        <v>0</v>
      </c>
      <c r="C16" s="245">
        <v>0</v>
      </c>
      <c r="D16" s="246" t="s">
        <v>1204</v>
      </c>
      <c r="E16" s="247" t="s">
        <v>1204</v>
      </c>
      <c r="F16" s="248" t="s">
        <v>1204</v>
      </c>
      <c r="G16" s="245">
        <v>8442.8352699999996</v>
      </c>
      <c r="H16" s="245">
        <v>563.66753000000006</v>
      </c>
      <c r="I16" s="246">
        <v>6.6763000000000003</v>
      </c>
      <c r="J16" s="247">
        <v>1.0135120674208121E-2</v>
      </c>
      <c r="K16" s="248">
        <v>6.2997432636820736E-4</v>
      </c>
      <c r="L16" s="245">
        <v>8442.8352699999996</v>
      </c>
      <c r="M16" s="245">
        <v>563.66753000000006</v>
      </c>
      <c r="N16" s="249">
        <v>6.6763000000000003</v>
      </c>
      <c r="O16" s="250">
        <v>2.5712328271942837E-3</v>
      </c>
      <c r="P16" s="248">
        <v>1.764545551608251E-4</v>
      </c>
    </row>
    <row r="17" spans="1:16" ht="14.25" customHeight="1">
      <c r="A17" s="244" t="s">
        <v>1212</v>
      </c>
      <c r="B17" s="245">
        <v>0</v>
      </c>
      <c r="C17" s="245">
        <v>0</v>
      </c>
      <c r="D17" s="246" t="s">
        <v>1204</v>
      </c>
      <c r="E17" s="247" t="s">
        <v>1204</v>
      </c>
      <c r="F17" s="248" t="s">
        <v>1204</v>
      </c>
      <c r="G17" s="245">
        <v>41130.58769</v>
      </c>
      <c r="H17" s="245">
        <v>65470.304080000002</v>
      </c>
      <c r="I17" s="246">
        <v>159.17670000000001</v>
      </c>
      <c r="J17" s="247">
        <v>4.9374819750480463E-2</v>
      </c>
      <c r="K17" s="248">
        <v>7.3171876176581774E-2</v>
      </c>
      <c r="L17" s="245">
        <v>41130.58769</v>
      </c>
      <c r="M17" s="245">
        <v>65470.304080000002</v>
      </c>
      <c r="N17" s="249">
        <v>159.17670000000001</v>
      </c>
      <c r="O17" s="250">
        <v>1.2526161400555326E-2</v>
      </c>
      <c r="P17" s="248">
        <v>2.0495296904330024E-2</v>
      </c>
    </row>
    <row r="18" spans="1:16" ht="14.25" customHeight="1">
      <c r="A18" s="244" t="s">
        <v>1213</v>
      </c>
      <c r="B18" s="245">
        <v>293776.20958999998</v>
      </c>
      <c r="C18" s="245">
        <v>282123.52497000003</v>
      </c>
      <c r="D18" s="246">
        <v>96.033500000000004</v>
      </c>
      <c r="E18" s="247">
        <v>0.11988188269724029</v>
      </c>
      <c r="F18" s="248">
        <v>0.12268056952209762</v>
      </c>
      <c r="G18" s="245">
        <v>0</v>
      </c>
      <c r="H18" s="245">
        <v>0</v>
      </c>
      <c r="I18" s="246" t="s">
        <v>1204</v>
      </c>
      <c r="J18" s="247" t="s">
        <v>1204</v>
      </c>
      <c r="K18" s="248" t="s">
        <v>1204</v>
      </c>
      <c r="L18" s="245">
        <v>293776.20958999998</v>
      </c>
      <c r="M18" s="245">
        <v>282123.52497000003</v>
      </c>
      <c r="N18" s="249">
        <v>96.033500000000004</v>
      </c>
      <c r="O18" s="250">
        <v>8.9468408394815929E-2</v>
      </c>
      <c r="P18" s="248">
        <v>8.831798613445993E-2</v>
      </c>
    </row>
    <row r="19" spans="1:16" ht="14.25" customHeight="1">
      <c r="A19" s="244" t="s">
        <v>1214</v>
      </c>
      <c r="B19" s="245">
        <v>76282.448430000004</v>
      </c>
      <c r="C19" s="245">
        <v>86605.666580000005</v>
      </c>
      <c r="D19" s="246">
        <v>113.5329</v>
      </c>
      <c r="E19" s="247">
        <v>3.1128740980443333E-2</v>
      </c>
      <c r="F19" s="248">
        <v>3.7660214620546452E-2</v>
      </c>
      <c r="G19" s="245">
        <v>39193.022199999999</v>
      </c>
      <c r="H19" s="245">
        <v>39827.20534</v>
      </c>
      <c r="I19" s="246">
        <v>101.6181</v>
      </c>
      <c r="J19" s="247">
        <v>4.7048887829824713E-2</v>
      </c>
      <c r="K19" s="248">
        <v>4.4512262140050482E-2</v>
      </c>
      <c r="L19" s="245">
        <v>115475.47063</v>
      </c>
      <c r="M19" s="245">
        <v>126432.87192000001</v>
      </c>
      <c r="N19" s="249">
        <v>109.4889</v>
      </c>
      <c r="O19" s="250">
        <v>3.5167607956842838E-2</v>
      </c>
      <c r="P19" s="248">
        <v>3.9579459495119707E-2</v>
      </c>
    </row>
    <row r="20" spans="1:16" ht="14.25" customHeight="1">
      <c r="A20" s="244" t="s">
        <v>1215</v>
      </c>
      <c r="B20" s="245">
        <v>46085.568310000002</v>
      </c>
      <c r="C20" s="245">
        <v>51492.347880000001</v>
      </c>
      <c r="D20" s="246">
        <v>111.732</v>
      </c>
      <c r="E20" s="247">
        <v>1.8806235882359676E-2</v>
      </c>
      <c r="F20" s="248">
        <v>2.2391293191945313E-2</v>
      </c>
      <c r="G20" s="245">
        <v>79460.642219999994</v>
      </c>
      <c r="H20" s="245">
        <v>77387.485659999991</v>
      </c>
      <c r="I20" s="246">
        <v>97.391000000000005</v>
      </c>
      <c r="J20" s="246">
        <v>9.5387766312509933E-2</v>
      </c>
      <c r="K20" s="248">
        <v>8.6490930474543745E-2</v>
      </c>
      <c r="L20" s="245">
        <v>125546.21053</v>
      </c>
      <c r="M20" s="245">
        <v>128879.83354000001</v>
      </c>
      <c r="N20" s="249">
        <v>102.6553</v>
      </c>
      <c r="O20" s="250">
        <v>3.8234612842870337E-2</v>
      </c>
      <c r="P20" s="248">
        <v>4.0345474035912418E-2</v>
      </c>
    </row>
    <row r="21" spans="1:16" ht="14.25" customHeight="1">
      <c r="A21" s="244" t="s">
        <v>1216</v>
      </c>
      <c r="B21" s="245">
        <v>22682.126989999997</v>
      </c>
      <c r="C21" s="245" t="s">
        <v>1204</v>
      </c>
      <c r="D21" s="246" t="s">
        <v>1204</v>
      </c>
      <c r="E21" s="247">
        <v>9.2559438047554107E-3</v>
      </c>
      <c r="F21" s="248" t="s">
        <v>1204</v>
      </c>
      <c r="G21" s="245">
        <v>36806.814279999999</v>
      </c>
      <c r="H21" s="245" t="s">
        <v>1204</v>
      </c>
      <c r="I21" s="246" t="s">
        <v>1204</v>
      </c>
      <c r="J21" s="246">
        <v>4.4184387404370938E-2</v>
      </c>
      <c r="K21" s="248" t="s">
        <v>1204</v>
      </c>
      <c r="L21" s="245">
        <v>59488.941270000003</v>
      </c>
      <c r="M21" s="245" t="s">
        <v>1204</v>
      </c>
      <c r="N21" s="249" t="s">
        <v>1204</v>
      </c>
      <c r="O21" s="250">
        <v>1.8117126978891868E-2</v>
      </c>
      <c r="P21" s="248" t="s">
        <v>1204</v>
      </c>
    </row>
    <row r="22" spans="1:16" ht="14.25" customHeight="1">
      <c r="A22" s="244" t="s">
        <v>1217</v>
      </c>
      <c r="B22" s="245">
        <v>65499.525310000005</v>
      </c>
      <c r="C22" s="245">
        <v>64229.485460000004</v>
      </c>
      <c r="D22" s="246">
        <v>98.061000000000007</v>
      </c>
      <c r="E22" s="247">
        <v>2.6728530608033371E-2</v>
      </c>
      <c r="F22" s="248">
        <v>2.7929999305027778E-2</v>
      </c>
      <c r="G22" s="245">
        <v>0</v>
      </c>
      <c r="H22" s="245">
        <v>0</v>
      </c>
      <c r="I22" s="246" t="s">
        <v>1204</v>
      </c>
      <c r="J22" s="246" t="s">
        <v>1204</v>
      </c>
      <c r="K22" s="248" t="s">
        <v>1204</v>
      </c>
      <c r="L22" s="245">
        <v>65499.525310000005</v>
      </c>
      <c r="M22" s="245">
        <v>64229.485460000004</v>
      </c>
      <c r="N22" s="249">
        <v>98.061000000000007</v>
      </c>
      <c r="O22" s="250">
        <v>1.9947627101187637E-2</v>
      </c>
      <c r="P22" s="248">
        <v>2.0106862080654143E-2</v>
      </c>
    </row>
    <row r="23" spans="1:16" ht="14.25" customHeight="1">
      <c r="A23" s="244" t="s">
        <v>1218</v>
      </c>
      <c r="B23" s="245">
        <v>2534.80825</v>
      </c>
      <c r="C23" s="245">
        <v>2997.2132499999998</v>
      </c>
      <c r="D23" s="246">
        <v>118.2422</v>
      </c>
      <c r="E23" s="247">
        <v>1.0343845940098235E-3</v>
      </c>
      <c r="F23" s="248">
        <v>1.3033292013782862E-3</v>
      </c>
      <c r="G23" s="245">
        <v>0</v>
      </c>
      <c r="H23" s="245">
        <v>0</v>
      </c>
      <c r="I23" s="246" t="s">
        <v>1204</v>
      </c>
      <c r="J23" s="246" t="s">
        <v>1204</v>
      </c>
      <c r="K23" s="248" t="s">
        <v>1204</v>
      </c>
      <c r="L23" s="245">
        <v>2534.80825</v>
      </c>
      <c r="M23" s="245">
        <v>2997.2132499999998</v>
      </c>
      <c r="N23" s="249">
        <v>118.2422</v>
      </c>
      <c r="O23" s="250">
        <v>7.7196604868057489E-4</v>
      </c>
      <c r="P23" s="248">
        <v>9.3826928570975288E-4</v>
      </c>
    </row>
    <row r="24" spans="1:16" ht="14.25" customHeight="1">
      <c r="A24" s="244" t="s">
        <v>1219</v>
      </c>
      <c r="B24" s="245">
        <v>13227.695380000001</v>
      </c>
      <c r="C24" s="245">
        <v>13860.798769999999</v>
      </c>
      <c r="D24" s="246">
        <v>104.78619999999999</v>
      </c>
      <c r="E24" s="247">
        <v>5.3978537884776558E-3</v>
      </c>
      <c r="F24" s="248">
        <v>6.027326814790116E-3</v>
      </c>
      <c r="G24" s="245">
        <v>0</v>
      </c>
      <c r="H24" s="245">
        <v>0</v>
      </c>
      <c r="I24" s="246" t="s">
        <v>1204</v>
      </c>
      <c r="J24" s="247" t="s">
        <v>1204</v>
      </c>
      <c r="K24" s="248" t="s">
        <v>1204</v>
      </c>
      <c r="L24" s="245">
        <v>13227.695380000001</v>
      </c>
      <c r="M24" s="245">
        <v>13860.798769999999</v>
      </c>
      <c r="N24" s="249">
        <v>104.78619999999999</v>
      </c>
      <c r="O24" s="250">
        <v>4.0284434673308707E-3</v>
      </c>
      <c r="P24" s="248">
        <v>4.3390845684051754E-3</v>
      </c>
    </row>
    <row r="25" spans="1:16" ht="14.25" customHeight="1">
      <c r="A25" s="244" t="s">
        <v>1220</v>
      </c>
      <c r="B25" s="245">
        <v>195904.85571999999</v>
      </c>
      <c r="C25" s="245">
        <v>184844.19756999999</v>
      </c>
      <c r="D25" s="246">
        <v>94.354100000000003</v>
      </c>
      <c r="E25" s="247">
        <v>7.9943311155187075E-2</v>
      </c>
      <c r="F25" s="248">
        <v>8.0378945474873453E-2</v>
      </c>
      <c r="G25" s="245">
        <v>0</v>
      </c>
      <c r="H25" s="245">
        <v>0</v>
      </c>
      <c r="I25" s="246" t="s">
        <v>1204</v>
      </c>
      <c r="J25" s="247" t="s">
        <v>1204</v>
      </c>
      <c r="K25" s="248" t="s">
        <v>1204</v>
      </c>
      <c r="L25" s="245">
        <v>195904.85571999999</v>
      </c>
      <c r="M25" s="245">
        <v>184844.19756999999</v>
      </c>
      <c r="N25" s="249">
        <v>94.354100000000003</v>
      </c>
      <c r="O25" s="250">
        <v>5.9662066109934159E-2</v>
      </c>
      <c r="P25" s="248">
        <v>5.7864962802228484E-2</v>
      </c>
    </row>
    <row r="26" spans="1:16" ht="14.25" customHeight="1">
      <c r="A26" s="244" t="s">
        <v>1221</v>
      </c>
      <c r="B26" s="245">
        <v>0</v>
      </c>
      <c r="C26" s="245">
        <v>0</v>
      </c>
      <c r="D26" s="246" t="s">
        <v>1204</v>
      </c>
      <c r="E26" s="247" t="s">
        <v>1204</v>
      </c>
      <c r="F26" s="248" t="s">
        <v>1204</v>
      </c>
      <c r="G26" s="245">
        <v>4419.9122800000005</v>
      </c>
      <c r="H26" s="245">
        <v>4979.3756199999998</v>
      </c>
      <c r="I26" s="246">
        <v>112.65779999999999</v>
      </c>
      <c r="J26" s="247">
        <v>5.3058413310975759E-3</v>
      </c>
      <c r="K26" s="248">
        <v>5.5651224081397317E-3</v>
      </c>
      <c r="L26" s="245">
        <v>4419.9122800000005</v>
      </c>
      <c r="M26" s="245">
        <v>4979.3756199999998</v>
      </c>
      <c r="N26" s="249">
        <v>112.65779999999999</v>
      </c>
      <c r="O26" s="250">
        <v>1.3460671900157935E-3</v>
      </c>
      <c r="P26" s="248">
        <v>1.5587797118733404E-3</v>
      </c>
    </row>
    <row r="27" spans="1:16" ht="14.25" customHeight="1">
      <c r="A27" s="244" t="s">
        <v>1222</v>
      </c>
      <c r="B27" s="245">
        <v>11856.155929999999</v>
      </c>
      <c r="C27" s="245">
        <v>10005.29235</v>
      </c>
      <c r="D27" s="246">
        <v>84.388999999999996</v>
      </c>
      <c r="E27" s="247">
        <v>4.8381667679084639E-3</v>
      </c>
      <c r="F27" s="248">
        <v>4.3507714000936629E-3</v>
      </c>
      <c r="G27" s="245">
        <v>77888.351269999999</v>
      </c>
      <c r="H27" s="245">
        <v>73855.567739999999</v>
      </c>
      <c r="I27" s="246">
        <v>94.822400000000002</v>
      </c>
      <c r="J27" s="247">
        <v>9.3500324712193675E-2</v>
      </c>
      <c r="K27" s="248">
        <v>8.2543536853272356E-2</v>
      </c>
      <c r="L27" s="245">
        <v>89744.507200000007</v>
      </c>
      <c r="M27" s="245">
        <v>83860.860090000002</v>
      </c>
      <c r="N27" s="249">
        <v>93.444000000000003</v>
      </c>
      <c r="O27" s="250">
        <v>2.7331342563671004E-2</v>
      </c>
      <c r="P27" s="248">
        <v>2.6252409399181002E-2</v>
      </c>
    </row>
    <row r="28" spans="1:16" ht="14.25" customHeight="1">
      <c r="A28" s="244" t="s">
        <v>1223</v>
      </c>
      <c r="B28" s="245">
        <v>0</v>
      </c>
      <c r="C28" s="245">
        <v>0</v>
      </c>
      <c r="D28" s="246" t="s">
        <v>1204</v>
      </c>
      <c r="E28" s="247" t="s">
        <v>1204</v>
      </c>
      <c r="F28" s="248" t="s">
        <v>1204</v>
      </c>
      <c r="G28" s="245">
        <v>14793.4254</v>
      </c>
      <c r="H28" s="245">
        <v>13495.973249999999</v>
      </c>
      <c r="I28" s="246">
        <v>91.229500000000002</v>
      </c>
      <c r="J28" s="247">
        <v>1.775862572454236E-2</v>
      </c>
      <c r="K28" s="248">
        <v>1.5083566471980557E-2</v>
      </c>
      <c r="L28" s="245">
        <v>14793.4254</v>
      </c>
      <c r="M28" s="245">
        <v>13495.973249999999</v>
      </c>
      <c r="N28" s="249">
        <v>91.229500000000002</v>
      </c>
      <c r="O28" s="250">
        <v>4.5052804891608086E-3</v>
      </c>
      <c r="P28" s="248">
        <v>4.2248769523608081E-3</v>
      </c>
    </row>
    <row r="29" spans="1:16" ht="14.25" customHeight="1">
      <c r="A29" s="244" t="s">
        <v>1224</v>
      </c>
      <c r="B29" s="245">
        <v>44486.196229999994</v>
      </c>
      <c r="C29" s="245">
        <v>21464.92</v>
      </c>
      <c r="D29" s="246">
        <v>48.250700000000002</v>
      </c>
      <c r="E29" s="247">
        <v>1.8153576715875797E-2</v>
      </c>
      <c r="F29" s="248">
        <v>9.3339561478479396E-3</v>
      </c>
      <c r="G29" s="245">
        <v>0</v>
      </c>
      <c r="H29" s="245">
        <v>0</v>
      </c>
      <c r="I29" s="246" t="s">
        <v>1204</v>
      </c>
      <c r="J29" s="247" t="s">
        <v>1204</v>
      </c>
      <c r="K29" s="248" t="s">
        <v>1204</v>
      </c>
      <c r="L29" s="245">
        <v>44486.196229999994</v>
      </c>
      <c r="M29" s="245">
        <v>21464.92</v>
      </c>
      <c r="N29" s="249">
        <v>48.250700000000002</v>
      </c>
      <c r="O29" s="250">
        <v>1.3548099002952898E-2</v>
      </c>
      <c r="P29" s="248">
        <v>6.7195336054973699E-3</v>
      </c>
    </row>
    <row r="30" spans="1:16" ht="14.25" customHeight="1">
      <c r="A30" s="244" t="s">
        <v>1225</v>
      </c>
      <c r="B30" s="245">
        <v>113543.15406999999</v>
      </c>
      <c r="C30" s="245">
        <v>99425.256970000002</v>
      </c>
      <c r="D30" s="246">
        <v>87.566100000000006</v>
      </c>
      <c r="E30" s="247">
        <v>4.6333796382938143E-2</v>
      </c>
      <c r="F30" s="248">
        <v>4.323477509100862E-2</v>
      </c>
      <c r="G30" s="245">
        <v>21761.74395</v>
      </c>
      <c r="H30" s="245">
        <v>20403.655340000001</v>
      </c>
      <c r="I30" s="246">
        <v>93.759299999999996</v>
      </c>
      <c r="J30" s="247">
        <v>2.6123676935659139E-2</v>
      </c>
      <c r="K30" s="248">
        <v>2.2803830882835448E-2</v>
      </c>
      <c r="L30" s="245">
        <v>135304.89802000002</v>
      </c>
      <c r="M30" s="245">
        <v>119828.91231</v>
      </c>
      <c r="N30" s="249">
        <v>88.562100000000001</v>
      </c>
      <c r="O30" s="250">
        <v>4.1206583374354865E-2</v>
      </c>
      <c r="P30" s="248">
        <v>3.7512108276072889E-2</v>
      </c>
    </row>
    <row r="31" spans="1:16" ht="14.25" customHeight="1">
      <c r="A31" s="244" t="s">
        <v>1226</v>
      </c>
      <c r="B31" s="245">
        <v>46741.438409999995</v>
      </c>
      <c r="C31" s="245">
        <v>54424.034</v>
      </c>
      <c r="D31" s="246">
        <v>116.43640000000001</v>
      </c>
      <c r="E31" s="247">
        <v>1.9073878189075251E-2</v>
      </c>
      <c r="F31" s="248">
        <v>2.3666128117178414E-2</v>
      </c>
      <c r="G31" s="245">
        <v>42662.647409999998</v>
      </c>
      <c r="H31" s="245">
        <v>38557.603609999998</v>
      </c>
      <c r="I31" s="246">
        <v>90.377899999999997</v>
      </c>
      <c r="J31" s="247">
        <v>5.121396615636474E-2</v>
      </c>
      <c r="K31" s="248">
        <v>4.3093311336528654E-2</v>
      </c>
      <c r="L31" s="245">
        <v>89404.085819999993</v>
      </c>
      <c r="M31" s="245">
        <v>92981.637610000005</v>
      </c>
      <c r="N31" s="249">
        <v>104.0016</v>
      </c>
      <c r="O31" s="250">
        <v>2.7227668549036958E-2</v>
      </c>
      <c r="P31" s="248">
        <v>2.9107643476638776E-2</v>
      </c>
    </row>
    <row r="32" spans="1:16" ht="14.25" customHeight="1">
      <c r="A32" s="244" t="s">
        <v>1227</v>
      </c>
      <c r="B32" s="245">
        <v>24281.562979999999</v>
      </c>
      <c r="C32" s="245">
        <v>21824.568510000001</v>
      </c>
      <c r="D32" s="246">
        <v>89.881200000000007</v>
      </c>
      <c r="E32" s="247">
        <v>9.9086290511289192E-3</v>
      </c>
      <c r="F32" s="248">
        <v>9.4903482248265107E-3</v>
      </c>
      <c r="G32" s="245">
        <v>0</v>
      </c>
      <c r="H32" s="245">
        <v>0</v>
      </c>
      <c r="I32" s="246" t="s">
        <v>1204</v>
      </c>
      <c r="J32" s="247" t="s">
        <v>1204</v>
      </c>
      <c r="K32" s="248" t="s">
        <v>1204</v>
      </c>
      <c r="L32" s="245">
        <v>24281.562979999999</v>
      </c>
      <c r="M32" s="245">
        <v>21824.568510000001</v>
      </c>
      <c r="N32" s="249">
        <v>89.881200000000007</v>
      </c>
      <c r="O32" s="250">
        <v>7.3948560919584842E-3</v>
      </c>
      <c r="P32" s="248">
        <v>6.8321205729359657E-3</v>
      </c>
    </row>
    <row r="33" spans="1:16" ht="14.25" customHeight="1">
      <c r="A33" s="244" t="s">
        <v>1228</v>
      </c>
      <c r="B33" s="245">
        <v>0</v>
      </c>
      <c r="C33" s="245">
        <v>0</v>
      </c>
      <c r="D33" s="246" t="s">
        <v>1204</v>
      </c>
      <c r="E33" s="247" t="s">
        <v>1204</v>
      </c>
      <c r="F33" s="248" t="s">
        <v>1204</v>
      </c>
      <c r="G33" s="245">
        <v>4157.2640299999994</v>
      </c>
      <c r="H33" s="245">
        <v>6366.8485099999998</v>
      </c>
      <c r="I33" s="246">
        <v>153.15</v>
      </c>
      <c r="J33" s="247">
        <v>4.9905477569023764E-3</v>
      </c>
      <c r="K33" s="248">
        <v>7.1158100967349926E-3</v>
      </c>
      <c r="L33" s="245">
        <v>4157.2640299999994</v>
      </c>
      <c r="M33" s="245">
        <v>6366.8485099999998</v>
      </c>
      <c r="N33" s="249">
        <v>153.15</v>
      </c>
      <c r="O33" s="250">
        <v>1.2660786813207597E-3</v>
      </c>
      <c r="P33" s="248">
        <v>1.9931242475656028E-3</v>
      </c>
    </row>
    <row r="34" spans="1:16" ht="14.25" customHeight="1">
      <c r="A34" s="244" t="s">
        <v>1229</v>
      </c>
      <c r="B34" s="245">
        <v>84301.908089999997</v>
      </c>
      <c r="C34" s="245">
        <v>105601.80247</v>
      </c>
      <c r="D34" s="246">
        <v>125.2662</v>
      </c>
      <c r="E34" s="247">
        <v>3.4401258940958586E-2</v>
      </c>
      <c r="F34" s="248">
        <v>4.5920627395242108E-2</v>
      </c>
      <c r="G34" s="245">
        <v>56751.984729999996</v>
      </c>
      <c r="H34" s="245">
        <v>84125.055219999995</v>
      </c>
      <c r="I34" s="246">
        <v>148.2328</v>
      </c>
      <c r="J34" s="247">
        <v>6.8127376094046024E-2</v>
      </c>
      <c r="K34" s="248">
        <v>9.4021071238408457E-2</v>
      </c>
      <c r="L34" s="245">
        <v>141053.89281999998</v>
      </c>
      <c r="M34" s="245">
        <v>189726.85769</v>
      </c>
      <c r="N34" s="249">
        <v>134.50659999999999</v>
      </c>
      <c r="O34" s="250">
        <v>4.2957417505355165E-2</v>
      </c>
      <c r="P34" s="248">
        <v>5.9393465995371618E-2</v>
      </c>
    </row>
    <row r="35" spans="1:16" ht="14.25" customHeight="1">
      <c r="A35" s="244" t="s">
        <v>1230</v>
      </c>
      <c r="B35" s="245">
        <v>0</v>
      </c>
      <c r="C35" s="245">
        <v>0</v>
      </c>
      <c r="D35" s="246" t="s">
        <v>1204</v>
      </c>
      <c r="E35" s="247" t="s">
        <v>1204</v>
      </c>
      <c r="F35" s="248" t="s">
        <v>1204</v>
      </c>
      <c r="G35" s="245">
        <v>4807.4754299999995</v>
      </c>
      <c r="H35" s="245">
        <v>7120.6095300000006</v>
      </c>
      <c r="I35" s="246">
        <v>148.11539999999999</v>
      </c>
      <c r="J35" s="247">
        <v>5.7710877996723694E-3</v>
      </c>
      <c r="K35" s="248">
        <v>7.9582394820450052E-3</v>
      </c>
      <c r="L35" s="245">
        <v>4807.4754299999995</v>
      </c>
      <c r="M35" s="245">
        <v>7120.6095300000006</v>
      </c>
      <c r="N35" s="249">
        <v>148.11539999999999</v>
      </c>
      <c r="O35" s="250">
        <v>1.4640980483735001E-3</v>
      </c>
      <c r="P35" s="248">
        <v>2.2290870419484367E-3</v>
      </c>
    </row>
    <row r="36" spans="1:16" ht="18.75" customHeight="1">
      <c r="A36" s="637" t="s">
        <v>424</v>
      </c>
      <c r="B36" s="493">
        <v>2450547.1801100001</v>
      </c>
      <c r="C36" s="493">
        <v>2299659.4005800001</v>
      </c>
      <c r="D36" s="494">
        <v>93.842690287512568</v>
      </c>
      <c r="E36" s="495">
        <v>0.99999999999999989</v>
      </c>
      <c r="F36" s="496">
        <v>1</v>
      </c>
      <c r="G36" s="497">
        <v>833027.60187999997</v>
      </c>
      <c r="H36" s="493">
        <v>894746.82762</v>
      </c>
      <c r="I36" s="494">
        <v>107.40902529528557</v>
      </c>
      <c r="J36" s="495">
        <v>0.99999999999999989</v>
      </c>
      <c r="K36" s="496">
        <v>1</v>
      </c>
      <c r="L36" s="498">
        <v>3283574.7819899996</v>
      </c>
      <c r="M36" s="499">
        <v>3194406.2281999998</v>
      </c>
      <c r="N36" s="500">
        <v>97.284406181973424</v>
      </c>
      <c r="O36" s="501">
        <v>1.0000000000000002</v>
      </c>
      <c r="P36" s="496">
        <v>1</v>
      </c>
    </row>
    <row r="37" spans="1:16" ht="12.75" customHeight="1">
      <c r="A37" s="51" t="s">
        <v>714</v>
      </c>
    </row>
    <row r="38" spans="1:16" ht="12.75" customHeight="1"/>
    <row r="39" spans="1:16" ht="12.75" customHeight="1">
      <c r="A39" s="617" t="s">
        <v>930</v>
      </c>
    </row>
    <row r="40" spans="1:16" ht="12.75" customHeight="1">
      <c r="A40" s="618" t="s">
        <v>931</v>
      </c>
    </row>
    <row r="41" spans="1:16" ht="12.75" customHeight="1">
      <c r="A41" s="618" t="s">
        <v>932</v>
      </c>
    </row>
    <row r="42" spans="1:16" ht="12.75" customHeight="1">
      <c r="A42" s="387" t="s">
        <v>933</v>
      </c>
    </row>
    <row r="43" spans="1:16" ht="12.75" customHeight="1">
      <c r="A43" s="388" t="s">
        <v>934</v>
      </c>
    </row>
    <row r="44" spans="1:16" ht="12.75" customHeight="1">
      <c r="A44" s="388" t="s">
        <v>935</v>
      </c>
    </row>
    <row r="45" spans="1:16" ht="12.75" customHeight="1"/>
    <row r="46" spans="1:16" ht="12.75" customHeight="1">
      <c r="A46" s="84" t="s">
        <v>418</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576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62" t="s">
        <v>1168</v>
      </c>
    </row>
    <row r="2" spans="1:7" ht="12.75" customHeight="1">
      <c r="A2" s="143" t="s">
        <v>1169</v>
      </c>
    </row>
    <row r="3" spans="1:7" ht="12.75" customHeight="1"/>
    <row r="4" spans="1:7" ht="12.75" customHeight="1">
      <c r="B4" s="749" t="s">
        <v>651</v>
      </c>
      <c r="C4" s="750"/>
      <c r="D4" s="750"/>
      <c r="E4" s="750"/>
      <c r="F4" s="750"/>
    </row>
    <row r="5" spans="1:7">
      <c r="A5" s="754" t="s">
        <v>927</v>
      </c>
      <c r="B5" s="754" t="s">
        <v>721</v>
      </c>
      <c r="C5" s="755" t="s">
        <v>722</v>
      </c>
      <c r="D5" s="755"/>
      <c r="E5" s="752" t="s">
        <v>723</v>
      </c>
      <c r="F5" s="752"/>
    </row>
    <row r="6" spans="1:7" ht="65.25">
      <c r="A6" s="754"/>
      <c r="B6" s="754"/>
      <c r="C6" s="502" t="s">
        <v>926</v>
      </c>
      <c r="D6" s="502" t="s">
        <v>724</v>
      </c>
      <c r="E6" s="502" t="s">
        <v>725</v>
      </c>
      <c r="F6" s="502" t="s">
        <v>726</v>
      </c>
    </row>
    <row r="7" spans="1:7" ht="22.5">
      <c r="A7" s="251">
        <v>1</v>
      </c>
      <c r="B7" s="252" t="s">
        <v>727</v>
      </c>
      <c r="C7" s="253">
        <v>756892</v>
      </c>
      <c r="D7" s="253">
        <v>164535.97434000002</v>
      </c>
      <c r="E7" s="253">
        <v>5894</v>
      </c>
      <c r="F7" s="253">
        <v>41040.712869999996</v>
      </c>
      <c r="G7" s="97"/>
    </row>
    <row r="8" spans="1:7" ht="22.5">
      <c r="A8" s="251">
        <v>2</v>
      </c>
      <c r="B8" s="252" t="s">
        <v>728</v>
      </c>
      <c r="C8" s="253">
        <v>61062</v>
      </c>
      <c r="D8" s="253">
        <v>97016.001969999998</v>
      </c>
      <c r="E8" s="253">
        <v>184551</v>
      </c>
      <c r="F8" s="253">
        <v>50899.591759999996</v>
      </c>
      <c r="G8" s="97"/>
    </row>
    <row r="9" spans="1:7" ht="22.5">
      <c r="A9" s="251">
        <v>3</v>
      </c>
      <c r="B9" s="252" t="s">
        <v>729</v>
      </c>
      <c r="C9" s="253">
        <v>131076</v>
      </c>
      <c r="D9" s="253">
        <v>226496.22806999998</v>
      </c>
      <c r="E9" s="253">
        <v>33742</v>
      </c>
      <c r="F9" s="253">
        <v>202264.50349</v>
      </c>
      <c r="G9" s="97"/>
    </row>
    <row r="10" spans="1:7" ht="33.75">
      <c r="A10" s="251">
        <v>4</v>
      </c>
      <c r="B10" s="252" t="s">
        <v>730</v>
      </c>
      <c r="C10" s="253">
        <v>32</v>
      </c>
      <c r="D10" s="253">
        <v>4407.7110599999996</v>
      </c>
      <c r="E10" s="253">
        <v>139</v>
      </c>
      <c r="F10" s="253">
        <v>444.91230000000002</v>
      </c>
    </row>
    <row r="11" spans="1:7" ht="22.5">
      <c r="A11" s="251">
        <v>5</v>
      </c>
      <c r="B11" s="254" t="s">
        <v>731</v>
      </c>
      <c r="C11" s="253">
        <v>39</v>
      </c>
      <c r="D11" s="253">
        <v>4165.8418899999997</v>
      </c>
      <c r="E11" s="253">
        <v>1</v>
      </c>
      <c r="F11" s="253">
        <v>10023.796960000001</v>
      </c>
    </row>
    <row r="12" spans="1:7" ht="22.5">
      <c r="A12" s="251">
        <v>6</v>
      </c>
      <c r="B12" s="252" t="s">
        <v>732</v>
      </c>
      <c r="C12" s="253">
        <v>5018</v>
      </c>
      <c r="D12" s="253">
        <v>94654.704360000003</v>
      </c>
      <c r="E12" s="253">
        <v>430</v>
      </c>
      <c r="F12" s="253">
        <v>37015.664669999998</v>
      </c>
    </row>
    <row r="13" spans="1:7" ht="22.5">
      <c r="A13" s="251">
        <v>7</v>
      </c>
      <c r="B13" s="252" t="s">
        <v>733</v>
      </c>
      <c r="C13" s="253">
        <v>6138</v>
      </c>
      <c r="D13" s="253">
        <v>20847.952710000001</v>
      </c>
      <c r="E13" s="253">
        <v>1559</v>
      </c>
      <c r="F13" s="253">
        <v>3628.7809200000002</v>
      </c>
    </row>
    <row r="14" spans="1:7" ht="22.5">
      <c r="A14" s="251">
        <v>8</v>
      </c>
      <c r="B14" s="252" t="s">
        <v>734</v>
      </c>
      <c r="C14" s="253">
        <v>173542</v>
      </c>
      <c r="D14" s="253">
        <v>264514.44238999998</v>
      </c>
      <c r="E14" s="253">
        <v>10920</v>
      </c>
      <c r="F14" s="253">
        <v>82403.150750000001</v>
      </c>
    </row>
    <row r="15" spans="1:7" ht="22.5">
      <c r="A15" s="251">
        <v>9</v>
      </c>
      <c r="B15" s="252" t="s">
        <v>735</v>
      </c>
      <c r="C15" s="253">
        <v>198008</v>
      </c>
      <c r="D15" s="253">
        <v>288045.12355999998</v>
      </c>
      <c r="E15" s="253">
        <v>26327</v>
      </c>
      <c r="F15" s="253">
        <v>132462.97573999999</v>
      </c>
    </row>
    <row r="16" spans="1:7" ht="33.75">
      <c r="A16" s="251">
        <v>10</v>
      </c>
      <c r="B16" s="252" t="s">
        <v>736</v>
      </c>
      <c r="C16" s="253">
        <v>721555</v>
      </c>
      <c r="D16" s="253">
        <v>866541.62470000004</v>
      </c>
      <c r="E16" s="253">
        <v>25067</v>
      </c>
      <c r="F16" s="253">
        <v>324989.05643</v>
      </c>
    </row>
    <row r="17" spans="1:6" ht="33.75">
      <c r="A17" s="251">
        <v>11</v>
      </c>
      <c r="B17" s="252" t="s">
        <v>737</v>
      </c>
      <c r="C17" s="253">
        <v>39</v>
      </c>
      <c r="D17" s="253">
        <v>2076.1315</v>
      </c>
      <c r="E17" s="253">
        <v>0</v>
      </c>
      <c r="F17" s="253">
        <v>8.0230800000000002</v>
      </c>
    </row>
    <row r="18" spans="1:6" ht="22.5">
      <c r="A18" s="251">
        <v>12</v>
      </c>
      <c r="B18" s="252" t="s">
        <v>738</v>
      </c>
      <c r="C18" s="253">
        <v>7042</v>
      </c>
      <c r="D18" s="253">
        <v>23633.583320000002</v>
      </c>
      <c r="E18" s="253">
        <v>43</v>
      </c>
      <c r="F18" s="253">
        <v>1652.1308799999999</v>
      </c>
    </row>
    <row r="19" spans="1:6" ht="22.5">
      <c r="A19" s="251">
        <v>13</v>
      </c>
      <c r="B19" s="252" t="s">
        <v>739</v>
      </c>
      <c r="C19" s="253">
        <v>57554</v>
      </c>
      <c r="D19" s="253">
        <v>127496.51921</v>
      </c>
      <c r="E19" s="253">
        <v>3655</v>
      </c>
      <c r="F19" s="253">
        <v>46545.379369999995</v>
      </c>
    </row>
    <row r="20" spans="1:6" ht="22.5">
      <c r="A20" s="251">
        <v>14</v>
      </c>
      <c r="B20" s="252" t="s">
        <v>740</v>
      </c>
      <c r="C20" s="253">
        <v>11960</v>
      </c>
      <c r="D20" s="253">
        <v>48581.813280000002</v>
      </c>
      <c r="E20" s="253">
        <v>1002</v>
      </c>
      <c r="F20" s="253">
        <v>8542.1733299999996</v>
      </c>
    </row>
    <row r="21" spans="1:6" ht="22.5">
      <c r="A21" s="251">
        <v>15</v>
      </c>
      <c r="B21" s="252" t="s">
        <v>741</v>
      </c>
      <c r="C21" s="253">
        <v>296</v>
      </c>
      <c r="D21" s="253">
        <v>2311.2638199999997</v>
      </c>
      <c r="E21" s="253">
        <v>164</v>
      </c>
      <c r="F21" s="253">
        <v>1138.63077</v>
      </c>
    </row>
    <row r="22" spans="1:6" ht="22.5">
      <c r="A22" s="251">
        <v>16</v>
      </c>
      <c r="B22" s="252" t="s">
        <v>742</v>
      </c>
      <c r="C22" s="253">
        <v>74887</v>
      </c>
      <c r="D22" s="253">
        <v>43266.658969999997</v>
      </c>
      <c r="E22" s="253">
        <v>630</v>
      </c>
      <c r="F22" s="253">
        <v>5899.74694</v>
      </c>
    </row>
    <row r="23" spans="1:6" ht="22.5">
      <c r="A23" s="251">
        <v>17</v>
      </c>
      <c r="B23" s="252" t="s">
        <v>743</v>
      </c>
      <c r="C23" s="253">
        <v>1864</v>
      </c>
      <c r="D23" s="253">
        <v>792.75685999999996</v>
      </c>
      <c r="E23" s="253">
        <v>0</v>
      </c>
      <c r="F23" s="253">
        <v>49.602919999999997</v>
      </c>
    </row>
    <row r="24" spans="1:6" ht="22.5">
      <c r="A24" s="251">
        <v>18</v>
      </c>
      <c r="B24" s="252" t="s">
        <v>744</v>
      </c>
      <c r="C24" s="253">
        <v>98282</v>
      </c>
      <c r="D24" s="253">
        <v>20275.068569999999</v>
      </c>
      <c r="E24" s="253">
        <v>29310</v>
      </c>
      <c r="F24" s="253">
        <v>5678.43552</v>
      </c>
    </row>
    <row r="25" spans="1:6" ht="22.5">
      <c r="A25" s="251">
        <v>19</v>
      </c>
      <c r="B25" s="252" t="s">
        <v>745</v>
      </c>
      <c r="C25" s="253">
        <v>782004</v>
      </c>
      <c r="D25" s="253">
        <v>789945.08679999993</v>
      </c>
      <c r="E25" s="253">
        <v>16351</v>
      </c>
      <c r="F25" s="253">
        <v>463213.42967000004</v>
      </c>
    </row>
    <row r="26" spans="1:6" ht="22.5">
      <c r="A26" s="251">
        <v>20</v>
      </c>
      <c r="B26" s="252" t="s">
        <v>746</v>
      </c>
      <c r="C26" s="253">
        <v>2023</v>
      </c>
      <c r="D26" s="253">
        <v>7987.96659</v>
      </c>
      <c r="E26" s="253">
        <v>295</v>
      </c>
      <c r="F26" s="253">
        <v>2918.8748500000002</v>
      </c>
    </row>
    <row r="27" spans="1:6" ht="33.75">
      <c r="A27" s="251">
        <v>21</v>
      </c>
      <c r="B27" s="252" t="s">
        <v>747</v>
      </c>
      <c r="C27" s="253">
        <v>645580</v>
      </c>
      <c r="D27" s="253">
        <v>49735.489840000002</v>
      </c>
      <c r="E27" s="253">
        <v>1461</v>
      </c>
      <c r="F27" s="253">
        <v>7980.6077300000006</v>
      </c>
    </row>
    <row r="28" spans="1:6" ht="22.5">
      <c r="A28" s="251">
        <v>22</v>
      </c>
      <c r="B28" s="252" t="s">
        <v>748</v>
      </c>
      <c r="C28" s="253">
        <v>3807</v>
      </c>
      <c r="D28" s="253">
        <v>2231.5866499999997</v>
      </c>
      <c r="E28" s="253">
        <v>111</v>
      </c>
      <c r="F28" s="253">
        <v>2761.7612400000003</v>
      </c>
    </row>
    <row r="29" spans="1:6" ht="45">
      <c r="A29" s="251">
        <v>23</v>
      </c>
      <c r="B29" s="252" t="s">
        <v>749</v>
      </c>
      <c r="C29" s="253">
        <v>45865</v>
      </c>
      <c r="D29" s="253">
        <v>44846.697740000003</v>
      </c>
      <c r="E29" s="253">
        <v>2370</v>
      </c>
      <c r="F29" s="253">
        <v>35312.970380000006</v>
      </c>
    </row>
    <row r="30" spans="1:6" ht="22.5">
      <c r="A30" s="251">
        <v>24</v>
      </c>
      <c r="B30" s="252" t="s">
        <v>750</v>
      </c>
      <c r="C30" s="253">
        <v>0</v>
      </c>
      <c r="D30" s="253">
        <v>0</v>
      </c>
      <c r="E30" s="253">
        <v>0</v>
      </c>
      <c r="F30" s="253">
        <v>0</v>
      </c>
    </row>
    <row r="31" spans="1:6" ht="22.5">
      <c r="A31" s="251">
        <v>25</v>
      </c>
      <c r="B31" s="252" t="s">
        <v>751</v>
      </c>
      <c r="C31" s="253">
        <v>0</v>
      </c>
      <c r="D31" s="253">
        <v>0</v>
      </c>
      <c r="E31" s="253">
        <v>0</v>
      </c>
      <c r="F31" s="253">
        <v>0</v>
      </c>
    </row>
    <row r="32" spans="1:6" ht="22.5">
      <c r="A32" s="503"/>
      <c r="B32" s="504" t="s">
        <v>752</v>
      </c>
      <c r="C32" s="505">
        <v>2305286</v>
      </c>
      <c r="D32" s="505">
        <v>2299659.4005800001</v>
      </c>
      <c r="E32" s="505">
        <v>323434</v>
      </c>
      <c r="F32" s="505">
        <v>954687.26870000002</v>
      </c>
    </row>
    <row r="33" spans="1:7" ht="22.5">
      <c r="A33" s="503"/>
      <c r="B33" s="504" t="s">
        <v>753</v>
      </c>
      <c r="C33" s="505">
        <v>1479279</v>
      </c>
      <c r="D33" s="505">
        <v>894746.82762</v>
      </c>
      <c r="E33" s="505">
        <v>20588</v>
      </c>
      <c r="F33" s="505">
        <v>512187.64387000003</v>
      </c>
    </row>
    <row r="34" spans="1:7">
      <c r="A34" s="503"/>
      <c r="B34" s="506" t="s">
        <v>754</v>
      </c>
      <c r="C34" s="507">
        <v>3784565</v>
      </c>
      <c r="D34" s="507">
        <v>3194406.2281999998</v>
      </c>
      <c r="E34" s="507">
        <v>344022</v>
      </c>
      <c r="F34" s="507">
        <v>1466874.9125699999</v>
      </c>
    </row>
    <row r="35" spans="1:7" ht="12.75" customHeight="1">
      <c r="A35" s="51" t="s">
        <v>756</v>
      </c>
    </row>
    <row r="36" spans="1:7" ht="12.75" customHeight="1"/>
    <row r="37" spans="1:7" ht="12.75" customHeight="1">
      <c r="A37" s="565" t="s">
        <v>577</v>
      </c>
    </row>
    <row r="38" spans="1:7" ht="12.75" customHeight="1">
      <c r="A38" s="142" t="s">
        <v>578</v>
      </c>
    </row>
    <row r="39" spans="1:7" ht="12.75" customHeight="1"/>
    <row r="40" spans="1:7" ht="12.75" customHeight="1"/>
    <row r="41" spans="1:7" ht="12.75" customHeight="1">
      <c r="G41" s="87"/>
    </row>
    <row r="42" spans="1:7" ht="12.75" customHeight="1">
      <c r="G42" s="97"/>
    </row>
    <row r="43" spans="1:7" ht="12.75" customHeight="1"/>
    <row r="44" spans="1:7" ht="12.75" customHeight="1">
      <c r="G44" s="97"/>
    </row>
    <row r="45" spans="1:7" ht="12.75" customHeight="1">
      <c r="G45" s="87"/>
    </row>
    <row r="46" spans="1:7" ht="12.75" customHeight="1">
      <c r="G46" s="8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755</v>
      </c>
    </row>
    <row r="66" spans="1:1" ht="12.75" customHeight="1"/>
    <row r="67" spans="1:1" ht="12.75" customHeight="1"/>
    <row r="68" spans="1:1" ht="12.75" customHeight="1">
      <c r="A68" s="84" t="s">
        <v>418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579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6" t="s">
        <v>1170</v>
      </c>
    </row>
    <row r="2" spans="1:18" ht="12.75" customHeight="1">
      <c r="A2" s="129" t="s">
        <v>1171</v>
      </c>
      <c r="Q2" s="97"/>
    </row>
    <row r="3" spans="1:18" ht="12.75" customHeight="1">
      <c r="A3" s="15"/>
      <c r="M3" s="87"/>
      <c r="Q3" s="87"/>
    </row>
    <row r="4" spans="1:18" ht="12.75" customHeight="1">
      <c r="M4" s="87"/>
      <c r="O4" s="87"/>
      <c r="Q4" s="87"/>
    </row>
    <row r="5" spans="1:18" ht="12.75" customHeight="1"/>
    <row r="6" spans="1:18" ht="12.75" customHeight="1">
      <c r="P6" s="87"/>
    </row>
    <row r="7" spans="1:18" ht="12.75" customHeight="1"/>
    <row r="8" spans="1:18" ht="12.75" customHeight="1">
      <c r="R8" s="87"/>
    </row>
    <row r="9" spans="1:18" ht="12.75" customHeight="1">
      <c r="R9" s="97"/>
    </row>
    <row r="10" spans="1:18" ht="12.75" customHeight="1">
      <c r="Q10" s="87"/>
    </row>
    <row r="11" spans="1:18" ht="12.75" customHeight="1">
      <c r="Q11" s="9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756</v>
      </c>
    </row>
    <row r="43" spans="1:17" ht="12.75" customHeight="1">
      <c r="A43" s="54"/>
      <c r="Q43" s="97"/>
    </row>
    <row r="44" spans="1:17" ht="12.75" customHeight="1">
      <c r="A44" s="619" t="s">
        <v>235</v>
      </c>
    </row>
    <row r="45" spans="1:17" ht="12.75" customHeight="1">
      <c r="A45" s="619" t="s">
        <v>236</v>
      </c>
    </row>
    <row r="46" spans="1:17" ht="12.75" customHeight="1">
      <c r="A46" s="619" t="s">
        <v>237</v>
      </c>
    </row>
    <row r="47" spans="1:17" ht="12.75" customHeight="1">
      <c r="A47" s="55"/>
    </row>
    <row r="48" spans="1:17" ht="12.75" customHeight="1">
      <c r="A48" s="144" t="s">
        <v>238</v>
      </c>
    </row>
    <row r="49" spans="1:8" ht="12.75" customHeight="1">
      <c r="A49" s="144" t="s">
        <v>239</v>
      </c>
    </row>
    <row r="50" spans="1:8" ht="12.75" customHeight="1">
      <c r="A50" s="145" t="s">
        <v>240</v>
      </c>
    </row>
    <row r="51" spans="1:8" ht="12.75" customHeight="1">
      <c r="A51" s="56"/>
    </row>
    <row r="52" spans="1:8" ht="12.75" customHeight="1">
      <c r="A52" s="57" t="s">
        <v>757</v>
      </c>
    </row>
    <row r="53" spans="1:8" ht="12.75" customHeight="1">
      <c r="A53" s="57" t="s">
        <v>1231</v>
      </c>
      <c r="B53" s="30"/>
      <c r="C53" s="30"/>
      <c r="D53" s="30"/>
      <c r="E53" s="30"/>
      <c r="F53" s="30"/>
      <c r="G53" s="30"/>
      <c r="H53" s="30"/>
    </row>
    <row r="54" spans="1:8" ht="12.75" customHeight="1">
      <c r="A54" s="57" t="s">
        <v>896</v>
      </c>
      <c r="B54" s="30"/>
      <c r="C54" s="30"/>
      <c r="D54" s="30"/>
      <c r="E54" s="30"/>
      <c r="F54" s="30"/>
      <c r="G54" s="30"/>
      <c r="H54" s="30"/>
    </row>
    <row r="55" spans="1:8" ht="12.75" customHeight="1">
      <c r="A55" s="57" t="s">
        <v>1232</v>
      </c>
      <c r="B55" s="30"/>
      <c r="C55" s="30"/>
      <c r="D55" s="30"/>
      <c r="E55" s="30"/>
      <c r="F55" s="30"/>
      <c r="G55" s="30"/>
      <c r="H55" s="30"/>
    </row>
    <row r="56" spans="1:8" ht="12.75" customHeight="1">
      <c r="A56" s="57" t="s">
        <v>1233</v>
      </c>
      <c r="B56" s="30"/>
      <c r="C56" s="30"/>
      <c r="D56" s="30"/>
      <c r="E56" s="30"/>
      <c r="F56" s="30"/>
      <c r="G56" s="30"/>
      <c r="H56" s="30"/>
    </row>
    <row r="57" spans="1:8" ht="12.75" customHeight="1">
      <c r="A57" s="57" t="s">
        <v>1234</v>
      </c>
      <c r="H57" s="30"/>
    </row>
    <row r="58" spans="1:8" ht="12.75" customHeight="1">
      <c r="A58" s="57" t="s">
        <v>1235</v>
      </c>
      <c r="B58" s="30"/>
      <c r="C58" s="30"/>
      <c r="D58" s="30"/>
      <c r="E58" s="30"/>
      <c r="F58" s="30"/>
      <c r="G58" s="30"/>
      <c r="H58" s="30"/>
    </row>
    <row r="59" spans="1:8" ht="12.75" customHeight="1">
      <c r="A59" s="57" t="s">
        <v>897</v>
      </c>
      <c r="B59" s="30"/>
      <c r="C59" s="30"/>
      <c r="D59" s="30"/>
      <c r="E59" s="30"/>
      <c r="F59" s="30"/>
      <c r="G59" s="30"/>
      <c r="H59" s="30"/>
    </row>
    <row r="60" spans="1:8" ht="12.75" customHeight="1">
      <c r="A60" s="661" t="s">
        <v>1059</v>
      </c>
      <c r="B60" s="30"/>
      <c r="C60" s="30"/>
      <c r="D60" s="30"/>
      <c r="E60" s="30"/>
      <c r="F60" s="30"/>
      <c r="G60" s="30"/>
      <c r="H60" s="30"/>
    </row>
    <row r="61" spans="1:8" ht="12.75" customHeight="1">
      <c r="A61" s="661"/>
    </row>
    <row r="62" spans="1:8" ht="12.75" customHeight="1"/>
    <row r="63" spans="1:8" ht="12.75" customHeight="1">
      <c r="A63" s="84" t="s">
        <v>418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500</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0" t="s">
        <v>589</v>
      </c>
      <c r="B1" s="591"/>
      <c r="C1" s="591"/>
      <c r="D1" s="591"/>
      <c r="E1" s="591"/>
      <c r="F1" s="591"/>
      <c r="G1" s="591"/>
    </row>
    <row r="2" spans="1:12">
      <c r="A2" s="588" t="s">
        <v>590</v>
      </c>
      <c r="B2" s="591"/>
      <c r="C2" s="591"/>
      <c r="D2" s="591"/>
      <c r="E2" s="591"/>
      <c r="F2" s="591"/>
      <c r="G2" s="591"/>
    </row>
    <row r="3" spans="1:12" ht="12.75" customHeight="1">
      <c r="A3" s="38" t="s">
        <v>599</v>
      </c>
      <c r="G3" s="407" t="str">
        <f>Naslovnica!A20</f>
        <v>Travanj 2014.</v>
      </c>
    </row>
    <row r="4" spans="1:12" ht="12.75" customHeight="1">
      <c r="A4" s="141" t="s">
        <v>600</v>
      </c>
      <c r="G4" s="130" t="str">
        <f>Naslovnica!A24</f>
        <v>April 2014</v>
      </c>
    </row>
    <row r="5" spans="1:12" ht="12.75" customHeight="1"/>
    <row r="6" spans="1:12" ht="23.25" customHeight="1">
      <c r="A6" s="756" t="s">
        <v>758</v>
      </c>
      <c r="B6" s="756"/>
      <c r="C6" s="756"/>
      <c r="D6" s="756"/>
      <c r="E6" s="756"/>
      <c r="F6" s="756"/>
      <c r="G6" s="756"/>
    </row>
    <row r="7" spans="1:12" ht="26.25" customHeight="1">
      <c r="A7" s="146" t="s">
        <v>765</v>
      </c>
      <c r="B7" s="146"/>
      <c r="C7" s="146"/>
      <c r="D7" s="146"/>
      <c r="E7" s="146"/>
      <c r="F7" s="146"/>
      <c r="G7" s="147" t="s">
        <v>244</v>
      </c>
    </row>
    <row r="8" spans="1:12" ht="18.75" customHeight="1">
      <c r="A8" s="644" t="s">
        <v>978</v>
      </c>
      <c r="B8" s="256"/>
      <c r="C8" s="256"/>
      <c r="D8" s="256"/>
      <c r="E8" s="256"/>
      <c r="F8" s="257"/>
      <c r="G8" s="258"/>
      <c r="H8" s="97"/>
    </row>
    <row r="9" spans="1:12" ht="18.75" customHeight="1">
      <c r="A9" s="255" t="s">
        <v>759</v>
      </c>
      <c r="B9" s="256"/>
      <c r="C9" s="256"/>
      <c r="D9" s="256"/>
      <c r="E9" s="256"/>
      <c r="F9" s="259">
        <v>197068143</v>
      </c>
      <c r="G9" s="260">
        <v>-0.19222597958207419</v>
      </c>
      <c r="H9" s="97"/>
    </row>
    <row r="10" spans="1:12" ht="18.75" customHeight="1">
      <c r="A10" s="255" t="s">
        <v>760</v>
      </c>
      <c r="B10" s="256"/>
      <c r="C10" s="256"/>
      <c r="D10" s="256"/>
      <c r="E10" s="256"/>
      <c r="F10" s="259">
        <v>12394153</v>
      </c>
      <c r="G10" s="260">
        <v>-0.24374461752828722</v>
      </c>
      <c r="H10" s="87"/>
    </row>
    <row r="11" spans="1:12" ht="18.75" customHeight="1">
      <c r="A11" s="255" t="s">
        <v>761</v>
      </c>
      <c r="B11" s="256"/>
      <c r="C11" s="256"/>
      <c r="D11" s="256"/>
      <c r="E11" s="256"/>
      <c r="F11" s="259">
        <v>0</v>
      </c>
      <c r="G11" s="259">
        <v>0</v>
      </c>
    </row>
    <row r="12" spans="1:12" ht="18.75" customHeight="1">
      <c r="A12" s="255" t="s">
        <v>762</v>
      </c>
      <c r="B12" s="256"/>
      <c r="C12" s="256"/>
      <c r="D12" s="256"/>
      <c r="E12" s="256"/>
      <c r="F12" s="259">
        <v>0</v>
      </c>
      <c r="G12" s="259">
        <v>0</v>
      </c>
    </row>
    <row r="13" spans="1:12" ht="18.75" customHeight="1">
      <c r="A13" s="255" t="s">
        <v>463</v>
      </c>
      <c r="B13" s="256"/>
      <c r="C13" s="256"/>
      <c r="D13" s="256"/>
      <c r="E13" s="256"/>
      <c r="F13" s="259">
        <v>6645641</v>
      </c>
      <c r="G13" s="260">
        <v>-0.39442546087340669</v>
      </c>
    </row>
    <row r="14" spans="1:12" ht="18.75" customHeight="1">
      <c r="A14" s="255" t="s">
        <v>763</v>
      </c>
      <c r="B14" s="256"/>
      <c r="C14" s="256"/>
      <c r="D14" s="256"/>
      <c r="E14" s="256"/>
      <c r="F14" s="259">
        <v>106271299</v>
      </c>
      <c r="G14" s="260">
        <v>7.2984645646541422</v>
      </c>
    </row>
    <row r="15" spans="1:12" ht="18.75" customHeight="1">
      <c r="A15" s="255" t="s">
        <v>764</v>
      </c>
      <c r="B15" s="256"/>
      <c r="C15" s="256"/>
      <c r="D15" s="256"/>
      <c r="E15" s="256"/>
      <c r="F15" s="259">
        <v>20810000</v>
      </c>
      <c r="G15" s="384">
        <v>-0.55854609053530246</v>
      </c>
    </row>
    <row r="16" spans="1:12" ht="18.75" customHeight="1">
      <c r="A16" s="508" t="s">
        <v>770</v>
      </c>
      <c r="B16" s="509"/>
      <c r="C16" s="509"/>
      <c r="D16" s="509"/>
      <c r="E16" s="509"/>
      <c r="F16" s="510">
        <v>343189236</v>
      </c>
      <c r="G16" s="511">
        <v>3.5968183610230825E-2</v>
      </c>
      <c r="I16" s="88"/>
      <c r="L16" s="88"/>
    </row>
    <row r="17" spans="1:7" ht="18.75" customHeight="1">
      <c r="A17" s="146" t="s">
        <v>766</v>
      </c>
      <c r="B17" s="146"/>
      <c r="C17" s="146"/>
      <c r="D17" s="146"/>
      <c r="E17" s="146"/>
      <c r="F17" s="161"/>
      <c r="G17" s="162"/>
    </row>
    <row r="18" spans="1:7" ht="18.75" customHeight="1">
      <c r="A18" s="644" t="s">
        <v>979</v>
      </c>
      <c r="B18" s="256"/>
      <c r="C18" s="256"/>
      <c r="D18" s="256"/>
      <c r="E18" s="256"/>
      <c r="F18" s="257"/>
      <c r="G18" s="258"/>
    </row>
    <row r="19" spans="1:7" ht="18.75" customHeight="1">
      <c r="A19" s="255" t="s">
        <v>759</v>
      </c>
      <c r="B19" s="256"/>
      <c r="C19" s="256"/>
      <c r="D19" s="256"/>
      <c r="E19" s="256"/>
      <c r="F19" s="259">
        <v>1837409</v>
      </c>
      <c r="G19" s="260">
        <v>-0.36279421724886174</v>
      </c>
    </row>
    <row r="20" spans="1:7" ht="18.75" customHeight="1">
      <c r="A20" s="255" t="s">
        <v>760</v>
      </c>
      <c r="B20" s="256"/>
      <c r="C20" s="256"/>
      <c r="D20" s="256"/>
      <c r="E20" s="256"/>
      <c r="F20" s="259">
        <v>4327459</v>
      </c>
      <c r="G20" s="260">
        <v>0.21089669043618997</v>
      </c>
    </row>
    <row r="21" spans="1:7" ht="18.75" customHeight="1">
      <c r="A21" s="255" t="s">
        <v>761</v>
      </c>
      <c r="B21" s="256"/>
      <c r="C21" s="256"/>
      <c r="D21" s="256"/>
      <c r="E21" s="256"/>
      <c r="F21" s="259">
        <v>0</v>
      </c>
      <c r="G21" s="259">
        <v>0</v>
      </c>
    </row>
    <row r="22" spans="1:7" ht="18.75" customHeight="1">
      <c r="A22" s="255" t="s">
        <v>762</v>
      </c>
      <c r="B22" s="256"/>
      <c r="C22" s="256"/>
      <c r="D22" s="256"/>
      <c r="E22" s="256"/>
      <c r="F22" s="259">
        <v>0</v>
      </c>
      <c r="G22" s="259">
        <v>0</v>
      </c>
    </row>
    <row r="23" spans="1:7" ht="18.75" customHeight="1">
      <c r="A23" s="255" t="s">
        <v>463</v>
      </c>
      <c r="B23" s="256"/>
      <c r="C23" s="256"/>
      <c r="D23" s="256"/>
      <c r="E23" s="256"/>
      <c r="F23" s="259">
        <v>259438</v>
      </c>
      <c r="G23" s="260">
        <v>-0.41774430285429581</v>
      </c>
    </row>
    <row r="24" spans="1:7" ht="18.75" customHeight="1">
      <c r="A24" s="255" t="s">
        <v>763</v>
      </c>
      <c r="B24" s="256"/>
      <c r="C24" s="256"/>
      <c r="D24" s="256"/>
      <c r="E24" s="256"/>
      <c r="F24" s="259">
        <v>320184</v>
      </c>
      <c r="G24" s="260">
        <v>3.9880666770525002</v>
      </c>
    </row>
    <row r="25" spans="1:7" ht="18.75" customHeight="1">
      <c r="A25" s="255" t="s">
        <v>764</v>
      </c>
      <c r="B25" s="256"/>
      <c r="C25" s="256"/>
      <c r="D25" s="256"/>
      <c r="E25" s="256"/>
      <c r="F25" s="259">
        <v>20000000</v>
      </c>
      <c r="G25" s="384">
        <v>0.37457044673539519</v>
      </c>
    </row>
    <row r="26" spans="1:7" ht="18.75" customHeight="1">
      <c r="A26" s="508" t="s">
        <v>771</v>
      </c>
      <c r="B26" s="509"/>
      <c r="C26" s="509"/>
      <c r="D26" s="509"/>
      <c r="E26" s="509"/>
      <c r="F26" s="510">
        <v>26744490</v>
      </c>
      <c r="G26" s="511">
        <v>0.24290353378921739</v>
      </c>
    </row>
    <row r="27" spans="1:7" ht="18.75" customHeight="1">
      <c r="A27" s="146" t="s">
        <v>767</v>
      </c>
      <c r="B27" s="146"/>
      <c r="C27" s="146"/>
      <c r="D27" s="146"/>
      <c r="E27" s="146"/>
      <c r="F27" s="161"/>
      <c r="G27" s="163"/>
    </row>
    <row r="28" spans="1:7" ht="18.75" customHeight="1">
      <c r="A28" s="261" t="s">
        <v>245</v>
      </c>
      <c r="B28" s="256"/>
      <c r="C28" s="256"/>
      <c r="D28" s="256"/>
      <c r="E28" s="256"/>
      <c r="F28" s="259">
        <v>1858471936</v>
      </c>
      <c r="G28" s="260">
        <v>0.12736512232637381</v>
      </c>
    </row>
    <row r="29" spans="1:7" ht="18.75" customHeight="1">
      <c r="A29" s="261" t="s">
        <v>246</v>
      </c>
      <c r="B29" s="256"/>
      <c r="C29" s="256"/>
      <c r="D29" s="256"/>
      <c r="E29" s="256"/>
      <c r="F29" s="259">
        <v>1129490028</v>
      </c>
      <c r="G29" s="260">
        <v>1.4513122325728893E-2</v>
      </c>
    </row>
    <row r="30" spans="1:7" ht="18.75" customHeight="1">
      <c r="A30" s="508" t="s">
        <v>772</v>
      </c>
      <c r="B30" s="509"/>
      <c r="C30" s="509"/>
      <c r="D30" s="509"/>
      <c r="E30" s="509"/>
      <c r="F30" s="510">
        <v>218</v>
      </c>
      <c r="G30" s="511">
        <v>-7.6271186440677971E-2</v>
      </c>
    </row>
    <row r="31" spans="1:7" ht="18.75" customHeight="1">
      <c r="A31" s="262" t="s">
        <v>247</v>
      </c>
      <c r="B31" s="256"/>
      <c r="C31" s="256"/>
      <c r="D31" s="256"/>
      <c r="E31" s="256"/>
      <c r="F31" s="263">
        <v>1721.39</v>
      </c>
      <c r="G31" s="260">
        <v>-2.106981187871065E-2</v>
      </c>
    </row>
    <row r="32" spans="1:7" ht="18.75" customHeight="1">
      <c r="A32" s="264" t="s">
        <v>248</v>
      </c>
      <c r="B32" s="256"/>
      <c r="C32" s="256"/>
      <c r="D32" s="256"/>
      <c r="E32" s="256"/>
      <c r="F32" s="263">
        <v>970.79</v>
      </c>
      <c r="G32" s="260">
        <v>-1.4626471782379295E-2</v>
      </c>
    </row>
    <row r="33" spans="1:7" ht="18.75" customHeight="1">
      <c r="A33" s="264" t="s">
        <v>883</v>
      </c>
      <c r="B33" s="256"/>
      <c r="C33" s="256"/>
      <c r="D33" s="256"/>
      <c r="E33" s="256"/>
      <c r="F33" s="263">
        <v>892.08</v>
      </c>
      <c r="G33" s="260">
        <v>-4.5311530147042998E-2</v>
      </c>
    </row>
    <row r="34" spans="1:7" ht="18.75" customHeight="1">
      <c r="A34" s="264" t="s">
        <v>884</v>
      </c>
      <c r="B34" s="256"/>
      <c r="C34" s="256"/>
      <c r="D34" s="256"/>
      <c r="E34" s="256"/>
      <c r="F34" s="263">
        <v>879.77</v>
      </c>
      <c r="G34" s="260">
        <v>-0.10417684913652661</v>
      </c>
    </row>
    <row r="35" spans="1:7" ht="18.75" customHeight="1">
      <c r="A35" s="264" t="s">
        <v>885</v>
      </c>
      <c r="B35" s="256"/>
      <c r="C35" s="256"/>
      <c r="D35" s="256"/>
      <c r="E35" s="256"/>
      <c r="F35" s="263">
        <v>565.54999999999995</v>
      </c>
      <c r="G35" s="260">
        <v>-0.11026681769555099</v>
      </c>
    </row>
    <row r="36" spans="1:7" ht="18.75" customHeight="1">
      <c r="A36" s="264" t="s">
        <v>886</v>
      </c>
      <c r="B36" s="256"/>
      <c r="C36" s="256"/>
      <c r="D36" s="256"/>
      <c r="E36" s="256"/>
      <c r="F36" s="263">
        <v>840.22</v>
      </c>
      <c r="G36" s="260">
        <v>1.9288625776397488E-2</v>
      </c>
    </row>
    <row r="37" spans="1:7" ht="18.75" customHeight="1">
      <c r="A37" s="264" t="s">
        <v>1127</v>
      </c>
      <c r="B37" s="256"/>
      <c r="C37" s="256"/>
      <c r="D37" s="256"/>
      <c r="E37" s="256"/>
      <c r="F37" s="263">
        <v>964.13</v>
      </c>
      <c r="G37" s="260">
        <v>-2.1068556575420356E-2</v>
      </c>
    </row>
    <row r="38" spans="1:7" ht="18.75" customHeight="1">
      <c r="A38" s="264" t="s">
        <v>887</v>
      </c>
      <c r="B38" s="256"/>
      <c r="C38" s="256"/>
      <c r="D38" s="256"/>
      <c r="E38" s="256"/>
      <c r="F38" s="263">
        <v>1191.31</v>
      </c>
      <c r="G38" s="260">
        <v>-8.5450860573306073E-2</v>
      </c>
    </row>
    <row r="39" spans="1:7" ht="18.75" customHeight="1">
      <c r="A39" s="264" t="s">
        <v>888</v>
      </c>
      <c r="B39" s="256"/>
      <c r="C39" s="256"/>
      <c r="D39" s="256"/>
      <c r="E39" s="256"/>
      <c r="F39" s="263">
        <v>1582.86</v>
      </c>
      <c r="G39" s="260">
        <v>0.16267932040047289</v>
      </c>
    </row>
    <row r="40" spans="1:7" ht="18.75" customHeight="1">
      <c r="A40" s="262" t="s">
        <v>249</v>
      </c>
      <c r="B40" s="256"/>
      <c r="C40" s="256"/>
      <c r="D40" s="256"/>
      <c r="E40" s="256"/>
      <c r="F40" s="263">
        <v>102.14</v>
      </c>
      <c r="G40" s="260">
        <v>8.1926759451189241E-3</v>
      </c>
    </row>
    <row r="41" spans="1:7" ht="18.75" customHeight="1">
      <c r="A41" s="262" t="s">
        <v>419</v>
      </c>
      <c r="B41" s="256"/>
      <c r="C41" s="256"/>
      <c r="D41" s="256"/>
      <c r="E41" s="256"/>
      <c r="F41" s="263">
        <v>129.13130000000001</v>
      </c>
      <c r="G41" s="260">
        <v>1.3054328443451895E-2</v>
      </c>
    </row>
    <row r="42" spans="1:7" ht="18.75" customHeight="1">
      <c r="A42" s="508" t="s">
        <v>773</v>
      </c>
      <c r="B42" s="509"/>
      <c r="C42" s="509"/>
      <c r="D42" s="509"/>
      <c r="E42" s="509"/>
      <c r="F42" s="512">
        <v>15967</v>
      </c>
      <c r="G42" s="511">
        <v>-0.21263375906109769</v>
      </c>
    </row>
    <row r="43" spans="1:7" ht="18.75" customHeight="1">
      <c r="A43" s="146" t="s">
        <v>768</v>
      </c>
      <c r="B43" s="146"/>
      <c r="C43" s="146"/>
      <c r="D43" s="146"/>
      <c r="E43" s="146"/>
      <c r="F43" s="161"/>
      <c r="G43" s="163"/>
    </row>
    <row r="44" spans="1:7" ht="18.75" customHeight="1">
      <c r="A44" s="255" t="s">
        <v>759</v>
      </c>
      <c r="B44" s="256"/>
      <c r="C44" s="256"/>
      <c r="D44" s="256"/>
      <c r="E44" s="256"/>
      <c r="F44" s="259">
        <v>114442.2</v>
      </c>
      <c r="G44" s="260">
        <v>-2.1167989968960986E-2</v>
      </c>
    </row>
    <row r="45" spans="1:7" ht="18.75" customHeight="1">
      <c r="A45" s="255" t="s">
        <v>760</v>
      </c>
      <c r="B45" s="256"/>
      <c r="C45" s="256"/>
      <c r="D45" s="256"/>
      <c r="E45" s="256"/>
      <c r="F45" s="259">
        <v>69971.7</v>
      </c>
      <c r="G45" s="260">
        <v>1.5845750848112264E-3</v>
      </c>
    </row>
    <row r="46" spans="1:7" ht="18.75" customHeight="1">
      <c r="A46" s="255" t="s">
        <v>463</v>
      </c>
      <c r="B46" s="256"/>
      <c r="C46" s="256"/>
      <c r="D46" s="256"/>
      <c r="E46" s="256"/>
      <c r="F46" s="259">
        <v>612.5</v>
      </c>
      <c r="G46" s="260">
        <v>0.16113744075829384</v>
      </c>
    </row>
    <row r="47" spans="1:7" ht="18.75" customHeight="1">
      <c r="A47" s="508" t="s">
        <v>774</v>
      </c>
      <c r="B47" s="509"/>
      <c r="C47" s="509"/>
      <c r="D47" s="509"/>
      <c r="E47" s="509"/>
      <c r="F47" s="510">
        <v>185026.4</v>
      </c>
      <c r="G47" s="511">
        <v>-1.2168349478072261E-2</v>
      </c>
    </row>
    <row r="48" spans="1:7" ht="18.75" customHeight="1">
      <c r="A48" s="146" t="s">
        <v>769</v>
      </c>
      <c r="B48" s="146"/>
      <c r="C48" s="146"/>
      <c r="D48" s="146"/>
      <c r="E48" s="146"/>
      <c r="F48" s="161"/>
      <c r="G48" s="163"/>
    </row>
    <row r="49" spans="1:7" ht="18.75" customHeight="1">
      <c r="A49" s="255" t="s">
        <v>775</v>
      </c>
      <c r="B49" s="256"/>
      <c r="C49" s="256"/>
      <c r="D49" s="256"/>
      <c r="E49" s="256"/>
      <c r="F49" s="259">
        <v>16342345</v>
      </c>
      <c r="G49" s="260">
        <v>3.5968232668659193E-2</v>
      </c>
    </row>
    <row r="50" spans="1:7" ht="18.75" customHeight="1">
      <c r="A50" s="262" t="s">
        <v>776</v>
      </c>
      <c r="B50" s="256"/>
      <c r="C50" s="256"/>
      <c r="D50" s="256"/>
      <c r="E50" s="256"/>
      <c r="F50" s="259">
        <v>1273547</v>
      </c>
      <c r="G50" s="260">
        <v>0.24290322108416978</v>
      </c>
    </row>
    <row r="51" spans="1:7" ht="18.75" customHeight="1">
      <c r="A51" s="262" t="s">
        <v>777</v>
      </c>
      <c r="B51" s="256"/>
      <c r="C51" s="256"/>
      <c r="D51" s="256"/>
      <c r="E51" s="256"/>
      <c r="F51" s="259">
        <v>760</v>
      </c>
      <c r="G51" s="260">
        <v>-0.21325051759834368</v>
      </c>
    </row>
    <row r="52" spans="1:7" ht="12.75" customHeight="1">
      <c r="A52" s="32" t="s">
        <v>778</v>
      </c>
      <c r="B52" s="67"/>
      <c r="C52" s="67"/>
      <c r="D52" s="67"/>
      <c r="E52" s="67"/>
      <c r="F52" s="68"/>
      <c r="G52" s="68"/>
    </row>
    <row r="53" spans="1:7" ht="12.75" customHeight="1">
      <c r="A53" s="84" t="s">
        <v>418</v>
      </c>
      <c r="B53" s="95"/>
      <c r="C53" s="95"/>
      <c r="D53" s="95"/>
      <c r="E53" s="95"/>
      <c r="F53" s="95"/>
      <c r="G53" s="21" t="s">
        <v>580</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7" t="s">
        <v>601</v>
      </c>
      <c r="E1" s="407" t="str">
        <f>Naslovnica!A20</f>
        <v>Travanj 2014.</v>
      </c>
    </row>
    <row r="2" spans="1:6" ht="12.75" customHeight="1">
      <c r="A2" s="141" t="s">
        <v>602</v>
      </c>
      <c r="E2" s="130" t="str">
        <f>Naslovnica!A24</f>
        <v>April 2014</v>
      </c>
    </row>
    <row r="3" spans="1:6" ht="12.75" customHeight="1"/>
    <row r="4" spans="1:6" ht="45" customHeight="1">
      <c r="A4" s="513" t="s">
        <v>782</v>
      </c>
      <c r="B4" s="513" t="s">
        <v>783</v>
      </c>
      <c r="C4" s="513" t="s">
        <v>784</v>
      </c>
      <c r="D4" s="513" t="s">
        <v>785</v>
      </c>
      <c r="E4" s="513" t="s">
        <v>786</v>
      </c>
    </row>
    <row r="5" spans="1:6" ht="12.75" customHeight="1">
      <c r="A5" s="265" t="s">
        <v>1172</v>
      </c>
      <c r="B5" s="266">
        <v>45473147</v>
      </c>
      <c r="C5" s="267">
        <v>0.23074833132219322</v>
      </c>
      <c r="D5" s="268">
        <v>155.56</v>
      </c>
      <c r="E5" s="377">
        <v>-5.7</v>
      </c>
      <c r="F5" s="97"/>
    </row>
    <row r="6" spans="1:6" ht="12.75" customHeight="1">
      <c r="A6" s="265" t="s">
        <v>1173</v>
      </c>
      <c r="B6" s="266">
        <v>21512527</v>
      </c>
      <c r="C6" s="267">
        <v>0.10916288040881857</v>
      </c>
      <c r="D6" s="268">
        <v>8610</v>
      </c>
      <c r="E6" s="377">
        <v>-0.3</v>
      </c>
      <c r="F6" s="97"/>
    </row>
    <row r="7" spans="1:6" ht="12.75" customHeight="1">
      <c r="A7" s="265" t="s">
        <v>1174</v>
      </c>
      <c r="B7" s="266">
        <v>20641979</v>
      </c>
      <c r="C7" s="267">
        <v>0.10474538323546762</v>
      </c>
      <c r="D7" s="268">
        <v>1608.5</v>
      </c>
      <c r="E7" s="377">
        <v>0.5</v>
      </c>
      <c r="F7" s="97"/>
    </row>
    <row r="8" spans="1:6" ht="12.75" customHeight="1">
      <c r="A8" s="265" t="s">
        <v>1175</v>
      </c>
      <c r="B8" s="266">
        <v>8621803</v>
      </c>
      <c r="C8" s="267">
        <v>4.375036227949386E-2</v>
      </c>
      <c r="D8" s="268">
        <v>60</v>
      </c>
      <c r="E8" s="377">
        <v>-11.8</v>
      </c>
    </row>
    <row r="9" spans="1:6" ht="12.75" customHeight="1">
      <c r="A9" s="265" t="s">
        <v>1176</v>
      </c>
      <c r="B9" s="266">
        <v>8179382</v>
      </c>
      <c r="C9" s="267">
        <v>4.1505347051234071E-2</v>
      </c>
      <c r="D9" s="268">
        <v>282</v>
      </c>
      <c r="E9" s="377">
        <v>-1.2</v>
      </c>
    </row>
    <row r="10" spans="1:6" ht="12.75" customHeight="1">
      <c r="A10" s="265" t="s">
        <v>1177</v>
      </c>
      <c r="B10" s="266">
        <v>7317195</v>
      </c>
      <c r="C10" s="267">
        <v>3.7130276824893942E-2</v>
      </c>
      <c r="D10" s="268">
        <v>266</v>
      </c>
      <c r="E10" s="378">
        <v>1.1000000000000001</v>
      </c>
    </row>
    <row r="11" spans="1:6" ht="12.75" customHeight="1">
      <c r="A11" s="265" t="s">
        <v>1178</v>
      </c>
      <c r="B11" s="266">
        <v>6446858</v>
      </c>
      <c r="C11" s="267">
        <v>3.2713850347131944E-2</v>
      </c>
      <c r="D11" s="268">
        <v>175</v>
      </c>
      <c r="E11" s="377">
        <v>4.2</v>
      </c>
    </row>
    <row r="12" spans="1:6" ht="12.75" customHeight="1">
      <c r="A12" s="265" t="s">
        <v>1179</v>
      </c>
      <c r="B12" s="266">
        <v>5057095</v>
      </c>
      <c r="C12" s="267">
        <v>2.5661655495006902E-2</v>
      </c>
      <c r="D12" s="268">
        <v>280</v>
      </c>
      <c r="E12" s="377">
        <v>1.8</v>
      </c>
    </row>
    <row r="13" spans="1:6" ht="12.75" customHeight="1">
      <c r="A13" s="265" t="s">
        <v>1180</v>
      </c>
      <c r="B13" s="266">
        <v>4997034</v>
      </c>
      <c r="C13" s="267">
        <v>2.5356882756767733E-2</v>
      </c>
      <c r="D13" s="268">
        <v>105.76</v>
      </c>
      <c r="E13" s="377">
        <v>-7.3</v>
      </c>
    </row>
    <row r="14" spans="1:6" ht="12.75" customHeight="1">
      <c r="A14" s="265" t="s">
        <v>1181</v>
      </c>
      <c r="B14" s="266">
        <v>4201489</v>
      </c>
      <c r="C14" s="267">
        <v>2.1319979807391608E-2</v>
      </c>
      <c r="D14" s="268">
        <v>3250</v>
      </c>
      <c r="E14" s="377">
        <v>0.5</v>
      </c>
    </row>
    <row r="15" spans="1:6" ht="12.75" customHeight="1">
      <c r="A15" s="265" t="s">
        <v>1198</v>
      </c>
      <c r="B15" s="266">
        <v>64619634</v>
      </c>
      <c r="C15" s="267">
        <v>0.3279050231878422</v>
      </c>
      <c r="D15" s="269"/>
      <c r="E15" s="267"/>
    </row>
    <row r="16" spans="1:6" ht="15.75" customHeight="1">
      <c r="A16" s="514" t="s">
        <v>781</v>
      </c>
      <c r="B16" s="515">
        <f>SUM(B5:B15)</f>
        <v>197068143</v>
      </c>
      <c r="C16" s="516"/>
      <c r="D16" s="517"/>
      <c r="E16" s="517"/>
    </row>
    <row r="17" spans="1:6" ht="12.75" customHeight="1">
      <c r="A17" s="70" t="s">
        <v>780</v>
      </c>
    </row>
    <row r="18" spans="1:6" ht="12.75" customHeight="1"/>
    <row r="19" spans="1:6" ht="12.75" customHeight="1">
      <c r="A19" s="527" t="s">
        <v>603</v>
      </c>
    </row>
    <row r="20" spans="1:6" ht="12.75" customHeight="1">
      <c r="A20" s="141" t="s">
        <v>604</v>
      </c>
    </row>
    <row r="21" spans="1:6" ht="12.75" customHeight="1">
      <c r="A21" s="71" t="s">
        <v>779</v>
      </c>
    </row>
    <row r="22" spans="1:6" ht="43.5">
      <c r="A22" s="513" t="s">
        <v>787</v>
      </c>
      <c r="B22" s="513" t="s">
        <v>783</v>
      </c>
      <c r="C22" s="513" t="s">
        <v>784</v>
      </c>
      <c r="D22" s="513" t="s">
        <v>785</v>
      </c>
    </row>
    <row r="23" spans="1:6" ht="15" customHeight="1">
      <c r="A23" s="270" t="s">
        <v>250</v>
      </c>
      <c r="B23" s="271"/>
      <c r="C23" s="272"/>
      <c r="D23" s="272"/>
      <c r="E23" s="97"/>
      <c r="F23" s="97"/>
    </row>
    <row r="24" spans="1:6" ht="12.75" customHeight="1">
      <c r="A24" s="273" t="s">
        <v>1182</v>
      </c>
      <c r="B24" s="266">
        <v>4584477</v>
      </c>
      <c r="C24" s="274">
        <v>0.36989033215019468</v>
      </c>
      <c r="D24" s="385">
        <v>105.6</v>
      </c>
      <c r="E24" s="97"/>
      <c r="F24" s="97"/>
    </row>
    <row r="25" spans="1:6" ht="12.75" customHeight="1">
      <c r="A25" s="273" t="s">
        <v>1183</v>
      </c>
      <c r="B25" s="266">
        <v>3519131</v>
      </c>
      <c r="C25" s="274">
        <v>0.28393479440949249</v>
      </c>
      <c r="D25" s="385">
        <v>106.5</v>
      </c>
      <c r="E25" s="97"/>
      <c r="F25" s="97"/>
    </row>
    <row r="26" spans="1:6" ht="12.75" customHeight="1">
      <c r="A26" s="273" t="s">
        <v>1184</v>
      </c>
      <c r="B26" s="266">
        <v>1893600</v>
      </c>
      <c r="C26" s="274">
        <v>0.15278173125519195</v>
      </c>
      <c r="D26" s="385">
        <v>105.2</v>
      </c>
      <c r="E26" s="97"/>
    </row>
    <row r="27" spans="1:6" ht="12.75" customHeight="1">
      <c r="A27" s="273" t="s">
        <v>1185</v>
      </c>
      <c r="B27" s="266">
        <v>1237150</v>
      </c>
      <c r="C27" s="274">
        <v>9.9817236386967018E-2</v>
      </c>
      <c r="D27" s="385">
        <v>112.5</v>
      </c>
    </row>
    <row r="28" spans="1:6" ht="12.75" customHeight="1">
      <c r="A28" s="273" t="s">
        <v>1186</v>
      </c>
      <c r="B28" s="266">
        <v>302644</v>
      </c>
      <c r="C28" s="274">
        <v>2.4418290174269285E-2</v>
      </c>
      <c r="D28" s="385">
        <v>105.45</v>
      </c>
    </row>
    <row r="29" spans="1:6" ht="12.75" customHeight="1">
      <c r="A29" s="273" t="s">
        <v>1187</v>
      </c>
      <c r="B29" s="266">
        <v>295500</v>
      </c>
      <c r="C29" s="274">
        <v>2.3841889303923332E-2</v>
      </c>
      <c r="D29" s="386">
        <v>98.5</v>
      </c>
    </row>
    <row r="30" spans="1:6" ht="12.75" customHeight="1">
      <c r="A30" s="273" t="s">
        <v>1188</v>
      </c>
      <c r="B30" s="266">
        <v>165669</v>
      </c>
      <c r="C30" s="274">
        <v>1.3366707137366074E-2</v>
      </c>
      <c r="D30" s="385">
        <v>92.23</v>
      </c>
    </row>
    <row r="31" spans="1:6" ht="12.75" customHeight="1">
      <c r="A31" s="273" t="s">
        <v>1189</v>
      </c>
      <c r="B31" s="266">
        <v>131446</v>
      </c>
      <c r="C31" s="274">
        <v>1.0605485554800361E-2</v>
      </c>
      <c r="D31" s="385">
        <v>88.72</v>
      </c>
    </row>
    <row r="32" spans="1:6" ht="12.75" customHeight="1">
      <c r="A32" s="273" t="s">
        <v>1190</v>
      </c>
      <c r="B32" s="266">
        <v>56662</v>
      </c>
      <c r="C32" s="274">
        <v>4.5716721886257328E-3</v>
      </c>
      <c r="D32" s="385">
        <v>98.11</v>
      </c>
    </row>
    <row r="33" spans="1:6" ht="12.75" customHeight="1">
      <c r="A33" s="273" t="s">
        <v>1191</v>
      </c>
      <c r="B33" s="266">
        <v>38174</v>
      </c>
      <c r="C33" s="274">
        <v>3.0800009552892364E-3</v>
      </c>
      <c r="D33" s="385">
        <v>81.12</v>
      </c>
    </row>
    <row r="34" spans="1:6" ht="15" customHeight="1">
      <c r="A34" s="265" t="s">
        <v>1198</v>
      </c>
      <c r="B34" s="266">
        <v>169700</v>
      </c>
      <c r="C34" s="274">
        <v>1.369194006238264E-2</v>
      </c>
      <c r="D34" s="275"/>
    </row>
    <row r="35" spans="1:6" ht="15" customHeight="1">
      <c r="A35" s="276" t="s">
        <v>781</v>
      </c>
      <c r="B35" s="277">
        <f>SUM(B24:B34)</f>
        <v>12394153</v>
      </c>
      <c r="C35" s="274"/>
      <c r="D35" s="275"/>
    </row>
    <row r="36" spans="1:6" ht="15" customHeight="1">
      <c r="A36" s="270" t="s">
        <v>791</v>
      </c>
      <c r="B36" s="266"/>
      <c r="C36" s="274"/>
      <c r="D36" s="275"/>
    </row>
    <row r="37" spans="1:6" ht="15" customHeight="1">
      <c r="A37" s="278" t="s">
        <v>1192</v>
      </c>
      <c r="B37" s="639">
        <v>20810000</v>
      </c>
      <c r="C37" s="274">
        <v>1</v>
      </c>
      <c r="D37" s="275">
        <v>104.05</v>
      </c>
    </row>
    <row r="38" spans="1:6" ht="15" customHeight="1">
      <c r="A38" s="265" t="s">
        <v>1198</v>
      </c>
      <c r="B38" s="639"/>
      <c r="C38" s="274"/>
      <c r="D38" s="275"/>
    </row>
    <row r="39" spans="1:6" ht="15" customHeight="1">
      <c r="A39" s="276" t="s">
        <v>781</v>
      </c>
      <c r="B39" s="277">
        <f>SUM(B37:B38)</f>
        <v>20810000</v>
      </c>
      <c r="C39" s="274"/>
      <c r="D39" s="275"/>
    </row>
    <row r="40" spans="1:6" ht="26.25" customHeight="1">
      <c r="A40" s="518" t="s">
        <v>789</v>
      </c>
      <c r="B40" s="519">
        <f>B35+B39</f>
        <v>33204153</v>
      </c>
      <c r="C40" s="520"/>
      <c r="D40" s="521"/>
    </row>
    <row r="41" spans="1:6" ht="12.75" customHeight="1"/>
    <row r="42" spans="1:6" ht="12.75" customHeight="1">
      <c r="A42" s="527" t="s">
        <v>605</v>
      </c>
    </row>
    <row r="43" spans="1:6" ht="12.75" customHeight="1">
      <c r="A43" s="141" t="s">
        <v>606</v>
      </c>
      <c r="B43" s="88"/>
    </row>
    <row r="44" spans="1:6" ht="12.75" customHeight="1">
      <c r="A44" s="71" t="s">
        <v>779</v>
      </c>
    </row>
    <row r="45" spans="1:6" ht="43.5">
      <c r="A45" s="513" t="s">
        <v>788</v>
      </c>
      <c r="B45" s="513" t="s">
        <v>783</v>
      </c>
      <c r="C45" s="513" t="s">
        <v>784</v>
      </c>
      <c r="D45" s="513" t="s">
        <v>785</v>
      </c>
    </row>
    <row r="46" spans="1:6" ht="12.75" customHeight="1">
      <c r="A46" s="273" t="s">
        <v>1184</v>
      </c>
      <c r="B46" s="266">
        <v>657436765</v>
      </c>
      <c r="C46" s="274">
        <v>0.35375124668683589</v>
      </c>
      <c r="D46" s="385">
        <v>105.2</v>
      </c>
      <c r="E46" s="97"/>
      <c r="F46" s="97"/>
    </row>
    <row r="47" spans="1:6" ht="12.75" customHeight="1">
      <c r="A47" s="273" t="s">
        <v>1192</v>
      </c>
      <c r="B47" s="266">
        <v>356581880</v>
      </c>
      <c r="C47" s="274">
        <v>0.1918683154203214</v>
      </c>
      <c r="D47" s="385">
        <v>104.1</v>
      </c>
      <c r="E47" s="97"/>
      <c r="F47" s="97"/>
    </row>
    <row r="48" spans="1:6" ht="12.75" customHeight="1">
      <c r="A48" s="273" t="s">
        <v>1182</v>
      </c>
      <c r="B48" s="266">
        <v>308237985</v>
      </c>
      <c r="C48" s="274">
        <v>0.16585560357274548</v>
      </c>
      <c r="D48" s="385">
        <v>105.6</v>
      </c>
      <c r="E48" s="97"/>
    </row>
    <row r="49" spans="1:7" ht="12.75" customHeight="1">
      <c r="A49" s="273" t="s">
        <v>1186</v>
      </c>
      <c r="B49" s="266">
        <v>239187721</v>
      </c>
      <c r="C49" s="274">
        <v>0.12870128200988742</v>
      </c>
      <c r="D49" s="385">
        <v>106.4</v>
      </c>
    </row>
    <row r="50" spans="1:7" ht="12.75" customHeight="1">
      <c r="A50" s="273" t="s">
        <v>1193</v>
      </c>
      <c r="B50" s="266">
        <v>153389065</v>
      </c>
      <c r="C50" s="274">
        <v>8.2535044981669234E-2</v>
      </c>
      <c r="D50" s="385">
        <v>111.4</v>
      </c>
    </row>
    <row r="51" spans="1:7" ht="12.75" customHeight="1">
      <c r="A51" s="273" t="s">
        <v>1194</v>
      </c>
      <c r="B51" s="266">
        <v>36581314</v>
      </c>
      <c r="C51" s="274">
        <v>1.9683543911546541E-2</v>
      </c>
      <c r="D51" s="386">
        <v>107.6</v>
      </c>
    </row>
    <row r="52" spans="1:7" ht="12.75" customHeight="1">
      <c r="A52" s="273" t="s">
        <v>1195</v>
      </c>
      <c r="B52" s="266">
        <v>28995531</v>
      </c>
      <c r="C52" s="274">
        <v>1.5601812654326988E-2</v>
      </c>
      <c r="D52" s="385">
        <v>103.48</v>
      </c>
    </row>
    <row r="53" spans="1:7" ht="12.75" customHeight="1">
      <c r="A53" s="273" t="s">
        <v>1196</v>
      </c>
      <c r="B53" s="266">
        <v>23219034</v>
      </c>
      <c r="C53" s="274">
        <v>1.2493615601743889E-2</v>
      </c>
      <c r="D53" s="385">
        <v>104.5</v>
      </c>
    </row>
    <row r="54" spans="1:7" ht="12.75" customHeight="1">
      <c r="A54" s="273" t="s">
        <v>1173</v>
      </c>
      <c r="B54" s="266">
        <v>19193120</v>
      </c>
      <c r="C54" s="274">
        <v>1.0327366051410349E-2</v>
      </c>
      <c r="D54" s="385">
        <v>8630</v>
      </c>
    </row>
    <row r="55" spans="1:7" ht="12.75" customHeight="1">
      <c r="A55" s="279" t="s">
        <v>1197</v>
      </c>
      <c r="B55" s="266">
        <v>18686521</v>
      </c>
      <c r="C55" s="274">
        <v>1.0054777055234719E-2</v>
      </c>
      <c r="D55" s="385">
        <v>112.9</v>
      </c>
    </row>
    <row r="56" spans="1:7" ht="24">
      <c r="A56" s="280" t="s">
        <v>877</v>
      </c>
      <c r="B56" s="266">
        <v>16963000</v>
      </c>
      <c r="C56" s="274">
        <v>9.1273909879476377E-3</v>
      </c>
      <c r="D56" s="275"/>
    </row>
    <row r="57" spans="1:7" ht="26.25" customHeight="1">
      <c r="A57" s="518" t="s">
        <v>790</v>
      </c>
      <c r="B57" s="519">
        <f>SUM(B46:B56)</f>
        <v>1858471936</v>
      </c>
      <c r="C57" s="520"/>
      <c r="D57" s="521"/>
    </row>
    <row r="58" spans="1:7" ht="12.75" customHeight="1"/>
    <row r="59" spans="1:7" ht="12.75" customHeight="1">
      <c r="A59" s="528" t="s">
        <v>607</v>
      </c>
    </row>
    <row r="60" spans="1:7" ht="12.75" customHeight="1">
      <c r="A60" s="148" t="s">
        <v>608</v>
      </c>
    </row>
    <row r="61" spans="1:7" ht="12.75" customHeight="1">
      <c r="A61" s="71" t="s">
        <v>792</v>
      </c>
    </row>
    <row r="62" spans="1:7" ht="12.75" customHeight="1">
      <c r="A62" s="509"/>
      <c r="B62" s="522" t="s">
        <v>252</v>
      </c>
      <c r="C62" s="522" t="s">
        <v>253</v>
      </c>
      <c r="D62" s="522" t="s">
        <v>254</v>
      </c>
      <c r="E62" s="522" t="s">
        <v>255</v>
      </c>
      <c r="F62" s="522" t="s">
        <v>256</v>
      </c>
    </row>
    <row r="63" spans="1:7" ht="12.75" customHeight="1">
      <c r="A63" s="509"/>
      <c r="B63" s="523" t="s">
        <v>257</v>
      </c>
      <c r="C63" s="523" t="s">
        <v>258</v>
      </c>
      <c r="D63" s="523" t="s">
        <v>259</v>
      </c>
      <c r="E63" s="523" t="s">
        <v>260</v>
      </c>
      <c r="F63" s="523" t="s">
        <v>261</v>
      </c>
    </row>
    <row r="64" spans="1:7" ht="12.75" customHeight="1">
      <c r="A64" s="281" t="s">
        <v>1128</v>
      </c>
      <c r="B64" s="282"/>
      <c r="C64" s="282"/>
      <c r="D64" s="282"/>
      <c r="E64" s="283"/>
      <c r="F64" s="283"/>
      <c r="G64" s="97"/>
    </row>
    <row r="65" spans="1:7" ht="15" customHeight="1">
      <c r="A65" s="514" t="s">
        <v>781</v>
      </c>
      <c r="B65" s="524"/>
      <c r="C65" s="524"/>
      <c r="D65" s="524"/>
      <c r="E65" s="525" t="str">
        <f>IF(SUM(E64)=0,"",SUM(E64))</f>
        <v/>
      </c>
      <c r="F65" s="525" t="str">
        <f>IF(SUM(F64)=0,"",SUM(F64))</f>
        <v/>
      </c>
    </row>
    <row r="66" spans="1:7" ht="12.75" customHeight="1"/>
    <row r="67" spans="1:7" ht="12.75" customHeight="1">
      <c r="A67" s="528" t="s">
        <v>609</v>
      </c>
    </row>
    <row r="68" spans="1:7" ht="12.75" customHeight="1">
      <c r="A68" s="148" t="s">
        <v>610</v>
      </c>
    </row>
    <row r="69" spans="1:7" ht="12.75" customHeight="1">
      <c r="A69" s="71" t="s">
        <v>251</v>
      </c>
    </row>
    <row r="70" spans="1:7" ht="12.75" customHeight="1">
      <c r="A70" s="509"/>
      <c r="B70" s="522" t="s">
        <v>252</v>
      </c>
      <c r="C70" s="522" t="s">
        <v>253</v>
      </c>
      <c r="D70" s="522" t="s">
        <v>254</v>
      </c>
      <c r="E70" s="522" t="s">
        <v>255</v>
      </c>
      <c r="F70" s="522" t="s">
        <v>256</v>
      </c>
    </row>
    <row r="71" spans="1:7" ht="12.75" customHeight="1">
      <c r="A71" s="509"/>
      <c r="B71" s="523" t="s">
        <v>257</v>
      </c>
      <c r="C71" s="523" t="s">
        <v>258</v>
      </c>
      <c r="D71" s="523" t="s">
        <v>259</v>
      </c>
      <c r="E71" s="523" t="s">
        <v>260</v>
      </c>
      <c r="F71" s="523" t="s">
        <v>261</v>
      </c>
    </row>
    <row r="72" spans="1:7" ht="12.75" customHeight="1">
      <c r="A72" s="281"/>
      <c r="B72" s="284"/>
      <c r="C72" s="284"/>
      <c r="D72" s="284"/>
      <c r="E72" s="285"/>
      <c r="F72" s="285"/>
      <c r="G72" s="97"/>
    </row>
    <row r="73" spans="1:7" ht="15" customHeight="1">
      <c r="A73" s="514" t="s">
        <v>781</v>
      </c>
      <c r="B73" s="526"/>
      <c r="C73" s="526"/>
      <c r="D73" s="526"/>
      <c r="E73" s="525" t="str">
        <f>IF(SUM(E72)=0,"",SUM(E72))</f>
        <v/>
      </c>
      <c r="F73" s="525" t="str">
        <f>IF(SUM(F72)=0,"",SUM(F72))</f>
        <v/>
      </c>
    </row>
    <row r="74" spans="1:7" ht="12.75" customHeight="1">
      <c r="A74" s="27" t="s">
        <v>793</v>
      </c>
    </row>
    <row r="75" spans="1:7" ht="12.75" customHeight="1">
      <c r="A75" s="84" t="s">
        <v>418</v>
      </c>
      <c r="G75" s="53" t="s">
        <v>175</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0"/>
  <sheetViews>
    <sheetView showGridLines="0" zoomScaleNormal="100" workbookViewId="0"/>
  </sheetViews>
  <sheetFormatPr defaultRowHeight="15"/>
  <cols>
    <col min="1" max="1" width="31.42578125" customWidth="1"/>
    <col min="2" max="2" width="28.5703125" customWidth="1"/>
    <col min="3" max="3" width="10" customWidth="1"/>
    <col min="4" max="4" width="12.85546875" customWidth="1"/>
    <col min="5" max="5" width="10" customWidth="1"/>
    <col min="6" max="6" width="12.85546875" customWidth="1"/>
    <col min="7" max="9" width="10" customWidth="1"/>
  </cols>
  <sheetData>
    <row r="1" spans="1:10" ht="15" customHeight="1">
      <c r="A1" s="585" t="s">
        <v>591</v>
      </c>
      <c r="B1" s="586"/>
      <c r="C1" s="587"/>
      <c r="D1" s="587"/>
      <c r="E1" s="587"/>
      <c r="F1" s="587"/>
      <c r="G1" s="587"/>
      <c r="H1" s="587"/>
      <c r="I1" s="587"/>
    </row>
    <row r="2" spans="1:10" ht="15" customHeight="1">
      <c r="A2" s="588" t="s">
        <v>592</v>
      </c>
      <c r="B2" s="589"/>
      <c r="C2" s="589"/>
      <c r="D2" s="589"/>
      <c r="E2" s="589"/>
      <c r="F2" s="587"/>
      <c r="G2" s="587"/>
      <c r="H2" s="587"/>
      <c r="I2" s="587"/>
    </row>
    <row r="3" spans="1:10" ht="12.75" customHeight="1">
      <c r="A3" s="527" t="s">
        <v>990</v>
      </c>
    </row>
    <row r="4" spans="1:10" ht="12.75" customHeight="1">
      <c r="A4" s="141" t="s">
        <v>991</v>
      </c>
    </row>
    <row r="5" spans="1:10" ht="12.75" customHeight="1">
      <c r="D5" s="759" t="str">
        <f>Naslovnica!A20</f>
        <v>Travanj 2014.</v>
      </c>
      <c r="E5" s="759"/>
      <c r="F5" s="761" t="str">
        <f>'4 Tablica 2 - Graf 2'!F5</f>
        <v>Ožujak 2014.</v>
      </c>
      <c r="G5" s="759"/>
    </row>
    <row r="6" spans="1:10" ht="12.75" customHeight="1">
      <c r="D6" s="760" t="str">
        <f>Naslovnica!A24</f>
        <v>April 2014</v>
      </c>
      <c r="E6" s="760"/>
      <c r="F6" s="762" t="str">
        <f>'4 Tablica 2 - Graf 2'!F6</f>
        <v>March 2014</v>
      </c>
      <c r="G6" s="760"/>
    </row>
    <row r="7" spans="1:10" ht="12.75" customHeight="1">
      <c r="A7" s="529"/>
      <c r="B7" s="530"/>
      <c r="C7" s="530"/>
      <c r="D7" s="757" t="s">
        <v>262</v>
      </c>
      <c r="E7" s="758"/>
      <c r="F7" s="757" t="s">
        <v>262</v>
      </c>
      <c r="G7" s="758"/>
      <c r="H7" s="758" t="s">
        <v>263</v>
      </c>
      <c r="I7" s="758"/>
    </row>
    <row r="8" spans="1:10" ht="22.5">
      <c r="A8" s="531" t="s">
        <v>264</v>
      </c>
      <c r="B8" s="531" t="s">
        <v>265</v>
      </c>
      <c r="C8" s="513" t="s">
        <v>993</v>
      </c>
      <c r="D8" s="513" t="s">
        <v>1001</v>
      </c>
      <c r="E8" s="513" t="s">
        <v>1000</v>
      </c>
      <c r="F8" s="513" t="s">
        <v>1001</v>
      </c>
      <c r="G8" s="513" t="s">
        <v>1000</v>
      </c>
      <c r="H8" s="513" t="s">
        <v>1001</v>
      </c>
      <c r="I8" s="513" t="s">
        <v>1002</v>
      </c>
    </row>
    <row r="9" spans="1:10" ht="21">
      <c r="A9" s="532" t="s">
        <v>1111</v>
      </c>
      <c r="B9" s="532" t="s">
        <v>266</v>
      </c>
      <c r="C9" s="533" t="s">
        <v>994</v>
      </c>
      <c r="D9" s="650" t="s">
        <v>1105</v>
      </c>
      <c r="E9" s="650" t="s">
        <v>1106</v>
      </c>
      <c r="F9" s="650" t="s">
        <v>1105</v>
      </c>
      <c r="G9" s="650" t="s">
        <v>1106</v>
      </c>
      <c r="H9" s="650" t="s">
        <v>1105</v>
      </c>
      <c r="I9" s="650" t="s">
        <v>1106</v>
      </c>
    </row>
    <row r="10" spans="1:10" ht="12.75" customHeight="1">
      <c r="A10" s="287" t="s">
        <v>271</v>
      </c>
      <c r="B10" s="287" t="s">
        <v>269</v>
      </c>
      <c r="C10" s="288" t="s">
        <v>270</v>
      </c>
      <c r="D10" s="292">
        <v>31623009.34</v>
      </c>
      <c r="E10" s="293">
        <v>91.268558869933031</v>
      </c>
      <c r="F10" s="289">
        <v>32833647.41</v>
      </c>
      <c r="G10" s="290">
        <v>91.742791596818819</v>
      </c>
      <c r="H10" s="291">
        <v>-3.6871872773759584E-2</v>
      </c>
      <c r="I10" s="291">
        <v>-5.1691551851822393E-3</v>
      </c>
      <c r="J10" s="87"/>
    </row>
    <row r="11" spans="1:10" ht="12.75" customHeight="1">
      <c r="A11" s="286" t="s">
        <v>421</v>
      </c>
      <c r="B11" s="287" t="s">
        <v>269</v>
      </c>
      <c r="C11" s="288" t="s">
        <v>268</v>
      </c>
      <c r="D11" s="298">
        <v>6147410.2300000004</v>
      </c>
      <c r="E11" s="299">
        <v>52.888166528507163</v>
      </c>
      <c r="F11" s="296">
        <v>6063016.7300000004</v>
      </c>
      <c r="G11" s="297">
        <v>52.162101841927168</v>
      </c>
      <c r="H11" s="291">
        <v>1.3919390916805163E-2</v>
      </c>
      <c r="I11" s="291">
        <v>1.3919390916805385E-2</v>
      </c>
    </row>
    <row r="12" spans="1:10" ht="12.75" customHeight="1">
      <c r="A12" s="287" t="s">
        <v>273</v>
      </c>
      <c r="B12" s="287" t="s">
        <v>274</v>
      </c>
      <c r="C12" s="288" t="s">
        <v>270</v>
      </c>
      <c r="D12" s="294">
        <v>187477071.77000001</v>
      </c>
      <c r="E12" s="295">
        <v>116.94694942417892</v>
      </c>
      <c r="F12" s="296">
        <v>182951682.84999999</v>
      </c>
      <c r="G12" s="297">
        <v>116.89891197892148</v>
      </c>
      <c r="H12" s="291">
        <v>2.4735432052354067E-2</v>
      </c>
      <c r="I12" s="291">
        <v>4.109315000819791E-4</v>
      </c>
    </row>
    <row r="13" spans="1:10" ht="12.75" customHeight="1">
      <c r="A13" s="287" t="s">
        <v>275</v>
      </c>
      <c r="B13" s="287" t="s">
        <v>274</v>
      </c>
      <c r="C13" s="288" t="s">
        <v>267</v>
      </c>
      <c r="D13" s="294">
        <v>12273518.52</v>
      </c>
      <c r="E13" s="295">
        <v>918.35797019632639</v>
      </c>
      <c r="F13" s="296">
        <v>12164777.09</v>
      </c>
      <c r="G13" s="297">
        <v>906.19059226119305</v>
      </c>
      <c r="H13" s="291">
        <v>8.9390400823201599E-3</v>
      </c>
      <c r="I13" s="291">
        <v>1.3426952386222046E-2</v>
      </c>
    </row>
    <row r="14" spans="1:10" ht="12.75" customHeight="1">
      <c r="A14" s="287" t="s">
        <v>276</v>
      </c>
      <c r="B14" s="287" t="s">
        <v>274</v>
      </c>
      <c r="C14" s="288" t="s">
        <v>268</v>
      </c>
      <c r="D14" s="294">
        <v>9594566.0800000001</v>
      </c>
      <c r="E14" s="295">
        <v>125.61238716535415</v>
      </c>
      <c r="F14" s="296">
        <v>9560901.0700000003</v>
      </c>
      <c r="G14" s="297">
        <v>125.35470836127244</v>
      </c>
      <c r="H14" s="291">
        <v>3.5211126810665849E-3</v>
      </c>
      <c r="I14" s="291">
        <v>2.0555973321645382E-3</v>
      </c>
    </row>
    <row r="15" spans="1:10" ht="12.75" customHeight="1">
      <c r="A15" s="287" t="s">
        <v>277</v>
      </c>
      <c r="B15" s="287" t="s">
        <v>278</v>
      </c>
      <c r="C15" s="288" t="s">
        <v>267</v>
      </c>
      <c r="D15" s="294">
        <v>5146571.62</v>
      </c>
      <c r="E15" s="295">
        <v>67.057956810262979</v>
      </c>
      <c r="F15" s="296">
        <v>5233553.95</v>
      </c>
      <c r="G15" s="297">
        <v>68.191304941614945</v>
      </c>
      <c r="H15" s="291">
        <v>-1.6620126749624875E-2</v>
      </c>
      <c r="I15" s="291">
        <v>-1.6620126749624986E-2</v>
      </c>
    </row>
    <row r="16" spans="1:10" ht="12.75" customHeight="1">
      <c r="A16" s="383" t="s">
        <v>1104</v>
      </c>
      <c r="B16" s="287" t="s">
        <v>278</v>
      </c>
      <c r="C16" s="288" t="s">
        <v>268</v>
      </c>
      <c r="D16" s="294">
        <v>210757.79</v>
      </c>
      <c r="E16" s="295">
        <v>10.582235203197815</v>
      </c>
      <c r="F16" s="301">
        <v>804926.53</v>
      </c>
      <c r="G16" s="297">
        <v>8.4828288584550471</v>
      </c>
      <c r="H16" s="291">
        <v>-0.73816518384603369</v>
      </c>
      <c r="I16" s="291">
        <v>0.24748894263618637</v>
      </c>
    </row>
    <row r="17" spans="1:9" ht="12.75" customHeight="1">
      <c r="A17" s="300" t="s">
        <v>423</v>
      </c>
      <c r="B17" s="287" t="s">
        <v>420</v>
      </c>
      <c r="C17" s="288" t="s">
        <v>270</v>
      </c>
      <c r="D17" s="294">
        <v>174205381.06999999</v>
      </c>
      <c r="E17" s="295">
        <v>107.85990469465183</v>
      </c>
      <c r="F17" s="296">
        <v>145819283.34999999</v>
      </c>
      <c r="G17" s="297">
        <v>107.70994587269703</v>
      </c>
      <c r="H17" s="291">
        <v>0.19466628190639779</v>
      </c>
      <c r="I17" s="291">
        <v>1.3922467488010071E-3</v>
      </c>
    </row>
    <row r="18" spans="1:9" ht="12.75" customHeight="1">
      <c r="A18" s="287" t="s">
        <v>929</v>
      </c>
      <c r="B18" s="383" t="s">
        <v>982</v>
      </c>
      <c r="C18" s="288" t="s">
        <v>282</v>
      </c>
      <c r="D18" s="294">
        <v>137017759.38</v>
      </c>
      <c r="E18" s="295">
        <v>804.93628191559117</v>
      </c>
      <c r="F18" s="296">
        <v>114684878.33</v>
      </c>
      <c r="G18" s="297">
        <v>805.25342916327168</v>
      </c>
      <c r="H18" s="291">
        <v>0.1947325695872324</v>
      </c>
      <c r="I18" s="291">
        <v>-3.9384774556017188E-4</v>
      </c>
    </row>
    <row r="19" spans="1:9" ht="12.75" customHeight="1">
      <c r="A19" s="287" t="s">
        <v>281</v>
      </c>
      <c r="B19" s="383" t="s">
        <v>982</v>
      </c>
      <c r="C19" s="288" t="s">
        <v>267</v>
      </c>
      <c r="D19" s="294">
        <v>223524973.81999999</v>
      </c>
      <c r="E19" s="295">
        <v>559.61484949424425</v>
      </c>
      <c r="F19" s="296">
        <v>224394466.34999999</v>
      </c>
      <c r="G19" s="297">
        <v>557.25628129290953</v>
      </c>
      <c r="H19" s="291">
        <v>-3.874839447438938E-3</v>
      </c>
      <c r="I19" s="291">
        <v>4.2324658878003518E-3</v>
      </c>
    </row>
    <row r="20" spans="1:9" ht="12.75" customHeight="1">
      <c r="A20" s="287" t="s">
        <v>284</v>
      </c>
      <c r="B20" s="383" t="s">
        <v>982</v>
      </c>
      <c r="C20" s="288" t="s">
        <v>270</v>
      </c>
      <c r="D20" s="294">
        <v>564860476.13999999</v>
      </c>
      <c r="E20" s="295">
        <v>865.66200900143474</v>
      </c>
      <c r="F20" s="296">
        <v>582335022.28999996</v>
      </c>
      <c r="G20" s="297">
        <v>870.61022501100433</v>
      </c>
      <c r="H20" s="291">
        <v>-3.000771975087857E-2</v>
      </c>
      <c r="I20" s="291">
        <v>-5.6836180731819619E-3</v>
      </c>
    </row>
    <row r="21" spans="1:9" ht="12.75" customHeight="1">
      <c r="A21" s="287" t="s">
        <v>286</v>
      </c>
      <c r="B21" s="383" t="s">
        <v>982</v>
      </c>
      <c r="C21" s="288" t="s">
        <v>270</v>
      </c>
      <c r="D21" s="294">
        <v>1639895670.23</v>
      </c>
      <c r="E21" s="295">
        <v>148.90710772506199</v>
      </c>
      <c r="F21" s="296">
        <v>1661238814.4300001</v>
      </c>
      <c r="G21" s="297">
        <v>148.83120861796118</v>
      </c>
      <c r="H21" s="291">
        <v>-1.2847727861044045E-2</v>
      </c>
      <c r="I21" s="291">
        <v>5.0996768625077848E-4</v>
      </c>
    </row>
    <row r="22" spans="1:9" ht="12.75" customHeight="1">
      <c r="A22" s="287" t="s">
        <v>287</v>
      </c>
      <c r="B22" s="287" t="s">
        <v>288</v>
      </c>
      <c r="C22" s="288" t="s">
        <v>267</v>
      </c>
      <c r="D22" s="294">
        <v>12234409.85</v>
      </c>
      <c r="E22" s="295">
        <v>60.068479317295832</v>
      </c>
      <c r="F22" s="296">
        <v>12192502.109999999</v>
      </c>
      <c r="G22" s="297">
        <v>59.7195581008556</v>
      </c>
      <c r="H22" s="291">
        <v>3.4371730775120124E-3</v>
      </c>
      <c r="I22" s="291">
        <v>5.8426623963119262E-3</v>
      </c>
    </row>
    <row r="23" spans="1:9" ht="12.75" customHeight="1">
      <c r="A23" s="287" t="s">
        <v>289</v>
      </c>
      <c r="B23" s="287" t="s">
        <v>290</v>
      </c>
      <c r="C23" s="288" t="s">
        <v>267</v>
      </c>
      <c r="D23" s="298">
        <v>20883352.82</v>
      </c>
      <c r="E23" s="299">
        <v>86.399781433056432</v>
      </c>
      <c r="F23" s="303">
        <v>20893148.75</v>
      </c>
      <c r="G23" s="304">
        <v>85.363745840859025</v>
      </c>
      <c r="H23" s="291">
        <v>-4.688584816590069E-4</v>
      </c>
      <c r="I23" s="291">
        <v>1.2136716611860665E-2</v>
      </c>
    </row>
    <row r="24" spans="1:9" ht="12.75" customHeight="1">
      <c r="A24" s="286" t="s">
        <v>291</v>
      </c>
      <c r="B24" s="286" t="s">
        <v>290</v>
      </c>
      <c r="C24" s="302" t="s">
        <v>270</v>
      </c>
      <c r="D24" s="296">
        <v>10946606.59</v>
      </c>
      <c r="E24" s="297">
        <v>802.49654452963887</v>
      </c>
      <c r="F24" s="296">
        <v>11283007.58</v>
      </c>
      <c r="G24" s="297">
        <v>807.71398768836525</v>
      </c>
      <c r="H24" s="291">
        <v>-2.9814833289334763E-2</v>
      </c>
      <c r="I24" s="291">
        <v>-6.4595181441123861E-3</v>
      </c>
    </row>
    <row r="25" spans="1:9" ht="12.75" customHeight="1">
      <c r="A25" s="287" t="s">
        <v>292</v>
      </c>
      <c r="B25" s="287" t="s">
        <v>290</v>
      </c>
      <c r="C25" s="288" t="s">
        <v>268</v>
      </c>
      <c r="D25" s="294">
        <v>51210444.57</v>
      </c>
      <c r="E25" s="295">
        <v>77.082751578543395</v>
      </c>
      <c r="F25" s="296">
        <v>50935513.149999999</v>
      </c>
      <c r="G25" s="297">
        <v>76.49604797974105</v>
      </c>
      <c r="H25" s="291">
        <v>5.3976371886224062E-3</v>
      </c>
      <c r="I25" s="291">
        <v>7.6697243099110857E-3</v>
      </c>
    </row>
    <row r="26" spans="1:9" ht="12.75" customHeight="1">
      <c r="A26" s="287" t="s">
        <v>293</v>
      </c>
      <c r="B26" s="287" t="s">
        <v>290</v>
      </c>
      <c r="C26" s="288" t="s">
        <v>270</v>
      </c>
      <c r="D26" s="294">
        <v>327674215.23000002</v>
      </c>
      <c r="E26" s="295">
        <v>141.5359154654565</v>
      </c>
      <c r="F26" s="296">
        <v>360116022.27999997</v>
      </c>
      <c r="G26" s="297">
        <v>141.44070500373743</v>
      </c>
      <c r="H26" s="291">
        <v>-9.0087097054447507E-2</v>
      </c>
      <c r="I26" s="291">
        <v>6.731475335657322E-4</v>
      </c>
    </row>
    <row r="27" spans="1:9" ht="12.75" customHeight="1">
      <c r="A27" s="287" t="s">
        <v>294</v>
      </c>
      <c r="B27" s="287" t="s">
        <v>290</v>
      </c>
      <c r="C27" s="288" t="s">
        <v>282</v>
      </c>
      <c r="D27" s="294">
        <v>18608263.879999999</v>
      </c>
      <c r="E27" s="295">
        <v>1079.8497765027591</v>
      </c>
      <c r="F27" s="296">
        <v>18529872.440000001</v>
      </c>
      <c r="G27" s="297">
        <v>1077.6012045908128</v>
      </c>
      <c r="H27" s="291">
        <v>4.2305439637444486E-3</v>
      </c>
      <c r="I27" s="291">
        <v>2.0866456926429411E-3</v>
      </c>
    </row>
    <row r="28" spans="1:9" ht="12.75" customHeight="1">
      <c r="A28" s="287" t="s">
        <v>295</v>
      </c>
      <c r="B28" s="287" t="s">
        <v>296</v>
      </c>
      <c r="C28" s="288" t="s">
        <v>268</v>
      </c>
      <c r="D28" s="294">
        <v>61983297.479999997</v>
      </c>
      <c r="E28" s="295">
        <v>82.67402911746764</v>
      </c>
      <c r="F28" s="296">
        <v>61595172.57</v>
      </c>
      <c r="G28" s="297">
        <v>82.441380132888497</v>
      </c>
      <c r="H28" s="291">
        <v>6.3012228687062688E-3</v>
      </c>
      <c r="I28" s="291">
        <v>2.8219928415091911E-3</v>
      </c>
    </row>
    <row r="29" spans="1:9" ht="12.75" customHeight="1">
      <c r="A29" s="287" t="s">
        <v>297</v>
      </c>
      <c r="B29" s="287" t="s">
        <v>296</v>
      </c>
      <c r="C29" s="288" t="s">
        <v>270</v>
      </c>
      <c r="D29" s="294">
        <v>234381053.99000001</v>
      </c>
      <c r="E29" s="295">
        <v>149.1580119826005</v>
      </c>
      <c r="F29" s="296">
        <v>220473771.38</v>
      </c>
      <c r="G29" s="297">
        <v>148.97435862436313</v>
      </c>
      <c r="H29" s="291">
        <v>6.3079079760603118E-2</v>
      </c>
      <c r="I29" s="291">
        <v>1.2327850237667803E-3</v>
      </c>
    </row>
    <row r="30" spans="1:9" ht="12.75" customHeight="1">
      <c r="A30" s="287" t="s">
        <v>298</v>
      </c>
      <c r="B30" s="287" t="s">
        <v>296</v>
      </c>
      <c r="C30" s="288" t="s">
        <v>282</v>
      </c>
      <c r="D30" s="294">
        <v>8328999.5899999999</v>
      </c>
      <c r="E30" s="295">
        <v>99.035675348774035</v>
      </c>
      <c r="F30" s="296">
        <v>8101400.3799999999</v>
      </c>
      <c r="G30" s="297">
        <v>98.534390586593915</v>
      </c>
      <c r="H30" s="291">
        <v>2.8093810862857227E-2</v>
      </c>
      <c r="I30" s="291">
        <v>5.0874091694876888E-3</v>
      </c>
    </row>
    <row r="31" spans="1:9" ht="12.75" customHeight="1">
      <c r="A31" s="287" t="s">
        <v>299</v>
      </c>
      <c r="B31" s="287" t="s">
        <v>296</v>
      </c>
      <c r="C31" s="288" t="s">
        <v>267</v>
      </c>
      <c r="D31" s="294">
        <v>46414769.270000003</v>
      </c>
      <c r="E31" s="295">
        <v>68.21237027110115</v>
      </c>
      <c r="F31" s="296">
        <v>46518822.619999997</v>
      </c>
      <c r="G31" s="297">
        <v>68.414693985550699</v>
      </c>
      <c r="H31" s="291">
        <v>-2.2368010224588231E-3</v>
      </c>
      <c r="I31" s="291">
        <v>-2.9573137386579296E-3</v>
      </c>
    </row>
    <row r="32" spans="1:9" ht="12.75" customHeight="1">
      <c r="A32" s="287" t="s">
        <v>300</v>
      </c>
      <c r="B32" s="287" t="s">
        <v>301</v>
      </c>
      <c r="C32" s="288" t="s">
        <v>282</v>
      </c>
      <c r="D32" s="294">
        <v>29401529.620000001</v>
      </c>
      <c r="E32" s="295">
        <v>19010.491771309993</v>
      </c>
      <c r="F32" s="296">
        <v>26340306.829999998</v>
      </c>
      <c r="G32" s="297">
        <v>18895.499085723877</v>
      </c>
      <c r="H32" s="291">
        <v>0.11621819023434665</v>
      </c>
      <c r="I32" s="291">
        <v>6.0857183535838466E-3</v>
      </c>
    </row>
    <row r="33" spans="1:9" ht="12.75" customHeight="1">
      <c r="A33" s="287" t="s">
        <v>302</v>
      </c>
      <c r="B33" s="287" t="s">
        <v>301</v>
      </c>
      <c r="C33" s="288" t="s">
        <v>267</v>
      </c>
      <c r="D33" s="294">
        <v>5800373.2000000002</v>
      </c>
      <c r="E33" s="295">
        <v>7206.8372083950271</v>
      </c>
      <c r="F33" s="296">
        <v>5634509.8499999996</v>
      </c>
      <c r="G33" s="297">
        <v>6991.8399308870639</v>
      </c>
      <c r="H33" s="291">
        <v>2.9437050323019687E-2</v>
      </c>
      <c r="I33" s="291">
        <v>3.0749742504572186E-2</v>
      </c>
    </row>
    <row r="34" spans="1:9" ht="12.75" customHeight="1">
      <c r="A34" s="287" t="s">
        <v>305</v>
      </c>
      <c r="B34" s="287" t="s">
        <v>306</v>
      </c>
      <c r="C34" s="288" t="s">
        <v>267</v>
      </c>
      <c r="D34" s="294">
        <v>5126205.59</v>
      </c>
      <c r="E34" s="295">
        <v>300.89780170687442</v>
      </c>
      <c r="F34" s="296">
        <v>5281872.38</v>
      </c>
      <c r="G34" s="297">
        <v>302.54377933451764</v>
      </c>
      <c r="H34" s="291">
        <v>-2.9471895343294863E-2</v>
      </c>
      <c r="I34" s="291">
        <v>-5.4404609847333862E-3</v>
      </c>
    </row>
    <row r="35" spans="1:9" ht="12.75" customHeight="1">
      <c r="A35" s="287" t="s">
        <v>307</v>
      </c>
      <c r="B35" s="287" t="s">
        <v>306</v>
      </c>
      <c r="C35" s="288" t="s">
        <v>267</v>
      </c>
      <c r="D35" s="296">
        <v>6113918.1600000001</v>
      </c>
      <c r="E35" s="297">
        <v>488.03729542490277</v>
      </c>
      <c r="F35" s="296">
        <v>6361460.8200000003</v>
      </c>
      <c r="G35" s="297">
        <v>503.1783300929024</v>
      </c>
      <c r="H35" s="291">
        <v>-3.8912864042444872E-2</v>
      </c>
      <c r="I35" s="291">
        <v>-3.0090792394028787E-2</v>
      </c>
    </row>
    <row r="36" spans="1:9" ht="12.75" customHeight="1">
      <c r="A36" s="287" t="s">
        <v>308</v>
      </c>
      <c r="B36" s="287" t="s">
        <v>306</v>
      </c>
      <c r="C36" s="288" t="s">
        <v>267</v>
      </c>
      <c r="D36" s="296">
        <v>39702813.5</v>
      </c>
      <c r="E36" s="297">
        <v>960.97961962092336</v>
      </c>
      <c r="F36" s="296">
        <v>40218876.140000001</v>
      </c>
      <c r="G36" s="297">
        <v>961.28813523089104</v>
      </c>
      <c r="H36" s="291">
        <v>-1.2831354068761458E-2</v>
      </c>
      <c r="I36" s="291">
        <v>-3.2093978762526287E-4</v>
      </c>
    </row>
    <row r="37" spans="1:9" ht="12.75" customHeight="1">
      <c r="A37" s="287" t="s">
        <v>309</v>
      </c>
      <c r="B37" s="287" t="s">
        <v>310</v>
      </c>
      <c r="C37" s="288" t="s">
        <v>268</v>
      </c>
      <c r="D37" s="294">
        <v>5782099.4000000004</v>
      </c>
      <c r="E37" s="295">
        <v>8.1509662268593353</v>
      </c>
      <c r="F37" s="296">
        <v>5821499.6500000004</v>
      </c>
      <c r="G37" s="297">
        <v>8.1852373187455463</v>
      </c>
      <c r="H37" s="291">
        <v>-6.7680584675462452E-3</v>
      </c>
      <c r="I37" s="291">
        <v>-4.1869393093495466E-3</v>
      </c>
    </row>
    <row r="38" spans="1:9" ht="12.75" customHeight="1">
      <c r="A38" s="287" t="s">
        <v>311</v>
      </c>
      <c r="B38" s="287" t="s">
        <v>310</v>
      </c>
      <c r="C38" s="288" t="s">
        <v>997</v>
      </c>
      <c r="D38" s="294">
        <v>5789575.2599999998</v>
      </c>
      <c r="E38" s="295">
        <v>9.6831202419505917</v>
      </c>
      <c r="F38" s="296">
        <v>5635056.1699999999</v>
      </c>
      <c r="G38" s="297">
        <v>9.4933825496737008</v>
      </c>
      <c r="H38" s="291">
        <v>2.742103811185248E-2</v>
      </c>
      <c r="I38" s="291">
        <v>1.9986310599419799E-2</v>
      </c>
    </row>
    <row r="39" spans="1:9" ht="12.75" customHeight="1">
      <c r="A39" s="287" t="s">
        <v>312</v>
      </c>
      <c r="B39" s="287" t="s">
        <v>310</v>
      </c>
      <c r="C39" s="288" t="s">
        <v>267</v>
      </c>
      <c r="D39" s="294">
        <v>20998378.02</v>
      </c>
      <c r="E39" s="295">
        <v>5.6685874069790678</v>
      </c>
      <c r="F39" s="296">
        <v>21379079.059999999</v>
      </c>
      <c r="G39" s="297">
        <v>5.8129682646931604</v>
      </c>
      <c r="H39" s="291">
        <v>-1.780717676994259E-2</v>
      </c>
      <c r="I39" s="291">
        <v>-2.4837716488327333E-2</v>
      </c>
    </row>
    <row r="40" spans="1:9" ht="12.75" customHeight="1">
      <c r="A40" s="287" t="s">
        <v>313</v>
      </c>
      <c r="B40" s="287" t="s">
        <v>310</v>
      </c>
      <c r="C40" s="288" t="s">
        <v>997</v>
      </c>
      <c r="D40" s="294">
        <v>6737607.3399999999</v>
      </c>
      <c r="E40" s="295">
        <v>11.819207433631195</v>
      </c>
      <c r="F40" s="296">
        <v>6818732.9500000002</v>
      </c>
      <c r="G40" s="297">
        <v>12.004035713820697</v>
      </c>
      <c r="H40" s="291">
        <v>-1.1897461096493034E-2</v>
      </c>
      <c r="I40" s="291">
        <v>-1.5397178465297423E-2</v>
      </c>
    </row>
    <row r="41" spans="1:9" ht="12.75" customHeight="1">
      <c r="A41" s="287" t="s">
        <v>314</v>
      </c>
      <c r="B41" s="287" t="s">
        <v>310</v>
      </c>
      <c r="C41" s="288" t="s">
        <v>267</v>
      </c>
      <c r="D41" s="294">
        <v>75854120.189999998</v>
      </c>
      <c r="E41" s="295">
        <v>16.970409110399984</v>
      </c>
      <c r="F41" s="296">
        <v>72034246.920000002</v>
      </c>
      <c r="G41" s="297">
        <v>16.624473408596373</v>
      </c>
      <c r="H41" s="291">
        <v>5.3028572287876941E-2</v>
      </c>
      <c r="I41" s="291">
        <v>2.0808821627079643E-2</v>
      </c>
    </row>
    <row r="42" spans="1:9" ht="12.75" customHeight="1">
      <c r="A42" s="287" t="s">
        <v>315</v>
      </c>
      <c r="B42" s="287" t="s">
        <v>316</v>
      </c>
      <c r="C42" s="288" t="s">
        <v>268</v>
      </c>
      <c r="D42" s="296">
        <v>9390409.1328999996</v>
      </c>
      <c r="E42" s="297">
        <v>100.75912072301466</v>
      </c>
      <c r="F42" s="296">
        <v>9799134.1028000005</v>
      </c>
      <c r="G42" s="297">
        <v>101.53291500210372</v>
      </c>
      <c r="H42" s="291">
        <v>-4.1710314973974261E-2</v>
      </c>
      <c r="I42" s="291">
        <v>-7.6211175368403605E-3</v>
      </c>
    </row>
    <row r="43" spans="1:9" ht="12.75" customHeight="1">
      <c r="A43" s="286" t="s">
        <v>317</v>
      </c>
      <c r="B43" s="287" t="s">
        <v>316</v>
      </c>
      <c r="C43" s="302" t="s">
        <v>270</v>
      </c>
      <c r="D43" s="296">
        <v>182336203.13</v>
      </c>
      <c r="E43" s="297">
        <v>1313.449106848939</v>
      </c>
      <c r="F43" s="296">
        <v>183950329.55000001</v>
      </c>
      <c r="G43" s="297">
        <v>1312.1640645773477</v>
      </c>
      <c r="H43" s="291">
        <v>-8.7747949348537801E-3</v>
      </c>
      <c r="I43" s="291">
        <v>9.7933048639409215E-4</v>
      </c>
    </row>
    <row r="44" spans="1:9" ht="12.75" customHeight="1">
      <c r="A44" s="383" t="s">
        <v>1141</v>
      </c>
      <c r="B44" s="287" t="s">
        <v>974</v>
      </c>
      <c r="C44" s="302" t="s">
        <v>282</v>
      </c>
      <c r="D44" s="296">
        <v>6559598.7800000003</v>
      </c>
      <c r="E44" s="297">
        <v>65.468210155361064</v>
      </c>
      <c r="F44" s="296">
        <v>6646631.75</v>
      </c>
      <c r="G44" s="297">
        <v>65.610901980801302</v>
      </c>
      <c r="H44" s="291">
        <v>-1.3094296972297248E-2</v>
      </c>
      <c r="I44" s="291">
        <v>-2.1748188354733244E-3</v>
      </c>
    </row>
    <row r="45" spans="1:9" ht="12.75" customHeight="1">
      <c r="A45" s="383" t="s">
        <v>1142</v>
      </c>
      <c r="B45" s="287" t="s">
        <v>974</v>
      </c>
      <c r="C45" s="302" t="s">
        <v>267</v>
      </c>
      <c r="D45" s="296">
        <v>7306882.1799999997</v>
      </c>
      <c r="E45" s="297">
        <v>501.03729695516705</v>
      </c>
      <c r="F45" s="296">
        <v>7495025.9400000004</v>
      </c>
      <c r="G45" s="297">
        <v>498.95318320178035</v>
      </c>
      <c r="H45" s="291">
        <v>-2.5102482834102213E-2</v>
      </c>
      <c r="I45" s="291">
        <v>4.1769725568499005E-3</v>
      </c>
    </row>
    <row r="46" spans="1:9" ht="12.75" customHeight="1">
      <c r="A46" s="383" t="s">
        <v>916</v>
      </c>
      <c r="B46" s="287" t="s">
        <v>974</v>
      </c>
      <c r="C46" s="302" t="s">
        <v>997</v>
      </c>
      <c r="D46" s="296">
        <v>4820876.01</v>
      </c>
      <c r="E46" s="297">
        <v>62.123695830650156</v>
      </c>
      <c r="F46" s="296">
        <v>4966492.43</v>
      </c>
      <c r="G46" s="297">
        <v>62.66062920333021</v>
      </c>
      <c r="H46" s="291">
        <v>-2.9319770854860594E-2</v>
      </c>
      <c r="I46" s="291">
        <v>-8.568911284592029E-3</v>
      </c>
    </row>
    <row r="47" spans="1:9" ht="12.75" customHeight="1">
      <c r="A47" s="383" t="s">
        <v>917</v>
      </c>
      <c r="B47" s="287" t="s">
        <v>974</v>
      </c>
      <c r="C47" s="302" t="s">
        <v>267</v>
      </c>
      <c r="D47" s="294">
        <v>38695967.43</v>
      </c>
      <c r="E47" s="295">
        <v>97.351141685129107</v>
      </c>
      <c r="F47" s="296">
        <v>39591978.619999997</v>
      </c>
      <c r="G47" s="297">
        <v>98.570703586044544</v>
      </c>
      <c r="H47" s="291">
        <v>-2.2631129365870417E-2</v>
      </c>
      <c r="I47" s="291">
        <v>-1.2372458109227713E-2</v>
      </c>
    </row>
    <row r="48" spans="1:9" ht="12.75" customHeight="1">
      <c r="A48" s="383" t="s">
        <v>1202</v>
      </c>
      <c r="B48" s="287" t="s">
        <v>974</v>
      </c>
      <c r="C48" s="302" t="s">
        <v>997</v>
      </c>
      <c r="D48" s="294">
        <v>4013524.43</v>
      </c>
      <c r="E48" s="295">
        <v>65.207708936291112</v>
      </c>
      <c r="F48" s="296">
        <v>4049709.17</v>
      </c>
      <c r="G48" s="297">
        <v>65.795602204416895</v>
      </c>
      <c r="H48" s="291">
        <v>-8.9351453353870847E-3</v>
      </c>
      <c r="I48" s="291">
        <v>-8.9351453353870847E-3</v>
      </c>
    </row>
    <row r="49" spans="1:9" ht="12.75" customHeight="1">
      <c r="A49" s="383" t="s">
        <v>918</v>
      </c>
      <c r="B49" s="305" t="s">
        <v>974</v>
      </c>
      <c r="C49" s="288" t="s">
        <v>270</v>
      </c>
      <c r="D49" s="294">
        <v>9270112.1199999992</v>
      </c>
      <c r="E49" s="295">
        <v>105.52146390917835</v>
      </c>
      <c r="F49" s="296">
        <v>10179881.16</v>
      </c>
      <c r="G49" s="297">
        <v>105.32694533886136</v>
      </c>
      <c r="H49" s="291">
        <v>-8.9369318334950099E-2</v>
      </c>
      <c r="I49" s="291">
        <v>1.8468072884025855E-3</v>
      </c>
    </row>
    <row r="50" spans="1:9" ht="12.75" customHeight="1">
      <c r="A50" s="383" t="s">
        <v>919</v>
      </c>
      <c r="B50" s="305" t="s">
        <v>974</v>
      </c>
      <c r="C50" s="288" t="s">
        <v>267</v>
      </c>
      <c r="D50" s="294">
        <v>16298399.689999999</v>
      </c>
      <c r="E50" s="295">
        <v>79.061831836153786</v>
      </c>
      <c r="F50" s="296">
        <v>17050788.609999999</v>
      </c>
      <c r="G50" s="297">
        <v>81.788617832205503</v>
      </c>
      <c r="H50" s="291">
        <v>-4.4126341438467942E-2</v>
      </c>
      <c r="I50" s="291">
        <v>-3.3339431186450552E-2</v>
      </c>
    </row>
    <row r="51" spans="1:9" ht="12.75" customHeight="1">
      <c r="A51" s="383" t="s">
        <v>921</v>
      </c>
      <c r="B51" s="305" t="s">
        <v>974</v>
      </c>
      <c r="C51" s="288" t="s">
        <v>267</v>
      </c>
      <c r="D51" s="296">
        <v>15550967.970000001</v>
      </c>
      <c r="E51" s="297">
        <v>153.3222157030541</v>
      </c>
      <c r="F51" s="296">
        <v>16610286.289999999</v>
      </c>
      <c r="G51" s="297">
        <v>157.60130180416601</v>
      </c>
      <c r="H51" s="291">
        <v>-6.3774838163851877E-2</v>
      </c>
      <c r="I51" s="291">
        <v>-2.7151337280380217E-2</v>
      </c>
    </row>
    <row r="52" spans="1:9" ht="12.75" customHeight="1">
      <c r="A52" s="300" t="s">
        <v>882</v>
      </c>
      <c r="B52" s="305" t="s">
        <v>321</v>
      </c>
      <c r="C52" s="302" t="s">
        <v>270</v>
      </c>
      <c r="D52" s="294">
        <v>39771063.990000002</v>
      </c>
      <c r="E52" s="295">
        <v>774.23744192968149</v>
      </c>
      <c r="F52" s="296">
        <v>39477225.68</v>
      </c>
      <c r="G52" s="297">
        <v>778.16462632300602</v>
      </c>
      <c r="H52" s="291">
        <v>7.4432360668359454E-3</v>
      </c>
      <c r="I52" s="291">
        <v>-5.0467269527288972E-3</v>
      </c>
    </row>
    <row r="53" spans="1:9" ht="12.75" customHeight="1">
      <c r="A53" s="287" t="s">
        <v>322</v>
      </c>
      <c r="B53" s="305" t="s">
        <v>321</v>
      </c>
      <c r="C53" s="288" t="s">
        <v>267</v>
      </c>
      <c r="D53" s="296">
        <v>102408320.34</v>
      </c>
      <c r="E53" s="297">
        <v>36.420623304671018</v>
      </c>
      <c r="F53" s="296">
        <v>103136495.34999999</v>
      </c>
      <c r="G53" s="297">
        <v>37.160566756569196</v>
      </c>
      <c r="H53" s="291">
        <v>-7.0603039935464018E-3</v>
      </c>
      <c r="I53" s="291">
        <v>-1.9912060457672465E-2</v>
      </c>
    </row>
    <row r="54" spans="1:9" ht="12.75" customHeight="1">
      <c r="A54" s="305" t="s">
        <v>323</v>
      </c>
      <c r="B54" s="305" t="s">
        <v>321</v>
      </c>
      <c r="C54" s="306" t="s">
        <v>267</v>
      </c>
      <c r="D54" s="294">
        <v>11089489.390000001</v>
      </c>
      <c r="E54" s="295">
        <v>653.64042908230033</v>
      </c>
      <c r="F54" s="296">
        <v>11131397.949999999</v>
      </c>
      <c r="G54" s="297">
        <v>655.19585850500312</v>
      </c>
      <c r="H54" s="291">
        <v>-3.7648963938081703E-3</v>
      </c>
      <c r="I54" s="291">
        <v>-2.373991536289477E-3</v>
      </c>
    </row>
    <row r="55" spans="1:9" ht="12.75" customHeight="1">
      <c r="A55" s="287" t="s">
        <v>324</v>
      </c>
      <c r="B55" s="287" t="s">
        <v>321</v>
      </c>
      <c r="C55" s="288" t="s">
        <v>270</v>
      </c>
      <c r="D55" s="294">
        <v>329611051.94</v>
      </c>
      <c r="E55" s="295">
        <v>131.04400397352092</v>
      </c>
      <c r="F55" s="296">
        <v>336076925.14999998</v>
      </c>
      <c r="G55" s="297">
        <v>131.10719547015719</v>
      </c>
      <c r="H55" s="291">
        <v>-1.9239265555390572E-2</v>
      </c>
      <c r="I55" s="291">
        <v>-4.8198343660443843E-4</v>
      </c>
    </row>
    <row r="56" spans="1:9" ht="12.75" customHeight="1">
      <c r="A56" s="287" t="s">
        <v>325</v>
      </c>
      <c r="B56" s="287" t="s">
        <v>321</v>
      </c>
      <c r="C56" s="288" t="s">
        <v>268</v>
      </c>
      <c r="D56" s="294">
        <v>45338734.039999999</v>
      </c>
      <c r="E56" s="295">
        <v>103.34598558145478</v>
      </c>
      <c r="F56" s="296">
        <v>45347223.329999998</v>
      </c>
      <c r="G56" s="297">
        <v>103.47033391640377</v>
      </c>
      <c r="H56" s="291">
        <v>-1.872063905262733E-4</v>
      </c>
      <c r="I56" s="291">
        <v>-1.2017776520316659E-3</v>
      </c>
    </row>
    <row r="57" spans="1:9" ht="12.75" customHeight="1">
      <c r="A57" s="287" t="s">
        <v>326</v>
      </c>
      <c r="B57" s="287" t="s">
        <v>327</v>
      </c>
      <c r="C57" s="288" t="s">
        <v>282</v>
      </c>
      <c r="D57" s="294">
        <v>31138933.260000002</v>
      </c>
      <c r="E57" s="295">
        <v>871.76500894050275</v>
      </c>
      <c r="F57" s="296">
        <v>28770614.16</v>
      </c>
      <c r="G57" s="297">
        <v>871.23796974974312</v>
      </c>
      <c r="H57" s="291">
        <v>8.2317293848133799E-2</v>
      </c>
      <c r="I57" s="291">
        <v>6.0493138391448653E-4</v>
      </c>
    </row>
    <row r="58" spans="1:9" ht="12.75" customHeight="1">
      <c r="A58" s="287" t="s">
        <v>328</v>
      </c>
      <c r="B58" s="287" t="s">
        <v>327</v>
      </c>
      <c r="C58" s="288" t="s">
        <v>270</v>
      </c>
      <c r="D58" s="294">
        <v>29148523.82</v>
      </c>
      <c r="E58" s="295">
        <v>705.09910950471101</v>
      </c>
      <c r="F58" s="296">
        <v>29423150.82</v>
      </c>
      <c r="G58" s="297">
        <v>715.51710373429069</v>
      </c>
      <c r="H58" s="291">
        <v>-9.3337046627013365E-3</v>
      </c>
      <c r="I58" s="291">
        <v>-1.4560091121802787E-2</v>
      </c>
    </row>
    <row r="59" spans="1:9" ht="12.75" customHeight="1">
      <c r="A59" s="287" t="s">
        <v>329</v>
      </c>
      <c r="B59" s="287" t="s">
        <v>327</v>
      </c>
      <c r="C59" s="288" t="s">
        <v>267</v>
      </c>
      <c r="D59" s="294">
        <v>176030429.33000001</v>
      </c>
      <c r="E59" s="295">
        <v>69.631875941427722</v>
      </c>
      <c r="F59" s="296">
        <v>177660049.06</v>
      </c>
      <c r="G59" s="297">
        <v>69.792861695300161</v>
      </c>
      <c r="H59" s="291">
        <v>-9.1726853539797482E-3</v>
      </c>
      <c r="I59" s="291">
        <v>-2.3066220521987812E-3</v>
      </c>
    </row>
    <row r="60" spans="1:9" ht="12.75" customHeight="1">
      <c r="A60" s="287" t="s">
        <v>330</v>
      </c>
      <c r="B60" s="287" t="s">
        <v>327</v>
      </c>
      <c r="C60" s="288" t="s">
        <v>270</v>
      </c>
      <c r="D60" s="294">
        <v>414858649.19999999</v>
      </c>
      <c r="E60" s="295">
        <v>1043.0459104835138</v>
      </c>
      <c r="F60" s="296">
        <v>418317793.30000001</v>
      </c>
      <c r="G60" s="297">
        <v>1047.4415321635297</v>
      </c>
      <c r="H60" s="291">
        <v>-8.2691775377560228E-3</v>
      </c>
      <c r="I60" s="291">
        <v>-4.196531782482027E-3</v>
      </c>
    </row>
    <row r="61" spans="1:9" ht="12.75" customHeight="1">
      <c r="A61" s="287" t="s">
        <v>331</v>
      </c>
      <c r="B61" s="287" t="s">
        <v>327</v>
      </c>
      <c r="C61" s="288" t="s">
        <v>268</v>
      </c>
      <c r="D61" s="294">
        <v>155772510.31999999</v>
      </c>
      <c r="E61" s="295">
        <v>94.470371051457832</v>
      </c>
      <c r="F61" s="296">
        <v>161032572.24000001</v>
      </c>
      <c r="G61" s="297">
        <v>94.50641714693657</v>
      </c>
      <c r="H61" s="291">
        <v>-3.2664583610827025E-2</v>
      </c>
      <c r="I61" s="291">
        <v>-3.8141426335835948E-4</v>
      </c>
    </row>
    <row r="62" spans="1:9" ht="12.75" customHeight="1">
      <c r="A62" s="287" t="s">
        <v>332</v>
      </c>
      <c r="B62" s="287" t="s">
        <v>327</v>
      </c>
      <c r="C62" s="288" t="s">
        <v>267</v>
      </c>
      <c r="D62" s="294">
        <v>59517824.030000001</v>
      </c>
      <c r="E62" s="295">
        <v>51.035915945531045</v>
      </c>
      <c r="F62" s="296">
        <v>63694175.909999996</v>
      </c>
      <c r="G62" s="297">
        <v>52.589184286323565</v>
      </c>
      <c r="H62" s="291">
        <v>-6.5568818817927532E-2</v>
      </c>
      <c r="I62" s="291">
        <v>-2.9535889591587816E-2</v>
      </c>
    </row>
    <row r="63" spans="1:9" ht="12.75" customHeight="1">
      <c r="A63" s="287" t="s">
        <v>333</v>
      </c>
      <c r="B63" s="287" t="s">
        <v>327</v>
      </c>
      <c r="C63" s="288" t="s">
        <v>270</v>
      </c>
      <c r="D63" s="294">
        <v>1272235771.8599999</v>
      </c>
      <c r="E63" s="295">
        <v>141.59107680209715</v>
      </c>
      <c r="F63" s="296">
        <v>1218425034.9100001</v>
      </c>
      <c r="G63" s="297">
        <v>141.48401260472002</v>
      </c>
      <c r="H63" s="291">
        <v>4.4164175397113814E-2</v>
      </c>
      <c r="I63" s="291">
        <v>7.5672293573014748E-4</v>
      </c>
    </row>
    <row r="64" spans="1:9" ht="12.75" customHeight="1">
      <c r="A64" s="287" t="s">
        <v>334</v>
      </c>
      <c r="B64" s="287" t="s">
        <v>335</v>
      </c>
      <c r="C64" s="288" t="s">
        <v>267</v>
      </c>
      <c r="D64" s="294">
        <v>12230147.640000001</v>
      </c>
      <c r="E64" s="295">
        <v>715.32203286335732</v>
      </c>
      <c r="F64" s="296">
        <v>12719506.439999999</v>
      </c>
      <c r="G64" s="297">
        <v>708.36145044305624</v>
      </c>
      <c r="H64" s="291">
        <v>-3.8473096602323786E-2</v>
      </c>
      <c r="I64" s="291">
        <v>9.8263145403345575E-3</v>
      </c>
    </row>
    <row r="65" spans="1:9" ht="12.75" customHeight="1">
      <c r="A65" s="287" t="s">
        <v>336</v>
      </c>
      <c r="B65" s="287" t="s">
        <v>335</v>
      </c>
      <c r="C65" s="288" t="s">
        <v>267</v>
      </c>
      <c r="D65" s="294">
        <v>14651112.470000001</v>
      </c>
      <c r="E65" s="295">
        <v>77.64738502377925</v>
      </c>
      <c r="F65" s="296">
        <v>15243555.939999999</v>
      </c>
      <c r="G65" s="297">
        <v>78.477660391830796</v>
      </c>
      <c r="H65" s="291">
        <v>-3.8865175050487477E-2</v>
      </c>
      <c r="I65" s="291">
        <v>-1.0579767081562608E-2</v>
      </c>
    </row>
    <row r="66" spans="1:9" ht="12.75" customHeight="1">
      <c r="A66" s="383" t="s">
        <v>985</v>
      </c>
      <c r="B66" s="287" t="s">
        <v>337</v>
      </c>
      <c r="C66" s="288" t="s">
        <v>997</v>
      </c>
      <c r="D66" s="294">
        <v>140513972.00999999</v>
      </c>
      <c r="E66" s="295">
        <v>761.11568246383683</v>
      </c>
      <c r="F66" s="296">
        <v>141163020.50330001</v>
      </c>
      <c r="G66" s="297">
        <v>762.36928734050923</v>
      </c>
      <c r="H66" s="291">
        <v>-4.5978648727259541E-3</v>
      </c>
      <c r="I66" s="291">
        <v>-1.6443538551317305E-3</v>
      </c>
    </row>
    <row r="67" spans="1:9" ht="12.75" customHeight="1">
      <c r="A67" s="287" t="s">
        <v>980</v>
      </c>
      <c r="B67" s="287" t="s">
        <v>337</v>
      </c>
      <c r="C67" s="288" t="s">
        <v>997</v>
      </c>
      <c r="D67" s="294">
        <v>26298542.507599998</v>
      </c>
      <c r="E67" s="295">
        <v>853.67745685506304</v>
      </c>
      <c r="F67" s="296">
        <v>26496963.969799999</v>
      </c>
      <c r="G67" s="297">
        <v>853.56443477029291</v>
      </c>
      <c r="H67" s="291">
        <v>-7.4884602789268007E-3</v>
      </c>
      <c r="I67" s="291">
        <v>1.3241189553614419E-4</v>
      </c>
    </row>
    <row r="68" spans="1:9" ht="12.75" customHeight="1">
      <c r="A68" s="287" t="s">
        <v>338</v>
      </c>
      <c r="B68" s="287" t="s">
        <v>337</v>
      </c>
      <c r="C68" s="307" t="s">
        <v>282</v>
      </c>
      <c r="D68" s="294">
        <v>68569640.149399996</v>
      </c>
      <c r="E68" s="295">
        <v>1218.7474122814654</v>
      </c>
      <c r="F68" s="296">
        <v>65391101.861599997</v>
      </c>
      <c r="G68" s="297">
        <v>1222.5895194231528</v>
      </c>
      <c r="H68" s="291">
        <v>4.8608116353924702E-2</v>
      </c>
      <c r="I68" s="291">
        <v>-3.1425978062532556E-3</v>
      </c>
    </row>
    <row r="69" spans="1:9" ht="12.75" customHeight="1">
      <c r="A69" s="287" t="s">
        <v>339</v>
      </c>
      <c r="B69" s="287" t="s">
        <v>337</v>
      </c>
      <c r="C69" s="307" t="s">
        <v>270</v>
      </c>
      <c r="D69" s="294">
        <v>909283008.06980002</v>
      </c>
      <c r="E69" s="295">
        <v>155.13534403287392</v>
      </c>
      <c r="F69" s="296">
        <v>808660777.87530005</v>
      </c>
      <c r="G69" s="297">
        <v>154.98268934705678</v>
      </c>
      <c r="H69" s="291">
        <v>0.12443070437876047</v>
      </c>
      <c r="I69" s="291">
        <v>9.8497894481175408E-4</v>
      </c>
    </row>
    <row r="70" spans="1:9" ht="12.75" customHeight="1">
      <c r="A70" s="287" t="s">
        <v>340</v>
      </c>
      <c r="B70" s="287" t="s">
        <v>337</v>
      </c>
      <c r="C70" s="307" t="s">
        <v>270</v>
      </c>
      <c r="D70" s="294">
        <v>115981337.65090001</v>
      </c>
      <c r="E70" s="295">
        <v>794.84950350251779</v>
      </c>
      <c r="F70" s="296">
        <v>115923688.3087</v>
      </c>
      <c r="G70" s="297">
        <v>799.4889457707543</v>
      </c>
      <c r="H70" s="291">
        <v>4.9730424420668662E-4</v>
      </c>
      <c r="I70" s="291">
        <v>-5.8030099012360559E-3</v>
      </c>
    </row>
    <row r="71" spans="1:9" ht="12.75" customHeight="1">
      <c r="A71" s="287" t="s">
        <v>975</v>
      </c>
      <c r="B71" s="287" t="s">
        <v>337</v>
      </c>
      <c r="C71" s="307" t="s">
        <v>267</v>
      </c>
      <c r="D71" s="294">
        <v>86223602.289399996</v>
      </c>
      <c r="E71" s="295">
        <v>371.88123892926973</v>
      </c>
      <c r="F71" s="296">
        <v>87216288.696700007</v>
      </c>
      <c r="G71" s="297">
        <v>374.13187115384045</v>
      </c>
      <c r="H71" s="291">
        <v>-1.1381892329220045E-2</v>
      </c>
      <c r="I71" s="291">
        <v>-6.015612135982118E-3</v>
      </c>
    </row>
    <row r="72" spans="1:9" ht="12.75" customHeight="1">
      <c r="A72" s="287" t="s">
        <v>341</v>
      </c>
      <c r="B72" s="287" t="s">
        <v>337</v>
      </c>
      <c r="C72" s="307" t="s">
        <v>267</v>
      </c>
      <c r="D72" s="294">
        <v>33539341.009300001</v>
      </c>
      <c r="E72" s="295">
        <v>944.19867374584089</v>
      </c>
      <c r="F72" s="296">
        <v>34404837.766900003</v>
      </c>
      <c r="G72" s="297">
        <v>945.08471966717048</v>
      </c>
      <c r="H72" s="291">
        <v>-2.5156251672044605E-2</v>
      </c>
      <c r="I72" s="291">
        <v>-9.3753068152624408E-4</v>
      </c>
    </row>
    <row r="73" spans="1:9" ht="12.75" customHeight="1">
      <c r="A73" s="287" t="s">
        <v>520</v>
      </c>
      <c r="B73" s="287" t="s">
        <v>922</v>
      </c>
      <c r="C73" s="307" t="s">
        <v>268</v>
      </c>
      <c r="D73" s="296">
        <v>0</v>
      </c>
      <c r="E73" s="297">
        <v>0</v>
      </c>
      <c r="F73" s="296">
        <v>0</v>
      </c>
      <c r="G73" s="297">
        <v>0</v>
      </c>
      <c r="H73" s="291" t="s">
        <v>1199</v>
      </c>
      <c r="I73" s="291" t="s">
        <v>1199</v>
      </c>
    </row>
    <row r="74" spans="1:9" ht="12.75" customHeight="1">
      <c r="A74" s="287" t="s">
        <v>863</v>
      </c>
      <c r="B74" s="287" t="s">
        <v>922</v>
      </c>
      <c r="C74" s="307" t="s">
        <v>270</v>
      </c>
      <c r="D74" s="296">
        <v>0</v>
      </c>
      <c r="E74" s="297">
        <v>0</v>
      </c>
      <c r="F74" s="296">
        <v>0</v>
      </c>
      <c r="G74" s="297">
        <v>0</v>
      </c>
      <c r="H74" s="291" t="s">
        <v>1199</v>
      </c>
      <c r="I74" s="291" t="s">
        <v>1199</v>
      </c>
    </row>
    <row r="75" spans="1:9" ht="12.75" customHeight="1">
      <c r="A75" s="287" t="s">
        <v>864</v>
      </c>
      <c r="B75" s="287" t="s">
        <v>922</v>
      </c>
      <c r="C75" s="307" t="s">
        <v>267</v>
      </c>
      <c r="D75" s="296">
        <v>0</v>
      </c>
      <c r="E75" s="297">
        <v>0</v>
      </c>
      <c r="F75" s="296">
        <v>0</v>
      </c>
      <c r="G75" s="297">
        <v>0</v>
      </c>
      <c r="H75" s="291" t="s">
        <v>1199</v>
      </c>
      <c r="I75" s="291" t="s">
        <v>1199</v>
      </c>
    </row>
    <row r="76" spans="1:9" ht="12.75" customHeight="1">
      <c r="A76" s="287" t="s">
        <v>343</v>
      </c>
      <c r="B76" s="287" t="s">
        <v>344</v>
      </c>
      <c r="C76" s="307" t="s">
        <v>270</v>
      </c>
      <c r="D76" s="298">
        <v>242803258.52849999</v>
      </c>
      <c r="E76" s="299">
        <v>126.70731707012871</v>
      </c>
      <c r="F76" s="303">
        <v>249085214.70860001</v>
      </c>
      <c r="G76" s="304">
        <v>126.56033829329512</v>
      </c>
      <c r="H76" s="291">
        <v>-2.5220108658192242E-2</v>
      </c>
      <c r="I76" s="291">
        <v>1.161333628020067E-3</v>
      </c>
    </row>
    <row r="77" spans="1:9" ht="12.75" customHeight="1">
      <c r="A77" s="287" t="s">
        <v>345</v>
      </c>
      <c r="B77" s="287" t="s">
        <v>344</v>
      </c>
      <c r="C77" s="307" t="s">
        <v>267</v>
      </c>
      <c r="D77" s="294">
        <v>5451489.9699999997</v>
      </c>
      <c r="E77" s="295">
        <v>90.794665134493798</v>
      </c>
      <c r="F77" s="296">
        <v>6514434.9199999999</v>
      </c>
      <c r="G77" s="297">
        <v>92.21298497780333</v>
      </c>
      <c r="H77" s="291">
        <v>-0.16316763664898204</v>
      </c>
      <c r="I77" s="291">
        <v>-1.5380912391578461E-2</v>
      </c>
    </row>
    <row r="78" spans="1:9" ht="12.75" customHeight="1">
      <c r="A78" s="287" t="s">
        <v>346</v>
      </c>
      <c r="B78" s="287" t="s">
        <v>344</v>
      </c>
      <c r="C78" s="307" t="s">
        <v>997</v>
      </c>
      <c r="D78" s="294">
        <v>20185135.8693</v>
      </c>
      <c r="E78" s="295">
        <v>727.75543222778902</v>
      </c>
      <c r="F78" s="296">
        <v>20512269.495200001</v>
      </c>
      <c r="G78" s="297">
        <v>731.14409413213957</v>
      </c>
      <c r="H78" s="291">
        <v>-1.59481926647147E-2</v>
      </c>
      <c r="I78" s="291">
        <v>-4.6347388039464921E-3</v>
      </c>
    </row>
    <row r="79" spans="1:9" ht="12.75" customHeight="1">
      <c r="A79" s="287" t="s">
        <v>347</v>
      </c>
      <c r="B79" s="287" t="s">
        <v>348</v>
      </c>
      <c r="C79" s="307" t="s">
        <v>267</v>
      </c>
      <c r="D79" s="294">
        <v>299855177.91720003</v>
      </c>
      <c r="E79" s="295">
        <v>101.27654185282137</v>
      </c>
      <c r="F79" s="296">
        <v>303641871.301</v>
      </c>
      <c r="G79" s="297">
        <v>100.65798192055834</v>
      </c>
      <c r="H79" s="291">
        <v>-1.2470919664588132E-2</v>
      </c>
      <c r="I79" s="291">
        <v>6.1451652463209161E-3</v>
      </c>
    </row>
    <row r="80" spans="1:9" ht="12.75" customHeight="1">
      <c r="A80" s="287" t="s">
        <v>349</v>
      </c>
      <c r="B80" s="287" t="s">
        <v>348</v>
      </c>
      <c r="C80" s="307" t="s">
        <v>282</v>
      </c>
      <c r="D80" s="294">
        <v>151045962.64120001</v>
      </c>
      <c r="E80" s="295">
        <v>1299.0287150899126</v>
      </c>
      <c r="F80" s="296">
        <v>153564901.7254</v>
      </c>
      <c r="G80" s="297">
        <v>1301.8172542551365</v>
      </c>
      <c r="H80" s="291">
        <v>-1.6403091174468254E-2</v>
      </c>
      <c r="I80" s="291">
        <v>-2.1420358011919882E-3</v>
      </c>
    </row>
    <row r="81" spans="1:9" ht="12.75" customHeight="1">
      <c r="A81" s="287" t="s">
        <v>350</v>
      </c>
      <c r="B81" s="287" t="s">
        <v>348</v>
      </c>
      <c r="C81" s="307" t="s">
        <v>267</v>
      </c>
      <c r="D81" s="294">
        <v>51721944.8939</v>
      </c>
      <c r="E81" s="295">
        <v>607.12034810572618</v>
      </c>
      <c r="F81" s="296">
        <v>53785624.328500003</v>
      </c>
      <c r="G81" s="297">
        <v>627.98393715596876</v>
      </c>
      <c r="H81" s="291">
        <v>-3.8368606116681248E-2</v>
      </c>
      <c r="I81" s="291">
        <v>-3.3223125331406034E-2</v>
      </c>
    </row>
    <row r="82" spans="1:9" ht="12.75" customHeight="1">
      <c r="A82" s="287" t="s">
        <v>351</v>
      </c>
      <c r="B82" s="287" t="s">
        <v>348</v>
      </c>
      <c r="C82" s="307" t="s">
        <v>267</v>
      </c>
      <c r="D82" s="294">
        <v>309590949.80589998</v>
      </c>
      <c r="E82" s="295">
        <v>987.82448525563336</v>
      </c>
      <c r="F82" s="296">
        <v>291887873.15700001</v>
      </c>
      <c r="G82" s="297">
        <v>983.26055596570961</v>
      </c>
      <c r="H82" s="291">
        <v>6.0650264286169486E-2</v>
      </c>
      <c r="I82" s="291">
        <v>4.641627554601957E-3</v>
      </c>
    </row>
    <row r="83" spans="1:9" ht="12.75" customHeight="1">
      <c r="A83" s="287" t="s">
        <v>352</v>
      </c>
      <c r="B83" s="287" t="s">
        <v>348</v>
      </c>
      <c r="C83" s="307" t="s">
        <v>270</v>
      </c>
      <c r="D83" s="294">
        <v>117915056.8955</v>
      </c>
      <c r="E83" s="295">
        <v>1131.2486611597246</v>
      </c>
      <c r="F83" s="296">
        <v>123572858.5811</v>
      </c>
      <c r="G83" s="297">
        <v>1138.2615696550408</v>
      </c>
      <c r="H83" s="291">
        <v>-4.5785148539610909E-2</v>
      </c>
      <c r="I83" s="291">
        <v>-6.1610693730453914E-3</v>
      </c>
    </row>
    <row r="84" spans="1:9" ht="12.75" customHeight="1">
      <c r="A84" s="287" t="s">
        <v>353</v>
      </c>
      <c r="B84" s="287" t="s">
        <v>348</v>
      </c>
      <c r="C84" s="307" t="s">
        <v>268</v>
      </c>
      <c r="D84" s="294">
        <v>378216163.83960003</v>
      </c>
      <c r="E84" s="295">
        <v>1071.3136710797378</v>
      </c>
      <c r="F84" s="296">
        <v>385117347.398</v>
      </c>
      <c r="G84" s="297">
        <v>1071.2683422389002</v>
      </c>
      <c r="H84" s="291">
        <v>-1.7919690206185224E-2</v>
      </c>
      <c r="I84" s="291">
        <v>4.2313245944392008E-5</v>
      </c>
    </row>
    <row r="85" spans="1:9" ht="12.75" customHeight="1">
      <c r="A85" s="286" t="s">
        <v>354</v>
      </c>
      <c r="B85" s="287" t="s">
        <v>348</v>
      </c>
      <c r="C85" s="307" t="s">
        <v>270</v>
      </c>
      <c r="D85" s="294">
        <v>2301873520.1311002</v>
      </c>
      <c r="E85" s="295">
        <v>173.39024122790275</v>
      </c>
      <c r="F85" s="296">
        <v>2381139441.4339004</v>
      </c>
      <c r="G85" s="297">
        <v>173.29107319466775</v>
      </c>
      <c r="H85" s="291">
        <v>-3.3289071577877416E-2</v>
      </c>
      <c r="I85" s="291">
        <v>5.722627911917133E-4</v>
      </c>
    </row>
    <row r="86" spans="1:9" ht="12.75" customHeight="1">
      <c r="A86" s="287" t="s">
        <v>356</v>
      </c>
      <c r="B86" s="287" t="s">
        <v>348</v>
      </c>
      <c r="C86" s="307" t="s">
        <v>267</v>
      </c>
      <c r="D86" s="294">
        <v>72167071.212300003</v>
      </c>
      <c r="E86" s="295">
        <v>1023.9002170504008</v>
      </c>
      <c r="F86" s="296">
        <v>74222825.227899998</v>
      </c>
      <c r="G86" s="297">
        <v>1046.7266270197827</v>
      </c>
      <c r="H86" s="291">
        <v>-2.7697059621320519E-2</v>
      </c>
      <c r="I86" s="291">
        <v>-2.1807422664285037E-2</v>
      </c>
    </row>
    <row r="87" spans="1:9" ht="18.75" customHeight="1">
      <c r="A87" s="534" t="s">
        <v>794</v>
      </c>
      <c r="B87" s="535"/>
      <c r="C87" s="536"/>
      <c r="D87" s="537">
        <f>SUM(D10:D86)</f>
        <v>12305229877.4338</v>
      </c>
      <c r="E87" s="537"/>
      <c r="F87" s="537">
        <f>SUM(F10:F86)</f>
        <v>12267347163.531702</v>
      </c>
      <c r="G87" s="538"/>
      <c r="H87" s="539">
        <v>3.0880934074088984E-3</v>
      </c>
      <c r="I87" s="540"/>
    </row>
    <row r="88" spans="1:9" ht="12.75" customHeight="1">
      <c r="A88" s="36" t="s">
        <v>795</v>
      </c>
    </row>
    <row r="89" spans="1:9" ht="12.75" customHeight="1"/>
    <row r="90" spans="1:9" ht="12.75" customHeight="1">
      <c r="A90" s="89" t="s">
        <v>1011</v>
      </c>
    </row>
    <row r="91" spans="1:9" ht="12.75" customHeight="1">
      <c r="A91" s="90" t="s">
        <v>996</v>
      </c>
    </row>
    <row r="92" spans="1:9" ht="12.75" customHeight="1">
      <c r="A92" s="90" t="s">
        <v>1122</v>
      </c>
    </row>
    <row r="93" spans="1:9" ht="12.75" customHeight="1">
      <c r="A93" s="647" t="s">
        <v>1125</v>
      </c>
    </row>
    <row r="94" spans="1:9" ht="12.75" customHeight="1"/>
    <row r="95" spans="1:9" ht="12.75" customHeight="1">
      <c r="A95" s="51" t="s">
        <v>1131</v>
      </c>
    </row>
    <row r="96" spans="1:9" ht="12.75" customHeight="1">
      <c r="A96" s="100" t="s">
        <v>1132</v>
      </c>
      <c r="B96" s="92"/>
      <c r="C96" s="92"/>
      <c r="D96" s="92"/>
      <c r="E96" s="92"/>
      <c r="F96" s="92"/>
      <c r="G96" s="92"/>
      <c r="H96" s="92"/>
    </row>
    <row r="97" spans="1:8" ht="12.75" customHeight="1">
      <c r="A97" s="94"/>
      <c r="B97" s="93"/>
      <c r="C97" s="93"/>
      <c r="D97" s="93"/>
      <c r="E97" s="93"/>
      <c r="F97" s="93"/>
      <c r="G97" s="93"/>
      <c r="H97" s="93"/>
    </row>
    <row r="98" spans="1:8" ht="12.75" customHeight="1">
      <c r="A98" s="51" t="s">
        <v>1129</v>
      </c>
    </row>
    <row r="99" spans="1:8" ht="12.75" customHeight="1">
      <c r="A99" s="100" t="s">
        <v>1130</v>
      </c>
    </row>
    <row r="100" spans="1:8" ht="12.75" customHeight="1"/>
    <row r="101" spans="1:8" ht="12.75" customHeight="1">
      <c r="A101" s="51" t="s">
        <v>1201</v>
      </c>
    </row>
    <row r="102" spans="1:8" ht="12.75" customHeight="1">
      <c r="A102" s="100" t="s">
        <v>1200</v>
      </c>
    </row>
    <row r="103" spans="1:8" ht="12.75" customHeight="1"/>
    <row r="104" spans="1:8" ht="12.75" customHeight="1">
      <c r="A104" s="51"/>
    </row>
    <row r="105" spans="1:8" ht="12.75" customHeight="1">
      <c r="A105" s="100"/>
    </row>
    <row r="106" spans="1:8" ht="12.75" customHeight="1"/>
    <row r="107" spans="1:8" ht="12.75" customHeight="1">
      <c r="A107" s="51"/>
    </row>
    <row r="108" spans="1:8" ht="12.75" customHeight="1">
      <c r="A108" s="100"/>
    </row>
    <row r="109" spans="1:8" ht="12.75" customHeight="1">
      <c r="A109" s="51"/>
    </row>
    <row r="110" spans="1:8" ht="12.75" customHeight="1">
      <c r="A110" s="100"/>
    </row>
    <row r="111" spans="1:8" ht="12.75" customHeight="1">
      <c r="A111" s="109"/>
    </row>
    <row r="112" spans="1:8" ht="12.75" customHeight="1">
      <c r="A112" s="84" t="s">
        <v>418</v>
      </c>
    </row>
    <row r="113" spans="1:1" ht="12.75" customHeight="1">
      <c r="A113" s="109"/>
    </row>
    <row r="114" spans="1:1" ht="12.75" customHeight="1">
      <c r="A114" s="109"/>
    </row>
    <row r="115" spans="1:1" ht="12.75" customHeight="1">
      <c r="A115" s="109"/>
    </row>
    <row r="116" spans="1:1" ht="12.75" customHeight="1">
      <c r="A116" s="109"/>
    </row>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80" spans="9:9">
      <c r="I180" s="53" t="s">
        <v>581</v>
      </c>
    </row>
  </sheetData>
  <mergeCells count="7">
    <mergeCell ref="D7:E7"/>
    <mergeCell ref="F7:G7"/>
    <mergeCell ref="H7:I7"/>
    <mergeCell ref="D5:E5"/>
    <mergeCell ref="D6:E6"/>
    <mergeCell ref="F5:G5"/>
    <mergeCell ref="F6:G6"/>
  </mergeCells>
  <hyperlinks>
    <hyperlink ref="A112"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41" t="s">
        <v>1014</v>
      </c>
      <c r="M1" s="407" t="str">
        <f>Naslovnica!A20</f>
        <v>Travanj 2014.</v>
      </c>
    </row>
    <row r="2" spans="1:14" ht="12.75" customHeight="1">
      <c r="A2" s="138" t="s">
        <v>1015</v>
      </c>
      <c r="M2" s="130" t="str">
        <f>Naslovnica!A24</f>
        <v>April 2014</v>
      </c>
    </row>
    <row r="3" spans="1:14" ht="12.75" customHeight="1">
      <c r="A3" s="18"/>
      <c r="M3" s="19"/>
    </row>
    <row r="4" spans="1:14" ht="12.75" customHeight="1">
      <c r="A4" s="123"/>
      <c r="B4" s="123"/>
      <c r="C4" s="123"/>
      <c r="D4" s="123"/>
      <c r="E4" s="123"/>
      <c r="F4" s="123"/>
      <c r="G4" s="123"/>
      <c r="H4" s="123"/>
      <c r="I4" s="123"/>
      <c r="J4" s="123"/>
      <c r="K4" s="123"/>
      <c r="L4" s="123"/>
      <c r="M4" s="21" t="s">
        <v>651</v>
      </c>
    </row>
    <row r="5" spans="1:14" ht="25.5" customHeight="1">
      <c r="A5" s="764" t="s">
        <v>798</v>
      </c>
      <c r="B5" s="765" t="s">
        <v>1089</v>
      </c>
      <c r="C5" s="766"/>
      <c r="D5" s="699" t="s">
        <v>1088</v>
      </c>
      <c r="E5" s="739"/>
      <c r="F5" s="699" t="s">
        <v>1090</v>
      </c>
      <c r="G5" s="739"/>
      <c r="H5" s="699" t="s">
        <v>1091</v>
      </c>
      <c r="I5" s="739"/>
      <c r="J5" s="699" t="s">
        <v>1092</v>
      </c>
      <c r="K5" s="739"/>
      <c r="L5" s="699" t="s">
        <v>1093</v>
      </c>
      <c r="M5" s="739"/>
    </row>
    <row r="6" spans="1:14" ht="12.75" customHeight="1">
      <c r="A6" s="764"/>
      <c r="B6" s="489" t="s">
        <v>162</v>
      </c>
      <c r="C6" s="489" t="s">
        <v>163</v>
      </c>
      <c r="D6" s="489" t="s">
        <v>162</v>
      </c>
      <c r="E6" s="489" t="s">
        <v>163</v>
      </c>
      <c r="F6" s="489" t="s">
        <v>162</v>
      </c>
      <c r="G6" s="489" t="s">
        <v>163</v>
      </c>
      <c r="H6" s="489" t="s">
        <v>162</v>
      </c>
      <c r="I6" s="489" t="s">
        <v>163</v>
      </c>
      <c r="J6" s="489" t="s">
        <v>162</v>
      </c>
      <c r="K6" s="489" t="s">
        <v>163</v>
      </c>
      <c r="L6" s="489" t="s">
        <v>162</v>
      </c>
      <c r="M6" s="489" t="s">
        <v>163</v>
      </c>
    </row>
    <row r="7" spans="1:14" ht="12.75" customHeight="1">
      <c r="A7" s="764"/>
      <c r="B7" s="542" t="s">
        <v>149</v>
      </c>
      <c r="C7" s="542" t="s">
        <v>150</v>
      </c>
      <c r="D7" s="542" t="s">
        <v>149</v>
      </c>
      <c r="E7" s="542" t="s">
        <v>150</v>
      </c>
      <c r="F7" s="542" t="s">
        <v>149</v>
      </c>
      <c r="G7" s="542" t="s">
        <v>150</v>
      </c>
      <c r="H7" s="542" t="s">
        <v>149</v>
      </c>
      <c r="I7" s="542" t="s">
        <v>150</v>
      </c>
      <c r="J7" s="542" t="s">
        <v>149</v>
      </c>
      <c r="K7" s="542" t="s">
        <v>150</v>
      </c>
      <c r="L7" s="542" t="s">
        <v>149</v>
      </c>
      <c r="M7" s="542" t="s">
        <v>150</v>
      </c>
    </row>
    <row r="8" spans="1:14" ht="18">
      <c r="A8" s="227" t="s">
        <v>799</v>
      </c>
      <c r="B8" s="309">
        <v>177847.88644999999</v>
      </c>
      <c r="C8" s="310">
        <v>9.9556446127781847E-2</v>
      </c>
      <c r="D8" s="309">
        <v>22606.472870000001</v>
      </c>
      <c r="E8" s="310">
        <v>3.1239667734633415E-2</v>
      </c>
      <c r="F8" s="309">
        <v>873112.81574999995</v>
      </c>
      <c r="G8" s="310">
        <v>9.5566810548983722E-2</v>
      </c>
      <c r="H8" s="309">
        <v>47543.753799999999</v>
      </c>
      <c r="I8" s="310">
        <v>0.10549555393492097</v>
      </c>
      <c r="J8" s="309">
        <v>18354.219249999998</v>
      </c>
      <c r="K8" s="310">
        <v>8.8089301101441905E-2</v>
      </c>
      <c r="L8" s="309">
        <v>1139465.1481199998</v>
      </c>
      <c r="M8" s="310">
        <v>9.2600070009044785E-2</v>
      </c>
      <c r="N8" s="97"/>
    </row>
    <row r="9" spans="1:14" ht="18">
      <c r="A9" s="227" t="s">
        <v>800</v>
      </c>
      <c r="B9" s="309">
        <v>66624.350569999995</v>
      </c>
      <c r="C9" s="310">
        <v>3.7295262264392552E-2</v>
      </c>
      <c r="D9" s="309">
        <v>70157.15466</v>
      </c>
      <c r="E9" s="310">
        <v>9.6949498198552378E-2</v>
      </c>
      <c r="F9" s="309">
        <v>142749.69373</v>
      </c>
      <c r="G9" s="310">
        <v>1.5624708159737445E-2</v>
      </c>
      <c r="H9" s="309">
        <v>11884.29247</v>
      </c>
      <c r="I9" s="310">
        <v>2.6370236193829107E-2</v>
      </c>
      <c r="J9" s="309">
        <v>9849.2908800000005</v>
      </c>
      <c r="K9" s="310">
        <v>4.7270719508486089E-2</v>
      </c>
      <c r="L9" s="309">
        <v>301264.78230999998</v>
      </c>
      <c r="M9" s="310">
        <v>2.4482661869205079E-2</v>
      </c>
      <c r="N9" s="97"/>
    </row>
    <row r="10" spans="1:14" ht="18">
      <c r="A10" s="227" t="s">
        <v>801</v>
      </c>
      <c r="B10" s="309">
        <v>1604658.9328000001</v>
      </c>
      <c r="C10" s="310">
        <v>0.89826280078779719</v>
      </c>
      <c r="D10" s="309">
        <v>712549.49888000009</v>
      </c>
      <c r="E10" s="310">
        <v>0.98466530880324576</v>
      </c>
      <c r="F10" s="309">
        <v>8518209.2846800014</v>
      </c>
      <c r="G10" s="310">
        <v>0.93236300995803811</v>
      </c>
      <c r="H10" s="309">
        <v>413252.33057999995</v>
      </c>
      <c r="I10" s="310">
        <v>0.91697184266998644</v>
      </c>
      <c r="J10" s="309">
        <v>185454.64484999998</v>
      </c>
      <c r="K10" s="310">
        <v>0.89007164120329574</v>
      </c>
      <c r="L10" s="309">
        <v>11434124.691790001</v>
      </c>
      <c r="M10" s="310">
        <v>0.929208540251375</v>
      </c>
      <c r="N10" s="97"/>
    </row>
    <row r="11" spans="1:14" ht="21.75" customHeight="1">
      <c r="A11" s="311" t="s">
        <v>802</v>
      </c>
      <c r="B11" s="312">
        <v>562658.16703000001</v>
      </c>
      <c r="C11" s="313">
        <v>0.31496718129415069</v>
      </c>
      <c r="D11" s="312">
        <v>393933.58826000005</v>
      </c>
      <c r="E11" s="313">
        <v>0.54437304207174575</v>
      </c>
      <c r="F11" s="312">
        <v>8502424.4510600008</v>
      </c>
      <c r="G11" s="313">
        <v>0.93063527652325395</v>
      </c>
      <c r="H11" s="312">
        <v>364071.72690999997</v>
      </c>
      <c r="I11" s="313">
        <v>0.80784425781739</v>
      </c>
      <c r="J11" s="312">
        <v>10656.161599999999</v>
      </c>
      <c r="K11" s="313">
        <v>5.11432175339206E-2</v>
      </c>
      <c r="L11" s="312">
        <v>9833744.0948600005</v>
      </c>
      <c r="M11" s="313">
        <v>0.79915159593733243</v>
      </c>
      <c r="N11" s="87"/>
    </row>
    <row r="12" spans="1:14" ht="18" customHeight="1">
      <c r="A12" s="231" t="s">
        <v>693</v>
      </c>
      <c r="B12" s="312">
        <v>518327.44256</v>
      </c>
      <c r="C12" s="313">
        <v>0.29015153984572739</v>
      </c>
      <c r="D12" s="312">
        <v>113368.68281999999</v>
      </c>
      <c r="E12" s="313">
        <v>0.15666309393668112</v>
      </c>
      <c r="F12" s="312">
        <v>218.35</v>
      </c>
      <c r="G12" s="313">
        <v>2.3899561095602434E-5</v>
      </c>
      <c r="H12" s="312">
        <v>0</v>
      </c>
      <c r="I12" s="313">
        <v>0</v>
      </c>
      <c r="J12" s="312">
        <v>1727.2207900000001</v>
      </c>
      <c r="K12" s="313">
        <v>8.2896292218466536E-3</v>
      </c>
      <c r="L12" s="312">
        <v>633641.69617000001</v>
      </c>
      <c r="M12" s="313">
        <v>5.1493690283375526E-2</v>
      </c>
    </row>
    <row r="13" spans="1:14" ht="18" customHeight="1">
      <c r="A13" s="231" t="s">
        <v>803</v>
      </c>
      <c r="B13" s="312">
        <v>14137.577630000002</v>
      </c>
      <c r="C13" s="313">
        <v>7.9139933220073923E-3</v>
      </c>
      <c r="D13" s="312">
        <v>190040.10204</v>
      </c>
      <c r="E13" s="313">
        <v>0.26261459176428481</v>
      </c>
      <c r="F13" s="312">
        <v>382237.04683999997</v>
      </c>
      <c r="G13" s="313">
        <v>4.1837864226953195E-2</v>
      </c>
      <c r="H13" s="312">
        <v>295250.29621</v>
      </c>
      <c r="I13" s="313">
        <v>0.65513534499506532</v>
      </c>
      <c r="J13" s="312">
        <v>1640.32924</v>
      </c>
      <c r="K13" s="313">
        <v>7.8726016268907423E-3</v>
      </c>
      <c r="L13" s="312">
        <v>883305.35196</v>
      </c>
      <c r="M13" s="313">
        <v>7.1782921632848398E-2</v>
      </c>
    </row>
    <row r="14" spans="1:14" ht="18" customHeight="1">
      <c r="A14" s="231" t="s">
        <v>804</v>
      </c>
      <c r="B14" s="312">
        <v>0</v>
      </c>
      <c r="C14" s="313">
        <v>0</v>
      </c>
      <c r="D14" s="312">
        <v>1526.8704399999999</v>
      </c>
      <c r="E14" s="313">
        <v>2.1099675961716502E-3</v>
      </c>
      <c r="F14" s="312">
        <v>0</v>
      </c>
      <c r="G14" s="313">
        <v>0</v>
      </c>
      <c r="H14" s="312">
        <v>0</v>
      </c>
      <c r="I14" s="313">
        <v>0</v>
      </c>
      <c r="J14" s="312">
        <v>0</v>
      </c>
      <c r="K14" s="313">
        <v>0</v>
      </c>
      <c r="L14" s="312">
        <v>1526.8704399999999</v>
      </c>
      <c r="M14" s="313">
        <v>1.2408304885148718E-4</v>
      </c>
    </row>
    <row r="15" spans="1:14" ht="19.5">
      <c r="A15" s="231" t="s">
        <v>805</v>
      </c>
      <c r="B15" s="312">
        <v>0</v>
      </c>
      <c r="C15" s="313">
        <v>0</v>
      </c>
      <c r="D15" s="312">
        <v>36864.709780000005</v>
      </c>
      <c r="E15" s="313">
        <v>5.0942988376978554E-2</v>
      </c>
      <c r="F15" s="312">
        <v>118636.92431</v>
      </c>
      <c r="G15" s="313">
        <v>1.2985438153154142E-2</v>
      </c>
      <c r="H15" s="312">
        <v>15981.2039</v>
      </c>
      <c r="I15" s="313">
        <v>3.5460934891039658E-2</v>
      </c>
      <c r="J15" s="312">
        <v>0</v>
      </c>
      <c r="K15" s="313">
        <v>0</v>
      </c>
      <c r="L15" s="312">
        <v>171482.83799</v>
      </c>
      <c r="M15" s="313">
        <v>1.3935768750297395E-2</v>
      </c>
    </row>
    <row r="16" spans="1:14" ht="19.5">
      <c r="A16" s="646" t="s">
        <v>988</v>
      </c>
      <c r="B16" s="312">
        <v>0</v>
      </c>
      <c r="C16" s="313">
        <v>0</v>
      </c>
      <c r="D16" s="312">
        <v>0</v>
      </c>
      <c r="E16" s="313">
        <v>0</v>
      </c>
      <c r="F16" s="312">
        <v>0</v>
      </c>
      <c r="G16" s="313">
        <v>0</v>
      </c>
      <c r="H16" s="312">
        <v>0</v>
      </c>
      <c r="I16" s="313">
        <v>0</v>
      </c>
      <c r="J16" s="312">
        <v>0</v>
      </c>
      <c r="K16" s="313">
        <v>0</v>
      </c>
      <c r="L16" s="312">
        <v>0</v>
      </c>
      <c r="M16" s="313">
        <v>0</v>
      </c>
    </row>
    <row r="17" spans="1:13" ht="18" customHeight="1">
      <c r="A17" s="646" t="s">
        <v>989</v>
      </c>
      <c r="B17" s="312">
        <v>13003.848669999999</v>
      </c>
      <c r="C17" s="313">
        <v>7.2793497038979435E-3</v>
      </c>
      <c r="D17" s="312">
        <v>3013.9661299999998</v>
      </c>
      <c r="E17" s="313">
        <v>4.1649708473358556E-3</v>
      </c>
      <c r="F17" s="312">
        <v>62389.28385</v>
      </c>
      <c r="G17" s="313">
        <v>6.8288367349849206E-3</v>
      </c>
      <c r="H17" s="312">
        <v>200.18083999999999</v>
      </c>
      <c r="I17" s="313">
        <v>4.4418429162734269E-4</v>
      </c>
      <c r="J17" s="312">
        <v>4243.7241299999996</v>
      </c>
      <c r="K17" s="313">
        <v>2.0367343747352513E-2</v>
      </c>
      <c r="L17" s="312">
        <v>82851.003620000003</v>
      </c>
      <c r="M17" s="313">
        <v>6.7329911302593569E-3</v>
      </c>
    </row>
    <row r="18" spans="1:13" ht="18" customHeight="1">
      <c r="A18" s="198" t="s">
        <v>1010</v>
      </c>
      <c r="B18" s="312">
        <v>803.12073999999996</v>
      </c>
      <c r="C18" s="313">
        <v>4.4957434289438693E-4</v>
      </c>
      <c r="D18" s="312">
        <v>19071.5357</v>
      </c>
      <c r="E18" s="313">
        <v>2.6354772010800609E-2</v>
      </c>
      <c r="F18" s="312">
        <v>4076979.10249</v>
      </c>
      <c r="G18" s="313">
        <v>0.44624690242937548</v>
      </c>
      <c r="H18" s="312">
        <v>35098.585659999997</v>
      </c>
      <c r="I18" s="313">
        <v>7.7880782239242816E-2</v>
      </c>
      <c r="J18" s="312">
        <v>0</v>
      </c>
      <c r="K18" s="313">
        <v>0</v>
      </c>
      <c r="L18" s="312">
        <v>4131952.3445899999</v>
      </c>
      <c r="M18" s="313">
        <v>0.33578830999294085</v>
      </c>
    </row>
    <row r="19" spans="1:13" ht="18" customHeight="1">
      <c r="A19" s="231" t="s">
        <v>359</v>
      </c>
      <c r="B19" s="312">
        <v>16386.17743</v>
      </c>
      <c r="C19" s="313">
        <v>9.1727240796235492E-3</v>
      </c>
      <c r="D19" s="312">
        <v>30047.72135</v>
      </c>
      <c r="E19" s="313">
        <v>4.1522657539493052E-2</v>
      </c>
      <c r="F19" s="312">
        <v>3861963.7435700004</v>
      </c>
      <c r="G19" s="313">
        <v>0.42271233541769054</v>
      </c>
      <c r="H19" s="312">
        <v>17541.460300000002</v>
      </c>
      <c r="I19" s="313">
        <v>3.8923011400415021E-2</v>
      </c>
      <c r="J19" s="312">
        <v>3044.88744</v>
      </c>
      <c r="K19" s="313">
        <v>1.4613642937830693E-2</v>
      </c>
      <c r="L19" s="312">
        <v>3928983.9900900004</v>
      </c>
      <c r="M19" s="313">
        <v>0.31929383109875947</v>
      </c>
    </row>
    <row r="20" spans="1:13" ht="18" customHeight="1">
      <c r="A20" s="231" t="s">
        <v>360</v>
      </c>
      <c r="B20" s="312">
        <v>1042000.7657700001</v>
      </c>
      <c r="C20" s="313">
        <v>0.5832956194936465</v>
      </c>
      <c r="D20" s="312">
        <v>318615.91061999998</v>
      </c>
      <c r="E20" s="313">
        <v>0.44029226673149996</v>
      </c>
      <c r="F20" s="312">
        <v>15784.833619999999</v>
      </c>
      <c r="G20" s="313">
        <v>1.7277334347841052E-3</v>
      </c>
      <c r="H20" s="312">
        <v>49180.603670000011</v>
      </c>
      <c r="I20" s="313">
        <v>0.10912758485259652</v>
      </c>
      <c r="J20" s="312">
        <v>174798.48324999999</v>
      </c>
      <c r="K20" s="313">
        <v>0.83892842366937515</v>
      </c>
      <c r="L20" s="312">
        <v>1600380.5969300002</v>
      </c>
      <c r="M20" s="313">
        <v>0.13005694431404241</v>
      </c>
    </row>
    <row r="21" spans="1:13" ht="18" customHeight="1">
      <c r="A21" s="231" t="s">
        <v>361</v>
      </c>
      <c r="B21" s="312">
        <v>937236.37146000005</v>
      </c>
      <c r="C21" s="313">
        <v>0.52465016136409215</v>
      </c>
      <c r="D21" s="312">
        <v>171642.96632000001</v>
      </c>
      <c r="E21" s="313">
        <v>0.23719176660855515</v>
      </c>
      <c r="F21" s="312">
        <v>0</v>
      </c>
      <c r="G21" s="313">
        <v>0</v>
      </c>
      <c r="H21" s="312">
        <v>0</v>
      </c>
      <c r="I21" s="313">
        <v>0</v>
      </c>
      <c r="J21" s="312">
        <v>64177.344579999997</v>
      </c>
      <c r="K21" s="313">
        <v>0.30801296168446995</v>
      </c>
      <c r="L21" s="312">
        <v>1173056.6823600002</v>
      </c>
      <c r="M21" s="313">
        <v>9.5329928335530154E-2</v>
      </c>
    </row>
    <row r="22" spans="1:13" ht="18" customHeight="1">
      <c r="A22" s="231" t="s">
        <v>362</v>
      </c>
      <c r="B22" s="312">
        <v>4691.6058600000006</v>
      </c>
      <c r="C22" s="313">
        <v>2.6262870781159947E-3</v>
      </c>
      <c r="D22" s="312">
        <v>29808.421340000001</v>
      </c>
      <c r="E22" s="313">
        <v>4.1191971154036826E-2</v>
      </c>
      <c r="F22" s="312">
        <v>15784.833619999999</v>
      </c>
      <c r="G22" s="313">
        <v>1.7277334347841052E-3</v>
      </c>
      <c r="H22" s="312">
        <v>33625.469840000005</v>
      </c>
      <c r="I22" s="313">
        <v>7.4612063279967153E-2</v>
      </c>
      <c r="J22" s="312">
        <v>56158.115060000004</v>
      </c>
      <c r="K22" s="313">
        <v>0.26952544477258328</v>
      </c>
      <c r="L22" s="312">
        <v>140068.44572000002</v>
      </c>
      <c r="M22" s="313">
        <v>1.1382838607332423E-2</v>
      </c>
    </row>
    <row r="23" spans="1:13" ht="18" customHeight="1">
      <c r="A23" s="231" t="s">
        <v>358</v>
      </c>
      <c r="B23" s="312">
        <v>0</v>
      </c>
      <c r="C23" s="313">
        <v>0</v>
      </c>
      <c r="D23" s="312">
        <v>0</v>
      </c>
      <c r="E23" s="313">
        <v>0</v>
      </c>
      <c r="F23" s="312">
        <v>0</v>
      </c>
      <c r="G23" s="313">
        <v>0</v>
      </c>
      <c r="H23" s="312">
        <v>0</v>
      </c>
      <c r="I23" s="313">
        <v>0</v>
      </c>
      <c r="J23" s="312">
        <v>0</v>
      </c>
      <c r="K23" s="313">
        <v>0</v>
      </c>
      <c r="L23" s="312">
        <v>0</v>
      </c>
      <c r="M23" s="313">
        <v>0</v>
      </c>
    </row>
    <row r="24" spans="1:13" ht="19.5">
      <c r="A24" s="231" t="s">
        <v>363</v>
      </c>
      <c r="B24" s="312">
        <v>31458.549789999997</v>
      </c>
      <c r="C24" s="313">
        <v>1.7610000770556123E-2</v>
      </c>
      <c r="D24" s="312">
        <v>41978.95622</v>
      </c>
      <c r="E24" s="313">
        <v>5.8010316412509984E-2</v>
      </c>
      <c r="F24" s="312">
        <v>0</v>
      </c>
      <c r="G24" s="313">
        <v>0</v>
      </c>
      <c r="H24" s="312">
        <v>12342.249699999998</v>
      </c>
      <c r="I24" s="313">
        <v>2.7386404413540687E-2</v>
      </c>
      <c r="J24" s="312">
        <v>0</v>
      </c>
      <c r="K24" s="313">
        <v>0</v>
      </c>
      <c r="L24" s="312">
        <v>85779.755709999998</v>
      </c>
      <c r="M24" s="313">
        <v>6.9709998565644941E-3</v>
      </c>
    </row>
    <row r="25" spans="1:13" ht="19.5">
      <c r="A25" s="646" t="s">
        <v>988</v>
      </c>
      <c r="B25" s="312">
        <v>0</v>
      </c>
      <c r="C25" s="313">
        <v>0</v>
      </c>
      <c r="D25" s="312">
        <v>0</v>
      </c>
      <c r="E25" s="313">
        <v>0</v>
      </c>
      <c r="F25" s="312">
        <v>0</v>
      </c>
      <c r="G25" s="313">
        <v>0</v>
      </c>
      <c r="H25" s="312">
        <v>2200.6794900000004</v>
      </c>
      <c r="I25" s="313">
        <v>4.8831209838287818E-3</v>
      </c>
      <c r="J25" s="312">
        <v>0</v>
      </c>
      <c r="K25" s="313">
        <v>0</v>
      </c>
      <c r="L25" s="312">
        <v>2200.6794900000004</v>
      </c>
      <c r="M25" s="313">
        <v>1.7884098972021224E-4</v>
      </c>
    </row>
    <row r="26" spans="1:13" ht="19.5">
      <c r="A26" s="646" t="s">
        <v>1087</v>
      </c>
      <c r="B26" s="312">
        <v>68614.238660000003</v>
      </c>
      <c r="C26" s="313">
        <v>3.8409170280882227E-2</v>
      </c>
      <c r="D26" s="312">
        <v>75185.566739999995</v>
      </c>
      <c r="E26" s="313">
        <v>0.10389821255639801</v>
      </c>
      <c r="F26" s="312">
        <v>0</v>
      </c>
      <c r="G26" s="313">
        <v>0</v>
      </c>
      <c r="H26" s="312">
        <v>1012.20464</v>
      </c>
      <c r="I26" s="313">
        <v>2.2459961752598775E-3</v>
      </c>
      <c r="J26" s="312">
        <v>54463.023609999997</v>
      </c>
      <c r="K26" s="313">
        <v>0.26139001721232191</v>
      </c>
      <c r="L26" s="312">
        <v>199275.03365000003</v>
      </c>
      <c r="M26" s="313">
        <v>1.6194336524895134E-2</v>
      </c>
    </row>
    <row r="27" spans="1:13" ht="18" customHeight="1">
      <c r="A27" s="198" t="s">
        <v>1010</v>
      </c>
      <c r="B27" s="312">
        <v>0</v>
      </c>
      <c r="C27" s="313">
        <v>0</v>
      </c>
      <c r="D27" s="312">
        <v>0</v>
      </c>
      <c r="E27" s="313">
        <v>0</v>
      </c>
      <c r="F27" s="312">
        <v>0</v>
      </c>
      <c r="G27" s="313">
        <v>0</v>
      </c>
      <c r="H27" s="312">
        <v>0</v>
      </c>
      <c r="I27" s="313">
        <v>0</v>
      </c>
      <c r="J27" s="312">
        <v>0</v>
      </c>
      <c r="K27" s="313">
        <v>0</v>
      </c>
      <c r="L27" s="312">
        <v>0</v>
      </c>
      <c r="M27" s="313">
        <v>0</v>
      </c>
    </row>
    <row r="28" spans="1:13" ht="18" customHeight="1">
      <c r="A28" s="231" t="s">
        <v>359</v>
      </c>
      <c r="B28" s="312">
        <v>0</v>
      </c>
      <c r="C28" s="313">
        <v>0</v>
      </c>
      <c r="D28" s="312">
        <v>0</v>
      </c>
      <c r="E28" s="313">
        <v>0</v>
      </c>
      <c r="F28" s="312">
        <v>0</v>
      </c>
      <c r="G28" s="313">
        <v>0</v>
      </c>
      <c r="H28" s="312">
        <v>0</v>
      </c>
      <c r="I28" s="313">
        <v>0</v>
      </c>
      <c r="J28" s="312">
        <v>0</v>
      </c>
      <c r="K28" s="313">
        <v>0</v>
      </c>
      <c r="L28" s="312">
        <v>0</v>
      </c>
      <c r="M28" s="313">
        <v>0</v>
      </c>
    </row>
    <row r="29" spans="1:13" ht="18" customHeight="1">
      <c r="A29" s="227" t="s">
        <v>364</v>
      </c>
      <c r="B29" s="312">
        <v>0</v>
      </c>
      <c r="C29" s="313">
        <v>0</v>
      </c>
      <c r="D29" s="312">
        <v>522.63991999999996</v>
      </c>
      <c r="E29" s="313">
        <v>7.2223108574015189E-4</v>
      </c>
      <c r="F29" s="312">
        <v>0</v>
      </c>
      <c r="G29" s="313">
        <v>0</v>
      </c>
      <c r="H29" s="312">
        <v>0</v>
      </c>
      <c r="I29" s="313">
        <v>0</v>
      </c>
      <c r="J29" s="312">
        <v>0</v>
      </c>
      <c r="K29" s="313">
        <v>0</v>
      </c>
      <c r="L29" s="312">
        <v>522.63991999999996</v>
      </c>
      <c r="M29" s="313">
        <v>4.2472991176053779E-5</v>
      </c>
    </row>
    <row r="30" spans="1:13" ht="18" customHeight="1">
      <c r="A30" s="227" t="s">
        <v>365</v>
      </c>
      <c r="B30" s="309">
        <v>1849131.16982</v>
      </c>
      <c r="C30" s="310">
        <v>1.0351145091799714</v>
      </c>
      <c r="D30" s="309">
        <v>805835.76633000001</v>
      </c>
      <c r="E30" s="310">
        <v>1.1135767058221715</v>
      </c>
      <c r="F30" s="309">
        <v>9534071.794160001</v>
      </c>
      <c r="G30" s="310">
        <v>1.0435545286667591</v>
      </c>
      <c r="H30" s="309">
        <v>472680.37684999994</v>
      </c>
      <c r="I30" s="310">
        <v>1.0488376327987365</v>
      </c>
      <c r="J30" s="309">
        <v>213658.15497999999</v>
      </c>
      <c r="K30" s="310">
        <v>1.0254316618132238</v>
      </c>
      <c r="L30" s="309">
        <v>12875377.262140002</v>
      </c>
      <c r="M30" s="310">
        <v>1.046333745120801</v>
      </c>
    </row>
    <row r="31" spans="1:13" ht="18" customHeight="1">
      <c r="A31" s="227" t="s">
        <v>366</v>
      </c>
      <c r="B31" s="309">
        <v>62728.64776</v>
      </c>
      <c r="C31" s="310">
        <v>3.5114509179971443E-2</v>
      </c>
      <c r="D31" s="309">
        <v>82189.373480000009</v>
      </c>
      <c r="E31" s="310">
        <v>0.11357670582217153</v>
      </c>
      <c r="F31" s="309">
        <v>397920.75244999997</v>
      </c>
      <c r="G31" s="310">
        <v>4.3554528666759178E-2</v>
      </c>
      <c r="H31" s="309">
        <v>22009.689539999999</v>
      </c>
      <c r="I31" s="310">
        <v>4.8837632798736555E-2</v>
      </c>
      <c r="J31" s="309">
        <v>5298.9215599999998</v>
      </c>
      <c r="K31" s="310">
        <v>2.5431661813223806E-2</v>
      </c>
      <c r="L31" s="309">
        <v>570147.38479000004</v>
      </c>
      <c r="M31" s="310">
        <v>4.6333745120800976E-2</v>
      </c>
    </row>
    <row r="32" spans="1:13" ht="26.25" customHeight="1">
      <c r="A32" s="543" t="s">
        <v>367</v>
      </c>
      <c r="B32" s="544">
        <v>1786402.5220599999</v>
      </c>
      <c r="C32" s="545">
        <v>1</v>
      </c>
      <c r="D32" s="544">
        <v>723646.39284999995</v>
      </c>
      <c r="E32" s="545">
        <v>1</v>
      </c>
      <c r="F32" s="544">
        <v>9136151.0417100005</v>
      </c>
      <c r="G32" s="545">
        <v>1</v>
      </c>
      <c r="H32" s="544">
        <v>450670.68730999995</v>
      </c>
      <c r="I32" s="545">
        <v>1</v>
      </c>
      <c r="J32" s="544">
        <v>208359.23342</v>
      </c>
      <c r="K32" s="545">
        <v>1</v>
      </c>
      <c r="L32" s="544">
        <v>12305229.877350003</v>
      </c>
      <c r="M32" s="545">
        <v>1</v>
      </c>
    </row>
    <row r="33" spans="1:13" ht="19.5">
      <c r="A33" s="198" t="s">
        <v>1123</v>
      </c>
      <c r="B33" s="312">
        <v>472.92253000000005</v>
      </c>
      <c r="C33" s="313">
        <v>2.64734584820585E-4</v>
      </c>
      <c r="D33" s="312">
        <v>695.10372999999993</v>
      </c>
      <c r="E33" s="313">
        <v>9.6055716834628593E-4</v>
      </c>
      <c r="F33" s="312">
        <v>329.18470000000002</v>
      </c>
      <c r="G33" s="313">
        <v>3.6031004576998212E-5</v>
      </c>
      <c r="H33" s="312">
        <v>326.3954</v>
      </c>
      <c r="I33" s="313">
        <v>7.2424368655573214E-4</v>
      </c>
      <c r="J33" s="312">
        <v>60.66789</v>
      </c>
      <c r="K33" s="313">
        <v>2.9116967366504338E-4</v>
      </c>
      <c r="L33" s="312">
        <v>1884.2742500000002</v>
      </c>
      <c r="M33" s="313">
        <v>1.5312791949286108E-4</v>
      </c>
    </row>
    <row r="34" spans="1:13" ht="19.5">
      <c r="A34" s="198" t="s">
        <v>1124</v>
      </c>
      <c r="B34" s="312">
        <v>0</v>
      </c>
      <c r="C34" s="313">
        <v>0</v>
      </c>
      <c r="D34" s="312">
        <v>500.20832000000001</v>
      </c>
      <c r="E34" s="313">
        <v>6.9123307314500077E-4</v>
      </c>
      <c r="F34" s="312">
        <v>246663.00375</v>
      </c>
      <c r="G34" s="313">
        <v>2.6998568940453115E-2</v>
      </c>
      <c r="H34" s="312">
        <v>12241.040150000001</v>
      </c>
      <c r="I34" s="313">
        <v>2.7161829013254271E-2</v>
      </c>
      <c r="J34" s="312">
        <v>4662.7155599999996</v>
      </c>
      <c r="K34" s="313">
        <v>2.2378252614325633E-2</v>
      </c>
      <c r="L34" s="312">
        <v>264066.96778000001</v>
      </c>
      <c r="M34" s="313">
        <v>2.1459734634138201E-2</v>
      </c>
    </row>
    <row r="35" spans="1:13" ht="12.75" customHeight="1">
      <c r="A35" s="36" t="s">
        <v>796</v>
      </c>
    </row>
    <row r="36" spans="1:13" ht="12.75" customHeight="1">
      <c r="A36" s="74" t="s">
        <v>797</v>
      </c>
    </row>
    <row r="37" spans="1:13" ht="12.75" customHeight="1"/>
    <row r="38" spans="1:13" ht="12.75" customHeight="1"/>
    <row r="39" spans="1:13" ht="12.75" customHeight="1"/>
    <row r="40" spans="1:13" ht="12.75" customHeight="1"/>
    <row r="41" spans="1:13" ht="12.75" customHeight="1">
      <c r="A41" s="541" t="s">
        <v>1144</v>
      </c>
      <c r="G41" s="407" t="str">
        <f>Naslovnica!A20</f>
        <v>Travanj 2014.</v>
      </c>
    </row>
    <row r="42" spans="1:13">
      <c r="A42" s="138" t="s">
        <v>1157</v>
      </c>
      <c r="G42" s="130" t="str">
        <f>Naslovnica!A24</f>
        <v>April 2014</v>
      </c>
    </row>
    <row r="43" spans="1:13" ht="12.75" customHeight="1"/>
    <row r="44" spans="1:13">
      <c r="G44" s="21" t="s">
        <v>1156</v>
      </c>
    </row>
    <row r="45" spans="1:13" ht="22.5">
      <c r="A45" s="763" t="s">
        <v>1145</v>
      </c>
      <c r="B45" s="664" t="s">
        <v>1146</v>
      </c>
      <c r="C45" s="664" t="s">
        <v>1147</v>
      </c>
      <c r="D45" s="664" t="s">
        <v>1148</v>
      </c>
      <c r="E45" s="664" t="s">
        <v>1149</v>
      </c>
      <c r="F45" s="664" t="s">
        <v>1150</v>
      </c>
      <c r="G45" s="664" t="s">
        <v>1151</v>
      </c>
    </row>
    <row r="46" spans="1:13" ht="22.5">
      <c r="A46" s="763"/>
      <c r="B46" s="665" t="s">
        <v>1152</v>
      </c>
      <c r="C46" s="665" t="s">
        <v>1152</v>
      </c>
      <c r="D46" s="665" t="s">
        <v>1152</v>
      </c>
      <c r="E46" s="665" t="s">
        <v>1152</v>
      </c>
      <c r="F46" s="665" t="s">
        <v>1152</v>
      </c>
      <c r="G46" s="665" t="s">
        <v>1152</v>
      </c>
    </row>
    <row r="47" spans="1:13" ht="22.5">
      <c r="A47" s="237" t="s">
        <v>1153</v>
      </c>
      <c r="B47" s="667">
        <v>216381.83071999997</v>
      </c>
      <c r="C47" s="667">
        <v>4773.7835100000002</v>
      </c>
      <c r="D47" s="667">
        <v>1535854.7428699997</v>
      </c>
      <c r="E47" s="667">
        <v>38323.395130000012</v>
      </c>
      <c r="F47" s="667">
        <v>735.37651000000017</v>
      </c>
      <c r="G47" s="667">
        <v>1796069.1287399998</v>
      </c>
    </row>
    <row r="48" spans="1:13" ht="22.5">
      <c r="A48" s="666" t="s">
        <v>1154</v>
      </c>
      <c r="B48" s="667">
        <v>214116.78251999998</v>
      </c>
      <c r="C48" s="667">
        <v>17777.367549999999</v>
      </c>
      <c r="D48" s="667">
        <v>1537249.7956900001</v>
      </c>
      <c r="E48" s="667">
        <v>9374.6637399999981</v>
      </c>
      <c r="F48" s="667">
        <v>1625.2143799999999</v>
      </c>
      <c r="G48" s="667">
        <v>1780143.82388</v>
      </c>
    </row>
    <row r="49" spans="1:7" ht="33">
      <c r="A49" s="543" t="s">
        <v>1155</v>
      </c>
      <c r="B49" s="668">
        <v>2265.0481999999902</v>
      </c>
      <c r="C49" s="668">
        <v>-13003.584039999998</v>
      </c>
      <c r="D49" s="668">
        <v>-1395.0528200003318</v>
      </c>
      <c r="E49" s="668">
        <v>28948.731390000015</v>
      </c>
      <c r="F49" s="668">
        <v>-889.83786999999973</v>
      </c>
      <c r="G49" s="668">
        <v>15925.3048599998</v>
      </c>
    </row>
    <row r="50" spans="1:7" ht="12.75" customHeight="1">
      <c r="A50" s="36" t="s">
        <v>796</v>
      </c>
    </row>
    <row r="51" spans="1:7" ht="12.75" customHeight="1">
      <c r="A51" s="74" t="s">
        <v>797</v>
      </c>
    </row>
    <row r="52" spans="1:7" ht="12.75" customHeight="1"/>
    <row r="53" spans="1:7" ht="12.75" customHeight="1"/>
    <row r="54" spans="1:7" ht="12.75" customHeight="1"/>
    <row r="55" spans="1:7" ht="12.75" customHeight="1">
      <c r="A55" s="84" t="s">
        <v>418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998</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92" t="s">
        <v>36</v>
      </c>
      <c r="B1" s="593"/>
      <c r="C1" s="593"/>
      <c r="D1" s="593"/>
      <c r="E1" s="593"/>
      <c r="F1" s="593"/>
    </row>
    <row r="2" spans="1:7" ht="16.5">
      <c r="A2" s="594" t="s">
        <v>37</v>
      </c>
      <c r="B2" s="595"/>
      <c r="C2" s="595"/>
      <c r="D2" s="595"/>
      <c r="E2" s="596"/>
      <c r="F2" s="596"/>
    </row>
    <row r="3" spans="1:7" ht="12.75" customHeight="1">
      <c r="A3" s="8"/>
      <c r="B3" s="9"/>
      <c r="C3" s="9"/>
      <c r="D3" s="9"/>
      <c r="E3" s="10"/>
      <c r="F3" s="10"/>
    </row>
    <row r="4" spans="1:7" ht="12.75" customHeight="1">
      <c r="A4" s="406" t="s">
        <v>939</v>
      </c>
      <c r="B4" s="11"/>
      <c r="C4" s="11"/>
      <c r="D4" s="12"/>
      <c r="E4" s="13"/>
      <c r="F4" s="407" t="str">
        <f>Naslovnica!A20</f>
        <v>Travanj 2014.</v>
      </c>
    </row>
    <row r="5" spans="1:7" ht="12.75" customHeight="1">
      <c r="A5" s="129" t="s">
        <v>938</v>
      </c>
      <c r="B5" s="16"/>
      <c r="C5" s="16"/>
      <c r="D5" s="17"/>
      <c r="E5" s="18"/>
      <c r="F5" s="130" t="str">
        <f>Naslovnica!A24</f>
        <v>April 2014</v>
      </c>
    </row>
    <row r="6" spans="1:7" ht="12.75" customHeight="1"/>
    <row r="7" spans="1:7" ht="22.5">
      <c r="A7" s="597" t="s">
        <v>940</v>
      </c>
      <c r="B7" s="597" t="s">
        <v>38</v>
      </c>
      <c r="C7" s="597" t="s">
        <v>39</v>
      </c>
      <c r="D7" s="597" t="s">
        <v>40</v>
      </c>
      <c r="E7" s="597" t="s">
        <v>41</v>
      </c>
      <c r="F7" s="598" t="s">
        <v>42</v>
      </c>
    </row>
    <row r="8" spans="1:7" ht="32.25">
      <c r="A8" s="599" t="s">
        <v>640</v>
      </c>
      <c r="B8" s="602">
        <v>605968</v>
      </c>
      <c r="C8" s="602">
        <v>259875</v>
      </c>
      <c r="D8" s="602">
        <v>298719</v>
      </c>
      <c r="E8" s="602">
        <v>519468</v>
      </c>
      <c r="F8" s="602">
        <v>1684030</v>
      </c>
      <c r="G8" s="97"/>
    </row>
    <row r="9" spans="1:7" ht="22.5" customHeight="1">
      <c r="A9" s="600" t="s">
        <v>941</v>
      </c>
      <c r="B9" s="640">
        <v>0.3598320694999495</v>
      </c>
      <c r="C9" s="640">
        <v>0.15431732213796667</v>
      </c>
      <c r="D9" s="640">
        <v>0.17738341953528144</v>
      </c>
      <c r="E9" s="640">
        <v>0.30846718882680235</v>
      </c>
      <c r="F9" s="640">
        <v>1</v>
      </c>
    </row>
    <row r="10" spans="1:7" ht="22.5">
      <c r="A10" s="165" t="s">
        <v>942</v>
      </c>
      <c r="B10" s="641">
        <v>22</v>
      </c>
      <c r="C10" s="641">
        <v>17</v>
      </c>
      <c r="D10" s="641">
        <v>16</v>
      </c>
      <c r="E10" s="641">
        <v>16</v>
      </c>
      <c r="F10" s="641">
        <v>71</v>
      </c>
      <c r="G10" s="97"/>
    </row>
    <row r="11" spans="1:7" ht="22.5">
      <c r="A11" s="165" t="s">
        <v>943</v>
      </c>
      <c r="B11" s="641">
        <v>15</v>
      </c>
      <c r="C11" s="641">
        <v>12</v>
      </c>
      <c r="D11" s="641">
        <v>30</v>
      </c>
      <c r="E11" s="641">
        <v>17</v>
      </c>
      <c r="F11" s="641">
        <v>74</v>
      </c>
      <c r="G11" s="87"/>
    </row>
    <row r="12" spans="1:7" ht="22.5">
      <c r="A12" s="165" t="s">
        <v>944</v>
      </c>
      <c r="B12" s="641">
        <v>2339</v>
      </c>
      <c r="C12" s="641">
        <v>1003</v>
      </c>
      <c r="D12" s="641">
        <v>1153</v>
      </c>
      <c r="E12" s="641">
        <v>2005</v>
      </c>
      <c r="F12" s="641">
        <v>6500</v>
      </c>
    </row>
    <row r="13" spans="1:7" ht="21.75">
      <c r="A13" s="600" t="s">
        <v>945</v>
      </c>
      <c r="B13" s="642">
        <v>2376</v>
      </c>
      <c r="C13" s="642">
        <v>1032</v>
      </c>
      <c r="D13" s="642">
        <v>1199</v>
      </c>
      <c r="E13" s="642">
        <v>2038</v>
      </c>
      <c r="F13" s="642">
        <v>6645</v>
      </c>
    </row>
    <row r="14" spans="1:7" ht="22.5">
      <c r="A14" s="165" t="s">
        <v>946</v>
      </c>
      <c r="B14" s="641">
        <v>9</v>
      </c>
      <c r="C14" s="641">
        <v>3</v>
      </c>
      <c r="D14" s="641">
        <v>10</v>
      </c>
      <c r="E14" s="641">
        <v>5</v>
      </c>
      <c r="F14" s="641">
        <v>27</v>
      </c>
    </row>
    <row r="15" spans="1:7" ht="22.5">
      <c r="A15" s="165" t="s">
        <v>947</v>
      </c>
      <c r="B15" s="641">
        <v>9</v>
      </c>
      <c r="C15" s="641">
        <v>14</v>
      </c>
      <c r="D15" s="641">
        <v>1</v>
      </c>
      <c r="E15" s="641">
        <v>3</v>
      </c>
      <c r="F15" s="641">
        <v>27</v>
      </c>
    </row>
    <row r="16" spans="1:7" ht="22.5" customHeight="1">
      <c r="A16" s="600" t="s">
        <v>948</v>
      </c>
      <c r="B16" s="643">
        <v>0</v>
      </c>
      <c r="C16" s="643">
        <v>11</v>
      </c>
      <c r="D16" s="643">
        <v>-9</v>
      </c>
      <c r="E16" s="643">
        <v>-2</v>
      </c>
      <c r="F16" s="642">
        <v>0</v>
      </c>
    </row>
    <row r="17" spans="1:8" ht="22.5" customHeight="1">
      <c r="A17" s="600" t="s">
        <v>949</v>
      </c>
      <c r="B17" s="642">
        <v>87</v>
      </c>
      <c r="C17" s="642">
        <v>46</v>
      </c>
      <c r="D17" s="642">
        <v>61</v>
      </c>
      <c r="E17" s="642">
        <v>92</v>
      </c>
      <c r="F17" s="642">
        <v>286</v>
      </c>
    </row>
    <row r="18" spans="1:8" ht="21.75">
      <c r="A18" s="599" t="s">
        <v>893</v>
      </c>
      <c r="B18" s="602">
        <v>608257</v>
      </c>
      <c r="C18" s="602">
        <v>260872</v>
      </c>
      <c r="D18" s="603">
        <v>299848</v>
      </c>
      <c r="E18" s="603">
        <v>521412</v>
      </c>
      <c r="F18" s="604">
        <v>1690389</v>
      </c>
    </row>
    <row r="19" spans="1:8" ht="22.5">
      <c r="A19" s="600" t="s">
        <v>950</v>
      </c>
      <c r="B19" s="605">
        <v>3.7774271908747655E-3</v>
      </c>
      <c r="C19" s="605">
        <v>3.8364598364598363E-3</v>
      </c>
      <c r="D19" s="605">
        <v>3.7794716773958134E-3</v>
      </c>
      <c r="E19" s="605">
        <v>3.7422901891935594E-3</v>
      </c>
      <c r="F19" s="605">
        <v>3.7760609965380664E-3</v>
      </c>
    </row>
    <row r="20" spans="1:8" ht="21.75">
      <c r="A20" s="600" t="s">
        <v>941</v>
      </c>
      <c r="B20" s="601">
        <v>0.35983255925115459</v>
      </c>
      <c r="C20" s="601">
        <v>0.15432660766249662</v>
      </c>
      <c r="D20" s="601">
        <v>0.17738402225759869</v>
      </c>
      <c r="E20" s="601">
        <v>0.30845681082875009</v>
      </c>
      <c r="F20" s="601">
        <v>1</v>
      </c>
    </row>
    <row r="21" spans="1:8">
      <c r="A21" s="36" t="s">
        <v>951</v>
      </c>
    </row>
    <row r="22" spans="1:8" ht="12.75" customHeight="1">
      <c r="A22" s="682" t="s">
        <v>43</v>
      </c>
      <c r="B22" s="682"/>
      <c r="C22" s="682"/>
      <c r="D22" s="682"/>
      <c r="E22" s="682"/>
      <c r="F22" s="683"/>
    </row>
    <row r="23" spans="1:8" ht="19.5" customHeight="1">
      <c r="A23" s="684" t="s">
        <v>44</v>
      </c>
      <c r="B23" s="685"/>
      <c r="C23" s="685"/>
      <c r="D23" s="685"/>
      <c r="E23" s="685"/>
      <c r="F23" s="686"/>
    </row>
    <row r="24" spans="1:8" ht="19.5" customHeight="1">
      <c r="A24" s="687" t="s">
        <v>45</v>
      </c>
      <c r="B24" s="687"/>
      <c r="C24" s="687"/>
      <c r="D24" s="687"/>
      <c r="E24" s="687"/>
      <c r="F24" s="687"/>
    </row>
    <row r="25" spans="1:8" ht="19.5" customHeight="1">
      <c r="A25" s="688" t="s">
        <v>46</v>
      </c>
      <c r="B25" s="688"/>
      <c r="C25" s="688"/>
      <c r="D25" s="688"/>
      <c r="E25" s="688"/>
      <c r="F25" s="688"/>
    </row>
    <row r="26" spans="1:8" ht="12.75" customHeight="1"/>
    <row r="27" spans="1:8" ht="12.75" customHeight="1">
      <c r="A27" s="607" t="s">
        <v>411</v>
      </c>
      <c r="F27" s="407" t="str">
        <f>Naslovnica!A20</f>
        <v>Travanj 2014.</v>
      </c>
    </row>
    <row r="28" spans="1:8" ht="12.75" customHeight="1">
      <c r="A28" s="129" t="s">
        <v>9</v>
      </c>
      <c r="F28" s="130" t="str">
        <f>Naslovnica!A24</f>
        <v>April 2014</v>
      </c>
    </row>
    <row r="29" spans="1:8" ht="12.75" customHeight="1"/>
    <row r="30" spans="1:8" ht="12.75" customHeight="1">
      <c r="G30" s="97"/>
    </row>
    <row r="31" spans="1:8" ht="12.75" customHeight="1"/>
    <row r="32" spans="1:8" ht="12.75" customHeight="1">
      <c r="G32" s="97"/>
      <c r="H32" s="87"/>
    </row>
    <row r="33" spans="1:7" ht="12.75" customHeight="1">
      <c r="F33" s="97"/>
      <c r="G33" s="97"/>
    </row>
    <row r="34" spans="1:7" ht="12.75" customHeight="1">
      <c r="F34" s="97"/>
      <c r="G34" s="97"/>
    </row>
    <row r="35" spans="1:7" ht="12.75" customHeight="1">
      <c r="F35" s="87"/>
      <c r="G35" s="87"/>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6" t="s">
        <v>951</v>
      </c>
    </row>
    <row r="48" spans="1:7" ht="12.75" customHeight="1">
      <c r="A48" s="83" t="s">
        <v>418</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77"/>
  <sheetViews>
    <sheetView showGridLines="0" zoomScaleNormal="100" workbookViewId="0"/>
  </sheetViews>
  <sheetFormatPr defaultRowHeight="15"/>
  <cols>
    <col min="1" max="1" width="27.28515625" customWidth="1"/>
    <col min="2" max="2" width="28.1406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s>
  <sheetData>
    <row r="1" spans="1:10" ht="12.75" customHeight="1">
      <c r="A1" s="527" t="s">
        <v>1012</v>
      </c>
      <c r="E1" s="652"/>
      <c r="F1" s="654" t="s">
        <v>983</v>
      </c>
    </row>
    <row r="2" spans="1:10">
      <c r="A2" s="141" t="s">
        <v>1013</v>
      </c>
      <c r="E2" s="653"/>
      <c r="F2" s="655" t="s">
        <v>984</v>
      </c>
    </row>
    <row r="3" spans="1:10" ht="12.75" customHeight="1"/>
    <row r="4" spans="1:10" ht="12.75" customHeight="1">
      <c r="E4" s="649" t="s">
        <v>384</v>
      </c>
    </row>
    <row r="5" spans="1:10" ht="30" customHeight="1">
      <c r="A5" s="513" t="s">
        <v>1016</v>
      </c>
      <c r="B5" s="513" t="s">
        <v>1017</v>
      </c>
      <c r="C5" s="513" t="s">
        <v>1057</v>
      </c>
      <c r="D5" s="513" t="s">
        <v>1018</v>
      </c>
      <c r="E5" s="513" t="s">
        <v>1107</v>
      </c>
    </row>
    <row r="6" spans="1:10" ht="12.75" customHeight="1">
      <c r="A6" s="287" t="s">
        <v>272</v>
      </c>
      <c r="B6" s="287" t="s">
        <v>269</v>
      </c>
      <c r="C6" s="288" t="s">
        <v>267</v>
      </c>
      <c r="D6" s="296">
        <v>50184501.060000002</v>
      </c>
      <c r="E6" s="297">
        <v>7267.0644214252879</v>
      </c>
      <c r="J6" s="87"/>
    </row>
    <row r="7" spans="1:10" ht="12.75" customHeight="1">
      <c r="A7" s="287" t="s">
        <v>279</v>
      </c>
      <c r="B7" s="287" t="s">
        <v>278</v>
      </c>
      <c r="C7" s="288" t="s">
        <v>268</v>
      </c>
      <c r="D7" s="296">
        <v>14683643.41</v>
      </c>
      <c r="E7" s="297">
        <v>123.45440061841965</v>
      </c>
    </row>
    <row r="8" spans="1:10" ht="12.75" customHeight="1">
      <c r="A8" s="287" t="s">
        <v>280</v>
      </c>
      <c r="B8" s="287" t="s">
        <v>278</v>
      </c>
      <c r="C8" s="288" t="s">
        <v>267</v>
      </c>
      <c r="D8" s="296">
        <v>4376420.2</v>
      </c>
      <c r="E8" s="297">
        <v>99.570866426101276</v>
      </c>
    </row>
    <row r="9" spans="1:10" ht="12.75" customHeight="1">
      <c r="A9" s="287" t="s">
        <v>283</v>
      </c>
      <c r="B9" s="383" t="s">
        <v>982</v>
      </c>
      <c r="C9" s="288" t="s">
        <v>268</v>
      </c>
      <c r="D9" s="296">
        <v>5760488.4900000002</v>
      </c>
      <c r="E9" s="297">
        <v>833.18323421680145</v>
      </c>
    </row>
    <row r="10" spans="1:10" ht="12.75" customHeight="1">
      <c r="A10" s="286" t="s">
        <v>285</v>
      </c>
      <c r="B10" s="383" t="s">
        <v>982</v>
      </c>
      <c r="C10" s="288" t="s">
        <v>268</v>
      </c>
      <c r="D10" s="296">
        <v>10374357.810000001</v>
      </c>
      <c r="E10" s="297">
        <v>916.83617711836814</v>
      </c>
    </row>
    <row r="11" spans="1:10" ht="12.75" customHeight="1">
      <c r="A11" s="287" t="s">
        <v>915</v>
      </c>
      <c r="B11" s="287" t="s">
        <v>301</v>
      </c>
      <c r="C11" s="288" t="s">
        <v>282</v>
      </c>
      <c r="D11" s="296">
        <v>7599042.1600000001</v>
      </c>
      <c r="E11" s="297">
        <v>1.0132056213333334</v>
      </c>
    </row>
    <row r="12" spans="1:10" ht="12.75" customHeight="1">
      <c r="A12" s="287" t="s">
        <v>303</v>
      </c>
      <c r="B12" s="287" t="s">
        <v>301</v>
      </c>
      <c r="C12" s="288" t="s">
        <v>268</v>
      </c>
      <c r="D12" s="296">
        <v>28093346.43</v>
      </c>
      <c r="E12" s="297">
        <v>1.0717934216305622</v>
      </c>
    </row>
    <row r="13" spans="1:10" ht="12.75" customHeight="1">
      <c r="A13" s="287" t="s">
        <v>992</v>
      </c>
      <c r="B13" s="287" t="s">
        <v>301</v>
      </c>
      <c r="C13" s="288" t="s">
        <v>282</v>
      </c>
      <c r="D13" s="296">
        <v>0</v>
      </c>
      <c r="E13" s="297">
        <v>0</v>
      </c>
    </row>
    <row r="14" spans="1:10" ht="12.75" customHeight="1">
      <c r="A14" s="287" t="s">
        <v>304</v>
      </c>
      <c r="B14" s="287" t="s">
        <v>301</v>
      </c>
      <c r="C14" s="288" t="s">
        <v>268</v>
      </c>
      <c r="D14" s="296">
        <v>12752481.01</v>
      </c>
      <c r="E14" s="297">
        <v>1.0988291142250086</v>
      </c>
    </row>
    <row r="15" spans="1:10" ht="12.75" customHeight="1">
      <c r="A15" s="287" t="s">
        <v>318</v>
      </c>
      <c r="B15" s="287" t="s">
        <v>316</v>
      </c>
      <c r="C15" s="288" t="s">
        <v>267</v>
      </c>
      <c r="D15" s="296">
        <v>7240886.8099999996</v>
      </c>
      <c r="E15" s="297">
        <v>804.34758498610506</v>
      </c>
    </row>
    <row r="16" spans="1:10" ht="12.75" customHeight="1">
      <c r="A16" s="287" t="s">
        <v>319</v>
      </c>
      <c r="B16" s="287" t="s">
        <v>316</v>
      </c>
      <c r="C16" s="288" t="s">
        <v>267</v>
      </c>
      <c r="D16" s="296">
        <v>9489053.9399999995</v>
      </c>
      <c r="E16" s="297">
        <v>820.18697287036741</v>
      </c>
    </row>
    <row r="17" spans="1:6" ht="12.75" customHeight="1">
      <c r="A17" s="287" t="s">
        <v>320</v>
      </c>
      <c r="B17" s="287" t="s">
        <v>316</v>
      </c>
      <c r="C17" s="288" t="s">
        <v>267</v>
      </c>
      <c r="D17" s="303">
        <v>12197005.18</v>
      </c>
      <c r="E17" s="304">
        <v>497.60413847194962</v>
      </c>
    </row>
    <row r="18" spans="1:6" ht="12.75" customHeight="1">
      <c r="A18" s="383" t="s">
        <v>920</v>
      </c>
      <c r="B18" s="305" t="s">
        <v>974</v>
      </c>
      <c r="C18" s="288" t="s">
        <v>267</v>
      </c>
      <c r="D18" s="296">
        <v>7280182.9400000004</v>
      </c>
      <c r="E18" s="297">
        <v>44.786514935153193</v>
      </c>
    </row>
    <row r="19" spans="1:6" ht="12.75" customHeight="1">
      <c r="A19" s="287" t="s">
        <v>342</v>
      </c>
      <c r="B19" s="287" t="s">
        <v>337</v>
      </c>
      <c r="C19" s="307" t="s">
        <v>268</v>
      </c>
      <c r="D19" s="301">
        <v>13075405.550000001</v>
      </c>
      <c r="E19" s="308">
        <v>422.85197889623038</v>
      </c>
    </row>
    <row r="20" spans="1:6" ht="12.75" customHeight="1">
      <c r="A20" s="287" t="s">
        <v>355</v>
      </c>
      <c r="B20" s="287" t="s">
        <v>348</v>
      </c>
      <c r="C20" s="307" t="s">
        <v>267</v>
      </c>
      <c r="D20" s="296">
        <v>38714501.299999997</v>
      </c>
      <c r="E20" s="297">
        <v>56.998627672085249</v>
      </c>
    </row>
    <row r="21" spans="1:6" ht="18.75" customHeight="1">
      <c r="A21" s="534" t="s">
        <v>794</v>
      </c>
      <c r="B21" s="535"/>
      <c r="C21" s="536"/>
      <c r="D21" s="537">
        <f>SUM(D6:D20)</f>
        <v>221821316.29000002</v>
      </c>
      <c r="E21" s="538"/>
    </row>
    <row r="22" spans="1:6" ht="12.75" customHeight="1">
      <c r="A22" s="36" t="s">
        <v>795</v>
      </c>
    </row>
    <row r="23" spans="1:6" ht="12.75" customHeight="1">
      <c r="A23" s="89" t="s">
        <v>1011</v>
      </c>
    </row>
    <row r="24" spans="1:6" ht="12.75" customHeight="1">
      <c r="A24" s="90" t="s">
        <v>995</v>
      </c>
    </row>
    <row r="25" spans="1:6" ht="12.75" customHeight="1">
      <c r="A25" s="658" t="s">
        <v>1120</v>
      </c>
    </row>
    <row r="26" spans="1:6" ht="19.5" customHeight="1">
      <c r="A26" s="767" t="s">
        <v>1121</v>
      </c>
      <c r="B26" s="767"/>
      <c r="C26" s="767"/>
      <c r="D26" s="767"/>
      <c r="E26" s="767"/>
      <c r="F26" s="767"/>
    </row>
    <row r="27" spans="1:6" ht="12.75" customHeight="1">
      <c r="A27" s="90"/>
    </row>
    <row r="28" spans="1:6" ht="12.75" customHeight="1">
      <c r="A28" s="51" t="s">
        <v>1159</v>
      </c>
    </row>
    <row r="29" spans="1:6" ht="12.75" customHeight="1">
      <c r="A29" s="100" t="s">
        <v>1158</v>
      </c>
    </row>
    <row r="30" spans="1:6" ht="12.75" customHeight="1"/>
    <row r="31" spans="1:6" ht="12.75" customHeight="1">
      <c r="A31" s="100"/>
    </row>
    <row r="32" spans="1:6" ht="12.75" customHeight="1">
      <c r="A32" s="558" t="s">
        <v>1055</v>
      </c>
      <c r="E32" s="559" t="s">
        <v>1019</v>
      </c>
      <c r="F32" s="560" t="s">
        <v>924</v>
      </c>
    </row>
    <row r="33" spans="1:6" ht="12.75" customHeight="1">
      <c r="A33" s="656" t="s">
        <v>1056</v>
      </c>
      <c r="E33" s="101" t="s">
        <v>1060</v>
      </c>
      <c r="F33" s="76" t="s">
        <v>925</v>
      </c>
    </row>
    <row r="34" spans="1:6" ht="12.75" customHeight="1"/>
    <row r="35" spans="1:6" ht="12.75" customHeight="1">
      <c r="D35" s="649" t="s">
        <v>384</v>
      </c>
    </row>
    <row r="36" spans="1:6" ht="30" customHeight="1">
      <c r="A36" s="552" t="s">
        <v>377</v>
      </c>
      <c r="B36" s="552" t="s">
        <v>378</v>
      </c>
      <c r="C36" s="552" t="s">
        <v>379</v>
      </c>
      <c r="D36" s="513" t="s">
        <v>1107</v>
      </c>
    </row>
    <row r="37" spans="1:6" ht="12.75" customHeight="1">
      <c r="A37" s="321" t="s">
        <v>380</v>
      </c>
      <c r="B37" s="321" t="s">
        <v>381</v>
      </c>
      <c r="C37" s="322">
        <v>44584975.729999997</v>
      </c>
      <c r="D37" s="323">
        <v>147.41821225940168</v>
      </c>
      <c r="E37" s="97"/>
    </row>
    <row r="38" spans="1:6" ht="12.75" customHeight="1">
      <c r="A38" s="321" t="s">
        <v>382</v>
      </c>
      <c r="B38" s="324" t="s">
        <v>383</v>
      </c>
      <c r="C38" s="322">
        <v>77249655.150000006</v>
      </c>
      <c r="D38" s="323">
        <v>537.1674746819931</v>
      </c>
      <c r="E38" s="87"/>
    </row>
    <row r="39" spans="1:6" ht="18.75" customHeight="1">
      <c r="A39" s="534" t="s">
        <v>794</v>
      </c>
      <c r="B39" s="553"/>
      <c r="C39" s="554">
        <f>SUM(C37:C38)</f>
        <v>121834630.88</v>
      </c>
      <c r="D39" s="555"/>
    </row>
    <row r="40" spans="1:6" ht="12.75" customHeight="1">
      <c r="A40" s="77" t="s">
        <v>422</v>
      </c>
    </row>
    <row r="41" spans="1:6" ht="12.75" customHeight="1">
      <c r="A41" s="89" t="s">
        <v>1011</v>
      </c>
    </row>
    <row r="42" spans="1:6" ht="12.75" customHeight="1"/>
    <row r="43" spans="1:6" ht="12.75" customHeight="1">
      <c r="A43" s="558" t="s">
        <v>1021</v>
      </c>
      <c r="E43" s="559" t="s">
        <v>1019</v>
      </c>
      <c r="F43" s="560" t="s">
        <v>924</v>
      </c>
    </row>
    <row r="44" spans="1:6" ht="12.75" customHeight="1">
      <c r="A44" s="651" t="s">
        <v>1020</v>
      </c>
    </row>
    <row r="45" spans="1:6" ht="12.75" customHeight="1">
      <c r="A45" s="656" t="s">
        <v>1023</v>
      </c>
      <c r="E45" s="101" t="s">
        <v>1060</v>
      </c>
      <c r="F45" s="76" t="s">
        <v>925</v>
      </c>
    </row>
    <row r="46" spans="1:6" ht="12.75" customHeight="1">
      <c r="A46" s="657" t="s">
        <v>1022</v>
      </c>
    </row>
    <row r="47" spans="1:6" ht="12.75" customHeight="1">
      <c r="F47" s="649" t="s">
        <v>384</v>
      </c>
    </row>
    <row r="48" spans="1:6" ht="45" customHeight="1">
      <c r="A48" s="552" t="s">
        <v>385</v>
      </c>
      <c r="B48" s="552" t="s">
        <v>378</v>
      </c>
      <c r="C48" s="552" t="s">
        <v>1024</v>
      </c>
      <c r="D48" s="552" t="s">
        <v>1025</v>
      </c>
      <c r="E48" s="552" t="s">
        <v>379</v>
      </c>
      <c r="F48" s="513" t="s">
        <v>1107</v>
      </c>
    </row>
    <row r="49" spans="1:6" ht="12.75" customHeight="1">
      <c r="A49" s="321" t="s">
        <v>386</v>
      </c>
      <c r="B49" s="321" t="s">
        <v>387</v>
      </c>
      <c r="C49" s="325">
        <v>600000000</v>
      </c>
      <c r="D49" s="325">
        <v>300000000</v>
      </c>
      <c r="E49" s="326">
        <v>146810225.59999999</v>
      </c>
      <c r="F49" s="327">
        <v>47.807886523662013</v>
      </c>
    </row>
    <row r="50" spans="1:6" ht="12.75" customHeight="1">
      <c r="A50" s="321" t="s">
        <v>388</v>
      </c>
      <c r="B50" s="324" t="s">
        <v>389</v>
      </c>
      <c r="C50" s="328">
        <v>155000000</v>
      </c>
      <c r="D50" s="328">
        <v>77500000</v>
      </c>
      <c r="E50" s="326">
        <v>568299</v>
      </c>
      <c r="F50" s="327">
        <v>0.7</v>
      </c>
    </row>
    <row r="51" spans="1:6" ht="12.75" customHeight="1">
      <c r="A51" s="321" t="s">
        <v>390</v>
      </c>
      <c r="B51" s="321" t="s">
        <v>381</v>
      </c>
      <c r="C51" s="325">
        <v>380000000</v>
      </c>
      <c r="D51" s="325">
        <v>190000000</v>
      </c>
      <c r="E51" s="326">
        <v>82301283.310000002</v>
      </c>
      <c r="F51" s="327">
        <v>153.36521151546907</v>
      </c>
    </row>
    <row r="52" spans="1:6" ht="12.75" customHeight="1">
      <c r="A52" s="321" t="s">
        <v>392</v>
      </c>
      <c r="B52" s="321" t="s">
        <v>393</v>
      </c>
      <c r="C52" s="325">
        <v>340000000</v>
      </c>
      <c r="D52" s="325">
        <v>170000000</v>
      </c>
      <c r="E52" s="326">
        <v>44649847.920000002</v>
      </c>
      <c r="F52" s="327">
        <v>3.4658895006892201</v>
      </c>
    </row>
    <row r="53" spans="1:6" ht="12.75" customHeight="1">
      <c r="A53" s="321" t="s">
        <v>391</v>
      </c>
      <c r="B53" s="324" t="s">
        <v>383</v>
      </c>
      <c r="C53" s="328">
        <v>540000000</v>
      </c>
      <c r="D53" s="328">
        <v>262500000</v>
      </c>
      <c r="E53" s="326">
        <v>89496564.340000004</v>
      </c>
      <c r="F53" s="327">
        <v>218.35447526017796</v>
      </c>
    </row>
    <row r="54" spans="1:6" ht="18.75" customHeight="1">
      <c r="A54" s="534" t="s">
        <v>794</v>
      </c>
      <c r="B54" s="556"/>
      <c r="C54" s="557"/>
      <c r="D54" s="557"/>
      <c r="E54" s="554">
        <f>SUM(E49:E53)</f>
        <v>363826220.16999996</v>
      </c>
      <c r="F54" s="555"/>
    </row>
    <row r="55" spans="1:6" ht="12.75" customHeight="1">
      <c r="A55" s="77" t="s">
        <v>422</v>
      </c>
    </row>
    <row r="56" spans="1:6" ht="12.75" customHeight="1">
      <c r="A56" s="89" t="s">
        <v>1011</v>
      </c>
    </row>
    <row r="57" spans="1:6" ht="12.75" customHeight="1"/>
    <row r="58" spans="1:6" ht="12.75" customHeight="1">
      <c r="A58" s="658" t="s">
        <v>1119</v>
      </c>
    </row>
    <row r="59" spans="1:6" ht="19.5" customHeight="1">
      <c r="A59" s="768" t="s">
        <v>1118</v>
      </c>
      <c r="B59" s="768"/>
      <c r="C59" s="768"/>
      <c r="D59" s="768"/>
      <c r="E59" s="768"/>
      <c r="F59" s="768"/>
    </row>
    <row r="60" spans="1:6" ht="12.75" customHeight="1">
      <c r="A60" s="663"/>
      <c r="B60" s="663"/>
      <c r="C60" s="663"/>
      <c r="D60" s="663"/>
      <c r="E60" s="663"/>
    </row>
    <row r="61" spans="1:6" ht="12.75" customHeight="1">
      <c r="A61" s="659"/>
    </row>
    <row r="62" spans="1:6" ht="12.75" customHeight="1">
      <c r="A62" s="84" t="s">
        <v>418</v>
      </c>
    </row>
    <row r="63" spans="1:6" ht="12.75" customHeight="1"/>
    <row r="64" spans="1:6" ht="12.75" customHeight="1"/>
    <row r="65" spans="1:6" ht="12.75" customHeight="1">
      <c r="A65" s="660"/>
    </row>
    <row r="66" spans="1:6" ht="12.75" customHeight="1">
      <c r="A66" s="658"/>
    </row>
    <row r="67" spans="1:6" ht="12.75" customHeight="1">
      <c r="A67" s="658"/>
    </row>
    <row r="68" spans="1:6" ht="12.75" customHeight="1">
      <c r="A68" s="658"/>
    </row>
    <row r="69" spans="1:6" ht="12.75" customHeight="1">
      <c r="A69" s="659"/>
    </row>
    <row r="70" spans="1:6" ht="12.75" customHeight="1">
      <c r="A70" s="659"/>
    </row>
    <row r="71" spans="1:6" ht="12.75" customHeight="1">
      <c r="A71" s="659"/>
    </row>
    <row r="72" spans="1:6" ht="12.75" customHeight="1">
      <c r="A72" s="659"/>
    </row>
    <row r="73" spans="1:6" ht="12.75" customHeight="1"/>
    <row r="74" spans="1:6" ht="12.75" customHeight="1"/>
    <row r="77" spans="1:6">
      <c r="F77" s="53" t="s">
        <v>999</v>
      </c>
    </row>
  </sheetData>
  <mergeCells count="2">
    <mergeCell ref="A26:F26"/>
    <mergeCell ref="A59:F59"/>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41" t="s">
        <v>1027</v>
      </c>
      <c r="D1" s="550" t="s">
        <v>1133</v>
      </c>
    </row>
    <row r="2" spans="1:5" ht="12.75" customHeight="1">
      <c r="A2" s="18" t="s">
        <v>1028</v>
      </c>
      <c r="D2" s="72" t="s">
        <v>1134</v>
      </c>
    </row>
    <row r="3" spans="1:5" ht="12.75" customHeight="1"/>
    <row r="4" spans="1:5" ht="12.75" customHeight="1">
      <c r="D4" s="73" t="s">
        <v>371</v>
      </c>
    </row>
    <row r="5" spans="1:5" ht="45" customHeight="1">
      <c r="A5" s="552" t="s">
        <v>1108</v>
      </c>
      <c r="B5" s="552" t="s">
        <v>378</v>
      </c>
      <c r="C5" s="552" t="s">
        <v>379</v>
      </c>
      <c r="D5" s="552" t="s">
        <v>1109</v>
      </c>
    </row>
    <row r="6" spans="1:5" ht="15" customHeight="1">
      <c r="A6" s="314" t="s">
        <v>370</v>
      </c>
      <c r="B6" s="314" t="s">
        <v>420</v>
      </c>
      <c r="C6" s="315">
        <v>172102106.68000001</v>
      </c>
      <c r="D6" s="316">
        <v>56.493267397973618</v>
      </c>
      <c r="E6" s="97"/>
    </row>
    <row r="7" spans="1:5" ht="15" customHeight="1">
      <c r="A7" s="314" t="s">
        <v>368</v>
      </c>
      <c r="B7" s="317" t="s">
        <v>288</v>
      </c>
      <c r="C7" s="315">
        <v>18361975.359999999</v>
      </c>
      <c r="D7" s="316">
        <v>36.288488853754941</v>
      </c>
      <c r="E7" s="87"/>
    </row>
    <row r="8" spans="1:5" ht="15" customHeight="1">
      <c r="A8" s="314" t="s">
        <v>369</v>
      </c>
      <c r="B8" s="314" t="s">
        <v>976</v>
      </c>
      <c r="C8" s="315">
        <v>1073955199.6800001</v>
      </c>
      <c r="D8" s="316">
        <v>279.27575618365461</v>
      </c>
    </row>
    <row r="9" spans="1:5" ht="18.75" customHeight="1">
      <c r="A9" s="534" t="s">
        <v>794</v>
      </c>
      <c r="B9" s="546"/>
      <c r="C9" s="547">
        <f>SUM(C6:C8)</f>
        <v>1264419281.72</v>
      </c>
      <c r="D9" s="548"/>
    </row>
    <row r="10" spans="1:5" ht="12.75" customHeight="1">
      <c r="A10" s="36" t="s">
        <v>357</v>
      </c>
    </row>
    <row r="11" spans="1:5" ht="12.75" customHeight="1">
      <c r="A11" s="636"/>
    </row>
    <row r="12" spans="1:5" ht="12.75" customHeight="1"/>
    <row r="13" spans="1:5" ht="12.75" customHeight="1">
      <c r="A13" s="549" t="s">
        <v>1029</v>
      </c>
      <c r="D13" s="550" t="str">
        <f>'4 Tablica 2 - Graf 2'!F5</f>
        <v>Ožujak 2014.</v>
      </c>
    </row>
    <row r="14" spans="1:5" ht="12.75" customHeight="1">
      <c r="A14" s="75" t="s">
        <v>1030</v>
      </c>
      <c r="D14" s="72" t="str">
        <f>'4 Tablica 2 - Graf 2'!F6</f>
        <v>March 2014</v>
      </c>
    </row>
    <row r="15" spans="1:5" ht="12.75" customHeight="1"/>
    <row r="16" spans="1:5" ht="12.75" customHeight="1">
      <c r="D16" s="73" t="s">
        <v>371</v>
      </c>
    </row>
    <row r="17" spans="1:6" ht="45" customHeight="1">
      <c r="A17" s="552" t="s">
        <v>1108</v>
      </c>
      <c r="B17" s="552" t="s">
        <v>378</v>
      </c>
      <c r="C17" s="552" t="s">
        <v>379</v>
      </c>
      <c r="D17" s="552" t="s">
        <v>1109</v>
      </c>
    </row>
    <row r="18" spans="1:6" ht="15" customHeight="1">
      <c r="A18" s="314" t="s">
        <v>372</v>
      </c>
      <c r="B18" s="314" t="s">
        <v>288</v>
      </c>
      <c r="C18" s="315">
        <v>127733158.5</v>
      </c>
      <c r="D18" s="316">
        <v>63.765447250660451</v>
      </c>
      <c r="E18" s="97"/>
    </row>
    <row r="19" spans="1:6" ht="15" customHeight="1">
      <c r="A19" s="534" t="s">
        <v>794</v>
      </c>
      <c r="B19" s="546"/>
      <c r="C19" s="547">
        <f>SUM(C18:C18)</f>
        <v>127733158.5</v>
      </c>
      <c r="D19" s="548"/>
      <c r="E19" s="87"/>
    </row>
    <row r="20" spans="1:6" ht="12.75" customHeight="1">
      <c r="A20" s="36" t="s">
        <v>357</v>
      </c>
    </row>
    <row r="21" spans="1:6" ht="12.75" customHeight="1">
      <c r="A21" s="51"/>
    </row>
    <row r="22" spans="1:6" ht="19.5" customHeight="1">
      <c r="A22" s="769" t="s">
        <v>1120</v>
      </c>
      <c r="B22" s="769"/>
      <c r="C22" s="769"/>
      <c r="D22" s="769"/>
    </row>
    <row r="23" spans="1:6" ht="21.75" customHeight="1">
      <c r="A23" s="767" t="s">
        <v>1121</v>
      </c>
      <c r="B23" s="767"/>
      <c r="C23" s="767"/>
      <c r="D23" s="767"/>
      <c r="E23" s="100"/>
      <c r="F23" s="100"/>
    </row>
    <row r="24" spans="1:6" ht="12.75" customHeight="1">
      <c r="A24" s="51"/>
    </row>
    <row r="25" spans="1:6" ht="12.75" customHeight="1"/>
    <row r="26" spans="1:6" ht="12.75" customHeight="1">
      <c r="A26" s="551" t="s">
        <v>1031</v>
      </c>
      <c r="D26" s="407" t="str">
        <f>Naslovnica!A20</f>
        <v>Travanj 2014.</v>
      </c>
    </row>
    <row r="27" spans="1:6" ht="12.75" customHeight="1">
      <c r="A27" s="75" t="s">
        <v>1032</v>
      </c>
      <c r="D27" s="19" t="str">
        <f>Naslovnica!A24</f>
        <v>April 2014</v>
      </c>
    </row>
    <row r="28" spans="1:6" ht="12.75" customHeight="1"/>
    <row r="29" spans="1:6" ht="12.75" customHeight="1">
      <c r="C29" s="86" t="s">
        <v>371</v>
      </c>
    </row>
    <row r="30" spans="1:6" ht="22.5" customHeight="1">
      <c r="A30" s="552" t="s">
        <v>1110</v>
      </c>
      <c r="B30" s="552" t="s">
        <v>378</v>
      </c>
      <c r="C30" s="552" t="s">
        <v>379</v>
      </c>
    </row>
    <row r="31" spans="1:6" ht="22.5" customHeight="1">
      <c r="A31" s="318" t="s">
        <v>373</v>
      </c>
      <c r="B31" s="319" t="s">
        <v>374</v>
      </c>
      <c r="C31" s="320">
        <v>837336887.38</v>
      </c>
      <c r="D31" s="97"/>
    </row>
    <row r="32" spans="1:6" ht="15" customHeight="1">
      <c r="A32" s="318" t="s">
        <v>375</v>
      </c>
      <c r="B32" s="319" t="s">
        <v>376</v>
      </c>
      <c r="C32" s="320">
        <v>192493610.66366684</v>
      </c>
      <c r="D32" s="87"/>
    </row>
    <row r="33" spans="1:1" ht="12.75" customHeight="1">
      <c r="A33" s="36" t="s">
        <v>357</v>
      </c>
    </row>
    <row r="34" spans="1:1" ht="12.75" customHeight="1"/>
    <row r="35" spans="1:1" ht="12.75" customHeight="1"/>
    <row r="36" spans="1:1" ht="12.75" customHeight="1">
      <c r="A36" s="84" t="s">
        <v>418</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1026</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8" t="s">
        <v>593</v>
      </c>
      <c r="B1" s="579"/>
      <c r="C1" s="579"/>
      <c r="D1" s="579"/>
      <c r="E1" s="620"/>
      <c r="F1" s="591"/>
      <c r="G1" s="580" t="s">
        <v>1137</v>
      </c>
    </row>
    <row r="2" spans="1:7" ht="15" customHeight="1">
      <c r="A2" s="581" t="s">
        <v>594</v>
      </c>
      <c r="B2" s="579"/>
      <c r="C2" s="579"/>
      <c r="D2" s="579"/>
      <c r="E2" s="621"/>
      <c r="F2" s="591"/>
      <c r="G2" s="582" t="s">
        <v>1138</v>
      </c>
    </row>
    <row r="3" spans="1:7" ht="12.75" customHeight="1">
      <c r="A3" s="78" t="s">
        <v>394</v>
      </c>
    </row>
    <row r="4" spans="1:7" ht="12.75" customHeight="1"/>
    <row r="5" spans="1:7" ht="12.75" customHeight="1">
      <c r="A5" s="562" t="s">
        <v>1033</v>
      </c>
    </row>
    <row r="6" spans="1:7" ht="12.75" customHeight="1">
      <c r="A6" s="79" t="s">
        <v>1034</v>
      </c>
    </row>
    <row r="7" spans="1:7" ht="12.75" customHeight="1"/>
    <row r="8" spans="1:7" ht="34.5" customHeight="1">
      <c r="A8" s="561" t="s">
        <v>395</v>
      </c>
      <c r="B8" s="775" t="s">
        <v>831</v>
      </c>
      <c r="C8" s="775"/>
    </row>
    <row r="9" spans="1:7" ht="12.75" customHeight="1">
      <c r="A9" s="329" t="s">
        <v>901</v>
      </c>
      <c r="B9" s="330">
        <v>25</v>
      </c>
      <c r="C9" s="331"/>
      <c r="D9" s="87"/>
      <c r="F9" s="87"/>
    </row>
    <row r="10" spans="1:7" ht="12.75" customHeight="1">
      <c r="A10" s="329" t="s">
        <v>967</v>
      </c>
      <c r="B10" s="330">
        <v>24</v>
      </c>
      <c r="C10" s="331"/>
      <c r="F10" s="97"/>
    </row>
    <row r="11" spans="1:7" ht="12.75" customHeight="1">
      <c r="A11" s="332" t="s">
        <v>981</v>
      </c>
      <c r="B11" s="330">
        <v>23</v>
      </c>
      <c r="C11" s="331"/>
      <c r="F11" s="97"/>
    </row>
    <row r="12" spans="1:7" ht="12.75" customHeight="1">
      <c r="A12" s="329" t="s">
        <v>987</v>
      </c>
      <c r="B12" s="330">
        <v>23</v>
      </c>
      <c r="C12" s="331"/>
    </row>
    <row r="13" spans="1:7" ht="12.75" customHeight="1">
      <c r="A13" s="671" t="s">
        <v>1245</v>
      </c>
      <c r="B13" s="330">
        <v>23</v>
      </c>
      <c r="C13" s="331"/>
    </row>
    <row r="14" spans="1:7" ht="12.75" customHeight="1">
      <c r="A14" s="27" t="s">
        <v>400</v>
      </c>
    </row>
    <row r="15" spans="1:7" ht="12.75" customHeight="1"/>
    <row r="16" spans="1:7" ht="12.75" customHeight="1">
      <c r="A16" s="562" t="s">
        <v>1035</v>
      </c>
    </row>
    <row r="17" spans="1:9" ht="12.75" customHeight="1">
      <c r="A17" s="79" t="s">
        <v>1036</v>
      </c>
    </row>
    <row r="18" spans="1:9" ht="12.75" customHeight="1">
      <c r="E18" s="777" t="s">
        <v>836</v>
      </c>
      <c r="F18" s="777"/>
    </row>
    <row r="19" spans="1:9" ht="73.5" customHeight="1">
      <c r="A19" s="775" t="s">
        <v>881</v>
      </c>
      <c r="B19" s="775" t="s">
        <v>826</v>
      </c>
      <c r="C19" s="776"/>
      <c r="D19" s="776"/>
      <c r="E19" s="775" t="s">
        <v>973</v>
      </c>
      <c r="F19" s="742"/>
      <c r="G19" s="742"/>
    </row>
    <row r="20" spans="1:9" ht="27.75" customHeight="1">
      <c r="A20" s="775"/>
      <c r="B20" s="632" t="s">
        <v>1246</v>
      </c>
      <c r="C20" s="632" t="s">
        <v>1245</v>
      </c>
      <c r="D20" s="492" t="s">
        <v>396</v>
      </c>
      <c r="E20" s="632" t="s">
        <v>1246</v>
      </c>
      <c r="F20" s="632" t="s">
        <v>1245</v>
      </c>
      <c r="G20" s="492" t="s">
        <v>396</v>
      </c>
    </row>
    <row r="21" spans="1:9" ht="16.5" customHeight="1">
      <c r="A21" s="333" t="s">
        <v>397</v>
      </c>
      <c r="B21" s="334">
        <v>52622</v>
      </c>
      <c r="C21" s="334">
        <v>46974</v>
      </c>
      <c r="D21" s="335">
        <v>-0.10733153433924969</v>
      </c>
      <c r="E21" s="334">
        <v>4410296.5158500001</v>
      </c>
      <c r="F21" s="334">
        <v>3785002.7272199998</v>
      </c>
      <c r="G21" s="336">
        <v>-0.14178044183260241</v>
      </c>
      <c r="H21" s="87"/>
      <c r="I21" s="164"/>
    </row>
    <row r="22" spans="1:9" ht="16.5" customHeight="1">
      <c r="A22" s="333" t="s">
        <v>398</v>
      </c>
      <c r="B22" s="334">
        <v>61040</v>
      </c>
      <c r="C22" s="334">
        <v>57098</v>
      </c>
      <c r="D22" s="335">
        <v>-6.4580602883355209E-2</v>
      </c>
      <c r="E22" s="334">
        <v>10825224.15161</v>
      </c>
      <c r="F22" s="334">
        <v>10275566.164820001</v>
      </c>
      <c r="G22" s="336">
        <v>-5.0775667930003203E-2</v>
      </c>
    </row>
    <row r="23" spans="1:9" ht="16.5" customHeight="1">
      <c r="A23" s="333" t="s">
        <v>399</v>
      </c>
      <c r="B23" s="334">
        <v>2781</v>
      </c>
      <c r="C23" s="334">
        <v>1902</v>
      </c>
      <c r="D23" s="335">
        <v>-0.31607335490830635</v>
      </c>
      <c r="E23" s="334">
        <v>567837.16500000004</v>
      </c>
      <c r="F23" s="334">
        <v>302360.01117999997</v>
      </c>
      <c r="G23" s="336">
        <v>-0.46752338554662942</v>
      </c>
    </row>
    <row r="24" spans="1:9" ht="16.5" customHeight="1">
      <c r="A24" s="337" t="s">
        <v>161</v>
      </c>
      <c r="B24" s="338">
        <v>116443</v>
      </c>
      <c r="C24" s="338">
        <v>105974</v>
      </c>
      <c r="D24" s="339">
        <v>-8.9906649605386302E-2</v>
      </c>
      <c r="E24" s="338">
        <v>15803357.832459999</v>
      </c>
      <c r="F24" s="338">
        <v>14362928.90322</v>
      </c>
      <c r="G24" s="340">
        <v>-9.1147017267518171E-2</v>
      </c>
    </row>
    <row r="25" spans="1:9" ht="12.75" customHeight="1">
      <c r="A25" s="27" t="s">
        <v>400</v>
      </c>
    </row>
    <row r="26" spans="1:9" ht="27" customHeight="1">
      <c r="A26" s="770" t="s">
        <v>1112</v>
      </c>
      <c r="B26" s="770"/>
      <c r="C26" s="770"/>
      <c r="D26" s="770"/>
      <c r="E26" s="770"/>
      <c r="F26" s="774"/>
      <c r="G26" s="774"/>
    </row>
    <row r="27" spans="1:9" ht="71.25" customHeight="1">
      <c r="A27" s="771" t="s">
        <v>972</v>
      </c>
      <c r="B27" s="771"/>
      <c r="C27" s="771"/>
      <c r="D27" s="771"/>
      <c r="E27" s="771"/>
      <c r="F27" s="771"/>
      <c r="G27" s="771"/>
    </row>
    <row r="28" spans="1:9" ht="23.25" customHeight="1">
      <c r="A28" s="772" t="s">
        <v>1240</v>
      </c>
      <c r="B28" s="773"/>
      <c r="C28" s="773"/>
      <c r="D28" s="773"/>
      <c r="E28" s="773"/>
      <c r="F28" s="773"/>
      <c r="G28" s="773"/>
    </row>
    <row r="29" spans="1:9" ht="12.75" customHeight="1"/>
    <row r="30" spans="1:9" ht="12.75" customHeight="1">
      <c r="A30" s="562" t="s">
        <v>1037</v>
      </c>
    </row>
    <row r="31" spans="1:9" ht="12.75" customHeight="1">
      <c r="A31" s="79" t="s">
        <v>1038</v>
      </c>
    </row>
    <row r="32" spans="1:9" ht="12.75" customHeight="1">
      <c r="E32" s="777" t="s">
        <v>836</v>
      </c>
      <c r="F32" s="777"/>
    </row>
    <row r="33" spans="1:9" ht="78" customHeight="1">
      <c r="A33" s="775" t="s">
        <v>881</v>
      </c>
      <c r="B33" s="775" t="s">
        <v>827</v>
      </c>
      <c r="C33" s="776"/>
      <c r="D33" s="563"/>
      <c r="E33" s="775" t="s">
        <v>832</v>
      </c>
      <c r="F33" s="742"/>
      <c r="G33" s="742"/>
    </row>
    <row r="34" spans="1:9" ht="32.25" customHeight="1">
      <c r="A34" s="775"/>
      <c r="B34" s="632" t="s">
        <v>1247</v>
      </c>
      <c r="C34" s="632" t="s">
        <v>1248</v>
      </c>
      <c r="D34" s="492" t="s">
        <v>396</v>
      </c>
      <c r="E34" s="632" t="s">
        <v>1247</v>
      </c>
      <c r="F34" s="632" t="s">
        <v>1248</v>
      </c>
      <c r="G34" s="492" t="s">
        <v>396</v>
      </c>
    </row>
    <row r="35" spans="1:9" ht="16.5" customHeight="1">
      <c r="A35" s="333" t="s">
        <v>397</v>
      </c>
      <c r="B35" s="334">
        <v>3075</v>
      </c>
      <c r="C35" s="334">
        <v>3898</v>
      </c>
      <c r="D35" s="335">
        <v>0.26764227642276417</v>
      </c>
      <c r="E35" s="334">
        <v>503923.46078000002</v>
      </c>
      <c r="F35" s="334">
        <v>607986.75902999996</v>
      </c>
      <c r="G35" s="341">
        <v>0.20650615886969262</v>
      </c>
      <c r="H35" s="87"/>
      <c r="I35" s="87"/>
    </row>
    <row r="36" spans="1:9" ht="16.5" customHeight="1">
      <c r="A36" s="333" t="s">
        <v>398</v>
      </c>
      <c r="B36" s="334">
        <v>3142</v>
      </c>
      <c r="C36" s="334">
        <v>3965</v>
      </c>
      <c r="D36" s="335">
        <v>0.26193507320178222</v>
      </c>
      <c r="E36" s="334">
        <v>618063.10140000004</v>
      </c>
      <c r="F36" s="334">
        <v>764474.40008000005</v>
      </c>
      <c r="G36" s="341">
        <v>0.23688729896406657</v>
      </c>
      <c r="H36" s="87"/>
    </row>
    <row r="37" spans="1:9" ht="16.5" customHeight="1">
      <c r="A37" s="337" t="s">
        <v>161</v>
      </c>
      <c r="B37" s="338">
        <v>6217</v>
      </c>
      <c r="C37" s="338">
        <v>7863</v>
      </c>
      <c r="D37" s="339">
        <v>0.26475792182724778</v>
      </c>
      <c r="E37" s="338">
        <v>1121986.5621799999</v>
      </c>
      <c r="F37" s="338">
        <v>1372461.1591099999</v>
      </c>
      <c r="G37" s="342">
        <v>0.22324206489900583</v>
      </c>
    </row>
    <row r="38" spans="1:9" ht="12.75" customHeight="1">
      <c r="A38" s="27" t="s">
        <v>400</v>
      </c>
    </row>
    <row r="39" spans="1:9" ht="30.75" customHeight="1">
      <c r="A39" s="770" t="s">
        <v>1113</v>
      </c>
      <c r="B39" s="770"/>
      <c r="C39" s="770"/>
      <c r="D39" s="770"/>
      <c r="E39" s="770"/>
      <c r="F39" s="770"/>
      <c r="G39" s="770"/>
    </row>
    <row r="40" spans="1:9" ht="81.75" customHeight="1">
      <c r="A40" s="771" t="s">
        <v>834</v>
      </c>
      <c r="B40" s="771"/>
      <c r="C40" s="771"/>
      <c r="D40" s="771"/>
      <c r="E40" s="771"/>
      <c r="F40" s="771"/>
      <c r="G40" s="771"/>
    </row>
    <row r="41" spans="1:9" ht="24.75" customHeight="1">
      <c r="A41" s="772" t="s">
        <v>1240</v>
      </c>
      <c r="B41" s="773"/>
      <c r="C41" s="773"/>
      <c r="D41" s="773"/>
      <c r="E41" s="773"/>
      <c r="F41" s="773"/>
      <c r="G41" s="773"/>
    </row>
    <row r="42" spans="1:9" ht="12.75" customHeight="1"/>
    <row r="43" spans="1:9" ht="12.75" customHeight="1">
      <c r="A43" s="406" t="s">
        <v>1236</v>
      </c>
    </row>
    <row r="44" spans="1:9" ht="12.75" customHeight="1">
      <c r="A44" s="15" t="s">
        <v>1237</v>
      </c>
    </row>
    <row r="45" spans="1:9" ht="12.75" customHeight="1"/>
    <row r="46" spans="1:9" ht="12.75" customHeight="1"/>
    <row r="47" spans="1:9" ht="12.75" customHeight="1">
      <c r="G47" s="87"/>
    </row>
    <row r="48" spans="1:9" ht="12.75" customHeight="1"/>
    <row r="49" spans="1:8" ht="12.75" customHeight="1"/>
    <row r="50" spans="1:8" ht="12.75" customHeight="1">
      <c r="H50" s="87"/>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9" t="s">
        <v>400</v>
      </c>
    </row>
    <row r="65" spans="1:9" ht="12.75" customHeight="1">
      <c r="A65" s="27"/>
    </row>
    <row r="66" spans="1:9" ht="12.75" customHeight="1">
      <c r="A66" s="406" t="s">
        <v>1238</v>
      </c>
    </row>
    <row r="67" spans="1:9" ht="12.75" customHeight="1">
      <c r="A67" s="15" t="s">
        <v>1239</v>
      </c>
    </row>
    <row r="68" spans="1:9" ht="12.75" customHeight="1"/>
    <row r="69" spans="1:9" ht="12.75" customHeight="1"/>
    <row r="70" spans="1:9" ht="12.75" customHeight="1"/>
    <row r="71" spans="1:9" ht="12.75" customHeight="1">
      <c r="G71" s="87"/>
    </row>
    <row r="72" spans="1:9" ht="12.75" customHeight="1"/>
    <row r="73" spans="1:9" ht="12.75" customHeight="1">
      <c r="I73" s="87"/>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9" t="s">
        <v>400</v>
      </c>
    </row>
    <row r="88" spans="1:1" ht="12.75" customHeight="1"/>
    <row r="89" spans="1:1" ht="12.75" customHeight="1"/>
    <row r="90" spans="1:1" ht="12.75" customHeight="1"/>
    <row r="91" spans="1:1" ht="12.75" customHeight="1">
      <c r="A91" s="84" t="s">
        <v>418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5" t="s">
        <v>1039</v>
      </c>
    </row>
    <row r="2" spans="1:6" ht="12.75" customHeight="1">
      <c r="A2" s="52" t="s">
        <v>1040</v>
      </c>
    </row>
    <row r="3" spans="1:6" ht="12.75" customHeight="1"/>
    <row r="4" spans="1:6" ht="12.75" customHeight="1">
      <c r="E4" s="124" t="s">
        <v>645</v>
      </c>
      <c r="F4" s="155"/>
    </row>
    <row r="5" spans="1:6" ht="22.5" customHeight="1">
      <c r="A5" s="775" t="s">
        <v>467</v>
      </c>
      <c r="B5" s="564" t="s">
        <v>828</v>
      </c>
      <c r="C5" s="564" t="s">
        <v>828</v>
      </c>
      <c r="D5" s="779" t="s">
        <v>465</v>
      </c>
      <c r="E5" s="779" t="s">
        <v>466</v>
      </c>
    </row>
    <row r="6" spans="1:6" ht="22.5" customHeight="1">
      <c r="A6" s="778"/>
      <c r="B6" s="633" t="s">
        <v>1249</v>
      </c>
      <c r="C6" s="633" t="s">
        <v>1245</v>
      </c>
      <c r="D6" s="779"/>
      <c r="E6" s="779"/>
    </row>
    <row r="7" spans="1:6" ht="12.75" customHeight="1">
      <c r="A7" s="343" t="s">
        <v>532</v>
      </c>
      <c r="B7" s="344">
        <v>14742637.624</v>
      </c>
      <c r="C7" s="344">
        <v>13901164.91316</v>
      </c>
      <c r="D7" s="345">
        <v>-5.7077487238114046E-2</v>
      </c>
      <c r="E7" s="344">
        <v>-841472.71083999996</v>
      </c>
      <c r="F7" s="87"/>
    </row>
    <row r="8" spans="1:6" ht="12.75" customHeight="1">
      <c r="A8" s="346" t="s">
        <v>521</v>
      </c>
      <c r="B8" s="347">
        <v>23939.42971</v>
      </c>
      <c r="C8" s="347">
        <v>14965.741330000001</v>
      </c>
      <c r="D8" s="348">
        <v>-0.37484971399512923</v>
      </c>
      <c r="E8" s="347">
        <v>-8973.6883799999996</v>
      </c>
      <c r="F8" s="97"/>
    </row>
    <row r="9" spans="1:6" ht="12.75" customHeight="1">
      <c r="A9" s="346" t="s">
        <v>522</v>
      </c>
      <c r="B9" s="347">
        <v>6063248.0058500003</v>
      </c>
      <c r="C9" s="347">
        <v>5612026.5580399996</v>
      </c>
      <c r="D9" s="348">
        <v>-7.4419098043597795E-2</v>
      </c>
      <c r="E9" s="347">
        <v>-451221.44780999998</v>
      </c>
      <c r="F9" s="97"/>
    </row>
    <row r="10" spans="1:6" ht="12.75" customHeight="1">
      <c r="A10" s="346" t="s">
        <v>523</v>
      </c>
      <c r="B10" s="347">
        <v>617099.08487999998</v>
      </c>
      <c r="C10" s="347">
        <v>353751.29421000002</v>
      </c>
      <c r="D10" s="348">
        <v>-0.42675122540687316</v>
      </c>
      <c r="E10" s="347">
        <v>-263347.79067000002</v>
      </c>
    </row>
    <row r="11" spans="1:6" ht="12.75" customHeight="1">
      <c r="A11" s="346" t="s">
        <v>524</v>
      </c>
      <c r="B11" s="347">
        <v>7903147.7099900004</v>
      </c>
      <c r="C11" s="347">
        <v>7774675.0623199996</v>
      </c>
      <c r="D11" s="348">
        <v>-1.6255883400433442E-2</v>
      </c>
      <c r="E11" s="347">
        <v>-128472.64767000001</v>
      </c>
    </row>
    <row r="12" spans="1:6" ht="12.75" customHeight="1">
      <c r="A12" s="346" t="s">
        <v>525</v>
      </c>
      <c r="B12" s="347">
        <v>135203.39356999999</v>
      </c>
      <c r="C12" s="347">
        <v>145746.25726000001</v>
      </c>
      <c r="D12" s="348">
        <v>7.7977803748998015E-2</v>
      </c>
      <c r="E12" s="347">
        <v>10542.86369</v>
      </c>
    </row>
    <row r="13" spans="1:6" ht="12.75" customHeight="1">
      <c r="A13" s="343" t="s">
        <v>533</v>
      </c>
      <c r="B13" s="344">
        <v>6419497.3164299997</v>
      </c>
      <c r="C13" s="344">
        <v>5719765.12744</v>
      </c>
      <c r="D13" s="345">
        <v>-0.10900108754607812</v>
      </c>
      <c r="E13" s="344">
        <v>-699732.18899000005</v>
      </c>
    </row>
    <row r="14" spans="1:6" ht="12.75" customHeight="1">
      <c r="A14" s="346" t="s">
        <v>526</v>
      </c>
      <c r="B14" s="347">
        <v>763637.74927999999</v>
      </c>
      <c r="C14" s="347">
        <v>850710.56458000001</v>
      </c>
      <c r="D14" s="348">
        <v>0.11402371789778214</v>
      </c>
      <c r="E14" s="347">
        <v>87072.815300000002</v>
      </c>
    </row>
    <row r="15" spans="1:6" ht="12.75" customHeight="1">
      <c r="A15" s="346" t="s">
        <v>527</v>
      </c>
      <c r="B15" s="347">
        <v>4171277.0474</v>
      </c>
      <c r="C15" s="347">
        <v>3484986.9051199998</v>
      </c>
      <c r="D15" s="348">
        <v>-0.16452758579240659</v>
      </c>
      <c r="E15" s="347">
        <v>-686290.14228000003</v>
      </c>
    </row>
    <row r="16" spans="1:6" ht="12.75" customHeight="1">
      <c r="A16" s="346" t="s">
        <v>528</v>
      </c>
      <c r="B16" s="347">
        <v>1255775.1712400001</v>
      </c>
      <c r="C16" s="347">
        <v>1061848.35479</v>
      </c>
      <c r="D16" s="348">
        <v>-0.15442797476120612</v>
      </c>
      <c r="E16" s="347">
        <v>-193926.81645000001</v>
      </c>
    </row>
    <row r="17" spans="1:7" ht="12.75" customHeight="1">
      <c r="A17" s="346" t="s">
        <v>529</v>
      </c>
      <c r="B17" s="347">
        <v>228807.34851000001</v>
      </c>
      <c r="C17" s="347">
        <v>322219.30294999998</v>
      </c>
      <c r="D17" s="348">
        <v>0.40825591943747142</v>
      </c>
      <c r="E17" s="347">
        <v>93411.954440000001</v>
      </c>
    </row>
    <row r="18" spans="1:7" ht="22.5">
      <c r="A18" s="349" t="s">
        <v>538</v>
      </c>
      <c r="B18" s="347">
        <v>210515.19756</v>
      </c>
      <c r="C18" s="347">
        <v>65881.219159999993</v>
      </c>
      <c r="D18" s="348">
        <v>-0.6870476814804648</v>
      </c>
      <c r="E18" s="347">
        <v>-144633.97839999999</v>
      </c>
    </row>
    <row r="19" spans="1:7" ht="12.75" customHeight="1">
      <c r="A19" s="350" t="s">
        <v>541</v>
      </c>
      <c r="B19" s="344">
        <v>21372650.137990002</v>
      </c>
      <c r="C19" s="344">
        <v>19686811.259750001</v>
      </c>
      <c r="D19" s="345">
        <v>-7.8878326616286687E-2</v>
      </c>
      <c r="E19" s="344">
        <v>-1685838.87824</v>
      </c>
    </row>
    <row r="20" spans="1:7" ht="12.75" customHeight="1">
      <c r="A20" s="346" t="s">
        <v>530</v>
      </c>
      <c r="B20" s="347">
        <v>9101154.0003200006</v>
      </c>
      <c r="C20" s="347">
        <v>8603713.1315700002</v>
      </c>
      <c r="D20" s="348">
        <v>-5.4656900513111832E-2</v>
      </c>
      <c r="E20" s="347">
        <v>-497440.86875000002</v>
      </c>
    </row>
    <row r="21" spans="1:7" ht="12.75" customHeight="1">
      <c r="A21" s="343" t="s">
        <v>534</v>
      </c>
      <c r="B21" s="344">
        <v>1169448.1016500001</v>
      </c>
      <c r="C21" s="344">
        <v>1365578.92561</v>
      </c>
      <c r="D21" s="345">
        <v>0.16771229410118735</v>
      </c>
      <c r="E21" s="344">
        <v>196130.82396000001</v>
      </c>
    </row>
    <row r="22" spans="1:7" ht="12.75" customHeight="1">
      <c r="A22" s="343" t="s">
        <v>535</v>
      </c>
      <c r="B22" s="344">
        <v>102301.18820999999</v>
      </c>
      <c r="C22" s="344">
        <v>106197.68165</v>
      </c>
      <c r="D22" s="345">
        <v>3.8088447535931116E-2</v>
      </c>
      <c r="E22" s="344">
        <v>3896.4934400000002</v>
      </c>
    </row>
    <row r="23" spans="1:7" ht="12.75" customHeight="1">
      <c r="A23" s="343" t="s">
        <v>536</v>
      </c>
      <c r="B23" s="344">
        <v>12423468.476059999</v>
      </c>
      <c r="C23" s="344">
        <v>11029413.62975</v>
      </c>
      <c r="D23" s="345">
        <v>-0.11221140448791263</v>
      </c>
      <c r="E23" s="344">
        <v>-1394054.8463099999</v>
      </c>
    </row>
    <row r="24" spans="1:7" ht="12.75" customHeight="1">
      <c r="A24" s="343" t="s">
        <v>537</v>
      </c>
      <c r="B24" s="344">
        <v>7248342.95469</v>
      </c>
      <c r="C24" s="344">
        <v>6863472.2078499999</v>
      </c>
      <c r="D24" s="345">
        <v>-5.3097756169356129E-2</v>
      </c>
      <c r="E24" s="344">
        <v>-384870.74683999998</v>
      </c>
    </row>
    <row r="25" spans="1:7" ht="21.75">
      <c r="A25" s="351" t="s">
        <v>539</v>
      </c>
      <c r="B25" s="344">
        <v>429089.41738</v>
      </c>
      <c r="C25" s="344">
        <v>322148.81488999998</v>
      </c>
      <c r="D25" s="345">
        <v>-0.24922684680264159</v>
      </c>
      <c r="E25" s="344">
        <v>-106940.60249</v>
      </c>
    </row>
    <row r="26" spans="1:7">
      <c r="A26" s="350" t="s">
        <v>542</v>
      </c>
      <c r="B26" s="344">
        <v>21372650.137990002</v>
      </c>
      <c r="C26" s="344">
        <v>19686811.259750001</v>
      </c>
      <c r="D26" s="345">
        <v>-7.8878326616286687E-2</v>
      </c>
      <c r="E26" s="344">
        <v>-1685838.87824</v>
      </c>
    </row>
    <row r="27" spans="1:7" ht="12.75" customHeight="1">
      <c r="A27" s="346" t="s">
        <v>531</v>
      </c>
      <c r="B27" s="347">
        <v>9101154.0003200006</v>
      </c>
      <c r="C27" s="347">
        <v>8603713.1315700002</v>
      </c>
      <c r="D27" s="348">
        <v>-5.4656900513111832E-2</v>
      </c>
      <c r="E27" s="347">
        <v>-497440.86875000002</v>
      </c>
    </row>
    <row r="28" spans="1:7" ht="12.75" customHeight="1">
      <c r="A28" s="36" t="s">
        <v>357</v>
      </c>
    </row>
    <row r="29" spans="1:7" ht="12.75" customHeight="1">
      <c r="F29" s="152"/>
      <c r="G29" s="152"/>
    </row>
    <row r="30" spans="1:7" ht="26.25" customHeight="1">
      <c r="A30" s="645" t="s">
        <v>1241</v>
      </c>
      <c r="B30" s="645"/>
      <c r="C30" s="645"/>
      <c r="D30" s="645"/>
      <c r="E30" s="645"/>
    </row>
    <row r="31" spans="1:7" ht="12.75" customHeight="1"/>
    <row r="32" spans="1:7" ht="12.75" customHeight="1">
      <c r="A32" s="84" t="s">
        <v>418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501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51" t="s">
        <v>1041</v>
      </c>
    </row>
    <row r="2" spans="1:8" ht="12.75" customHeight="1">
      <c r="A2" s="75" t="s">
        <v>1042</v>
      </c>
    </row>
    <row r="3" spans="1:8" ht="12.75" customHeight="1">
      <c r="E3" s="777" t="s">
        <v>836</v>
      </c>
      <c r="F3" s="777"/>
    </row>
    <row r="4" spans="1:8" ht="84.75" customHeight="1">
      <c r="A4" s="564" t="s">
        <v>402</v>
      </c>
      <c r="B4" s="779" t="s">
        <v>829</v>
      </c>
      <c r="C4" s="779"/>
      <c r="D4" s="566" t="s">
        <v>879</v>
      </c>
      <c r="E4" s="775" t="s">
        <v>878</v>
      </c>
      <c r="F4" s="776"/>
      <c r="G4" s="566" t="s">
        <v>403</v>
      </c>
    </row>
    <row r="5" spans="1:8" ht="15" customHeight="1" thickBot="1">
      <c r="A5" s="567"/>
      <c r="B5" s="632" t="s">
        <v>1250</v>
      </c>
      <c r="C5" s="632" t="s">
        <v>1245</v>
      </c>
      <c r="D5" s="634"/>
      <c r="E5" s="632" t="s">
        <v>1250</v>
      </c>
      <c r="F5" s="632" t="s">
        <v>1245</v>
      </c>
      <c r="G5" s="568"/>
    </row>
    <row r="6" spans="1:8" ht="12.75" customHeight="1">
      <c r="A6" s="569" t="s">
        <v>404</v>
      </c>
      <c r="B6" s="570"/>
      <c r="C6" s="570"/>
      <c r="D6" s="571"/>
      <c r="E6" s="570"/>
      <c r="F6" s="570"/>
      <c r="G6" s="571"/>
    </row>
    <row r="7" spans="1:8" ht="12.75" customHeight="1">
      <c r="A7" s="352" t="s">
        <v>866</v>
      </c>
      <c r="B7" s="353">
        <v>93</v>
      </c>
      <c r="C7" s="353">
        <v>101</v>
      </c>
      <c r="D7" s="354">
        <v>8.602150537634401E-2</v>
      </c>
      <c r="E7" s="353">
        <v>1181995.86809</v>
      </c>
      <c r="F7" s="355">
        <v>865605.29266000004</v>
      </c>
      <c r="G7" s="354">
        <v>-0.26767485739291036</v>
      </c>
      <c r="H7" s="87"/>
    </row>
    <row r="8" spans="1:8" ht="12.75" customHeight="1">
      <c r="A8" s="352" t="s">
        <v>865</v>
      </c>
      <c r="B8" s="353">
        <v>42788</v>
      </c>
      <c r="C8" s="353">
        <v>38749</v>
      </c>
      <c r="D8" s="354">
        <v>-9.4395624941572387E-2</v>
      </c>
      <c r="E8" s="353">
        <v>2095348.5611</v>
      </c>
      <c r="F8" s="355">
        <v>1916393.6184799999</v>
      </c>
      <c r="G8" s="354">
        <v>-8.5405810728718862E-2</v>
      </c>
      <c r="H8" s="87"/>
    </row>
    <row r="9" spans="1:8" ht="12.75" customHeight="1">
      <c r="A9" s="356" t="s">
        <v>867</v>
      </c>
      <c r="B9" s="353">
        <v>6577</v>
      </c>
      <c r="C9" s="353">
        <v>5396</v>
      </c>
      <c r="D9" s="354">
        <v>-0.17956515128478034</v>
      </c>
      <c r="E9" s="353">
        <v>415357.12513</v>
      </c>
      <c r="F9" s="355">
        <v>342122.24481</v>
      </c>
      <c r="G9" s="354">
        <v>-0.1763178621218516</v>
      </c>
    </row>
    <row r="10" spans="1:8" ht="12.75" customHeight="1">
      <c r="A10" s="352" t="s">
        <v>833</v>
      </c>
      <c r="B10" s="353">
        <v>698</v>
      </c>
      <c r="C10" s="353">
        <v>552</v>
      </c>
      <c r="D10" s="354">
        <v>-0.20916905444126077</v>
      </c>
      <c r="E10" s="353">
        <v>322061.03967000003</v>
      </c>
      <c r="F10" s="355">
        <v>270204.16626000003</v>
      </c>
      <c r="G10" s="354">
        <v>-0.16101566790921115</v>
      </c>
    </row>
    <row r="11" spans="1:8" ht="12.75" customHeight="1">
      <c r="A11" s="357" t="s">
        <v>968</v>
      </c>
      <c r="B11" s="353">
        <v>1</v>
      </c>
      <c r="C11" s="353">
        <v>1</v>
      </c>
      <c r="D11" s="354">
        <v>0</v>
      </c>
      <c r="E11" s="353">
        <v>2165.87248</v>
      </c>
      <c r="F11" s="355">
        <v>1222.8908200000001</v>
      </c>
      <c r="G11" s="354">
        <v>-0.435381892843479</v>
      </c>
    </row>
    <row r="12" spans="1:8" ht="29.25">
      <c r="A12" s="356" t="s">
        <v>969</v>
      </c>
      <c r="B12" s="353">
        <v>2306</v>
      </c>
      <c r="C12" s="353">
        <v>2012</v>
      </c>
      <c r="D12" s="354">
        <v>-0.12749349522983522</v>
      </c>
      <c r="E12" s="353">
        <v>392917.78459</v>
      </c>
      <c r="F12" s="355">
        <v>389176.75719999999</v>
      </c>
      <c r="G12" s="354">
        <v>-9.5211454831541139E-3</v>
      </c>
      <c r="H12" s="97"/>
    </row>
    <row r="13" spans="1:8" ht="12.75" customHeight="1">
      <c r="A13" s="352" t="s">
        <v>401</v>
      </c>
      <c r="B13" s="353">
        <v>159</v>
      </c>
      <c r="C13" s="353">
        <v>163</v>
      </c>
      <c r="D13" s="354">
        <v>2.515723270440251E-2</v>
      </c>
      <c r="E13" s="353">
        <v>450.26477999999997</v>
      </c>
      <c r="F13" s="355">
        <v>277.75698999999997</v>
      </c>
      <c r="G13" s="354">
        <v>-0.3831252135687806</v>
      </c>
      <c r="H13" s="97"/>
    </row>
    <row r="14" spans="1:8" ht="22.5" customHeight="1">
      <c r="A14" s="358" t="s">
        <v>405</v>
      </c>
      <c r="B14" s="359">
        <v>52622</v>
      </c>
      <c r="C14" s="359">
        <v>46974</v>
      </c>
      <c r="D14" s="360">
        <v>-0.10733153433924969</v>
      </c>
      <c r="E14" s="359">
        <v>4410296.5158500001</v>
      </c>
      <c r="F14" s="359">
        <v>3785002.7272199998</v>
      </c>
      <c r="G14" s="360">
        <v>-0.14178044183260241</v>
      </c>
    </row>
    <row r="15" spans="1:8" ht="15" customHeight="1">
      <c r="A15" s="572" t="s">
        <v>406</v>
      </c>
      <c r="B15" s="573"/>
      <c r="C15" s="573"/>
      <c r="D15" s="574"/>
      <c r="E15" s="573"/>
      <c r="F15" s="573"/>
      <c r="G15" s="575"/>
    </row>
    <row r="16" spans="1:8" ht="12.75" customHeight="1">
      <c r="A16" s="352" t="s">
        <v>866</v>
      </c>
      <c r="B16" s="353">
        <v>1051</v>
      </c>
      <c r="C16" s="353">
        <v>1006</v>
      </c>
      <c r="D16" s="354">
        <v>-4.2816365366317832E-2</v>
      </c>
      <c r="E16" s="353">
        <v>3832710.30229</v>
      </c>
      <c r="F16" s="353">
        <v>3345872.7319299998</v>
      </c>
      <c r="G16" s="354">
        <v>-0.12702175013569908</v>
      </c>
    </row>
    <row r="17" spans="1:7" ht="12.75" customHeight="1">
      <c r="A17" s="352" t="s">
        <v>865</v>
      </c>
      <c r="B17" s="353">
        <v>34835</v>
      </c>
      <c r="C17" s="353">
        <v>32064</v>
      </c>
      <c r="D17" s="354">
        <v>-7.9546433185015086E-2</v>
      </c>
      <c r="E17" s="353">
        <v>1952091.8409500001</v>
      </c>
      <c r="F17" s="353">
        <v>1864690.04966</v>
      </c>
      <c r="G17" s="354">
        <v>-4.477340125937173E-2</v>
      </c>
    </row>
    <row r="18" spans="1:7" ht="12.75" customHeight="1">
      <c r="A18" s="356" t="s">
        <v>867</v>
      </c>
      <c r="B18" s="353">
        <v>15088</v>
      </c>
      <c r="C18" s="353">
        <v>14656</v>
      </c>
      <c r="D18" s="354">
        <v>-2.8632025450689325E-2</v>
      </c>
      <c r="E18" s="353">
        <v>2295463.58764</v>
      </c>
      <c r="F18" s="353">
        <v>2182786.20322</v>
      </c>
      <c r="G18" s="354">
        <v>-4.9086984009119171E-2</v>
      </c>
    </row>
    <row r="19" spans="1:7" ht="12.75" customHeight="1">
      <c r="A19" s="352" t="s">
        <v>833</v>
      </c>
      <c r="B19" s="353">
        <v>758</v>
      </c>
      <c r="C19" s="353">
        <v>734</v>
      </c>
      <c r="D19" s="354">
        <v>-3.1662269129287601E-2</v>
      </c>
      <c r="E19" s="353">
        <v>299651.60657</v>
      </c>
      <c r="F19" s="353">
        <v>341551.68293000001</v>
      </c>
      <c r="G19" s="354">
        <v>0.13982930657243764</v>
      </c>
    </row>
    <row r="20" spans="1:7" ht="12.75" customHeight="1">
      <c r="A20" s="357" t="s">
        <v>968</v>
      </c>
      <c r="B20" s="353">
        <v>1</v>
      </c>
      <c r="C20" s="353">
        <v>1</v>
      </c>
      <c r="D20" s="354">
        <v>0</v>
      </c>
      <c r="E20" s="353">
        <v>1824.87013</v>
      </c>
      <c r="F20" s="353">
        <v>1742.46189</v>
      </c>
      <c r="G20" s="354">
        <v>-4.5158413546941008E-2</v>
      </c>
    </row>
    <row r="21" spans="1:7" ht="29.25">
      <c r="A21" s="356" t="s">
        <v>969</v>
      </c>
      <c r="B21" s="353">
        <v>8767</v>
      </c>
      <c r="C21" s="353">
        <v>7847</v>
      </c>
      <c r="D21" s="354">
        <v>-0.10493897570434585</v>
      </c>
      <c r="E21" s="353">
        <v>2385110.2984500001</v>
      </c>
      <c r="F21" s="353">
        <v>2465748.7111900002</v>
      </c>
      <c r="G21" s="354">
        <v>3.3809091676977827E-2</v>
      </c>
    </row>
    <row r="22" spans="1:7" ht="12.75" customHeight="1">
      <c r="A22" s="352" t="s">
        <v>401</v>
      </c>
      <c r="B22" s="353">
        <v>540</v>
      </c>
      <c r="C22" s="353">
        <v>790</v>
      </c>
      <c r="D22" s="354">
        <v>0.46296296296296302</v>
      </c>
      <c r="E22" s="353">
        <v>58371.645570000001</v>
      </c>
      <c r="F22" s="353">
        <v>73174.324009999997</v>
      </c>
      <c r="G22" s="354">
        <v>0.25359364628924919</v>
      </c>
    </row>
    <row r="23" spans="1:7" ht="22.5" customHeight="1">
      <c r="A23" s="358" t="s">
        <v>405</v>
      </c>
      <c r="B23" s="359">
        <v>61040</v>
      </c>
      <c r="C23" s="361">
        <v>57098</v>
      </c>
      <c r="D23" s="360">
        <v>-6.4580602883355209E-2</v>
      </c>
      <c r="E23" s="359">
        <v>10825224.15161</v>
      </c>
      <c r="F23" s="359">
        <v>10275566.164820001</v>
      </c>
      <c r="G23" s="360">
        <v>-5.0775667930003203E-2</v>
      </c>
    </row>
    <row r="24" spans="1:7" ht="15" customHeight="1">
      <c r="A24" s="572" t="s">
        <v>407</v>
      </c>
      <c r="B24" s="573"/>
      <c r="C24" s="573"/>
      <c r="D24" s="574"/>
      <c r="E24" s="573"/>
      <c r="F24" s="573"/>
      <c r="G24" s="576"/>
    </row>
    <row r="25" spans="1:7" ht="12.75" customHeight="1">
      <c r="A25" s="352" t="s">
        <v>866</v>
      </c>
      <c r="B25" s="353">
        <v>373</v>
      </c>
      <c r="C25" s="353">
        <v>324</v>
      </c>
      <c r="D25" s="354">
        <v>-0.13136729222520105</v>
      </c>
      <c r="E25" s="353">
        <v>529729.54844000004</v>
      </c>
      <c r="F25" s="353">
        <v>284521.99919</v>
      </c>
      <c r="G25" s="354">
        <v>-0.46289196057141135</v>
      </c>
    </row>
    <row r="26" spans="1:7" ht="12.75" customHeight="1">
      <c r="A26" s="352" t="s">
        <v>865</v>
      </c>
      <c r="B26" s="353">
        <v>1145</v>
      </c>
      <c r="C26" s="353">
        <v>488</v>
      </c>
      <c r="D26" s="354">
        <v>-0.57379912663755461</v>
      </c>
      <c r="E26" s="353">
        <v>4788.9836699999996</v>
      </c>
      <c r="F26" s="353">
        <v>53.077579999999998</v>
      </c>
      <c r="G26" s="354">
        <v>-0.98891673397583335</v>
      </c>
    </row>
    <row r="27" spans="1:7" ht="12.75" customHeight="1">
      <c r="A27" s="356" t="s">
        <v>867</v>
      </c>
      <c r="B27" s="353">
        <v>640</v>
      </c>
      <c r="C27" s="353">
        <v>549</v>
      </c>
      <c r="D27" s="354">
        <v>-0.14218750000000002</v>
      </c>
      <c r="E27" s="353">
        <v>1043.48514</v>
      </c>
      <c r="F27" s="353">
        <v>19.552659999999999</v>
      </c>
      <c r="G27" s="354">
        <v>-0.98126215769589209</v>
      </c>
    </row>
    <row r="28" spans="1:7" ht="12.75" customHeight="1">
      <c r="A28" s="352" t="s">
        <v>833</v>
      </c>
      <c r="B28" s="353">
        <v>65</v>
      </c>
      <c r="C28" s="353">
        <v>51</v>
      </c>
      <c r="D28" s="354">
        <v>-0.2153846153846154</v>
      </c>
      <c r="E28" s="353">
        <v>12490.298059999999</v>
      </c>
      <c r="F28" s="353">
        <v>10598.153630000001</v>
      </c>
      <c r="G28" s="354">
        <v>-0.151489133478693</v>
      </c>
    </row>
    <row r="29" spans="1:7" ht="12.75" customHeight="1">
      <c r="A29" s="357" t="s">
        <v>970</v>
      </c>
      <c r="B29" s="353">
        <v>3</v>
      </c>
      <c r="C29" s="353">
        <v>3</v>
      </c>
      <c r="D29" s="354">
        <v>0</v>
      </c>
      <c r="E29" s="353">
        <v>0</v>
      </c>
      <c r="F29" s="353">
        <v>0</v>
      </c>
      <c r="G29" s="354" t="s">
        <v>1204</v>
      </c>
    </row>
    <row r="30" spans="1:7" ht="29.25">
      <c r="A30" s="356" t="s">
        <v>969</v>
      </c>
      <c r="B30" s="353">
        <v>545</v>
      </c>
      <c r="C30" s="353">
        <v>482</v>
      </c>
      <c r="D30" s="354">
        <v>-0.11559633027522931</v>
      </c>
      <c r="E30" s="353">
        <v>8321.3314100000007</v>
      </c>
      <c r="F30" s="353">
        <v>4738.5800200000003</v>
      </c>
      <c r="G30" s="354">
        <v>-0.43055025854330209</v>
      </c>
    </row>
    <row r="31" spans="1:7" ht="12.75" customHeight="1">
      <c r="A31" s="352" t="s">
        <v>401</v>
      </c>
      <c r="B31" s="353">
        <v>10</v>
      </c>
      <c r="C31" s="353">
        <v>30</v>
      </c>
      <c r="D31" s="354">
        <v>-0.5</v>
      </c>
      <c r="E31" s="353">
        <v>11463.51828</v>
      </c>
      <c r="F31" s="353">
        <v>2428.6480999999999</v>
      </c>
      <c r="G31" s="354">
        <v>-0.78814112380863244</v>
      </c>
    </row>
    <row r="32" spans="1:7" ht="22.5" customHeight="1">
      <c r="A32" s="358" t="s">
        <v>405</v>
      </c>
      <c r="B32" s="359">
        <v>2781</v>
      </c>
      <c r="C32" s="359">
        <v>1902</v>
      </c>
      <c r="D32" s="360">
        <v>-0.31607335490830635</v>
      </c>
      <c r="E32" s="359">
        <v>567837.16500000004</v>
      </c>
      <c r="F32" s="359">
        <v>302360.01117999997</v>
      </c>
      <c r="G32" s="360">
        <v>-0.46752338554662942</v>
      </c>
    </row>
    <row r="33" spans="1:17" ht="12.75" customHeight="1">
      <c r="A33" s="27" t="s">
        <v>410</v>
      </c>
    </row>
    <row r="34" spans="1:17" ht="35.25" customHeight="1">
      <c r="A34" s="770" t="s">
        <v>1114</v>
      </c>
      <c r="B34" s="770"/>
      <c r="C34" s="770"/>
      <c r="D34" s="770"/>
      <c r="E34" s="770"/>
      <c r="F34" s="774"/>
      <c r="G34" s="774"/>
      <c r="K34" s="771"/>
      <c r="L34" s="771"/>
      <c r="M34" s="771"/>
      <c r="N34" s="771"/>
      <c r="O34" s="771"/>
      <c r="P34" s="771"/>
      <c r="Q34" s="771"/>
    </row>
    <row r="35" spans="1:17" ht="72.75" customHeight="1">
      <c r="A35" s="771" t="s">
        <v>835</v>
      </c>
      <c r="B35" s="780"/>
      <c r="C35" s="780"/>
      <c r="D35" s="780"/>
      <c r="E35" s="780"/>
      <c r="F35" s="780"/>
      <c r="G35" s="780"/>
    </row>
    <row r="36" spans="1:17" ht="25.5" customHeight="1">
      <c r="A36" s="772" t="s">
        <v>1240</v>
      </c>
      <c r="B36" s="773"/>
      <c r="C36" s="773"/>
      <c r="D36" s="773"/>
      <c r="E36" s="773"/>
      <c r="F36" s="773"/>
      <c r="G36" s="773"/>
    </row>
    <row r="37" spans="1:17" ht="12.75" customHeight="1"/>
    <row r="38" spans="1:17" ht="12.75" customHeight="1"/>
    <row r="39" spans="1:17" ht="12.75" customHeight="1">
      <c r="A39" s="551" t="s">
        <v>1043</v>
      </c>
    </row>
    <row r="40" spans="1:17" ht="12.75" customHeight="1">
      <c r="A40" s="75" t="s">
        <v>1044</v>
      </c>
    </row>
    <row r="41" spans="1:17" ht="12.75" customHeight="1">
      <c r="E41" s="777" t="s">
        <v>836</v>
      </c>
      <c r="F41" s="777"/>
    </row>
    <row r="42" spans="1:17" ht="85.5" customHeight="1">
      <c r="A42" s="564" t="s">
        <v>408</v>
      </c>
      <c r="B42" s="779" t="s">
        <v>830</v>
      </c>
      <c r="C42" s="779"/>
      <c r="D42" s="566" t="s">
        <v>879</v>
      </c>
      <c r="E42" s="775" t="s">
        <v>409</v>
      </c>
      <c r="F42" s="776"/>
      <c r="G42" s="566" t="s">
        <v>403</v>
      </c>
    </row>
    <row r="43" spans="1:17" ht="27" customHeight="1" thickBot="1">
      <c r="A43" s="567"/>
      <c r="B43" s="632" t="s">
        <v>1247</v>
      </c>
      <c r="C43" s="632" t="s">
        <v>1248</v>
      </c>
      <c r="D43" s="634"/>
      <c r="E43" s="632" t="s">
        <v>1247</v>
      </c>
      <c r="F43" s="632" t="s">
        <v>1248</v>
      </c>
      <c r="G43" s="568"/>
    </row>
    <row r="44" spans="1:17" ht="15" customHeight="1">
      <c r="A44" s="569" t="s">
        <v>404</v>
      </c>
      <c r="B44" s="570"/>
      <c r="C44" s="570"/>
      <c r="D44" s="571"/>
      <c r="E44" s="570"/>
      <c r="F44" s="570"/>
      <c r="G44" s="571"/>
    </row>
    <row r="45" spans="1:17" ht="12.75" customHeight="1">
      <c r="A45" s="352" t="s">
        <v>866</v>
      </c>
      <c r="B45" s="353">
        <v>6</v>
      </c>
      <c r="C45" s="353">
        <v>1</v>
      </c>
      <c r="D45" s="354">
        <v>-0.83333333333333337</v>
      </c>
      <c r="E45" s="353">
        <v>144932.16058</v>
      </c>
      <c r="F45" s="355">
        <v>114644.1778</v>
      </c>
      <c r="G45" s="354">
        <v>-0.20898041303456294</v>
      </c>
      <c r="H45" s="87"/>
    </row>
    <row r="46" spans="1:17" ht="12.75" customHeight="1">
      <c r="A46" s="352" t="s">
        <v>865</v>
      </c>
      <c r="B46" s="353">
        <v>2580</v>
      </c>
      <c r="C46" s="353">
        <v>3390</v>
      </c>
      <c r="D46" s="354">
        <v>0.31395348837209291</v>
      </c>
      <c r="E46" s="353">
        <v>255108.2867</v>
      </c>
      <c r="F46" s="355">
        <v>362544.25175</v>
      </c>
      <c r="G46" s="354">
        <v>0.4211386718940322</v>
      </c>
      <c r="H46" s="87"/>
    </row>
    <row r="47" spans="1:17" ht="12.75" customHeight="1">
      <c r="A47" s="356" t="s">
        <v>867</v>
      </c>
      <c r="B47" s="353">
        <v>361</v>
      </c>
      <c r="C47" s="353">
        <v>397</v>
      </c>
      <c r="D47" s="354">
        <v>9.9722991689750629E-2</v>
      </c>
      <c r="E47" s="353">
        <v>43129.837010000003</v>
      </c>
      <c r="F47" s="355">
        <v>51140.624100000001</v>
      </c>
      <c r="G47" s="354">
        <v>0.18573654911199028</v>
      </c>
    </row>
    <row r="48" spans="1:17" ht="12.75" customHeight="1">
      <c r="A48" s="352" t="s">
        <v>833</v>
      </c>
      <c r="B48" s="353">
        <v>34</v>
      </c>
      <c r="C48" s="353">
        <v>47</v>
      </c>
      <c r="D48" s="354">
        <v>0.38235294117647056</v>
      </c>
      <c r="E48" s="353">
        <v>36936.279949999996</v>
      </c>
      <c r="F48" s="355">
        <v>59362.0527</v>
      </c>
      <c r="G48" s="354">
        <v>0.60714757361481397</v>
      </c>
    </row>
    <row r="49" spans="1:17" ht="12.75" customHeight="1">
      <c r="A49" s="357" t="s">
        <v>970</v>
      </c>
      <c r="B49" s="353">
        <v>0</v>
      </c>
      <c r="C49" s="353">
        <v>0</v>
      </c>
      <c r="D49" s="354"/>
      <c r="E49" s="353">
        <v>0</v>
      </c>
      <c r="F49" s="355">
        <v>0</v>
      </c>
      <c r="G49" s="354"/>
    </row>
    <row r="50" spans="1:17" ht="34.5" customHeight="1">
      <c r="A50" s="356" t="s">
        <v>971</v>
      </c>
      <c r="B50" s="353">
        <v>94</v>
      </c>
      <c r="C50" s="353">
        <v>63</v>
      </c>
      <c r="D50" s="354">
        <v>-0.32978723404255317</v>
      </c>
      <c r="E50" s="353">
        <v>23816.896540000002</v>
      </c>
      <c r="F50" s="355">
        <v>20295.652679999999</v>
      </c>
      <c r="G50" s="354">
        <v>-0.14784646077150068</v>
      </c>
    </row>
    <row r="51" spans="1:17" ht="12.75" customHeight="1">
      <c r="A51" s="352" t="s">
        <v>401</v>
      </c>
      <c r="B51" s="353">
        <v>0</v>
      </c>
      <c r="C51" s="353">
        <v>0</v>
      </c>
      <c r="D51" s="354"/>
      <c r="E51" s="353">
        <v>0</v>
      </c>
      <c r="F51" s="355">
        <v>0</v>
      </c>
      <c r="G51" s="354"/>
    </row>
    <row r="52" spans="1:17" ht="22.5" customHeight="1">
      <c r="A52" s="358" t="s">
        <v>405</v>
      </c>
      <c r="B52" s="359">
        <v>3075</v>
      </c>
      <c r="C52" s="359">
        <v>3898</v>
      </c>
      <c r="D52" s="376">
        <v>0.26764227642276417</v>
      </c>
      <c r="E52" s="359">
        <v>503923.46078000002</v>
      </c>
      <c r="F52" s="359">
        <v>607986.75902999996</v>
      </c>
      <c r="G52" s="376">
        <v>0.20650615886969262</v>
      </c>
    </row>
    <row r="53" spans="1:17" ht="15" customHeight="1">
      <c r="A53" s="572" t="s">
        <v>406</v>
      </c>
      <c r="B53" s="573"/>
      <c r="C53" s="573"/>
      <c r="D53" s="574"/>
      <c r="E53" s="573"/>
      <c r="F53" s="573"/>
      <c r="G53" s="575"/>
    </row>
    <row r="54" spans="1:17" ht="12.75" customHeight="1">
      <c r="A54" s="352" t="s">
        <v>866</v>
      </c>
      <c r="B54" s="353">
        <v>9</v>
      </c>
      <c r="C54" s="353">
        <v>9</v>
      </c>
      <c r="D54" s="354">
        <v>0</v>
      </c>
      <c r="E54" s="353">
        <v>38190.707470000001</v>
      </c>
      <c r="F54" s="355">
        <v>2241.0788499999999</v>
      </c>
      <c r="G54" s="354">
        <v>-0.94131873959757262</v>
      </c>
    </row>
    <row r="55" spans="1:17">
      <c r="A55" s="352" t="s">
        <v>865</v>
      </c>
      <c r="B55" s="353">
        <v>1946</v>
      </c>
      <c r="C55" s="353">
        <v>2356</v>
      </c>
      <c r="D55" s="354">
        <v>0.21068859198355594</v>
      </c>
      <c r="E55" s="353">
        <v>216136.40804000001</v>
      </c>
      <c r="F55" s="355">
        <v>275387.73015000002</v>
      </c>
      <c r="G55" s="354">
        <v>0.27413855281167837</v>
      </c>
    </row>
    <row r="56" spans="1:17" ht="12.75" customHeight="1">
      <c r="A56" s="356" t="s">
        <v>867</v>
      </c>
      <c r="B56" s="353">
        <v>766</v>
      </c>
      <c r="C56" s="353">
        <v>1170</v>
      </c>
      <c r="D56" s="354">
        <v>0.52741514360313313</v>
      </c>
      <c r="E56" s="353">
        <v>197571.58916999999</v>
      </c>
      <c r="F56" s="355">
        <v>327646.36781000003</v>
      </c>
      <c r="G56" s="354">
        <v>0.65836783105529151</v>
      </c>
    </row>
    <row r="57" spans="1:17" ht="12.75" customHeight="1">
      <c r="A57" s="352" t="s">
        <v>833</v>
      </c>
      <c r="B57" s="353">
        <v>69</v>
      </c>
      <c r="C57" s="353">
        <v>83</v>
      </c>
      <c r="D57" s="354">
        <v>0.20289855072463769</v>
      </c>
      <c r="E57" s="353">
        <v>37928.283600000002</v>
      </c>
      <c r="F57" s="355">
        <v>48885.858509999998</v>
      </c>
      <c r="G57" s="354">
        <v>0.28890247250735068</v>
      </c>
    </row>
    <row r="58" spans="1:17" ht="12.75" customHeight="1">
      <c r="A58" s="357" t="s">
        <v>970</v>
      </c>
      <c r="B58" s="353">
        <v>0</v>
      </c>
      <c r="C58" s="353">
        <v>0</v>
      </c>
      <c r="D58" s="354"/>
      <c r="E58" s="353">
        <v>0</v>
      </c>
      <c r="F58" s="355">
        <v>0</v>
      </c>
      <c r="G58" s="354"/>
    </row>
    <row r="59" spans="1:17" ht="29.25">
      <c r="A59" s="356" t="s">
        <v>971</v>
      </c>
      <c r="B59" s="353">
        <v>334</v>
      </c>
      <c r="C59" s="353">
        <v>333</v>
      </c>
      <c r="D59" s="354">
        <v>-2.9940119760478723E-3</v>
      </c>
      <c r="E59" s="353">
        <v>125761.11936</v>
      </c>
      <c r="F59" s="355">
        <v>108297.39408</v>
      </c>
      <c r="G59" s="354">
        <v>-0.13886426400204713</v>
      </c>
    </row>
    <row r="60" spans="1:17" ht="12.75" customHeight="1">
      <c r="A60" s="352" t="s">
        <v>401</v>
      </c>
      <c r="B60" s="353">
        <v>18</v>
      </c>
      <c r="C60" s="353">
        <v>14</v>
      </c>
      <c r="D60" s="354">
        <v>-0.22222222222222221</v>
      </c>
      <c r="E60" s="353">
        <v>2474.9937599999998</v>
      </c>
      <c r="F60" s="355">
        <v>2015.9706799999999</v>
      </c>
      <c r="G60" s="354">
        <v>-0.18546433830200848</v>
      </c>
    </row>
    <row r="61" spans="1:17" ht="22.5" customHeight="1">
      <c r="A61" s="358" t="s">
        <v>405</v>
      </c>
      <c r="B61" s="359">
        <v>3142</v>
      </c>
      <c r="C61" s="359">
        <v>3965</v>
      </c>
      <c r="D61" s="376">
        <v>0.26193507320178222</v>
      </c>
      <c r="E61" s="359">
        <v>618063.10140000004</v>
      </c>
      <c r="F61" s="359">
        <v>764474.40008000005</v>
      </c>
      <c r="G61" s="376">
        <v>0.23688729896406657</v>
      </c>
    </row>
    <row r="62" spans="1:17" ht="12.75" customHeight="1">
      <c r="A62" s="27" t="s">
        <v>410</v>
      </c>
    </row>
    <row r="63" spans="1:17" ht="36" customHeight="1">
      <c r="A63" s="770" t="s">
        <v>1113</v>
      </c>
      <c r="B63" s="770"/>
      <c r="C63" s="770"/>
      <c r="D63" s="770"/>
      <c r="E63" s="770"/>
      <c r="F63" s="770"/>
      <c r="G63" s="770"/>
      <c r="K63" s="771"/>
      <c r="L63" s="771"/>
      <c r="M63" s="771"/>
      <c r="N63" s="771"/>
      <c r="O63" s="771"/>
      <c r="P63" s="771"/>
      <c r="Q63" s="771"/>
    </row>
    <row r="64" spans="1:17" ht="93.75" customHeight="1">
      <c r="A64" s="771" t="s">
        <v>962</v>
      </c>
      <c r="B64" s="771"/>
      <c r="C64" s="771"/>
      <c r="D64" s="771"/>
      <c r="E64" s="771"/>
      <c r="F64" s="771"/>
      <c r="G64" s="771"/>
      <c r="J64" s="770"/>
      <c r="K64" s="770"/>
      <c r="L64" s="770"/>
      <c r="M64" s="770"/>
      <c r="N64" s="770"/>
      <c r="O64" s="770"/>
      <c r="P64" s="770"/>
    </row>
    <row r="65" spans="1:7" ht="22.5" customHeight="1">
      <c r="A65" s="772" t="s">
        <v>1240</v>
      </c>
      <c r="B65" s="773"/>
      <c r="C65" s="773"/>
      <c r="D65" s="773"/>
      <c r="E65" s="773"/>
      <c r="F65" s="773"/>
      <c r="G65" s="773"/>
    </row>
    <row r="66" spans="1:7" ht="12.75" customHeight="1"/>
    <row r="67" spans="1:7" ht="12.75" customHeight="1">
      <c r="A67" s="84" t="s">
        <v>418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62" t="s">
        <v>1045</v>
      </c>
    </row>
    <row r="2" spans="1:7" ht="12.75" customHeight="1">
      <c r="A2" s="79" t="s">
        <v>1046</v>
      </c>
    </row>
    <row r="3" spans="1:7">
      <c r="D3" s="123"/>
      <c r="E3" s="124" t="s">
        <v>645</v>
      </c>
    </row>
    <row r="4" spans="1:7" ht="57.75" customHeight="1">
      <c r="A4" s="775" t="s">
        <v>425</v>
      </c>
      <c r="B4" s="775" t="s">
        <v>827</v>
      </c>
      <c r="C4" s="776"/>
      <c r="D4" s="775" t="s">
        <v>928</v>
      </c>
      <c r="E4" s="742"/>
    </row>
    <row r="5" spans="1:7" ht="15.75" customHeight="1">
      <c r="A5" s="775"/>
      <c r="B5" s="632" t="s">
        <v>1251</v>
      </c>
      <c r="C5" s="632" t="s">
        <v>1248</v>
      </c>
      <c r="D5" s="632" t="s">
        <v>1251</v>
      </c>
      <c r="E5" s="632" t="s">
        <v>1248</v>
      </c>
    </row>
    <row r="6" spans="1:7">
      <c r="A6" s="362" t="s">
        <v>440</v>
      </c>
      <c r="B6" s="363">
        <v>133</v>
      </c>
      <c r="C6" s="363">
        <v>189</v>
      </c>
      <c r="D6" s="363">
        <v>19117.990679999999</v>
      </c>
      <c r="E6" s="363">
        <v>24371.79016</v>
      </c>
      <c r="F6" s="87"/>
      <c r="G6" s="87"/>
    </row>
    <row r="7" spans="1:7">
      <c r="A7" s="362" t="s">
        <v>441</v>
      </c>
      <c r="B7" s="363">
        <v>43</v>
      </c>
      <c r="C7" s="363">
        <v>46</v>
      </c>
      <c r="D7" s="363">
        <v>4319.8071499999996</v>
      </c>
      <c r="E7" s="363">
        <v>6210.4311200000002</v>
      </c>
      <c r="F7" s="87"/>
      <c r="G7" s="87"/>
    </row>
    <row r="8" spans="1:7">
      <c r="A8" s="362" t="s">
        <v>442</v>
      </c>
      <c r="B8" s="363">
        <v>94</v>
      </c>
      <c r="C8" s="363">
        <v>102</v>
      </c>
      <c r="D8" s="363">
        <v>16845.463779999998</v>
      </c>
      <c r="E8" s="363">
        <v>15512.46227</v>
      </c>
      <c r="F8" s="97"/>
      <c r="G8" s="87"/>
    </row>
    <row r="9" spans="1:7">
      <c r="A9" s="362" t="s">
        <v>443</v>
      </c>
      <c r="B9" s="363">
        <v>611</v>
      </c>
      <c r="C9" s="363">
        <v>790</v>
      </c>
      <c r="D9" s="363">
        <v>121978.57622</v>
      </c>
      <c r="E9" s="363">
        <v>200427.58322</v>
      </c>
      <c r="F9" s="97"/>
      <c r="G9" s="87"/>
    </row>
    <row r="10" spans="1:7">
      <c r="A10" s="362" t="s">
        <v>444</v>
      </c>
      <c r="B10" s="363">
        <v>1</v>
      </c>
      <c r="C10" s="363">
        <v>0</v>
      </c>
      <c r="D10" s="363">
        <v>2632.2012800000002</v>
      </c>
      <c r="E10" s="363">
        <v>0</v>
      </c>
      <c r="F10" s="87"/>
      <c r="G10" s="87"/>
    </row>
    <row r="11" spans="1:7">
      <c r="A11" s="362" t="s">
        <v>445</v>
      </c>
      <c r="B11" s="363">
        <v>168</v>
      </c>
      <c r="C11" s="363">
        <v>103</v>
      </c>
      <c r="D11" s="363">
        <v>11537.972460000001</v>
      </c>
      <c r="E11" s="363">
        <v>4657.1729999999998</v>
      </c>
      <c r="F11" s="87"/>
      <c r="G11" s="87"/>
    </row>
    <row r="12" spans="1:7">
      <c r="A12" s="362" t="s">
        <v>446</v>
      </c>
      <c r="B12" s="363">
        <v>129</v>
      </c>
      <c r="C12" s="363">
        <v>106</v>
      </c>
      <c r="D12" s="363">
        <v>23361.72509</v>
      </c>
      <c r="E12" s="363">
        <v>23731.54464</v>
      </c>
      <c r="F12" s="87"/>
      <c r="G12" s="87"/>
    </row>
    <row r="13" spans="1:7">
      <c r="A13" s="362" t="s">
        <v>447</v>
      </c>
      <c r="B13" s="363">
        <v>333</v>
      </c>
      <c r="C13" s="363">
        <v>252</v>
      </c>
      <c r="D13" s="363">
        <v>38042.497810000001</v>
      </c>
      <c r="E13" s="363">
        <v>30496.762569999999</v>
      </c>
      <c r="F13" s="87"/>
      <c r="G13" s="87"/>
    </row>
    <row r="14" spans="1:7">
      <c r="A14" s="362" t="s">
        <v>448</v>
      </c>
      <c r="B14" s="363">
        <v>1</v>
      </c>
      <c r="C14" s="363">
        <v>0</v>
      </c>
      <c r="D14" s="363">
        <v>406.62792999999999</v>
      </c>
      <c r="E14" s="363">
        <v>0</v>
      </c>
      <c r="F14" s="87"/>
      <c r="G14" s="87"/>
    </row>
    <row r="15" spans="1:7">
      <c r="A15" s="362" t="s">
        <v>449</v>
      </c>
      <c r="B15" s="363">
        <v>3</v>
      </c>
      <c r="C15" s="363">
        <v>5</v>
      </c>
      <c r="D15" s="363">
        <v>1148.6289999999999</v>
      </c>
      <c r="E15" s="363">
        <v>7151.0940000000001</v>
      </c>
      <c r="F15" s="87"/>
      <c r="G15" s="87"/>
    </row>
    <row r="16" spans="1:7">
      <c r="A16" s="362" t="s">
        <v>880</v>
      </c>
      <c r="B16" s="363">
        <v>450</v>
      </c>
      <c r="C16" s="363">
        <v>710</v>
      </c>
      <c r="D16" s="363">
        <v>75437.737689999994</v>
      </c>
      <c r="E16" s="363">
        <v>104594.42135</v>
      </c>
      <c r="F16" s="87"/>
      <c r="G16" s="87"/>
    </row>
    <row r="17" spans="1:12">
      <c r="A17" s="362" t="s">
        <v>450</v>
      </c>
      <c r="B17" s="363">
        <v>16</v>
      </c>
      <c r="C17" s="363">
        <v>31</v>
      </c>
      <c r="D17" s="363">
        <v>19512.124609999999</v>
      </c>
      <c r="E17" s="363">
        <v>4913.4579999999996</v>
      </c>
      <c r="F17" s="87"/>
      <c r="G17" s="87"/>
    </row>
    <row r="18" spans="1:12">
      <c r="A18" s="362" t="s">
        <v>451</v>
      </c>
      <c r="B18" s="363">
        <v>395</v>
      </c>
      <c r="C18" s="363">
        <v>375</v>
      </c>
      <c r="D18" s="363">
        <v>73083.845140000005</v>
      </c>
      <c r="E18" s="363">
        <v>74120.99785</v>
      </c>
      <c r="F18" s="87"/>
      <c r="G18" s="87"/>
    </row>
    <row r="19" spans="1:12">
      <c r="A19" s="362" t="s">
        <v>452</v>
      </c>
      <c r="B19" s="363">
        <v>7</v>
      </c>
      <c r="C19" s="363">
        <v>0</v>
      </c>
      <c r="D19" s="363">
        <v>869.44928000000004</v>
      </c>
      <c r="E19" s="363">
        <v>0</v>
      </c>
      <c r="F19" s="87"/>
      <c r="G19" s="87"/>
    </row>
    <row r="20" spans="1:12">
      <c r="A20" s="362" t="s">
        <v>453</v>
      </c>
      <c r="B20" s="363">
        <v>452</v>
      </c>
      <c r="C20" s="363">
        <v>811</v>
      </c>
      <c r="D20" s="363">
        <v>67577.988750000004</v>
      </c>
      <c r="E20" s="363">
        <v>141019.21066000001</v>
      </c>
      <c r="F20" s="87"/>
      <c r="G20" s="87"/>
    </row>
    <row r="21" spans="1:12">
      <c r="A21" s="362" t="s">
        <v>454</v>
      </c>
      <c r="B21" s="363">
        <v>251</v>
      </c>
      <c r="C21" s="363">
        <v>267</v>
      </c>
      <c r="D21" s="363">
        <v>181968.91996999999</v>
      </c>
      <c r="E21" s="363">
        <v>149221.78197000001</v>
      </c>
      <c r="F21" s="87"/>
      <c r="G21" s="87"/>
    </row>
    <row r="22" spans="1:12">
      <c r="A22" s="362" t="s">
        <v>455</v>
      </c>
      <c r="B22" s="363">
        <v>1004</v>
      </c>
      <c r="C22" s="363">
        <v>1578</v>
      </c>
      <c r="D22" s="363">
        <v>79569.494120000003</v>
      </c>
      <c r="E22" s="363">
        <v>144810.53335000001</v>
      </c>
      <c r="F22" s="87"/>
      <c r="G22" s="87"/>
    </row>
    <row r="23" spans="1:12">
      <c r="A23" s="362" t="s">
        <v>456</v>
      </c>
      <c r="B23" s="363">
        <v>1</v>
      </c>
      <c r="C23" s="363">
        <v>0</v>
      </c>
      <c r="D23" s="363">
        <v>92.355360000000005</v>
      </c>
      <c r="E23" s="363">
        <v>0</v>
      </c>
      <c r="F23" s="87"/>
      <c r="G23" s="87"/>
    </row>
    <row r="24" spans="1:12">
      <c r="A24" s="362" t="s">
        <v>457</v>
      </c>
      <c r="B24" s="363">
        <v>356</v>
      </c>
      <c r="C24" s="363">
        <v>500</v>
      </c>
      <c r="D24" s="363">
        <v>66366.136759999994</v>
      </c>
      <c r="E24" s="363">
        <v>81891.338220000005</v>
      </c>
      <c r="F24" s="87"/>
      <c r="G24" s="87"/>
    </row>
    <row r="25" spans="1:12">
      <c r="A25" s="362" t="s">
        <v>458</v>
      </c>
      <c r="B25" s="363">
        <v>29</v>
      </c>
      <c r="C25" s="363">
        <v>38</v>
      </c>
      <c r="D25" s="363">
        <v>8799.2173500000008</v>
      </c>
      <c r="E25" s="363">
        <v>17166.63927</v>
      </c>
      <c r="F25" s="87"/>
      <c r="G25" s="87"/>
    </row>
    <row r="26" spans="1:12">
      <c r="A26" s="362" t="s">
        <v>459</v>
      </c>
      <c r="B26" s="363">
        <v>214</v>
      </c>
      <c r="C26" s="363">
        <v>204</v>
      </c>
      <c r="D26" s="363">
        <v>51417.085279999999</v>
      </c>
      <c r="E26" s="363">
        <v>78056.266099999993</v>
      </c>
      <c r="F26" s="87"/>
      <c r="G26" s="87"/>
    </row>
    <row r="27" spans="1:12">
      <c r="A27" s="362" t="s">
        <v>460</v>
      </c>
      <c r="B27" s="363">
        <v>864</v>
      </c>
      <c r="C27" s="363">
        <v>955</v>
      </c>
      <c r="D27" s="363">
        <v>158631.73555000001</v>
      </c>
      <c r="E27" s="363">
        <v>131333.50330000001</v>
      </c>
      <c r="F27" s="87"/>
      <c r="G27" s="87"/>
    </row>
    <row r="28" spans="1:12">
      <c r="A28" s="362" t="s">
        <v>461</v>
      </c>
      <c r="B28" s="363">
        <v>662</v>
      </c>
      <c r="C28" s="363">
        <v>801</v>
      </c>
      <c r="D28" s="363">
        <v>99268.980920000002</v>
      </c>
      <c r="E28" s="363">
        <v>132774.16806</v>
      </c>
      <c r="F28" s="87"/>
      <c r="G28" s="87"/>
    </row>
    <row r="29" spans="1:12">
      <c r="A29" s="583" t="s">
        <v>825</v>
      </c>
      <c r="B29" s="584">
        <v>6217</v>
      </c>
      <c r="C29" s="584">
        <v>7863</v>
      </c>
      <c r="D29" s="584">
        <v>1121986.5621799999</v>
      </c>
      <c r="E29" s="584">
        <v>1372461.1591099999</v>
      </c>
    </row>
    <row r="30" spans="1:12">
      <c r="A30" s="27" t="s">
        <v>410</v>
      </c>
    </row>
    <row r="31" spans="1:12" ht="28.5" customHeight="1">
      <c r="A31" s="770" t="s">
        <v>1115</v>
      </c>
      <c r="B31" s="770"/>
      <c r="C31" s="770"/>
      <c r="D31" s="770"/>
      <c r="E31" s="770"/>
    </row>
    <row r="32" spans="1:12" ht="86.25" customHeight="1">
      <c r="A32" s="770" t="s">
        <v>937</v>
      </c>
      <c r="B32" s="770"/>
      <c r="C32" s="770"/>
      <c r="D32" s="770"/>
      <c r="E32" s="770"/>
      <c r="H32" s="771"/>
      <c r="I32" s="771"/>
      <c r="J32" s="771"/>
      <c r="K32" s="771"/>
      <c r="L32" s="771"/>
    </row>
    <row r="33" spans="1:7" ht="15" customHeight="1">
      <c r="A33" s="772" t="s">
        <v>1242</v>
      </c>
      <c r="B33" s="772"/>
      <c r="C33" s="772"/>
      <c r="D33" s="772"/>
      <c r="E33" s="772"/>
      <c r="F33" s="152"/>
      <c r="G33" s="152"/>
    </row>
    <row r="34" spans="1:7" ht="12.75" customHeight="1"/>
    <row r="35" spans="1:7" ht="12.75" customHeight="1">
      <c r="A35" s="84" t="s">
        <v>418</v>
      </c>
      <c r="B35" s="153"/>
      <c r="C35" s="153"/>
      <c r="D35" s="153"/>
      <c r="E35" s="153"/>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62" t="s">
        <v>1047</v>
      </c>
    </row>
    <row r="2" spans="1:6" ht="12.75" customHeight="1">
      <c r="A2" s="79" t="s">
        <v>1048</v>
      </c>
    </row>
    <row r="3" spans="1:6" ht="12.75" customHeight="1"/>
    <row r="4" spans="1:6" ht="12.75" customHeight="1">
      <c r="E4" s="124" t="s">
        <v>645</v>
      </c>
    </row>
    <row r="5" spans="1:6" ht="26.25" customHeight="1">
      <c r="A5" s="775" t="s">
        <v>467</v>
      </c>
      <c r="B5" s="561" t="s">
        <v>468</v>
      </c>
      <c r="C5" s="561" t="s">
        <v>468</v>
      </c>
      <c r="D5" s="779" t="s">
        <v>465</v>
      </c>
      <c r="E5" s="779" t="s">
        <v>466</v>
      </c>
    </row>
    <row r="6" spans="1:6" ht="26.25" customHeight="1">
      <c r="A6" s="778"/>
      <c r="B6" s="635" t="s">
        <v>1252</v>
      </c>
      <c r="C6" s="635" t="s">
        <v>1248</v>
      </c>
      <c r="D6" s="779"/>
      <c r="E6" s="779"/>
    </row>
    <row r="7" spans="1:6">
      <c r="A7" s="237" t="s">
        <v>426</v>
      </c>
      <c r="B7" s="364">
        <v>193876.38050999999</v>
      </c>
      <c r="C7" s="364">
        <v>172875.85876</v>
      </c>
      <c r="D7" s="365">
        <v>-0.10831913456789961</v>
      </c>
      <c r="E7" s="364">
        <v>-21000.52175</v>
      </c>
    </row>
    <row r="8" spans="1:6">
      <c r="A8" s="237" t="s">
        <v>427</v>
      </c>
      <c r="B8" s="364">
        <v>110484.02224999999</v>
      </c>
      <c r="C8" s="364">
        <v>97637.941579999999</v>
      </c>
      <c r="D8" s="365">
        <v>-0.11627093590901556</v>
      </c>
      <c r="E8" s="364">
        <v>-12846.080669999999</v>
      </c>
    </row>
    <row r="9" spans="1:6">
      <c r="A9" s="366" t="s">
        <v>428</v>
      </c>
      <c r="B9" s="367">
        <v>83392.358259999994</v>
      </c>
      <c r="C9" s="367">
        <v>75237.917180000004</v>
      </c>
      <c r="D9" s="368">
        <v>-9.7784032615748223E-2</v>
      </c>
      <c r="E9" s="369">
        <v>-8154.4410799999996</v>
      </c>
    </row>
    <row r="10" spans="1:6">
      <c r="A10" s="237" t="s">
        <v>429</v>
      </c>
      <c r="B10" s="364">
        <v>11616.22371</v>
      </c>
      <c r="C10" s="364">
        <v>8665.0852200000008</v>
      </c>
      <c r="D10" s="365">
        <v>-0.25405317284475748</v>
      </c>
      <c r="E10" s="364">
        <v>-2951.1384899999998</v>
      </c>
    </row>
    <row r="11" spans="1:6">
      <c r="A11" s="237" t="s">
        <v>430</v>
      </c>
      <c r="B11" s="364">
        <v>8030.4600700000001</v>
      </c>
      <c r="C11" s="364">
        <v>6472.5622300000005</v>
      </c>
      <c r="D11" s="365">
        <v>-0.19399857871405868</v>
      </c>
      <c r="E11" s="364">
        <v>-1557.8978400000001</v>
      </c>
      <c r="F11" s="97"/>
    </row>
    <row r="12" spans="1:6" ht="21.75">
      <c r="A12" s="366" t="s">
        <v>431</v>
      </c>
      <c r="B12" s="367">
        <v>3585.7636400000001</v>
      </c>
      <c r="C12" s="367">
        <v>2192.5229899999999</v>
      </c>
      <c r="D12" s="368">
        <v>-0.38854782129476889</v>
      </c>
      <c r="E12" s="369">
        <v>-1393.24065</v>
      </c>
      <c r="F12" s="97"/>
    </row>
    <row r="13" spans="1:6">
      <c r="A13" s="237" t="s">
        <v>432</v>
      </c>
      <c r="B13" s="364">
        <v>545745.57087000005</v>
      </c>
      <c r="C13" s="364">
        <v>455203.07517000003</v>
      </c>
      <c r="D13" s="365">
        <v>-0.16590605683828408</v>
      </c>
      <c r="E13" s="364">
        <v>-90542.495699999999</v>
      </c>
    </row>
    <row r="14" spans="1:6">
      <c r="A14" s="237" t="s">
        <v>433</v>
      </c>
      <c r="B14" s="364">
        <v>531143.96082000004</v>
      </c>
      <c r="C14" s="364">
        <v>451226.88574</v>
      </c>
      <c r="D14" s="365">
        <v>-0.15046217405281426</v>
      </c>
      <c r="E14" s="364">
        <v>-79917.075079999995</v>
      </c>
    </row>
    <row r="15" spans="1:6" ht="21.75">
      <c r="A15" s="366" t="s">
        <v>434</v>
      </c>
      <c r="B15" s="367">
        <v>14601.610049999999</v>
      </c>
      <c r="C15" s="367">
        <v>3976.1894299999999</v>
      </c>
      <c r="D15" s="368">
        <v>-0.72768828804601593</v>
      </c>
      <c r="E15" s="369">
        <v>-10625.420620000001</v>
      </c>
    </row>
    <row r="16" spans="1:6" ht="22.5">
      <c r="A16" s="237" t="s">
        <v>435</v>
      </c>
      <c r="B16" s="364">
        <v>101579.73195</v>
      </c>
      <c r="C16" s="364">
        <v>81406.6296</v>
      </c>
      <c r="D16" s="365">
        <v>-0.19859377419827895</v>
      </c>
      <c r="E16" s="364">
        <v>-20173.102350000001</v>
      </c>
    </row>
    <row r="17" spans="1:7" ht="33.75">
      <c r="A17" s="237" t="s">
        <v>436</v>
      </c>
      <c r="B17" s="364">
        <v>30367.048350000001</v>
      </c>
      <c r="C17" s="364">
        <v>35736.02463</v>
      </c>
      <c r="D17" s="365">
        <v>0.17680270463296444</v>
      </c>
      <c r="E17" s="364">
        <v>5368.9762799999999</v>
      </c>
    </row>
    <row r="18" spans="1:7">
      <c r="A18" s="237" t="s">
        <v>437</v>
      </c>
      <c r="B18" s="364">
        <v>71212.683600000004</v>
      </c>
      <c r="C18" s="364">
        <v>45670.60497</v>
      </c>
      <c r="D18" s="365">
        <v>-0.35867316521126019</v>
      </c>
      <c r="E18" s="364">
        <v>-25542.07863</v>
      </c>
    </row>
    <row r="19" spans="1:7">
      <c r="A19" s="237" t="s">
        <v>438</v>
      </c>
      <c r="B19" s="364">
        <v>18946.684120000002</v>
      </c>
      <c r="C19" s="364">
        <v>12553.331899999999</v>
      </c>
      <c r="D19" s="365">
        <v>-0.33743910963561258</v>
      </c>
      <c r="E19" s="364">
        <v>-6393.3522199999998</v>
      </c>
    </row>
    <row r="20" spans="1:7">
      <c r="A20" s="366" t="s">
        <v>439</v>
      </c>
      <c r="B20" s="367">
        <v>52265.999479999999</v>
      </c>
      <c r="C20" s="367">
        <v>33117.273070000003</v>
      </c>
      <c r="D20" s="368">
        <v>-0.36637061570643864</v>
      </c>
      <c r="E20" s="369">
        <v>-19148.726409999999</v>
      </c>
    </row>
    <row r="21" spans="1:7" ht="12.75" customHeight="1">
      <c r="A21" s="36" t="s">
        <v>357</v>
      </c>
    </row>
    <row r="22" spans="1:7" ht="12.75" customHeight="1">
      <c r="A22" s="772"/>
      <c r="B22" s="772"/>
      <c r="C22" s="772"/>
      <c r="D22" s="772"/>
      <c r="E22" s="772"/>
      <c r="F22" s="152"/>
      <c r="G22" s="152"/>
    </row>
    <row r="23" spans="1:7" ht="24" customHeight="1">
      <c r="A23" s="772" t="s">
        <v>1241</v>
      </c>
      <c r="B23" s="772"/>
      <c r="C23" s="772"/>
      <c r="D23" s="772"/>
      <c r="E23" s="772"/>
      <c r="F23" s="152"/>
      <c r="G23" s="152"/>
    </row>
    <row r="24" spans="1:7" ht="12.75" customHeight="1"/>
    <row r="25" spans="1:7" ht="12.75" customHeight="1">
      <c r="A25" s="84" t="s">
        <v>418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502</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7" customWidth="1"/>
    <col min="2" max="3" width="10.85546875" style="107" bestFit="1" customWidth="1"/>
    <col min="4" max="5" width="10.85546875" style="107" customWidth="1"/>
    <col min="6" max="16384" width="9.140625" style="107"/>
  </cols>
  <sheetData>
    <row r="1" spans="1:6" ht="15" customHeight="1">
      <c r="A1" s="578" t="s">
        <v>595</v>
      </c>
      <c r="B1" s="579"/>
      <c r="C1" s="579"/>
      <c r="D1" s="579"/>
      <c r="E1" s="580" t="s">
        <v>1137</v>
      </c>
    </row>
    <row r="2" spans="1:6" ht="15" customHeight="1">
      <c r="A2" s="581" t="s">
        <v>596</v>
      </c>
      <c r="B2" s="579"/>
      <c r="C2" s="579"/>
      <c r="D2" s="579"/>
      <c r="E2" s="582" t="s">
        <v>1138</v>
      </c>
    </row>
    <row r="3" spans="1:6">
      <c r="A3" s="78" t="s">
        <v>543</v>
      </c>
    </row>
    <row r="4" spans="1:6" ht="12.75" customHeight="1">
      <c r="A4" s="106"/>
    </row>
    <row r="5" spans="1:6">
      <c r="A5" s="565" t="s">
        <v>1049</v>
      </c>
    </row>
    <row r="6" spans="1:6">
      <c r="A6" s="52" t="s">
        <v>1050</v>
      </c>
    </row>
    <row r="7" spans="1:6" ht="12.75" customHeight="1">
      <c r="A7"/>
      <c r="B7"/>
      <c r="C7"/>
      <c r="D7"/>
      <c r="E7" s="124" t="s">
        <v>645</v>
      </c>
    </row>
    <row r="8" spans="1:6" ht="22.5" customHeight="1">
      <c r="A8" s="775" t="s">
        <v>467</v>
      </c>
      <c r="B8" s="564" t="s">
        <v>464</v>
      </c>
      <c r="C8" s="564" t="s">
        <v>464</v>
      </c>
      <c r="D8" s="779" t="s">
        <v>465</v>
      </c>
      <c r="E8" s="779" t="s">
        <v>466</v>
      </c>
    </row>
    <row r="9" spans="1:6" ht="22.5" customHeight="1">
      <c r="A9" s="778"/>
      <c r="B9" s="633" t="s">
        <v>1249</v>
      </c>
      <c r="C9" s="633" t="s">
        <v>1253</v>
      </c>
      <c r="D9" s="779"/>
      <c r="E9" s="779"/>
    </row>
    <row r="10" spans="1:6" ht="22.5">
      <c r="A10" s="349" t="s">
        <v>868</v>
      </c>
      <c r="B10" s="347">
        <v>0</v>
      </c>
      <c r="C10" s="347">
        <v>0</v>
      </c>
      <c r="D10" s="348" t="s">
        <v>1199</v>
      </c>
      <c r="E10" s="347">
        <v>0</v>
      </c>
      <c r="F10" s="97"/>
    </row>
    <row r="11" spans="1:6">
      <c r="A11" s="346" t="s">
        <v>550</v>
      </c>
      <c r="B11" s="347">
        <v>76054.210659999997</v>
      </c>
      <c r="C11" s="347">
        <v>105221.12403999998</v>
      </c>
      <c r="D11" s="348">
        <v>0.38350162504993368</v>
      </c>
      <c r="E11" s="347">
        <v>29166.913379999984</v>
      </c>
    </row>
    <row r="12" spans="1:6" ht="15">
      <c r="A12" s="346" t="s">
        <v>551</v>
      </c>
      <c r="B12" s="347">
        <v>7145084.0186889991</v>
      </c>
      <c r="C12" s="347">
        <v>8530331.2053092401</v>
      </c>
      <c r="D12" s="348">
        <v>0.19387416341038488</v>
      </c>
      <c r="E12" s="347">
        <v>1385247.186620241</v>
      </c>
      <c r="F12" s="97"/>
    </row>
    <row r="13" spans="1:6" ht="22.5">
      <c r="A13" s="349" t="s">
        <v>963</v>
      </c>
      <c r="B13" s="347">
        <v>41571.181660000002</v>
      </c>
      <c r="C13" s="347">
        <v>15517.199779999999</v>
      </c>
      <c r="D13" s="348">
        <v>-0.6267318089028312</v>
      </c>
      <c r="E13" s="347">
        <v>-26053.981880000003</v>
      </c>
    </row>
    <row r="14" spans="1:6">
      <c r="A14" s="343" t="s">
        <v>552</v>
      </c>
      <c r="B14" s="344">
        <v>7262709.4110089997</v>
      </c>
      <c r="C14" s="344">
        <v>8651069.5291292407</v>
      </c>
      <c r="D14" s="345">
        <v>0.19116283463244854</v>
      </c>
      <c r="E14" s="344">
        <v>1388360.118120241</v>
      </c>
    </row>
    <row r="15" spans="1:6">
      <c r="A15" s="346" t="s">
        <v>553</v>
      </c>
      <c r="B15" s="347">
        <v>305063.87938900001</v>
      </c>
      <c r="C15" s="347">
        <v>455046.37483000004</v>
      </c>
      <c r="D15" s="348">
        <v>0.49164291669467342</v>
      </c>
      <c r="E15" s="347">
        <v>149982.49544100004</v>
      </c>
    </row>
    <row r="16" spans="1:6">
      <c r="A16" s="346" t="s">
        <v>554</v>
      </c>
      <c r="B16" s="347">
        <v>284465.43439000001</v>
      </c>
      <c r="C16" s="347">
        <v>204753.71545000002</v>
      </c>
      <c r="D16" s="348">
        <v>-0.28021583399379135</v>
      </c>
      <c r="E16" s="347">
        <v>-79711.718939999992</v>
      </c>
    </row>
    <row r="17" spans="1:5">
      <c r="A17" s="346" t="s">
        <v>555</v>
      </c>
      <c r="B17" s="347">
        <v>6667773.8524799999</v>
      </c>
      <c r="C17" s="347">
        <v>7980895.3279600013</v>
      </c>
      <c r="D17" s="348">
        <v>0.19693551469079917</v>
      </c>
      <c r="E17" s="347">
        <v>1313121.4754800014</v>
      </c>
    </row>
    <row r="18" spans="1:5" ht="22.5">
      <c r="A18" s="349" t="s">
        <v>869</v>
      </c>
      <c r="B18" s="347">
        <v>5406.2447499999998</v>
      </c>
      <c r="C18" s="347">
        <v>10374.11089</v>
      </c>
      <c r="D18" s="348">
        <v>0.91891254830813951</v>
      </c>
      <c r="E18" s="347">
        <v>4967.8661400000001</v>
      </c>
    </row>
    <row r="19" spans="1:5">
      <c r="A19" s="343" t="s">
        <v>556</v>
      </c>
      <c r="B19" s="344">
        <v>7262709.4110089997</v>
      </c>
      <c r="C19" s="344">
        <v>8651069.5291300006</v>
      </c>
      <c r="D19" s="345">
        <v>0.19116283463255312</v>
      </c>
      <c r="E19" s="344">
        <v>1388360.1181210009</v>
      </c>
    </row>
    <row r="20" spans="1:5">
      <c r="A20" s="36" t="s">
        <v>1126</v>
      </c>
    </row>
    <row r="22" spans="1:5">
      <c r="A22" s="562" t="s">
        <v>1051</v>
      </c>
    </row>
    <row r="23" spans="1:5">
      <c r="A23" s="52" t="s">
        <v>1052</v>
      </c>
    </row>
    <row r="24" spans="1:5">
      <c r="E24" s="124" t="s">
        <v>645</v>
      </c>
    </row>
    <row r="25" spans="1:5" ht="24">
      <c r="A25" s="775" t="s">
        <v>467</v>
      </c>
      <c r="B25" s="561" t="s">
        <v>468</v>
      </c>
      <c r="C25" s="561" t="s">
        <v>468</v>
      </c>
      <c r="D25" s="779" t="s">
        <v>465</v>
      </c>
      <c r="E25" s="779" t="s">
        <v>466</v>
      </c>
    </row>
    <row r="26" spans="1:5" ht="22.5">
      <c r="A26" s="778"/>
      <c r="B26" s="633" t="s">
        <v>1254</v>
      </c>
      <c r="C26" s="633" t="s">
        <v>1255</v>
      </c>
      <c r="D26" s="779"/>
      <c r="E26" s="779"/>
    </row>
    <row r="27" spans="1:5">
      <c r="A27" s="346" t="s">
        <v>544</v>
      </c>
      <c r="B27" s="370">
        <v>109548.52037999999</v>
      </c>
      <c r="C27" s="370">
        <v>127284.92464</v>
      </c>
      <c r="D27" s="348">
        <v>0.16190455332921228</v>
      </c>
      <c r="E27" s="347">
        <v>17736.40426000001</v>
      </c>
    </row>
    <row r="28" spans="1:5">
      <c r="A28" s="346" t="s">
        <v>545</v>
      </c>
      <c r="B28" s="370">
        <v>60026.181089999998</v>
      </c>
      <c r="C28" s="370">
        <v>66602.568790000005</v>
      </c>
      <c r="D28" s="348">
        <v>0.10955865558296507</v>
      </c>
      <c r="E28" s="347">
        <v>6576.3877000000066</v>
      </c>
    </row>
    <row r="29" spans="1:5">
      <c r="A29" s="346" t="s">
        <v>546</v>
      </c>
      <c r="B29" s="370">
        <v>49522.339289999989</v>
      </c>
      <c r="C29" s="370">
        <v>60682.355849999993</v>
      </c>
      <c r="D29" s="348">
        <v>0.2253531783837508</v>
      </c>
      <c r="E29" s="347">
        <v>11160.016560000004</v>
      </c>
    </row>
    <row r="30" spans="1:5" ht="22.5">
      <c r="A30" s="349" t="s">
        <v>872</v>
      </c>
      <c r="B30" s="370">
        <v>23531.33943</v>
      </c>
      <c r="C30" s="370">
        <v>26724.428749999999</v>
      </c>
      <c r="D30" s="348">
        <v>0.13569517916728291</v>
      </c>
      <c r="E30" s="347">
        <v>3193.0893199999991</v>
      </c>
    </row>
    <row r="31" spans="1:5" ht="22.5">
      <c r="A31" s="349" t="s">
        <v>873</v>
      </c>
      <c r="B31" s="370">
        <v>8341.1777200000015</v>
      </c>
      <c r="C31" s="370">
        <v>11321.96523</v>
      </c>
      <c r="D31" s="348">
        <v>0.35735811057626021</v>
      </c>
      <c r="E31" s="347">
        <v>2980.7875099999983</v>
      </c>
    </row>
    <row r="32" spans="1:5" ht="22.5">
      <c r="A32" s="349" t="s">
        <v>874</v>
      </c>
      <c r="B32" s="370">
        <v>15190.161709999998</v>
      </c>
      <c r="C32" s="370">
        <v>15402.463519999999</v>
      </c>
      <c r="D32" s="348">
        <v>1.3976270565983384E-2</v>
      </c>
      <c r="E32" s="347">
        <v>212.30181000000084</v>
      </c>
    </row>
    <row r="33" spans="1:5">
      <c r="A33" s="346" t="s">
        <v>547</v>
      </c>
      <c r="B33" s="370">
        <v>91642.145310000007</v>
      </c>
      <c r="C33" s="370">
        <v>61515.806130000004</v>
      </c>
      <c r="D33" s="348">
        <v>-0.32873891240859687</v>
      </c>
      <c r="E33" s="347">
        <v>-30126.339180000003</v>
      </c>
    </row>
    <row r="34" spans="1:5">
      <c r="A34" s="346" t="s">
        <v>548</v>
      </c>
      <c r="B34" s="370">
        <v>112663.41224000001</v>
      </c>
      <c r="C34" s="370">
        <v>70262.377669999987</v>
      </c>
      <c r="D34" s="348">
        <v>-0.37635141459834076</v>
      </c>
      <c r="E34" s="347">
        <v>-42401.034570000018</v>
      </c>
    </row>
    <row r="35" spans="1:5" ht="22.5">
      <c r="A35" s="349" t="s">
        <v>870</v>
      </c>
      <c r="B35" s="370">
        <v>-21021.266929999998</v>
      </c>
      <c r="C35" s="370">
        <v>-8746.5715399999826</v>
      </c>
      <c r="D35" s="348">
        <v>-0.58391796416811004</v>
      </c>
      <c r="E35" s="347">
        <v>12274.695390000015</v>
      </c>
    </row>
    <row r="36" spans="1:5" ht="22.5">
      <c r="A36" s="349" t="s">
        <v>875</v>
      </c>
      <c r="B36" s="370">
        <v>43691.234069999991</v>
      </c>
      <c r="C36" s="370">
        <v>67338.247830000008</v>
      </c>
      <c r="D36" s="348">
        <v>0.54123016351778741</v>
      </c>
      <c r="E36" s="347">
        <v>23647.013760000016</v>
      </c>
    </row>
    <row r="37" spans="1:5">
      <c r="A37" s="346" t="s">
        <v>549</v>
      </c>
      <c r="B37" s="370">
        <v>8750.7175910000005</v>
      </c>
      <c r="C37" s="370">
        <v>12182.150460000001</v>
      </c>
      <c r="D37" s="348">
        <v>0.392131597587972</v>
      </c>
      <c r="E37" s="347">
        <v>3431.4328690000002</v>
      </c>
    </row>
    <row r="38" spans="1:5" ht="21.75">
      <c r="A38" s="351" t="s">
        <v>871</v>
      </c>
      <c r="B38" s="371">
        <v>34940.516478999991</v>
      </c>
      <c r="C38" s="371">
        <v>55156.097370000003</v>
      </c>
      <c r="D38" s="345">
        <v>0.57857132430054414</v>
      </c>
      <c r="E38" s="344">
        <v>20215.580891000012</v>
      </c>
    </row>
    <row r="39" spans="1:5">
      <c r="A39" s="36" t="s">
        <v>1126</v>
      </c>
    </row>
    <row r="41" spans="1:5">
      <c r="A41" s="562" t="s">
        <v>1053</v>
      </c>
    </row>
    <row r="42" spans="1:5">
      <c r="A42" s="52" t="s">
        <v>1054</v>
      </c>
    </row>
    <row r="43" spans="1:5" ht="12.75" customHeight="1">
      <c r="A43" s="577" t="s">
        <v>620</v>
      </c>
    </row>
    <row r="44" spans="1:5">
      <c r="A44" s="109" t="s">
        <v>562</v>
      </c>
      <c r="B44" s="108"/>
    </row>
    <row r="45" spans="1:5" ht="12.75" customHeight="1">
      <c r="A45" s="111" t="s">
        <v>619</v>
      </c>
    </row>
    <row r="46" spans="1:5">
      <c r="A46" s="110" t="s">
        <v>561</v>
      </c>
      <c r="B46" s="111"/>
    </row>
    <row r="47" spans="1:5">
      <c r="E47" s="124" t="s">
        <v>645</v>
      </c>
    </row>
    <row r="48" spans="1:5" ht="24">
      <c r="A48" s="775" t="s">
        <v>467</v>
      </c>
      <c r="B48" s="561" t="s">
        <v>468</v>
      </c>
      <c r="C48" s="561" t="s">
        <v>468</v>
      </c>
      <c r="D48" s="779" t="s">
        <v>465</v>
      </c>
      <c r="E48" s="779" t="s">
        <v>466</v>
      </c>
    </row>
    <row r="49" spans="1:5" ht="22.5">
      <c r="A49" s="778"/>
      <c r="B49" s="633" t="s">
        <v>1254</v>
      </c>
      <c r="C49" s="633" t="s">
        <v>1255</v>
      </c>
      <c r="D49" s="779"/>
      <c r="E49" s="779"/>
    </row>
    <row r="50" spans="1:5">
      <c r="A50" s="372" t="s">
        <v>557</v>
      </c>
      <c r="B50" s="373">
        <v>1619796.8262000002</v>
      </c>
      <c r="C50" s="373">
        <v>1624095.5935400003</v>
      </c>
      <c r="D50" s="348">
        <v>2.6538929268584699E-3</v>
      </c>
      <c r="E50" s="347">
        <v>4298.7673400000203</v>
      </c>
    </row>
    <row r="51" spans="1:5">
      <c r="A51" s="372" t="s">
        <v>558</v>
      </c>
      <c r="B51" s="373">
        <v>1531209.17368</v>
      </c>
      <c r="C51" s="373">
        <v>2387146.3274499997</v>
      </c>
      <c r="D51" s="348">
        <v>0.55899426968093513</v>
      </c>
      <c r="E51" s="347">
        <v>855937.15376999974</v>
      </c>
    </row>
    <row r="52" spans="1:5">
      <c r="A52" s="372" t="s">
        <v>559</v>
      </c>
      <c r="B52" s="373">
        <v>10593.274009999999</v>
      </c>
      <c r="C52" s="373">
        <v>35199.045579999998</v>
      </c>
      <c r="D52" s="348">
        <v>2.3227730677760503</v>
      </c>
      <c r="E52" s="347">
        <v>24605.771569999997</v>
      </c>
    </row>
    <row r="53" spans="1:5">
      <c r="A53" s="374" t="s">
        <v>560</v>
      </c>
      <c r="B53" s="375">
        <v>3161599.2738899998</v>
      </c>
      <c r="C53" s="375">
        <v>4046440.9665700002</v>
      </c>
      <c r="D53" s="345">
        <v>0.27987155108095019</v>
      </c>
      <c r="E53" s="344">
        <v>884841.69268000033</v>
      </c>
    </row>
    <row r="54" spans="1:5">
      <c r="A54" s="36" t="s">
        <v>1126</v>
      </c>
    </row>
    <row r="55" spans="1:5">
      <c r="A55" s="122" t="s">
        <v>1117</v>
      </c>
    </row>
    <row r="56" spans="1:5">
      <c r="A56" s="122" t="s">
        <v>1243</v>
      </c>
    </row>
    <row r="58" spans="1:5">
      <c r="A58" s="84" t="s">
        <v>418</v>
      </c>
    </row>
    <row r="59" spans="1:5">
      <c r="E59" s="53" t="s">
        <v>540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8" t="s">
        <v>412</v>
      </c>
      <c r="J1" s="407" t="str">
        <f>Naslovnica!A20</f>
        <v>Travanj 2014.</v>
      </c>
    </row>
    <row r="2" spans="1:11" ht="12.75" customHeight="1">
      <c r="A2" s="7" t="s">
        <v>11</v>
      </c>
      <c r="J2" s="19" t="str">
        <f>Naslovnica!A24</f>
        <v>April 2014</v>
      </c>
    </row>
    <row r="3" spans="1:11" ht="12.75" customHeight="1"/>
    <row r="4" spans="1:11" ht="12.75" customHeight="1"/>
    <row r="5" spans="1:11">
      <c r="A5" s="408"/>
      <c r="B5" s="409"/>
      <c r="C5" s="409" t="str">
        <f>Naslovnica!A20</f>
        <v>Travanj 2014.</v>
      </c>
      <c r="D5" s="408"/>
      <c r="E5" s="409"/>
      <c r="F5" s="409" t="s">
        <v>1133</v>
      </c>
      <c r="G5" s="409"/>
      <c r="H5" s="689" t="s">
        <v>936</v>
      </c>
      <c r="I5" s="690"/>
      <c r="J5" s="690"/>
    </row>
    <row r="6" spans="1:11">
      <c r="A6" s="408"/>
      <c r="B6" s="410"/>
      <c r="C6" s="411" t="str">
        <f>Naslovnica!A24</f>
        <v>April 2014</v>
      </c>
      <c r="D6" s="408"/>
      <c r="E6" s="410"/>
      <c r="F6" s="411" t="s">
        <v>1134</v>
      </c>
      <c r="G6" s="410"/>
      <c r="H6" s="691" t="s">
        <v>52</v>
      </c>
      <c r="I6" s="691"/>
      <c r="J6" s="412" t="s">
        <v>53</v>
      </c>
    </row>
    <row r="7" spans="1:11" ht="30" customHeight="1">
      <c r="A7" s="413" t="s">
        <v>48</v>
      </c>
      <c r="B7" s="413" t="s">
        <v>49</v>
      </c>
      <c r="C7" s="413" t="s">
        <v>50</v>
      </c>
      <c r="D7" s="413" t="s">
        <v>51</v>
      </c>
      <c r="E7" s="413" t="s">
        <v>49</v>
      </c>
      <c r="F7" s="413" t="s">
        <v>50</v>
      </c>
      <c r="G7" s="413" t="s">
        <v>51</v>
      </c>
      <c r="H7" s="413" t="s">
        <v>49</v>
      </c>
      <c r="I7" s="413" t="s">
        <v>50</v>
      </c>
      <c r="J7" s="413" t="s">
        <v>51</v>
      </c>
    </row>
    <row r="8" spans="1:11" ht="12.75" customHeight="1">
      <c r="A8" s="166" t="s">
        <v>54</v>
      </c>
      <c r="B8" s="167">
        <v>2122</v>
      </c>
      <c r="C8" s="167">
        <v>1676</v>
      </c>
      <c r="D8" s="167">
        <v>3798</v>
      </c>
      <c r="E8" s="168">
        <v>2007</v>
      </c>
      <c r="F8" s="168">
        <v>1504</v>
      </c>
      <c r="G8" s="167">
        <v>3511</v>
      </c>
      <c r="H8" s="167">
        <v>115</v>
      </c>
      <c r="I8" s="167">
        <v>172</v>
      </c>
      <c r="J8" s="169">
        <v>8.1743093135858702E-2</v>
      </c>
      <c r="K8" s="97"/>
    </row>
    <row r="9" spans="1:11" ht="12.75" customHeight="1">
      <c r="A9" s="166" t="s">
        <v>55</v>
      </c>
      <c r="B9" s="167">
        <v>86791</v>
      </c>
      <c r="C9" s="167">
        <v>75030</v>
      </c>
      <c r="D9" s="167">
        <v>161821</v>
      </c>
      <c r="E9" s="168">
        <v>86343</v>
      </c>
      <c r="F9" s="168">
        <v>73982</v>
      </c>
      <c r="G9" s="167">
        <v>160325</v>
      </c>
      <c r="H9" s="167">
        <v>448</v>
      </c>
      <c r="I9" s="167">
        <v>1048</v>
      </c>
      <c r="J9" s="169">
        <v>9.3310463121782927E-3</v>
      </c>
      <c r="K9" s="97"/>
    </row>
    <row r="10" spans="1:11" ht="12.75" customHeight="1">
      <c r="A10" s="166" t="s">
        <v>56</v>
      </c>
      <c r="B10" s="167">
        <v>132081</v>
      </c>
      <c r="C10" s="167">
        <v>125078</v>
      </c>
      <c r="D10" s="167">
        <v>257159</v>
      </c>
      <c r="E10" s="168">
        <v>132423</v>
      </c>
      <c r="F10" s="168">
        <v>125119</v>
      </c>
      <c r="G10" s="167">
        <v>257542</v>
      </c>
      <c r="H10" s="167">
        <v>-342</v>
      </c>
      <c r="I10" s="167">
        <v>-41</v>
      </c>
      <c r="J10" s="169">
        <v>-1.4871360787754861E-3</v>
      </c>
      <c r="K10" s="87"/>
    </row>
    <row r="11" spans="1:11" ht="12.75" customHeight="1">
      <c r="A11" s="166" t="s">
        <v>57</v>
      </c>
      <c r="B11" s="167">
        <v>154259</v>
      </c>
      <c r="C11" s="167">
        <v>145152</v>
      </c>
      <c r="D11" s="167">
        <v>299411</v>
      </c>
      <c r="E11" s="168">
        <v>154282</v>
      </c>
      <c r="F11" s="168">
        <v>145275</v>
      </c>
      <c r="G11" s="167">
        <v>299557</v>
      </c>
      <c r="H11" s="167">
        <v>-23</v>
      </c>
      <c r="I11" s="167">
        <v>-123</v>
      </c>
      <c r="J11" s="169">
        <v>-4.8738637387879535E-4</v>
      </c>
    </row>
    <row r="12" spans="1:11" ht="12.75" customHeight="1">
      <c r="A12" s="166" t="s">
        <v>58</v>
      </c>
      <c r="B12" s="167">
        <v>145853</v>
      </c>
      <c r="C12" s="167">
        <v>139879</v>
      </c>
      <c r="D12" s="167">
        <v>285732</v>
      </c>
      <c r="E12" s="168">
        <v>145362</v>
      </c>
      <c r="F12" s="168">
        <v>139430</v>
      </c>
      <c r="G12" s="167">
        <v>284792</v>
      </c>
      <c r="H12" s="167">
        <v>491</v>
      </c>
      <c r="I12" s="167">
        <v>449</v>
      </c>
      <c r="J12" s="169">
        <v>3.300654512767176E-3</v>
      </c>
    </row>
    <row r="13" spans="1:11" ht="12.75" customHeight="1">
      <c r="A13" s="166" t="s">
        <v>59</v>
      </c>
      <c r="B13" s="167">
        <v>124492</v>
      </c>
      <c r="C13" s="167">
        <v>127005</v>
      </c>
      <c r="D13" s="167">
        <v>251497</v>
      </c>
      <c r="E13" s="168">
        <v>124309</v>
      </c>
      <c r="F13" s="168">
        <v>126849</v>
      </c>
      <c r="G13" s="167">
        <v>251158</v>
      </c>
      <c r="H13" s="167">
        <v>183</v>
      </c>
      <c r="I13" s="167">
        <v>156</v>
      </c>
      <c r="J13" s="169">
        <v>1.3497479674149382E-3</v>
      </c>
    </row>
    <row r="14" spans="1:11" ht="12.75" customHeight="1">
      <c r="A14" s="166" t="s">
        <v>60</v>
      </c>
      <c r="B14" s="167">
        <v>120862</v>
      </c>
      <c r="C14" s="167">
        <v>122237</v>
      </c>
      <c r="D14" s="167">
        <v>243099</v>
      </c>
      <c r="E14" s="168">
        <v>120602</v>
      </c>
      <c r="F14" s="168">
        <v>122082</v>
      </c>
      <c r="G14" s="167">
        <v>242684</v>
      </c>
      <c r="H14" s="167">
        <v>260</v>
      </c>
      <c r="I14" s="167">
        <v>155</v>
      </c>
      <c r="J14" s="169">
        <v>1.7100426892584508E-3</v>
      </c>
    </row>
    <row r="15" spans="1:11" ht="12.75" customHeight="1">
      <c r="A15" s="166" t="s">
        <v>61</v>
      </c>
      <c r="B15" s="167">
        <v>73533</v>
      </c>
      <c r="C15" s="167">
        <v>71792</v>
      </c>
      <c r="D15" s="167">
        <v>145325</v>
      </c>
      <c r="E15" s="168">
        <v>72304</v>
      </c>
      <c r="F15" s="168">
        <v>70426</v>
      </c>
      <c r="G15" s="167">
        <v>142730</v>
      </c>
      <c r="H15" s="167">
        <v>1229</v>
      </c>
      <c r="I15" s="167">
        <v>1366</v>
      </c>
      <c r="J15" s="169">
        <v>1.8181181251313738E-2</v>
      </c>
    </row>
    <row r="16" spans="1:11" ht="12.75" customHeight="1">
      <c r="A16" s="166" t="s">
        <v>62</v>
      </c>
      <c r="B16" s="167">
        <v>22118</v>
      </c>
      <c r="C16" s="167">
        <v>15441</v>
      </c>
      <c r="D16" s="167">
        <v>37559</v>
      </c>
      <c r="E16" s="168">
        <v>21809</v>
      </c>
      <c r="F16" s="168">
        <v>15164</v>
      </c>
      <c r="G16" s="167">
        <v>36973</v>
      </c>
      <c r="H16" s="167">
        <v>309</v>
      </c>
      <c r="I16" s="167">
        <v>277</v>
      </c>
      <c r="J16" s="169">
        <v>1.5849403618857005E-2</v>
      </c>
    </row>
    <row r="17" spans="1:11" ht="12.75" customHeight="1">
      <c r="A17" s="166" t="s">
        <v>63</v>
      </c>
      <c r="B17" s="167">
        <v>3388</v>
      </c>
      <c r="C17" s="167">
        <v>1600</v>
      </c>
      <c r="D17" s="167">
        <v>4988</v>
      </c>
      <c r="E17" s="170">
        <v>3245</v>
      </c>
      <c r="F17" s="170">
        <v>1513</v>
      </c>
      <c r="G17" s="167">
        <v>4758</v>
      </c>
      <c r="H17" s="167">
        <v>143</v>
      </c>
      <c r="I17" s="167">
        <v>87</v>
      </c>
      <c r="J17" s="169">
        <v>4.8339638503573035E-2</v>
      </c>
    </row>
    <row r="18" spans="1:11" ht="12.75" customHeight="1">
      <c r="A18" s="166" t="s">
        <v>64</v>
      </c>
      <c r="B18" s="167">
        <v>0</v>
      </c>
      <c r="C18" s="167">
        <v>0</v>
      </c>
      <c r="D18" s="167">
        <v>0</v>
      </c>
      <c r="E18" s="170">
        <v>0</v>
      </c>
      <c r="F18" s="170">
        <v>0</v>
      </c>
      <c r="G18" s="167">
        <v>0</v>
      </c>
      <c r="H18" s="167">
        <v>0</v>
      </c>
      <c r="I18" s="167">
        <v>0</v>
      </c>
      <c r="J18" s="169">
        <v>0</v>
      </c>
    </row>
    <row r="19" spans="1:11" ht="26.25" customHeight="1">
      <c r="A19" s="414" t="s">
        <v>65</v>
      </c>
      <c r="B19" s="415">
        <v>865499</v>
      </c>
      <c r="C19" s="415">
        <v>824890</v>
      </c>
      <c r="D19" s="415">
        <v>1690389</v>
      </c>
      <c r="E19" s="415">
        <v>862686</v>
      </c>
      <c r="F19" s="415">
        <v>821344</v>
      </c>
      <c r="G19" s="415">
        <v>1684030</v>
      </c>
      <c r="H19" s="415">
        <v>2813</v>
      </c>
      <c r="I19" s="415">
        <v>3546</v>
      </c>
      <c r="J19" s="416">
        <v>3.7760609965380443E-3</v>
      </c>
    </row>
    <row r="20" spans="1:11" ht="12.75" customHeight="1">
      <c r="A20" s="23" t="s">
        <v>66</v>
      </c>
    </row>
    <row r="21" spans="1:11" ht="12.75" customHeight="1"/>
    <row r="22" spans="1:11" ht="12.75" customHeight="1"/>
    <row r="23" spans="1:11" ht="12.75" customHeight="1">
      <c r="A23" s="608" t="s">
        <v>1162</v>
      </c>
    </row>
    <row r="24" spans="1:11" ht="12.75" customHeight="1">
      <c r="A24" s="22" t="s">
        <v>1163</v>
      </c>
      <c r="K24" s="87"/>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c r="K31" s="87"/>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3" t="s">
        <v>418</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9" t="s">
        <v>952</v>
      </c>
      <c r="M1" s="407" t="str">
        <f>Naslovnica!A20</f>
        <v>Travanj 2014.</v>
      </c>
    </row>
    <row r="2" spans="1:14" ht="12.75" customHeight="1">
      <c r="A2" s="25" t="s">
        <v>68</v>
      </c>
      <c r="M2" s="19" t="str">
        <f>Naslovnica!A24</f>
        <v>April 2014</v>
      </c>
    </row>
    <row r="3" spans="1:14" ht="12.75" customHeight="1"/>
    <row r="4" spans="1:14" ht="12.75" customHeight="1">
      <c r="J4" s="693" t="s">
        <v>83</v>
      </c>
      <c r="K4" s="693"/>
      <c r="L4" s="693"/>
      <c r="M4" s="693"/>
    </row>
    <row r="5" spans="1:14" ht="24.75" customHeight="1">
      <c r="A5" s="417"/>
      <c r="B5" s="417"/>
      <c r="C5" s="699" t="s">
        <v>69</v>
      </c>
      <c r="D5" s="699"/>
      <c r="E5" s="699"/>
      <c r="F5" s="694" t="s">
        <v>894</v>
      </c>
      <c r="G5" s="694" t="s">
        <v>70</v>
      </c>
      <c r="H5" s="699" t="s">
        <v>71</v>
      </c>
      <c r="I5" s="699"/>
      <c r="J5" s="699"/>
      <c r="K5" s="694" t="s">
        <v>72</v>
      </c>
      <c r="L5" s="694" t="s">
        <v>73</v>
      </c>
      <c r="M5" s="694" t="s">
        <v>74</v>
      </c>
    </row>
    <row r="6" spans="1:14" ht="81" customHeight="1">
      <c r="A6" s="694" t="s">
        <v>75</v>
      </c>
      <c r="B6" s="694"/>
      <c r="C6" s="418" t="s">
        <v>895</v>
      </c>
      <c r="D6" s="418" t="s">
        <v>76</v>
      </c>
      <c r="E6" s="418" t="s">
        <v>74</v>
      </c>
      <c r="F6" s="694"/>
      <c r="G6" s="694"/>
      <c r="H6" s="418" t="s">
        <v>77</v>
      </c>
      <c r="I6" s="418" t="s">
        <v>78</v>
      </c>
      <c r="J6" s="418" t="s">
        <v>74</v>
      </c>
      <c r="K6" s="694"/>
      <c r="L6" s="694"/>
      <c r="M6" s="694"/>
    </row>
    <row r="7" spans="1:14" ht="19.5" customHeight="1">
      <c r="A7" s="171" t="str">
        <f>Naslovnica!A20</f>
        <v>Travanj 2014.</v>
      </c>
      <c r="B7" s="172" t="str">
        <f>Naslovnica!A24</f>
        <v>April 2014</v>
      </c>
      <c r="C7" s="173">
        <v>391900.88793999999</v>
      </c>
      <c r="D7" s="173">
        <v>178.7749</v>
      </c>
      <c r="E7" s="173">
        <v>392079.66283999995</v>
      </c>
      <c r="F7" s="173">
        <v>3034.27441</v>
      </c>
      <c r="G7" s="173">
        <v>24506.312080000003</v>
      </c>
      <c r="H7" s="173">
        <v>30414.469540000002</v>
      </c>
      <c r="I7" s="173">
        <v>311.86515000000003</v>
      </c>
      <c r="J7" s="173">
        <v>30726.33469</v>
      </c>
      <c r="K7" s="174">
        <v>0</v>
      </c>
      <c r="L7" s="173">
        <v>714.16260999999997</v>
      </c>
      <c r="M7" s="173">
        <v>451060.74663000001</v>
      </c>
      <c r="N7" s="97"/>
    </row>
    <row r="8" spans="1:14" ht="19.5" customHeight="1">
      <c r="A8" s="175" t="str">
        <f>'4 Tablica 2 - Graf 2'!F5</f>
        <v>Ožujak 2014.</v>
      </c>
      <c r="B8" s="176" t="str">
        <f>'4 Tablica 2 - Graf 2'!F6</f>
        <v>March 2014</v>
      </c>
      <c r="C8" s="173">
        <v>411332.53392000002</v>
      </c>
      <c r="D8" s="173">
        <v>99.868179999999995</v>
      </c>
      <c r="E8" s="173">
        <v>411432.40210000001</v>
      </c>
      <c r="F8" s="173">
        <v>2586.2757000000001</v>
      </c>
      <c r="G8" s="173">
        <v>35240.083880000006</v>
      </c>
      <c r="H8" s="173">
        <v>19072.422579999999</v>
      </c>
      <c r="I8" s="173">
        <v>217.56863000000001</v>
      </c>
      <c r="J8" s="173">
        <v>19289.991209999996</v>
      </c>
      <c r="K8" s="174">
        <v>0</v>
      </c>
      <c r="L8" s="173">
        <v>797.64612</v>
      </c>
      <c r="M8" s="173">
        <v>469346.39900999999</v>
      </c>
      <c r="N8" s="97"/>
    </row>
    <row r="9" spans="1:14" ht="17.25" customHeight="1">
      <c r="A9" s="697" t="s">
        <v>79</v>
      </c>
      <c r="B9" s="697"/>
      <c r="C9" s="177">
        <v>-4.7240722232244549E-2</v>
      </c>
      <c r="D9" s="177">
        <v>0.79010872131643939</v>
      </c>
      <c r="E9" s="177">
        <v>-4.703746997373414E-2</v>
      </c>
      <c r="F9" s="177">
        <v>0.17322155948029819</v>
      </c>
      <c r="G9" s="177">
        <v>-0.30458984821235902</v>
      </c>
      <c r="H9" s="177">
        <v>0.59468307774879448</v>
      </c>
      <c r="I9" s="177">
        <v>0.43341045995463595</v>
      </c>
      <c r="J9" s="177">
        <v>0.59286411048603094</v>
      </c>
      <c r="K9" s="178" t="s">
        <v>1199</v>
      </c>
      <c r="L9" s="177">
        <v>-0.10466234073827128</v>
      </c>
      <c r="M9" s="177">
        <v>-3.8959822464964489E-2</v>
      </c>
      <c r="N9" s="87"/>
    </row>
    <row r="10" spans="1:14" ht="39" customHeight="1">
      <c r="A10" s="697" t="s">
        <v>80</v>
      </c>
      <c r="B10" s="697"/>
      <c r="C10" s="173">
        <v>394970.05570999993</v>
      </c>
      <c r="D10" s="173">
        <v>4738.6725400000005</v>
      </c>
      <c r="E10" s="173">
        <v>399708.72824999993</v>
      </c>
      <c r="F10" s="173">
        <v>5739.4668000000001</v>
      </c>
      <c r="G10" s="173">
        <v>54388.385490000001</v>
      </c>
      <c r="H10" s="173">
        <v>21993.479290000003</v>
      </c>
      <c r="I10" s="173">
        <v>554.44159999999999</v>
      </c>
      <c r="J10" s="173">
        <v>22547.920890000005</v>
      </c>
      <c r="K10" s="174">
        <v>0</v>
      </c>
      <c r="L10" s="173">
        <v>452.39926000000003</v>
      </c>
      <c r="M10" s="173">
        <v>482836.90068999992</v>
      </c>
    </row>
    <row r="11" spans="1:14" ht="29.25" customHeight="1">
      <c r="A11" s="697" t="s">
        <v>81</v>
      </c>
      <c r="B11" s="697"/>
      <c r="C11" s="177">
        <v>-7.7706340661263347E-3</v>
      </c>
      <c r="D11" s="177">
        <v>-0.96227321080093031</v>
      </c>
      <c r="E11" s="177">
        <v>-1.9086561965763086E-2</v>
      </c>
      <c r="F11" s="177">
        <v>-0.47133165575589708</v>
      </c>
      <c r="G11" s="177">
        <v>-0.54942012234384485</v>
      </c>
      <c r="H11" s="177">
        <v>0.38288576986674661</v>
      </c>
      <c r="I11" s="177">
        <v>-0.43751487983585641</v>
      </c>
      <c r="J11" s="177">
        <v>0.36271254630962974</v>
      </c>
      <c r="K11" s="174" t="s">
        <v>1199</v>
      </c>
      <c r="L11" s="177">
        <v>0.57861135758710114</v>
      </c>
      <c r="M11" s="177">
        <v>-6.5811362003587712E-2</v>
      </c>
    </row>
    <row r="12" spans="1:14" ht="34.5" customHeight="1">
      <c r="A12" s="692" t="s">
        <v>82</v>
      </c>
      <c r="B12" s="692"/>
      <c r="C12" s="419">
        <v>1612445.7550000001</v>
      </c>
      <c r="D12" s="419">
        <v>1125.3586</v>
      </c>
      <c r="E12" s="419">
        <v>1613571.1136000003</v>
      </c>
      <c r="F12" s="419">
        <v>16538.503790000002</v>
      </c>
      <c r="G12" s="419">
        <v>154699.23453000002</v>
      </c>
      <c r="H12" s="419">
        <v>92218.753380000009</v>
      </c>
      <c r="I12" s="419">
        <v>1638.86626</v>
      </c>
      <c r="J12" s="419">
        <v>93857.619640000004</v>
      </c>
      <c r="K12" s="420">
        <v>0</v>
      </c>
      <c r="L12" s="419">
        <v>2942.57845</v>
      </c>
      <c r="M12" s="419">
        <v>1881609.0500100001</v>
      </c>
    </row>
    <row r="13" spans="1:14" ht="12.75" customHeight="1">
      <c r="A13" s="700" t="s">
        <v>84</v>
      </c>
      <c r="B13" s="700"/>
      <c r="C13" s="700"/>
    </row>
    <row r="14" spans="1:14" ht="12.75" customHeight="1">
      <c r="A14" s="698" t="s">
        <v>85</v>
      </c>
      <c r="B14" s="698"/>
      <c r="C14" s="698"/>
    </row>
    <row r="15" spans="1:14" ht="12.75" customHeight="1"/>
    <row r="16" spans="1:14" ht="12.75" customHeight="1">
      <c r="A16" s="609" t="s">
        <v>413</v>
      </c>
      <c r="M16" s="14" t="str">
        <f>Naslovnica!A20</f>
        <v>Travanj 2014.</v>
      </c>
    </row>
    <row r="17" spans="1:14" ht="12.75" customHeight="1">
      <c r="A17" s="26" t="s">
        <v>17</v>
      </c>
      <c r="M17" s="19" t="str">
        <f>Naslovnica!A24</f>
        <v>April 2014</v>
      </c>
    </row>
    <row r="18" spans="1:14" ht="12.75" customHeight="1"/>
    <row r="19" spans="1:14" ht="12.75" customHeight="1">
      <c r="J19" s="693" t="s">
        <v>83</v>
      </c>
      <c r="K19" s="693"/>
      <c r="L19" s="693"/>
      <c r="M19" s="693"/>
    </row>
    <row r="20" spans="1:14" ht="21" customHeight="1">
      <c r="A20" s="694" t="s">
        <v>86</v>
      </c>
      <c r="B20" s="696"/>
      <c r="C20" s="699" t="s">
        <v>87</v>
      </c>
      <c r="D20" s="699"/>
      <c r="E20" s="699"/>
      <c r="F20" s="699" t="s">
        <v>88</v>
      </c>
      <c r="G20" s="699"/>
      <c r="H20" s="699"/>
      <c r="I20" s="694" t="s">
        <v>89</v>
      </c>
      <c r="J20" s="694" t="s">
        <v>90</v>
      </c>
      <c r="K20" s="694" t="s">
        <v>91</v>
      </c>
      <c r="L20" s="695" t="s">
        <v>92</v>
      </c>
      <c r="M20" s="694" t="s">
        <v>74</v>
      </c>
    </row>
    <row r="21" spans="1:14" ht="123.75" customHeight="1">
      <c r="A21" s="696"/>
      <c r="B21" s="696"/>
      <c r="C21" s="418" t="s">
        <v>93</v>
      </c>
      <c r="D21" s="418" t="s">
        <v>94</v>
      </c>
      <c r="E21" s="418" t="s">
        <v>74</v>
      </c>
      <c r="F21" s="418" t="s">
        <v>95</v>
      </c>
      <c r="G21" s="418" t="s">
        <v>77</v>
      </c>
      <c r="H21" s="418" t="s">
        <v>74</v>
      </c>
      <c r="I21" s="696"/>
      <c r="J21" s="696"/>
      <c r="K21" s="694"/>
      <c r="L21" s="696"/>
      <c r="M21" s="696"/>
    </row>
    <row r="22" spans="1:14" ht="18.75" customHeight="1">
      <c r="A22" s="179" t="str">
        <f>Naslovnica!A20</f>
        <v>Travanj 2014.</v>
      </c>
      <c r="B22" s="172" t="str">
        <f>Naslovnica!A24</f>
        <v>April 2014</v>
      </c>
      <c r="C22" s="180">
        <v>2660.1417000000001</v>
      </c>
      <c r="D22" s="181">
        <v>2.5350000000000001E-2</v>
      </c>
      <c r="E22" s="180">
        <v>2660.16705</v>
      </c>
      <c r="F22" s="180">
        <v>384249.66081000003</v>
      </c>
      <c r="G22" s="180">
        <v>1056.00782</v>
      </c>
      <c r="H22" s="180">
        <v>385305.66863000003</v>
      </c>
      <c r="I22" s="180">
        <v>35149.38308</v>
      </c>
      <c r="J22" s="180">
        <v>26884.210749999998</v>
      </c>
      <c r="K22" s="180">
        <v>714.16260999999997</v>
      </c>
      <c r="L22" s="180">
        <v>656.06766000000005</v>
      </c>
      <c r="M22" s="180">
        <v>451369.65978000005</v>
      </c>
      <c r="N22" s="97"/>
    </row>
    <row r="23" spans="1:14" ht="18.75" customHeight="1">
      <c r="A23" s="175" t="str">
        <f>'4 Tablica 2 - Graf 2'!F5</f>
        <v>Ožujak 2014.</v>
      </c>
      <c r="B23" s="176" t="str">
        <f>'4 Tablica 2 - Graf 2'!F6</f>
        <v>March 2014</v>
      </c>
      <c r="C23" s="180">
        <v>2818.9512</v>
      </c>
      <c r="D23" s="181">
        <v>5.4289999999999998E-2</v>
      </c>
      <c r="E23" s="180">
        <v>2819.00549</v>
      </c>
      <c r="F23" s="180">
        <v>407681.07630000002</v>
      </c>
      <c r="G23" s="180">
        <v>3429.11913</v>
      </c>
      <c r="H23" s="180">
        <v>411110.19543000002</v>
      </c>
      <c r="I23" s="180">
        <v>38477.073700000001</v>
      </c>
      <c r="J23" s="180">
        <v>16231.423099999998</v>
      </c>
      <c r="K23" s="180">
        <v>797.64612</v>
      </c>
      <c r="L23" s="180">
        <v>594.64367000000004</v>
      </c>
      <c r="M23" s="180">
        <v>470029.98751000006</v>
      </c>
      <c r="N23" s="97"/>
    </row>
    <row r="24" spans="1:14" ht="18.75" customHeight="1">
      <c r="A24" s="697" t="s">
        <v>96</v>
      </c>
      <c r="B24" s="697"/>
      <c r="C24" s="177">
        <v>-5.6336377869897092E-2</v>
      </c>
      <c r="D24" s="177">
        <v>-0.53306317922269286</v>
      </c>
      <c r="E24" s="177">
        <v>-5.6345558943909684E-2</v>
      </c>
      <c r="F24" s="177">
        <v>-5.7474866635108479E-2</v>
      </c>
      <c r="G24" s="177">
        <v>-0.69204691351740821</v>
      </c>
      <c r="H24" s="177">
        <v>-6.2767907696888406E-2</v>
      </c>
      <c r="I24" s="177">
        <v>-8.6485023417984128E-2</v>
      </c>
      <c r="J24" s="177">
        <v>0.65630644857011966</v>
      </c>
      <c r="K24" s="177">
        <v>-0.10466234073827128</v>
      </c>
      <c r="L24" s="177">
        <v>0.10329545759732042</v>
      </c>
      <c r="M24" s="177">
        <v>-3.9700291951272608E-2</v>
      </c>
      <c r="N24" s="97"/>
    </row>
    <row r="25" spans="1:14" ht="36.75" customHeight="1">
      <c r="A25" s="697" t="s">
        <v>97</v>
      </c>
      <c r="B25" s="697"/>
      <c r="C25" s="180">
        <v>2842.7583199999999</v>
      </c>
      <c r="D25" s="181">
        <v>0.85198000000000007</v>
      </c>
      <c r="E25" s="180">
        <v>2843.6102999999998</v>
      </c>
      <c r="F25" s="180">
        <v>410699.75379000005</v>
      </c>
      <c r="G25" s="180">
        <v>1342.8554999999999</v>
      </c>
      <c r="H25" s="180">
        <v>412042.60929000005</v>
      </c>
      <c r="I25" s="180">
        <v>47321.184159999997</v>
      </c>
      <c r="J25" s="180">
        <v>18862.575359999999</v>
      </c>
      <c r="K25" s="180">
        <v>452.39926000000003</v>
      </c>
      <c r="L25" s="180">
        <v>681.72840000000008</v>
      </c>
      <c r="M25" s="180">
        <v>482204.10677000007</v>
      </c>
      <c r="N25" s="87"/>
    </row>
    <row r="26" spans="1:14" ht="28.5" customHeight="1">
      <c r="A26" s="697" t="s">
        <v>81</v>
      </c>
      <c r="B26" s="697"/>
      <c r="C26" s="177">
        <v>-6.4239235082073312E-2</v>
      </c>
      <c r="D26" s="177">
        <v>-0.97024578041738074</v>
      </c>
      <c r="E26" s="177">
        <v>-6.4510685588668681E-2</v>
      </c>
      <c r="F26" s="177">
        <v>-6.4402505080449937E-2</v>
      </c>
      <c r="G26" s="177">
        <v>-0.21361023579975646</v>
      </c>
      <c r="H26" s="177">
        <v>-6.4888776202225912E-2</v>
      </c>
      <c r="I26" s="177">
        <v>-0.25721674755317447</v>
      </c>
      <c r="J26" s="177">
        <v>0.4252672414505333</v>
      </c>
      <c r="K26" s="177">
        <v>0.57861135758710114</v>
      </c>
      <c r="L26" s="177">
        <v>-3.7640708528499073E-2</v>
      </c>
      <c r="M26" s="177">
        <v>-6.3944803781414761E-2</v>
      </c>
    </row>
    <row r="27" spans="1:14" ht="30.75" customHeight="1">
      <c r="A27" s="692" t="s">
        <v>82</v>
      </c>
      <c r="B27" s="692"/>
      <c r="C27" s="421">
        <v>11005.96378</v>
      </c>
      <c r="D27" s="422">
        <v>0.19162000000000001</v>
      </c>
      <c r="E27" s="421">
        <v>11006.1554</v>
      </c>
      <c r="F27" s="421">
        <v>1589081.2865200001</v>
      </c>
      <c r="G27" s="421">
        <v>9318.3876800000016</v>
      </c>
      <c r="H27" s="421">
        <v>1598399.6742</v>
      </c>
      <c r="I27" s="421">
        <v>195840.63734000002</v>
      </c>
      <c r="J27" s="421">
        <v>81234.328980000006</v>
      </c>
      <c r="K27" s="421">
        <v>2942.57845</v>
      </c>
      <c r="L27" s="421">
        <v>2645.0804600000001</v>
      </c>
      <c r="M27" s="421">
        <v>1892068.4548300002</v>
      </c>
    </row>
    <row r="28" spans="1:14" ht="12.75" customHeight="1">
      <c r="A28" s="20" t="s">
        <v>99</v>
      </c>
    </row>
    <row r="29" spans="1:14" ht="12.75" customHeight="1"/>
    <row r="30" spans="1:14" ht="12.75" customHeight="1"/>
    <row r="31" spans="1:14" ht="12.75" customHeight="1"/>
    <row r="32" spans="1:14" ht="12.75" customHeight="1">
      <c r="A32" s="83" t="s">
        <v>418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9" t="s">
        <v>414</v>
      </c>
      <c r="K1" s="407" t="str">
        <f>Naslovnica!A20</f>
        <v>Travanj 2014.</v>
      </c>
    </row>
    <row r="2" spans="1:13" ht="12.75" customHeight="1">
      <c r="A2" s="25" t="s">
        <v>100</v>
      </c>
      <c r="K2" s="19" t="str">
        <f>Naslovnica!A24</f>
        <v>April 2014</v>
      </c>
    </row>
    <row r="3" spans="1:13" ht="12.75" customHeight="1">
      <c r="D3" s="693" t="s">
        <v>83</v>
      </c>
      <c r="E3" s="693"/>
      <c r="F3" s="693"/>
    </row>
    <row r="4" spans="1:13" ht="69.75" customHeight="1">
      <c r="A4" s="694" t="s">
        <v>101</v>
      </c>
      <c r="B4" s="694"/>
      <c r="C4" s="418" t="s">
        <v>102</v>
      </c>
      <c r="D4" s="418" t="s">
        <v>103</v>
      </c>
      <c r="E4" s="418" t="s">
        <v>104</v>
      </c>
      <c r="F4" s="418" t="s">
        <v>105</v>
      </c>
    </row>
    <row r="5" spans="1:13" ht="17.25" customHeight="1">
      <c r="A5" s="182" t="str">
        <f>Naslovnica!A20</f>
        <v>Travanj 2014.</v>
      </c>
      <c r="B5" s="183" t="str">
        <f>Naslovnica!A24</f>
        <v>April 2014</v>
      </c>
      <c r="C5" s="184">
        <v>24544.525549998762</v>
      </c>
      <c r="D5" s="184">
        <v>451060.74663000001</v>
      </c>
      <c r="E5" s="184">
        <v>451369.65978000005</v>
      </c>
      <c r="F5" s="184">
        <v>24235.612399998703</v>
      </c>
      <c r="G5" s="97"/>
      <c r="H5" s="97"/>
    </row>
    <row r="6" spans="1:13" ht="17.25" customHeight="1">
      <c r="A6" s="185" t="str">
        <f>'4 Tablica 2 - Graf 2'!F5</f>
        <v>Ožujak 2014.</v>
      </c>
      <c r="B6" s="186" t="str">
        <f>'4 Tablica 2 - Graf 2'!F6</f>
        <v>March 2014</v>
      </c>
      <c r="C6" s="184">
        <v>25228.114049998821</v>
      </c>
      <c r="D6" s="184">
        <v>469346.39900999999</v>
      </c>
      <c r="E6" s="184">
        <v>470029.98751000006</v>
      </c>
      <c r="F6" s="184">
        <v>24544.52554999874</v>
      </c>
      <c r="G6" s="97"/>
      <c r="H6" s="97"/>
      <c r="M6" s="87"/>
    </row>
    <row r="7" spans="1:13" ht="19.5" customHeight="1">
      <c r="A7" s="697" t="s">
        <v>96</v>
      </c>
      <c r="B7" s="697"/>
      <c r="C7" s="187">
        <v>-2.7096298147585542E-2</v>
      </c>
      <c r="D7" s="187">
        <v>-3.8959822464964489E-2</v>
      </c>
      <c r="E7" s="187">
        <v>-3.9700291951272608E-2</v>
      </c>
      <c r="F7" s="187">
        <v>-1.2585826903468197E-2</v>
      </c>
      <c r="G7" s="97"/>
      <c r="H7" s="87"/>
    </row>
    <row r="8" spans="1:13" ht="32.25" customHeight="1">
      <c r="A8" s="697" t="s">
        <v>80</v>
      </c>
      <c r="B8" s="697"/>
      <c r="C8" s="184">
        <v>37789.333809998752</v>
      </c>
      <c r="D8" s="184">
        <v>482836.90068999992</v>
      </c>
      <c r="E8" s="184">
        <v>482204.10676999995</v>
      </c>
      <c r="F8" s="184">
        <v>38422.127729998727</v>
      </c>
    </row>
    <row r="9" spans="1:13" ht="19.5" customHeight="1">
      <c r="A9" s="697" t="s">
        <v>81</v>
      </c>
      <c r="B9" s="697"/>
      <c r="C9" s="187">
        <v>-0.35049065237809301</v>
      </c>
      <c r="D9" s="187">
        <v>-6.5811362003587712E-2</v>
      </c>
      <c r="E9" s="187">
        <v>-6.3944803781414525E-2</v>
      </c>
      <c r="F9" s="187">
        <v>-0.36922773849725304</v>
      </c>
    </row>
    <row r="10" spans="1:13" ht="21" customHeight="1">
      <c r="A10" s="703" t="s">
        <v>82</v>
      </c>
      <c r="B10" s="703"/>
      <c r="C10" s="423">
        <v>34695.017219998714</v>
      </c>
      <c r="D10" s="423">
        <v>1881609.0500100001</v>
      </c>
      <c r="E10" s="423">
        <v>1892068.4548300002</v>
      </c>
      <c r="F10" s="423">
        <v>24235.612399998587</v>
      </c>
      <c r="H10" s="380"/>
    </row>
    <row r="11" spans="1:13" ht="12.75" customHeight="1"/>
    <row r="12" spans="1:13" ht="12.75" customHeight="1">
      <c r="A12" s="609" t="s">
        <v>953</v>
      </c>
      <c r="K12" s="407" t="str">
        <f>Naslovnica!A20</f>
        <v>Travanj 2014.</v>
      </c>
    </row>
    <row r="13" spans="1:13" ht="12.75" customHeight="1">
      <c r="A13" s="25" t="s">
        <v>462</v>
      </c>
      <c r="K13" s="19" t="str">
        <f>Naslovnica!A24</f>
        <v>April 2014</v>
      </c>
    </row>
    <row r="14" spans="1:13" ht="12.75" customHeight="1">
      <c r="I14" s="693" t="s">
        <v>83</v>
      </c>
      <c r="J14" s="693"/>
      <c r="K14" s="693"/>
    </row>
    <row r="15" spans="1:13" ht="21" customHeight="1">
      <c r="A15" s="694" t="s">
        <v>106</v>
      </c>
      <c r="B15" s="704"/>
      <c r="C15" s="694" t="s">
        <v>107</v>
      </c>
      <c r="D15" s="699" t="s">
        <v>114</v>
      </c>
      <c r="E15" s="699"/>
      <c r="F15" s="699"/>
      <c r="G15" s="699"/>
      <c r="H15" s="699" t="s">
        <v>115</v>
      </c>
      <c r="I15" s="699"/>
      <c r="J15" s="699"/>
      <c r="K15" s="417"/>
    </row>
    <row r="16" spans="1:13" ht="126.75" customHeight="1">
      <c r="A16" s="694"/>
      <c r="B16" s="704"/>
      <c r="C16" s="694"/>
      <c r="D16" s="418" t="s">
        <v>108</v>
      </c>
      <c r="E16" s="418" t="s">
        <v>109</v>
      </c>
      <c r="F16" s="418" t="s">
        <v>110</v>
      </c>
      <c r="G16" s="418" t="s">
        <v>74</v>
      </c>
      <c r="H16" s="418" t="s">
        <v>111</v>
      </c>
      <c r="I16" s="418" t="s">
        <v>112</v>
      </c>
      <c r="J16" s="418" t="s">
        <v>74</v>
      </c>
      <c r="K16" s="418" t="s">
        <v>113</v>
      </c>
    </row>
    <row r="17" spans="1:13" ht="16.5" customHeight="1">
      <c r="A17" s="182" t="str">
        <f>Naslovnica!A20</f>
        <v>Travanj 2014.</v>
      </c>
      <c r="B17" s="183" t="str">
        <f>Naslovnica!A24</f>
        <v>April 2014</v>
      </c>
      <c r="C17" s="184">
        <v>245812.33855000007</v>
      </c>
      <c r="D17" s="184">
        <v>34210.949770000007</v>
      </c>
      <c r="E17" s="184">
        <v>938.43331000000001</v>
      </c>
      <c r="F17" s="184">
        <v>143.47729999999999</v>
      </c>
      <c r="G17" s="184">
        <v>35292.860380000006</v>
      </c>
      <c r="H17" s="184">
        <v>24362.834780000001</v>
      </c>
      <c r="I17" s="184">
        <v>143.47729999999999</v>
      </c>
      <c r="J17" s="184">
        <v>24506.31208</v>
      </c>
      <c r="K17" s="184">
        <v>256598.88685000007</v>
      </c>
      <c r="L17" s="97"/>
      <c r="M17" s="87"/>
    </row>
    <row r="18" spans="1:13" ht="16.5" customHeight="1">
      <c r="A18" s="185" t="str">
        <f>'4 Tablica 2 - Graf 2'!F5</f>
        <v>Ožujak 2014.</v>
      </c>
      <c r="B18" s="186" t="str">
        <f>'4 Tablica 2 - Graf 2'!F6</f>
        <v>March 2014</v>
      </c>
      <c r="C18" s="184">
        <v>242434.6318400001</v>
      </c>
      <c r="D18" s="184">
        <v>37196.34448</v>
      </c>
      <c r="E18" s="184">
        <v>1280.7292199999999</v>
      </c>
      <c r="F18" s="184">
        <v>140.71689000000001</v>
      </c>
      <c r="G18" s="184">
        <v>38617.790590000004</v>
      </c>
      <c r="H18" s="184">
        <v>35099.366990000002</v>
      </c>
      <c r="I18" s="184">
        <v>140.71689000000001</v>
      </c>
      <c r="J18" s="184">
        <v>35240.083880000006</v>
      </c>
      <c r="K18" s="184">
        <v>245812.3385500001</v>
      </c>
      <c r="L18" s="97"/>
    </row>
    <row r="19" spans="1:13" ht="18.75" customHeight="1">
      <c r="A19" s="697" t="s">
        <v>96</v>
      </c>
      <c r="B19" s="697"/>
      <c r="C19" s="188">
        <v>1.3932443085231977E-2</v>
      </c>
      <c r="D19" s="188">
        <v>-8.0260432892947361E-2</v>
      </c>
      <c r="E19" s="188">
        <v>-0.26726641717442812</v>
      </c>
      <c r="F19" s="188">
        <v>1.961676384405581E-2</v>
      </c>
      <c r="G19" s="188">
        <v>-8.6098405921259058E-2</v>
      </c>
      <c r="H19" s="188">
        <v>-0.30588962510517348</v>
      </c>
      <c r="I19" s="188">
        <v>1.961676384405581E-2</v>
      </c>
      <c r="J19" s="188">
        <v>-0.30458984821235913</v>
      </c>
      <c r="K19" s="188">
        <v>4.3881232177472244E-2</v>
      </c>
      <c r="L19" s="97"/>
    </row>
    <row r="20" spans="1:13" ht="27.75" customHeight="1">
      <c r="A20" s="697" t="s">
        <v>80</v>
      </c>
      <c r="B20" s="697"/>
      <c r="C20" s="184">
        <v>215637.70954000021</v>
      </c>
      <c r="D20" s="184">
        <v>46213.3776</v>
      </c>
      <c r="E20" s="184">
        <v>1107.80656</v>
      </c>
      <c r="F20" s="184">
        <v>142.96417000000002</v>
      </c>
      <c r="G20" s="184">
        <v>47464.148329999996</v>
      </c>
      <c r="H20" s="184">
        <v>54245.421320000001</v>
      </c>
      <c r="I20" s="184">
        <v>142.96417000000002</v>
      </c>
      <c r="J20" s="184">
        <v>54388.385490000001</v>
      </c>
      <c r="K20" s="184">
        <v>208713.47238000017</v>
      </c>
      <c r="L20" s="87"/>
    </row>
    <row r="21" spans="1:13" ht="20.25" customHeight="1">
      <c r="A21" s="697" t="s">
        <v>121</v>
      </c>
      <c r="B21" s="697"/>
      <c r="C21" s="188">
        <v>0.13993206046553072</v>
      </c>
      <c r="D21" s="188">
        <v>-0.25971760674770489</v>
      </c>
      <c r="E21" s="188">
        <v>-0.15289063643024464</v>
      </c>
      <c r="F21" s="188">
        <v>3.5892209915250875E-3</v>
      </c>
      <c r="G21" s="188">
        <v>-0.25643118813336119</v>
      </c>
      <c r="H21" s="188">
        <v>-0.55087758215977667</v>
      </c>
      <c r="I21" s="188">
        <v>3.5892209915250875E-3</v>
      </c>
      <c r="J21" s="188">
        <v>-0.54942012234384496</v>
      </c>
      <c r="K21" s="188">
        <v>0.22943135353915223</v>
      </c>
    </row>
    <row r="22" spans="1:13" ht="24" customHeight="1">
      <c r="A22" s="703" t="s">
        <v>116</v>
      </c>
      <c r="B22" s="703"/>
      <c r="C22" s="423">
        <v>214771.40143000011</v>
      </c>
      <c r="D22" s="423">
        <v>191125.72441</v>
      </c>
      <c r="E22" s="423">
        <v>4714.9129300000004</v>
      </c>
      <c r="F22" s="423">
        <v>686.08261000000005</v>
      </c>
      <c r="G22" s="423">
        <v>196526.71995</v>
      </c>
      <c r="H22" s="423">
        <v>154013.15192</v>
      </c>
      <c r="I22" s="423">
        <v>686.08261000000005</v>
      </c>
      <c r="J22" s="423">
        <v>154699.23453000002</v>
      </c>
      <c r="K22" s="423">
        <v>256598.88685000013</v>
      </c>
    </row>
    <row r="23" spans="1:13" ht="35.25" customHeight="1">
      <c r="A23" s="701" t="s">
        <v>117</v>
      </c>
      <c r="B23" s="701"/>
      <c r="C23" s="701"/>
      <c r="D23" s="701"/>
      <c r="E23" s="701"/>
      <c r="F23" s="701"/>
      <c r="G23" s="701"/>
      <c r="H23" s="701"/>
      <c r="I23" s="701"/>
      <c r="J23" s="701"/>
      <c r="K23" s="701"/>
    </row>
    <row r="24" spans="1:13" ht="42.75" customHeight="1">
      <c r="A24" s="702" t="s">
        <v>118</v>
      </c>
      <c r="B24" s="702"/>
      <c r="C24" s="702"/>
      <c r="D24" s="702"/>
      <c r="E24" s="702"/>
      <c r="F24" s="702"/>
      <c r="G24" s="702"/>
      <c r="H24" s="702"/>
      <c r="I24" s="702"/>
      <c r="J24" s="702"/>
      <c r="K24" s="702"/>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3" t="s">
        <v>418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9" t="s">
        <v>954</v>
      </c>
      <c r="H1" s="407" t="str">
        <f>Naslovnica!A20</f>
        <v>Travanj 2014.</v>
      </c>
    </row>
    <row r="2" spans="1:9" ht="12.75" customHeight="1">
      <c r="A2" s="131" t="s">
        <v>923</v>
      </c>
      <c r="H2" s="130" t="str">
        <f>Naslovnica!A24</f>
        <v>April 2014</v>
      </c>
    </row>
    <row r="3" spans="1:9" ht="12.75" customHeight="1"/>
    <row r="4" spans="1:9" ht="12.75" customHeight="1">
      <c r="F4" s="693" t="s">
        <v>643</v>
      </c>
      <c r="G4" s="693"/>
      <c r="H4" s="693"/>
    </row>
    <row r="5" spans="1:9" ht="21" customHeight="1">
      <c r="A5" s="424"/>
      <c r="B5" s="699" t="s">
        <v>641</v>
      </c>
      <c r="C5" s="699"/>
      <c r="D5" s="699"/>
      <c r="E5" s="699"/>
      <c r="F5" s="699"/>
      <c r="G5" s="699"/>
      <c r="H5" s="408"/>
    </row>
    <row r="6" spans="1:9" ht="33.75" customHeight="1">
      <c r="A6" s="425" t="s">
        <v>122</v>
      </c>
      <c r="B6" s="424" t="str">
        <f>Naslovnica!A20</f>
        <v>Travanj 2014.</v>
      </c>
      <c r="C6" s="426" t="str">
        <f>'4 Tablica 2 - Graf 2'!F5</f>
        <v>Ožujak 2014.</v>
      </c>
      <c r="D6" s="424" t="s">
        <v>123</v>
      </c>
      <c r="E6" s="424" t="s">
        <v>124</v>
      </c>
      <c r="F6" s="424" t="s">
        <v>125</v>
      </c>
      <c r="G6" s="424" t="s">
        <v>126</v>
      </c>
      <c r="H6" s="424" t="s">
        <v>127</v>
      </c>
    </row>
    <row r="7" spans="1:9" ht="33.75" customHeight="1">
      <c r="A7" s="427" t="s">
        <v>128</v>
      </c>
      <c r="B7" s="427" t="str">
        <f>Naslovnica!A24</f>
        <v>April 2014</v>
      </c>
      <c r="C7" s="428" t="str">
        <f>'4 Tablica 2 - Graf 2'!F6</f>
        <v>March 2014</v>
      </c>
      <c r="D7" s="427" t="s">
        <v>129</v>
      </c>
      <c r="E7" s="429" t="s">
        <v>130</v>
      </c>
      <c r="F7" s="429" t="s">
        <v>131</v>
      </c>
      <c r="G7" s="429" t="s">
        <v>132</v>
      </c>
      <c r="H7" s="429" t="s">
        <v>133</v>
      </c>
    </row>
    <row r="8" spans="1:9">
      <c r="A8" s="189" t="s">
        <v>134</v>
      </c>
      <c r="B8" s="190">
        <v>149337.68691999998</v>
      </c>
      <c r="C8" s="190">
        <v>159292.90999000001</v>
      </c>
      <c r="D8" s="188">
        <v>-6.2496335025990793E-2</v>
      </c>
      <c r="E8" s="190">
        <v>160179.58141999997</v>
      </c>
      <c r="F8" s="188">
        <v>-6.7685871094717937E-2</v>
      </c>
      <c r="G8" s="190">
        <v>615390.01525000005</v>
      </c>
      <c r="H8" s="190">
        <v>18862656.713509995</v>
      </c>
      <c r="I8" s="97"/>
    </row>
    <row r="9" spans="1:9">
      <c r="A9" s="189" t="s">
        <v>135</v>
      </c>
      <c r="B9" s="190">
        <v>51740.155070000001</v>
      </c>
      <c r="C9" s="190">
        <v>55532.815790000001</v>
      </c>
      <c r="D9" s="188">
        <v>-6.8295847528101722E-2</v>
      </c>
      <c r="E9" s="190">
        <v>55238.058069999999</v>
      </c>
      <c r="F9" s="188">
        <v>-6.3324148643446307E-2</v>
      </c>
      <c r="G9" s="190">
        <v>215253.14094000001</v>
      </c>
      <c r="H9" s="190">
        <v>5879491.8133500004</v>
      </c>
      <c r="I9" s="97"/>
    </row>
    <row r="10" spans="1:9">
      <c r="A10" s="189" t="s">
        <v>136</v>
      </c>
      <c r="B10" s="190">
        <v>66111.531140000006</v>
      </c>
      <c r="C10" s="190">
        <v>70537.815159999998</v>
      </c>
      <c r="D10" s="188">
        <v>-6.275051204747284E-2</v>
      </c>
      <c r="E10" s="190">
        <v>71441.350790000011</v>
      </c>
      <c r="F10" s="188">
        <v>-7.4604127596451394E-2</v>
      </c>
      <c r="G10" s="190">
        <v>277728.08290999994</v>
      </c>
      <c r="H10" s="190">
        <v>8286671.1878499957</v>
      </c>
      <c r="I10" s="87"/>
    </row>
    <row r="11" spans="1:9">
      <c r="A11" s="189" t="s">
        <v>137</v>
      </c>
      <c r="B11" s="190">
        <v>117060.28768000001</v>
      </c>
      <c r="C11" s="190">
        <v>122317.53535999999</v>
      </c>
      <c r="D11" s="188">
        <v>-4.2980327101319271E-2</v>
      </c>
      <c r="E11" s="190">
        <v>123840.76351</v>
      </c>
      <c r="F11" s="188">
        <v>-5.4751566752513442E-2</v>
      </c>
      <c r="G11" s="190">
        <v>480710.04742000002</v>
      </c>
      <c r="H11" s="190">
        <v>14542625.434240002</v>
      </c>
    </row>
    <row r="12" spans="1:9" ht="22.5" customHeight="1">
      <c r="A12" s="430" t="s">
        <v>138</v>
      </c>
      <c r="B12" s="431">
        <v>384249.66080999997</v>
      </c>
      <c r="C12" s="431">
        <v>407681.07629999996</v>
      </c>
      <c r="D12" s="432">
        <v>-5.7474866635108486E-2</v>
      </c>
      <c r="E12" s="431">
        <v>410699.75378999999</v>
      </c>
      <c r="F12" s="432">
        <v>-6.4402505080449951E-2</v>
      </c>
      <c r="G12" s="431">
        <v>1589081.2865199998</v>
      </c>
      <c r="H12" s="431">
        <v>47571445.148949996</v>
      </c>
    </row>
    <row r="13" spans="1:9" ht="21.75" customHeight="1">
      <c r="A13" s="708" t="s">
        <v>139</v>
      </c>
      <c r="B13" s="708"/>
      <c r="C13" s="708"/>
      <c r="D13" s="708"/>
      <c r="E13" s="708"/>
      <c r="F13" s="708"/>
      <c r="G13" s="708"/>
      <c r="H13" s="708"/>
    </row>
    <row r="14" spans="1:9" ht="21" customHeight="1">
      <c r="A14" s="709" t="s">
        <v>140</v>
      </c>
      <c r="B14" s="709"/>
      <c r="C14" s="709"/>
      <c r="D14" s="709"/>
      <c r="E14" s="709"/>
      <c r="F14" s="709"/>
      <c r="G14" s="709"/>
      <c r="H14" s="709"/>
    </row>
    <row r="15" spans="1:9" ht="12.75" customHeight="1"/>
    <row r="16" spans="1:9" ht="12.75" customHeight="1"/>
    <row r="17" spans="1:9" ht="12.75" customHeight="1">
      <c r="A17" s="609" t="s">
        <v>955</v>
      </c>
      <c r="H17" s="407" t="str">
        <f>Naslovnica!A20</f>
        <v>Travanj 2014.</v>
      </c>
    </row>
    <row r="18" spans="1:9" ht="12.75" customHeight="1">
      <c r="A18" s="131" t="s">
        <v>642</v>
      </c>
      <c r="H18" s="130" t="str">
        <f>Naslovnica!A24</f>
        <v>April 2014</v>
      </c>
    </row>
    <row r="19" spans="1:9" ht="12.75" customHeight="1"/>
    <row r="20" spans="1:9" ht="12.75" customHeight="1">
      <c r="E20" s="693" t="s">
        <v>643</v>
      </c>
      <c r="F20" s="693"/>
      <c r="G20" s="693"/>
    </row>
    <row r="21" spans="1:9" ht="25.5" customHeight="1">
      <c r="A21" s="424"/>
      <c r="B21" s="699" t="s">
        <v>141</v>
      </c>
      <c r="C21" s="699"/>
      <c r="D21" s="699"/>
      <c r="E21" s="699"/>
      <c r="F21" s="699"/>
      <c r="G21" s="699"/>
    </row>
    <row r="22" spans="1:9" ht="33.75" customHeight="1">
      <c r="A22" s="424" t="s">
        <v>122</v>
      </c>
      <c r="B22" s="424" t="str">
        <f>Naslovnica!A20</f>
        <v>Travanj 2014.</v>
      </c>
      <c r="C22" s="426" t="str">
        <f>'4 Tablica 2 - Graf 2'!F5</f>
        <v>Ožujak 2014.</v>
      </c>
      <c r="D22" s="424" t="s">
        <v>123</v>
      </c>
      <c r="E22" s="424" t="s">
        <v>124</v>
      </c>
      <c r="F22" s="424" t="s">
        <v>125</v>
      </c>
      <c r="G22" s="424" t="s">
        <v>126</v>
      </c>
    </row>
    <row r="23" spans="1:9" ht="33.75" customHeight="1">
      <c r="A23" s="427" t="s">
        <v>128</v>
      </c>
      <c r="B23" s="427" t="str">
        <f>Naslovnica!A24</f>
        <v>April 2014</v>
      </c>
      <c r="C23" s="428" t="str">
        <f>'4 Tablica 2 - Graf 2'!F6</f>
        <v>March 2014</v>
      </c>
      <c r="D23" s="427" t="s">
        <v>129</v>
      </c>
      <c r="E23" s="429" t="s">
        <v>130</v>
      </c>
      <c r="F23" s="429" t="s">
        <v>131</v>
      </c>
      <c r="G23" s="429" t="s">
        <v>132</v>
      </c>
    </row>
    <row r="24" spans="1:9">
      <c r="A24" s="189" t="s">
        <v>134</v>
      </c>
      <c r="B24" s="190">
        <v>765.73117999999999</v>
      </c>
      <c r="C24" s="190">
        <v>815.88103000000001</v>
      </c>
      <c r="D24" s="188">
        <v>-6.146711120370088E-2</v>
      </c>
      <c r="E24" s="190">
        <v>822.44275000000005</v>
      </c>
      <c r="F24" s="188">
        <v>-6.8955036687964058E-2</v>
      </c>
      <c r="G24" s="190">
        <v>3154.0052000000001</v>
      </c>
      <c r="H24" s="97"/>
      <c r="I24" s="97"/>
    </row>
    <row r="25" spans="1:9">
      <c r="A25" s="189" t="s">
        <v>135</v>
      </c>
      <c r="B25" s="190">
        <v>417.24938000000003</v>
      </c>
      <c r="C25" s="190">
        <v>447.83625999999998</v>
      </c>
      <c r="D25" s="188">
        <v>-6.8299248479790256E-2</v>
      </c>
      <c r="E25" s="190">
        <v>445.46459999999996</v>
      </c>
      <c r="F25" s="188">
        <v>-6.3338860147360607E-2</v>
      </c>
      <c r="G25" s="190">
        <v>1735.8224300000002</v>
      </c>
      <c r="H25" s="97"/>
      <c r="I25" s="97"/>
    </row>
    <row r="26" spans="1:9">
      <c r="A26" s="189" t="s">
        <v>136</v>
      </c>
      <c r="B26" s="190">
        <v>533.14526000000001</v>
      </c>
      <c r="C26" s="190">
        <v>568.83055000000002</v>
      </c>
      <c r="D26" s="188">
        <v>-6.2734482175755168E-2</v>
      </c>
      <c r="E26" s="190">
        <v>576.13655000000006</v>
      </c>
      <c r="F26" s="188">
        <v>-7.4619966395119433E-2</v>
      </c>
      <c r="G26" s="190">
        <v>2239.6261300000001</v>
      </c>
      <c r="H26" s="87"/>
      <c r="I26" s="87"/>
    </row>
    <row r="27" spans="1:9">
      <c r="A27" s="189" t="s">
        <v>137</v>
      </c>
      <c r="B27" s="190">
        <v>944.01588000000004</v>
      </c>
      <c r="C27" s="190">
        <v>986.40336000000002</v>
      </c>
      <c r="D27" s="188">
        <v>-4.2971751434423319E-2</v>
      </c>
      <c r="E27" s="190">
        <v>998.71442000000002</v>
      </c>
      <c r="F27" s="188">
        <v>-5.4768949866569445E-2</v>
      </c>
      <c r="G27" s="190">
        <v>3876.5100199999997</v>
      </c>
    </row>
    <row r="28" spans="1:9" ht="22.5" customHeight="1">
      <c r="A28" s="430" t="s">
        <v>138</v>
      </c>
      <c r="B28" s="431">
        <v>2660.1417000000001</v>
      </c>
      <c r="C28" s="431">
        <v>2818.9512000000004</v>
      </c>
      <c r="D28" s="432">
        <v>-5.6336377869897244E-2</v>
      </c>
      <c r="E28" s="431">
        <v>2842.7583199999999</v>
      </c>
      <c r="F28" s="432">
        <v>-6.4239235082073312E-2</v>
      </c>
      <c r="G28" s="431">
        <v>11005.96378</v>
      </c>
    </row>
    <row r="29" spans="1:9" ht="24.75" customHeight="1">
      <c r="A29" s="705" t="s">
        <v>142</v>
      </c>
      <c r="B29" s="705"/>
      <c r="C29" s="705"/>
      <c r="D29" s="705"/>
      <c r="E29" s="705"/>
      <c r="F29" s="705"/>
      <c r="G29" s="705"/>
    </row>
    <row r="30" spans="1:9" ht="25.5" customHeight="1">
      <c r="A30" s="706" t="s">
        <v>143</v>
      </c>
      <c r="B30" s="707"/>
      <c r="C30" s="707"/>
      <c r="D30" s="707"/>
      <c r="E30" s="707"/>
      <c r="F30" s="707"/>
      <c r="G30" s="707"/>
    </row>
    <row r="31" spans="1:9" ht="12.75" customHeight="1"/>
    <row r="32" spans="1:9" ht="12.75" customHeight="1">
      <c r="A32" s="27" t="s">
        <v>644</v>
      </c>
    </row>
    <row r="33" spans="1:8" ht="12.75" customHeight="1"/>
    <row r="34" spans="1:8" ht="12.75" customHeight="1"/>
    <row r="35" spans="1:8" ht="12.75" customHeight="1">
      <c r="A35" s="83" t="s">
        <v>418</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140625" customWidth="1"/>
    <col min="2" max="2" width="13.28515625" customWidth="1"/>
    <col min="3" max="3" width="8.28515625" bestFit="1" customWidth="1"/>
    <col min="4" max="4" width="13.42578125" bestFit="1" customWidth="1"/>
    <col min="5" max="5" width="9" bestFit="1" customWidth="1"/>
    <col min="6" max="6" width="11.28515625" customWidth="1"/>
    <col min="7" max="7" width="10" customWidth="1"/>
  </cols>
  <sheetData>
    <row r="1" spans="1:8" ht="12.75" customHeight="1">
      <c r="A1" s="406" t="s">
        <v>415</v>
      </c>
      <c r="G1" s="407" t="str">
        <f>Naslovnica!A20</f>
        <v>Travanj 2014.</v>
      </c>
    </row>
    <row r="2" spans="1:8" ht="12.75" customHeight="1">
      <c r="A2" s="129" t="s">
        <v>145</v>
      </c>
      <c r="G2" s="130" t="str">
        <f>Naslovnica!A24</f>
        <v>April 2014</v>
      </c>
    </row>
    <row r="3" spans="1:8" ht="12.75" customHeight="1"/>
    <row r="4" spans="1:8" ht="12.75" customHeight="1">
      <c r="E4" s="710" t="s">
        <v>645</v>
      </c>
      <c r="F4" s="710"/>
      <c r="G4" s="710"/>
    </row>
    <row r="5" spans="1:8" ht="16.5" customHeight="1">
      <c r="A5" s="711" t="s">
        <v>646</v>
      </c>
      <c r="B5" s="712" t="s">
        <v>647</v>
      </c>
      <c r="C5" s="712"/>
      <c r="D5" s="712"/>
      <c r="E5" s="712"/>
      <c r="F5" s="712"/>
      <c r="G5" s="712"/>
    </row>
    <row r="6" spans="1:8" ht="12.75" customHeight="1">
      <c r="A6" s="711"/>
      <c r="B6" s="716" t="str">
        <f>Naslovnica!A20</f>
        <v>Travanj 2014.</v>
      </c>
      <c r="C6" s="716"/>
      <c r="D6" s="717" t="str">
        <f>'4 Tablica 2 - Graf 2'!F5</f>
        <v>Ožujak 2014.</v>
      </c>
      <c r="E6" s="716"/>
      <c r="F6" s="718" t="s">
        <v>152</v>
      </c>
      <c r="G6" s="718"/>
    </row>
    <row r="7" spans="1:8" ht="12.75" customHeight="1">
      <c r="A7" s="711"/>
      <c r="B7" s="713" t="str">
        <f>Naslovnica!A24</f>
        <v>April 2014</v>
      </c>
      <c r="C7" s="713"/>
      <c r="D7" s="714" t="str">
        <f>'4 Tablica 2 - Graf 2'!F6</f>
        <v>March 2014</v>
      </c>
      <c r="E7" s="713"/>
      <c r="F7" s="715" t="s">
        <v>153</v>
      </c>
      <c r="G7" s="715"/>
    </row>
    <row r="8" spans="1:8" ht="12.75" customHeight="1">
      <c r="A8" s="711"/>
      <c r="B8" s="433" t="s">
        <v>146</v>
      </c>
      <c r="C8" s="433" t="s">
        <v>147</v>
      </c>
      <c r="D8" s="433" t="s">
        <v>146</v>
      </c>
      <c r="E8" s="433" t="s">
        <v>147</v>
      </c>
      <c r="F8" s="433" t="s">
        <v>146</v>
      </c>
      <c r="G8" s="433" t="s">
        <v>148</v>
      </c>
    </row>
    <row r="9" spans="1:8" ht="12.75" customHeight="1">
      <c r="A9" s="711"/>
      <c r="B9" s="434" t="s">
        <v>149</v>
      </c>
      <c r="C9" s="434" t="s">
        <v>150</v>
      </c>
      <c r="D9" s="434" t="s">
        <v>149</v>
      </c>
      <c r="E9" s="434" t="s">
        <v>150</v>
      </c>
      <c r="F9" s="434" t="s">
        <v>149</v>
      </c>
      <c r="G9" s="434" t="s">
        <v>151</v>
      </c>
    </row>
    <row r="10" spans="1:8">
      <c r="A10" s="191" t="s">
        <v>134</v>
      </c>
      <c r="B10" s="628">
        <v>23549920.823119998</v>
      </c>
      <c r="C10" s="629">
        <v>0.40263891930765516</v>
      </c>
      <c r="D10" s="628">
        <v>23377181.554230001</v>
      </c>
      <c r="E10" s="626">
        <v>0.4028406856847101</v>
      </c>
      <c r="F10" s="628">
        <v>172739.26888999715</v>
      </c>
      <c r="G10" s="626">
        <v>7.3892256211160207E-3</v>
      </c>
      <c r="H10" s="97"/>
    </row>
    <row r="11" spans="1:8">
      <c r="A11" s="191" t="s">
        <v>135</v>
      </c>
      <c r="B11" s="628">
        <v>7747926.3830600008</v>
      </c>
      <c r="C11" s="629">
        <v>0.13246824603706875</v>
      </c>
      <c r="D11" s="628">
        <v>7709434.3796099992</v>
      </c>
      <c r="E11" s="626">
        <v>0.1328506528692896</v>
      </c>
      <c r="F11" s="628">
        <v>38492.00345000159</v>
      </c>
      <c r="G11" s="626">
        <v>4.9928440342920204E-3</v>
      </c>
      <c r="H11" s="87"/>
    </row>
    <row r="12" spans="1:8">
      <c r="A12" s="191" t="s">
        <v>136</v>
      </c>
      <c r="B12" s="628">
        <v>9390673.0512600001</v>
      </c>
      <c r="C12" s="629">
        <v>0.16055469898730287</v>
      </c>
      <c r="D12" s="628">
        <v>9299199.395299999</v>
      </c>
      <c r="E12" s="626">
        <v>0.16024582997874923</v>
      </c>
      <c r="F12" s="628">
        <v>91473.655960001051</v>
      </c>
      <c r="G12" s="626">
        <v>9.8367237943336999E-3</v>
      </c>
    </row>
    <row r="13" spans="1:8">
      <c r="A13" s="191" t="s">
        <v>137</v>
      </c>
      <c r="B13" s="628">
        <v>17800412.863119997</v>
      </c>
      <c r="C13" s="629">
        <v>0.30433813566797313</v>
      </c>
      <c r="D13" s="628">
        <v>17645020.147410002</v>
      </c>
      <c r="E13" s="626">
        <v>0.30406283146725116</v>
      </c>
      <c r="F13" s="628">
        <v>155392.71570999548</v>
      </c>
      <c r="G13" s="626">
        <v>8.806604606388312E-3</v>
      </c>
    </row>
    <row r="14" spans="1:8" ht="18.75" customHeight="1">
      <c r="A14" s="435" t="s">
        <v>155</v>
      </c>
      <c r="B14" s="631">
        <v>58488933.120559998</v>
      </c>
      <c r="C14" s="630">
        <v>1</v>
      </c>
      <c r="D14" s="631">
        <v>58030835.476549998</v>
      </c>
      <c r="E14" s="627">
        <v>1</v>
      </c>
      <c r="F14" s="631">
        <v>458097.64400999993</v>
      </c>
      <c r="G14" s="627">
        <v>7.8940384064454007E-3</v>
      </c>
    </row>
    <row r="15" spans="1:8" ht="12.75" customHeight="1">
      <c r="A15" s="32" t="s">
        <v>648</v>
      </c>
    </row>
    <row r="16" spans="1:8" ht="12.75" customHeight="1"/>
    <row r="17" spans="1:8" ht="12.75" customHeight="1"/>
    <row r="18" spans="1:8" ht="12.75" customHeight="1">
      <c r="A18" s="406" t="s">
        <v>416</v>
      </c>
      <c r="G18" s="407" t="str">
        <f>Naslovnica!A20</f>
        <v>Travanj 2014.</v>
      </c>
    </row>
    <row r="19" spans="1:8" ht="12.75" customHeight="1">
      <c r="A19" s="129" t="s">
        <v>29</v>
      </c>
      <c r="G19" s="130" t="str">
        <f>Naslovnica!A24</f>
        <v>April 2014</v>
      </c>
    </row>
    <row r="20" spans="1:8" ht="12.75" customHeight="1"/>
    <row r="21" spans="1:8" ht="12.75" customHeight="1">
      <c r="H21" s="87"/>
    </row>
    <row r="22" spans="1:8" ht="12.75" customHeight="1">
      <c r="H22" s="87"/>
    </row>
    <row r="23" spans="1:8" ht="12.75" customHeight="1">
      <c r="H23" s="97"/>
    </row>
    <row r="24" spans="1:8" ht="12.75" customHeight="1">
      <c r="G24" s="97"/>
      <c r="H24" s="97"/>
    </row>
    <row r="25" spans="1:8" ht="12.75" customHeight="1">
      <c r="G25" s="97"/>
    </row>
    <row r="26" spans="1:8" ht="12.75" customHeight="1">
      <c r="G26" s="97"/>
      <c r="H26" s="87"/>
    </row>
    <row r="27" spans="1:8" ht="12.75" customHeight="1">
      <c r="G27" s="87"/>
    </row>
    <row r="28" spans="1:8" ht="12.75" customHeight="1">
      <c r="G28" s="87"/>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8"/>
      <c r="B36" s="160" t="s">
        <v>648</v>
      </c>
    </row>
    <row r="37" spans="1:10" ht="12.75" customHeight="1"/>
    <row r="38" spans="1:10" ht="12.75" customHeight="1"/>
    <row r="39" spans="1:10" ht="12.75" customHeight="1">
      <c r="A39" s="610" t="s">
        <v>30</v>
      </c>
      <c r="G39" s="407" t="str">
        <f>Naslovnica!A20</f>
        <v>Travanj 2014.</v>
      </c>
    </row>
    <row r="40" spans="1:10" ht="12.75" customHeight="1">
      <c r="A40" s="132" t="s">
        <v>31</v>
      </c>
      <c r="G40" s="130" t="str">
        <f>Naslovnica!A24</f>
        <v>April 2014</v>
      </c>
    </row>
    <row r="41" spans="1:10" ht="12.75" customHeight="1">
      <c r="H41" s="87"/>
    </row>
    <row r="42" spans="1:10" ht="12.75" customHeight="1">
      <c r="G42" s="87"/>
      <c r="H42" s="87"/>
    </row>
    <row r="43" spans="1:10" ht="12.75" customHeight="1">
      <c r="H43" s="97"/>
      <c r="J43" s="87"/>
    </row>
    <row r="44" spans="1:10" ht="12.75" customHeight="1">
      <c r="H44" s="97"/>
    </row>
    <row r="45" spans="1:10" ht="12.75" customHeight="1">
      <c r="G45" s="97"/>
      <c r="H45" s="97"/>
    </row>
    <row r="46" spans="1:10" ht="12.75" customHeight="1">
      <c r="G46" s="97"/>
      <c r="H46" s="97"/>
    </row>
    <row r="47" spans="1:10" ht="12.75" customHeight="1">
      <c r="G47" s="97"/>
      <c r="H47" s="87"/>
    </row>
    <row r="48" spans="1:10" ht="12.75" customHeight="1">
      <c r="G48" s="97"/>
    </row>
    <row r="49" spans="1:7" ht="12.75" customHeight="1"/>
    <row r="50" spans="1:7" ht="12.75" customHeight="1">
      <c r="G50" s="87"/>
    </row>
    <row r="51" spans="1:7" ht="12.75" customHeight="1"/>
    <row r="52" spans="1:7" ht="12.75" customHeight="1"/>
    <row r="53" spans="1:7" ht="12.75" customHeight="1"/>
    <row r="54" spans="1:7" ht="12.75" customHeight="1"/>
    <row r="55" spans="1:7" ht="12.75" customHeight="1"/>
    <row r="56" spans="1:7" ht="12.75" customHeight="1"/>
    <row r="57" spans="1:7" ht="12.75" customHeight="1">
      <c r="A57" s="98"/>
      <c r="B57" s="160" t="s">
        <v>648</v>
      </c>
    </row>
    <row r="58" spans="1:7" ht="12.75" customHeight="1"/>
    <row r="59" spans="1:7" ht="12.75" customHeight="1">
      <c r="A59" s="83" t="s">
        <v>418</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11" t="s">
        <v>417</v>
      </c>
      <c r="F1" s="407" t="str">
        <f>Naslovnica!A20</f>
        <v>Travanj 2014.</v>
      </c>
    </row>
    <row r="2" spans="1:7" ht="12.75" customHeight="1">
      <c r="A2" s="133" t="s">
        <v>33</v>
      </c>
      <c r="F2" s="130" t="str">
        <f>Naslovnica!A24</f>
        <v>April 2014</v>
      </c>
    </row>
    <row r="3" spans="1:7" ht="12.75" customHeight="1"/>
    <row r="4" spans="1:7" ht="17.25" customHeight="1">
      <c r="A4" s="711" t="s">
        <v>649</v>
      </c>
      <c r="B4" s="436" t="str">
        <f>Naslovnica!A20</f>
        <v>Travanj 2014.</v>
      </c>
      <c r="C4" s="437" t="str">
        <f>'4 Tablica 2 - Graf 2'!F5</f>
        <v>Ožujak 2014.</v>
      </c>
      <c r="D4" s="438" t="s">
        <v>909</v>
      </c>
      <c r="E4" s="438" t="s">
        <v>911</v>
      </c>
      <c r="F4" s="438" t="s">
        <v>913</v>
      </c>
    </row>
    <row r="5" spans="1:7" ht="16.5" customHeight="1">
      <c r="A5" s="711"/>
      <c r="B5" s="439" t="str">
        <f>Naslovnica!A24</f>
        <v>April 2014</v>
      </c>
      <c r="C5" s="440" t="str">
        <f>'4 Tablica 2 - Graf 2'!F6</f>
        <v>March 2014</v>
      </c>
      <c r="D5" s="441" t="s">
        <v>910</v>
      </c>
      <c r="E5" s="441" t="s">
        <v>912</v>
      </c>
      <c r="F5" s="441" t="s">
        <v>914</v>
      </c>
    </row>
    <row r="6" spans="1:7">
      <c r="A6" s="192" t="s">
        <v>134</v>
      </c>
      <c r="B6" s="193">
        <v>195.38570000000001</v>
      </c>
      <c r="C6" s="193">
        <v>195.1377</v>
      </c>
      <c r="D6" s="194">
        <v>194.547</v>
      </c>
      <c r="E6" s="193">
        <v>195.739</v>
      </c>
      <c r="F6" s="195">
        <v>1.1920000000000073</v>
      </c>
      <c r="G6" s="97"/>
    </row>
    <row r="7" spans="1:7">
      <c r="A7" s="192" t="s">
        <v>135</v>
      </c>
      <c r="B7" s="193">
        <v>194.65190000000001</v>
      </c>
      <c r="C7" s="193">
        <v>194.9118</v>
      </c>
      <c r="D7" s="194">
        <v>194.6045</v>
      </c>
      <c r="E7" s="193">
        <v>195.3561</v>
      </c>
      <c r="F7" s="195">
        <v>0.75159999999999627</v>
      </c>
      <c r="G7" s="87"/>
    </row>
    <row r="8" spans="1:7">
      <c r="A8" s="192" t="s">
        <v>136</v>
      </c>
      <c r="B8" s="193">
        <v>174.51650000000001</v>
      </c>
      <c r="C8" s="193">
        <v>173.9735</v>
      </c>
      <c r="D8" s="194">
        <v>173.8381</v>
      </c>
      <c r="E8" s="193">
        <v>175.15969999999999</v>
      </c>
      <c r="F8" s="195">
        <v>1.3215999999999894</v>
      </c>
    </row>
    <row r="9" spans="1:7">
      <c r="A9" s="192" t="s">
        <v>137</v>
      </c>
      <c r="B9" s="193">
        <v>190.97640000000001</v>
      </c>
      <c r="C9" s="194">
        <v>190.50309999999999</v>
      </c>
      <c r="D9" s="194">
        <v>189.96709999999999</v>
      </c>
      <c r="E9" s="193">
        <v>191.1369</v>
      </c>
      <c r="F9" s="195">
        <v>1.1698000000000093</v>
      </c>
    </row>
    <row r="10" spans="1:7" ht="18.75" customHeight="1">
      <c r="A10" s="442" t="s">
        <v>156</v>
      </c>
      <c r="B10" s="443">
        <v>190.59592853535139</v>
      </c>
      <c r="C10" s="443">
        <v>190.30700464396244</v>
      </c>
      <c r="D10" s="443">
        <v>189.99394488817177</v>
      </c>
      <c r="E10" s="443">
        <v>190.97263646488292</v>
      </c>
      <c r="F10" s="444">
        <v>0.97869157671115659</v>
      </c>
    </row>
    <row r="11" spans="1:7" ht="12.75" customHeight="1">
      <c r="A11" s="37" t="s">
        <v>157</v>
      </c>
    </row>
    <row r="12" spans="1:7" ht="12.75" customHeight="1"/>
    <row r="13" spans="1:7" ht="21" customHeight="1">
      <c r="A13" s="719" t="s">
        <v>158</v>
      </c>
      <c r="B13" s="719"/>
      <c r="C13" s="719"/>
      <c r="D13" s="719"/>
      <c r="E13" s="719"/>
      <c r="F13" s="719"/>
    </row>
    <row r="14" spans="1:7" ht="21" customHeight="1">
      <c r="A14" s="720" t="s">
        <v>159</v>
      </c>
      <c r="B14" s="720"/>
      <c r="C14" s="720"/>
      <c r="D14" s="720"/>
      <c r="E14" s="720"/>
      <c r="F14" s="720"/>
    </row>
    <row r="15" spans="1:7" ht="12.75" customHeight="1"/>
    <row r="16" spans="1:7" ht="12.75" customHeight="1"/>
    <row r="17" spans="1:7" ht="12.75" customHeight="1">
      <c r="A17" s="612" t="s">
        <v>902</v>
      </c>
      <c r="F17" s="407" t="str">
        <f>Naslovnica!A20</f>
        <v>Travanj 2014.</v>
      </c>
    </row>
    <row r="18" spans="1:7" ht="12.75" customHeight="1">
      <c r="A18" s="133" t="s">
        <v>903</v>
      </c>
      <c r="F18" s="130" t="str">
        <f>Naslovnica!A24</f>
        <v>April 2014</v>
      </c>
    </row>
    <row r="19" spans="1:7" ht="12.75" customHeight="1">
      <c r="A19" s="39"/>
      <c r="F19" s="19"/>
    </row>
    <row r="20" spans="1:7" ht="12.75" customHeight="1">
      <c r="A20" s="721" t="s">
        <v>904</v>
      </c>
      <c r="B20" s="433"/>
      <c r="C20" s="424"/>
      <c r="D20" s="711" t="s">
        <v>905</v>
      </c>
      <c r="E20" s="711" t="s">
        <v>906</v>
      </c>
      <c r="F20" s="718" t="s">
        <v>907</v>
      </c>
    </row>
    <row r="21" spans="1:7" ht="12.75" customHeight="1">
      <c r="A21" s="722"/>
      <c r="B21" s="638" t="str">
        <f>B4</f>
        <v>Travanj 2014.</v>
      </c>
      <c r="C21" s="638" t="str">
        <f>C4</f>
        <v>Ožujak 2014.</v>
      </c>
      <c r="D21" s="711"/>
      <c r="E21" s="711"/>
      <c r="F21" s="718"/>
    </row>
    <row r="22" spans="1:7" ht="12.75" customHeight="1">
      <c r="A22" s="722"/>
      <c r="B22" s="429" t="str">
        <f>Naslovnica!A24</f>
        <v>April 2014</v>
      </c>
      <c r="C22" s="445" t="str">
        <f>'4 Tablica 2 - Graf 2'!F6</f>
        <v>March 2014</v>
      </c>
      <c r="D22" s="711"/>
      <c r="E22" s="711"/>
      <c r="F22" s="718"/>
    </row>
    <row r="23" spans="1:7" ht="12.75" customHeight="1">
      <c r="A23" s="722"/>
      <c r="B23" s="446"/>
      <c r="C23" s="447"/>
      <c r="D23" s="711"/>
      <c r="E23" s="711"/>
      <c r="F23" s="718"/>
      <c r="G23" s="87"/>
    </row>
    <row r="24" spans="1:7" ht="15" customHeight="1">
      <c r="A24" s="382" t="s">
        <v>134</v>
      </c>
      <c r="B24" s="381">
        <v>1.270897422691819E-3</v>
      </c>
      <c r="C24" s="381">
        <v>-1.2733735442316263E-3</v>
      </c>
      <c r="D24" s="381">
        <v>3.3110058067784331E-2</v>
      </c>
      <c r="E24" s="381">
        <v>3.787016005830357E-2</v>
      </c>
      <c r="F24" s="381">
        <v>5.7363884512632968E-2</v>
      </c>
      <c r="G24" s="97"/>
    </row>
    <row r="25" spans="1:7" ht="15" customHeight="1">
      <c r="A25" s="382" t="s">
        <v>135</v>
      </c>
      <c r="B25" s="381">
        <v>-1.3334236305856395E-3</v>
      </c>
      <c r="C25" s="381">
        <v>-1.2497713364252316E-3</v>
      </c>
      <c r="D25" s="381">
        <v>1.9871182593669934E-2</v>
      </c>
      <c r="E25" s="381">
        <v>2.7247520697793348E-2</v>
      </c>
      <c r="F25" s="381">
        <v>5.7032616451352158E-2</v>
      </c>
      <c r="G25" s="87"/>
    </row>
    <row r="26" spans="1:7" ht="15" customHeight="1">
      <c r="A26" s="382" t="s">
        <v>136</v>
      </c>
      <c r="B26" s="381">
        <v>3.1211650050151363E-3</v>
      </c>
      <c r="C26" s="381">
        <v>-3.7867595691123412E-3</v>
      </c>
      <c r="D26" s="381">
        <v>2.3963767431408378E-2</v>
      </c>
      <c r="E26" s="381">
        <v>4.3296601207240215E-2</v>
      </c>
      <c r="F26" s="381">
        <v>4.7464341162129164E-2</v>
      </c>
    </row>
    <row r="27" spans="1:7" ht="15" customHeight="1">
      <c r="A27" s="382" t="s">
        <v>137</v>
      </c>
      <c r="B27" s="381">
        <v>2.484474005934878E-3</v>
      </c>
      <c r="C27" s="381">
        <v>8.1587494050361364E-4</v>
      </c>
      <c r="D27" s="381">
        <v>3.7867836468335137E-2</v>
      </c>
      <c r="E27" s="381">
        <v>4.3690113612329995E-2</v>
      </c>
      <c r="F27" s="381">
        <v>5.5355914830170994E-2</v>
      </c>
    </row>
    <row r="28" spans="1:7" ht="18.75" customHeight="1">
      <c r="A28" s="448" t="s">
        <v>908</v>
      </c>
      <c r="B28" s="449">
        <v>1.5181989329793311E-3</v>
      </c>
      <c r="C28" s="449">
        <v>-6.2090540355752566E-4</v>
      </c>
      <c r="D28" s="449">
        <v>3.1743007576987781E-2</v>
      </c>
      <c r="E28" s="449">
        <v>3.9124761741754943E-2</v>
      </c>
      <c r="F28" s="449">
        <v>5.518066417984091E-2</v>
      </c>
      <c r="G28" s="87"/>
    </row>
    <row r="29" spans="1:7" ht="12.75" customHeight="1">
      <c r="A29" s="37" t="s">
        <v>157</v>
      </c>
      <c r="G29" s="102"/>
    </row>
    <row r="30" spans="1:7" ht="12.75" customHeight="1"/>
    <row r="31" spans="1:7" ht="12.75" customHeight="1"/>
    <row r="32" spans="1:7" ht="12.75" customHeight="1">
      <c r="A32" s="83" t="s">
        <v>418</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4" t="s">
        <v>667</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162850D4-2718-4154-AA5F-1568EF330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36</vt:i4>
      </vt:variant>
    </vt:vector>
  </HeadingPairs>
  <TitlesOfParts>
    <vt:vector size="73"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Tablice 34, 34.1</vt:lpstr>
      <vt:lpstr>30 Tablica 35.36.37</vt:lpstr>
      <vt:lpstr>31 Tablica 38,39,40 </vt:lpstr>
      <vt:lpstr>32 Tablica 41,42,43-Graf 19,20 </vt:lpstr>
      <vt:lpstr>33 Tablica 44</vt:lpstr>
      <vt:lpstr>34 Tablica 45,46 </vt:lpstr>
      <vt:lpstr>35 Tablica 47</vt:lpstr>
      <vt:lpstr>36 Tablica 48 </vt:lpstr>
      <vt:lpstr>37 Tablica 49,50,51</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Tablice 34, 34.1'!Print_Area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