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RAMPART\Redirected$\dmaricic\Desktop\22.3.2026\"/>
    </mc:Choice>
  </mc:AlternateContent>
  <xr:revisionPtr revIDLastSave="0" documentId="13_ncr:1_{C288D07D-B5FB-4B14-A0D5-5EFD74462B59}" xr6:coauthVersionLast="47" xr6:coauthVersionMax="47" xr10:uidLastSave="{00000000-0000-0000-0000-000000000000}"/>
  <bookViews>
    <workbookView xWindow="-120" yWindow="-120" windowWidth="29040" windowHeight="15840" xr2:uid="{00000000-000D-0000-FFFF-FFFF00000000}"/>
  </bookViews>
  <sheets>
    <sheet name="B - 2_EUR" sheetId="2" r:id="rId1"/>
    <sheet name="B - 2_HRK" sheetId="3" r:id="rId2"/>
    <sheet name="B - IF NAV 1999 - 2013 (EUR)" sheetId="1" r:id="rId3"/>
    <sheet name="B - IF NAV 1999 - 2013 (HRK)"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R19" i="2" l="1"/>
  <c r="ES9" i="2"/>
  <c r="EQ19" i="2"/>
  <c r="ER9" i="2"/>
  <c r="EP19" i="2"/>
  <c r="EQ9" i="2"/>
  <c r="EO19" i="2"/>
  <c r="EP9" i="2"/>
  <c r="EN19" i="2"/>
  <c r="EO9" i="2"/>
  <c r="EM19" i="2"/>
  <c r="EN9" i="2"/>
  <c r="EK27" i="2"/>
  <c r="EK24" i="2" s="1"/>
  <c r="EK17" i="2" s="1"/>
  <c r="EL19" i="2"/>
  <c r="EM9" i="2"/>
  <c r="EK19" i="2"/>
  <c r="EL9" i="2" l="1"/>
  <c r="EJ19" i="2"/>
  <c r="EK9" i="2"/>
  <c r="EK32" i="2" s="1"/>
  <c r="EI19" i="2"/>
  <c r="EJ9" i="2"/>
  <c r="EE27" i="2"/>
  <c r="EE24" i="2" s="1"/>
  <c r="EH19" i="2"/>
  <c r="EI9" i="2" l="1"/>
  <c r="EG19" i="2"/>
  <c r="EH9" i="2" l="1"/>
  <c r="EF19" i="2"/>
  <c r="EG9" i="2"/>
  <c r="EE19" i="2" l="1"/>
  <c r="EE17" i="2" s="1"/>
  <c r="EE32" i="2" s="1"/>
  <c r="EF9" i="2"/>
  <c r="DY27" i="2"/>
  <c r="DY24" i="2" s="1"/>
  <c r="ED19" i="2"/>
  <c r="EE9" i="2"/>
  <c r="EC19" i="2"/>
  <c r="ED9" i="2"/>
  <c r="EB19" i="2" l="1"/>
  <c r="EC9" i="2"/>
  <c r="EA19" i="2"/>
  <c r="EB9" i="2" l="1"/>
  <c r="DZ19" i="2"/>
  <c r="EA9" i="2"/>
  <c r="DY19" i="2" l="1"/>
  <c r="DY17" i="2" s="1"/>
  <c r="DZ9" i="2" l="1"/>
  <c r="DX19" i="2"/>
  <c r="DY9" i="2"/>
  <c r="DY32" i="2" s="1"/>
  <c r="DW19" i="2"/>
  <c r="DX9" i="2"/>
  <c r="DS27" i="2" l="1"/>
  <c r="DS24" i="2" s="1"/>
  <c r="DM27" i="2"/>
  <c r="DM24" i="2" s="1"/>
  <c r="DV19" i="2" l="1"/>
  <c r="DW9" i="2"/>
  <c r="DU19" i="2"/>
  <c r="DV9" i="2"/>
  <c r="DT19" i="2"/>
  <c r="DU9" i="2" l="1"/>
  <c r="DS19" i="2" l="1"/>
  <c r="DS17" i="2" s="1"/>
  <c r="DT9" i="2" l="1"/>
  <c r="DR19" i="2" l="1"/>
  <c r="DS9" i="2"/>
  <c r="DS32" i="2" s="1"/>
  <c r="DQ19" i="2" l="1"/>
  <c r="DR9" i="2"/>
  <c r="DP19" i="2" l="1"/>
  <c r="DQ9" i="2"/>
  <c r="DO19" i="2" l="1"/>
  <c r="DP9" i="2" l="1"/>
  <c r="DG27" i="2" l="1"/>
  <c r="DN19" i="2"/>
  <c r="DO9" i="2" l="1"/>
  <c r="DM19" i="2" l="1"/>
  <c r="DM17" i="2" s="1"/>
  <c r="DN9" i="2" l="1"/>
  <c r="C25" i="3" l="1"/>
  <c r="I25" i="3"/>
  <c r="O25" i="3"/>
  <c r="U25" i="3"/>
  <c r="AA25" i="3"/>
  <c r="AG25" i="3"/>
  <c r="AM25" i="3"/>
  <c r="AS25" i="3"/>
  <c r="AY25" i="3"/>
  <c r="BE25" i="3"/>
  <c r="BK25" i="3"/>
  <c r="BQ25" i="3"/>
  <c r="BW25" i="3"/>
  <c r="CC25" i="3"/>
  <c r="CI25" i="3"/>
  <c r="DA25" i="3"/>
  <c r="DG25" i="3"/>
  <c r="DG22" i="3" s="1"/>
  <c r="CU25" i="3"/>
  <c r="CO25" i="3"/>
  <c r="DG24" i="2" l="1"/>
  <c r="DL19" i="2" l="1"/>
  <c r="DM9" i="2"/>
  <c r="DM32" i="2" s="1"/>
  <c r="DK19" i="2" l="1"/>
  <c r="DL9" i="2" l="1"/>
  <c r="DJ19" i="2" l="1"/>
  <c r="DK9" i="2" l="1"/>
  <c r="DI19" i="2" l="1"/>
  <c r="DJ9" i="2" l="1"/>
  <c r="DH19" i="2" l="1"/>
  <c r="DI9" i="2" l="1"/>
  <c r="DA27" i="2" l="1"/>
  <c r="DA24" i="2" s="1"/>
  <c r="CU27" i="2"/>
  <c r="CU24" i="2" s="1"/>
  <c r="CO27" i="2"/>
  <c r="CO24" i="2" s="1"/>
  <c r="CI27" i="2"/>
  <c r="CI24" i="2" s="1"/>
  <c r="CC27" i="2"/>
  <c r="CC24" i="2" s="1"/>
  <c r="BW27" i="2"/>
  <c r="BW24" i="2" s="1"/>
  <c r="BQ27" i="2"/>
  <c r="BQ24" i="2" s="1"/>
  <c r="BK27" i="2"/>
  <c r="BK24" i="2" s="1"/>
  <c r="BE27" i="2"/>
  <c r="BE24" i="2" s="1"/>
  <c r="AY27" i="2"/>
  <c r="AY24" i="2" s="1"/>
  <c r="AS27" i="2"/>
  <c r="AS24" i="2" s="1"/>
  <c r="AM27" i="2"/>
  <c r="AM24" i="2" s="1"/>
  <c r="AG27" i="2"/>
  <c r="AG24" i="2" s="1"/>
  <c r="AA27" i="2"/>
  <c r="AA24" i="2" s="1"/>
  <c r="U27" i="2"/>
  <c r="U24" i="2" s="1"/>
  <c r="O27" i="2"/>
  <c r="O24" i="2" s="1"/>
  <c r="I27" i="2"/>
  <c r="I24" i="2" s="1"/>
  <c r="C27" i="2"/>
  <c r="C24" i="2" s="1"/>
  <c r="C19" i="2"/>
  <c r="C9" i="2"/>
  <c r="C17" i="2" l="1"/>
  <c r="C32" i="2"/>
  <c r="DG19" i="2" l="1"/>
  <c r="DG17" i="2" s="1"/>
  <c r="DG17" i="3"/>
  <c r="DG15" i="3" s="1"/>
  <c r="DH9" i="2" l="1"/>
  <c r="D19" i="2" l="1"/>
  <c r="E19" i="2"/>
  <c r="F19" i="2"/>
  <c r="G19" i="2"/>
  <c r="H19" i="2"/>
  <c r="I19" i="2"/>
  <c r="I17" i="2" s="1"/>
  <c r="J19" i="2"/>
  <c r="K19" i="2"/>
  <c r="L19" i="2"/>
  <c r="M19" i="2"/>
  <c r="N19" i="2"/>
  <c r="O19" i="2"/>
  <c r="O17" i="2" s="1"/>
  <c r="P19" i="2"/>
  <c r="Q19" i="2"/>
  <c r="R19" i="2"/>
  <c r="S19" i="2"/>
  <c r="T19" i="2"/>
  <c r="U19" i="2"/>
  <c r="U17" i="2" s="1"/>
  <c r="V19" i="2"/>
  <c r="W19" i="2"/>
  <c r="X19" i="2"/>
  <c r="Y19" i="2"/>
  <c r="Z19" i="2"/>
  <c r="AA19" i="2"/>
  <c r="AA17" i="2" s="1"/>
  <c r="AB19" i="2"/>
  <c r="AC19" i="2"/>
  <c r="AD19" i="2"/>
  <c r="AE19" i="2"/>
  <c r="AF19" i="2"/>
  <c r="AG19" i="2"/>
  <c r="AG17" i="2" s="1"/>
  <c r="AH19" i="2"/>
  <c r="AI19" i="2"/>
  <c r="AJ19" i="2"/>
  <c r="AK19" i="2"/>
  <c r="AL19" i="2"/>
  <c r="AM19" i="2"/>
  <c r="AM17" i="2" s="1"/>
  <c r="AN19" i="2"/>
  <c r="AO19" i="2"/>
  <c r="AP19" i="2"/>
  <c r="AQ19" i="2"/>
  <c r="AR19" i="2"/>
  <c r="AS19" i="2"/>
  <c r="AS17" i="2" s="1"/>
  <c r="AT19" i="2"/>
  <c r="AU19" i="2"/>
  <c r="AV19" i="2"/>
  <c r="AW19" i="2"/>
  <c r="AX19" i="2"/>
  <c r="AY19" i="2"/>
  <c r="AY17" i="2" s="1"/>
  <c r="AZ19" i="2"/>
  <c r="BA19" i="2"/>
  <c r="BB19" i="2"/>
  <c r="BC19" i="2"/>
  <c r="BD19" i="2"/>
  <c r="BE19" i="2"/>
  <c r="BE17" i="2" s="1"/>
  <c r="BF19" i="2"/>
  <c r="BG19" i="2"/>
  <c r="BH19" i="2"/>
  <c r="BI19" i="2"/>
  <c r="BJ19" i="2"/>
  <c r="BK19" i="2"/>
  <c r="BK17" i="2" s="1"/>
  <c r="BL19" i="2"/>
  <c r="BM19" i="2"/>
  <c r="BN19" i="2"/>
  <c r="BO19" i="2"/>
  <c r="BP19" i="2"/>
  <c r="BQ19" i="2"/>
  <c r="BQ17" i="2" s="1"/>
  <c r="BR19" i="2"/>
  <c r="BS19" i="2"/>
  <c r="BT19" i="2"/>
  <c r="BU19" i="2"/>
  <c r="BV19" i="2"/>
  <c r="BW19" i="2"/>
  <c r="BW17" i="2" s="1"/>
  <c r="BX19" i="2"/>
  <c r="BY19" i="2"/>
  <c r="BZ19" i="2"/>
  <c r="CA19" i="2"/>
  <c r="CB19" i="2"/>
  <c r="CC19" i="2"/>
  <c r="CC17" i="2" s="1"/>
  <c r="CD19" i="2"/>
  <c r="CE19" i="2"/>
  <c r="CF19" i="2"/>
  <c r="CG19" i="2"/>
  <c r="CH19" i="2"/>
  <c r="CI19" i="2"/>
  <c r="CI17" i="2" s="1"/>
  <c r="CJ19" i="2"/>
  <c r="CK19" i="2"/>
  <c r="CL19" i="2"/>
  <c r="CM19" i="2"/>
  <c r="CN19" i="2"/>
  <c r="CO19" i="2"/>
  <c r="CO17" i="2" s="1"/>
  <c r="CP19" i="2"/>
  <c r="CQ19" i="2"/>
  <c r="CR19" i="2"/>
  <c r="CS19" i="2"/>
  <c r="CT19" i="2"/>
  <c r="CU19" i="2"/>
  <c r="CU17" i="2" s="1"/>
  <c r="CV19" i="2"/>
  <c r="CW19" i="2"/>
  <c r="CX19" i="2"/>
  <c r="CY19" i="2"/>
  <c r="CZ19" i="2"/>
  <c r="DA19" i="2"/>
  <c r="DA17" i="2" s="1"/>
  <c r="DB19" i="2"/>
  <c r="DC19" i="2"/>
  <c r="DD19" i="2"/>
  <c r="DE19" i="2"/>
  <c r="DF19" i="2"/>
  <c r="D9" i="2"/>
  <c r="E9" i="2"/>
  <c r="F9" i="2"/>
  <c r="G9" i="2"/>
  <c r="H9" i="2"/>
  <c r="I9" i="2"/>
  <c r="J9" i="2"/>
  <c r="K9" i="2"/>
  <c r="L9" i="2"/>
  <c r="M9" i="2"/>
  <c r="N9" i="2"/>
  <c r="O9" i="2"/>
  <c r="O32" i="2" s="1"/>
  <c r="P9" i="2"/>
  <c r="Q9" i="2"/>
  <c r="R9" i="2"/>
  <c r="S9" i="2"/>
  <c r="T9" i="2"/>
  <c r="U9" i="2"/>
  <c r="U32" i="2" s="1"/>
  <c r="V9" i="2"/>
  <c r="W9" i="2"/>
  <c r="X9" i="2"/>
  <c r="Y9" i="2"/>
  <c r="Z9" i="2"/>
  <c r="AA9" i="2"/>
  <c r="AB9" i="2"/>
  <c r="AC9" i="2"/>
  <c r="AD9" i="2"/>
  <c r="AE9" i="2"/>
  <c r="AF9" i="2"/>
  <c r="AG9" i="2"/>
  <c r="AH9" i="2"/>
  <c r="AI9" i="2"/>
  <c r="AJ9" i="2"/>
  <c r="AK9" i="2"/>
  <c r="AL9" i="2"/>
  <c r="AM9" i="2"/>
  <c r="AM32" i="2" s="1"/>
  <c r="AN9" i="2"/>
  <c r="AO9" i="2"/>
  <c r="AP9" i="2"/>
  <c r="AQ9" i="2"/>
  <c r="AR9" i="2"/>
  <c r="AS9" i="2"/>
  <c r="AS32" i="2" s="1"/>
  <c r="AT9" i="2"/>
  <c r="AU9" i="2"/>
  <c r="AV9" i="2"/>
  <c r="AW9" i="2"/>
  <c r="AX9" i="2"/>
  <c r="AY9" i="2"/>
  <c r="AZ9" i="2"/>
  <c r="BA9" i="2"/>
  <c r="BB9" i="2"/>
  <c r="BC9" i="2"/>
  <c r="BD9" i="2"/>
  <c r="BE9" i="2"/>
  <c r="BE32" i="2" s="1"/>
  <c r="BF9" i="2"/>
  <c r="BG9" i="2"/>
  <c r="BH9" i="2"/>
  <c r="BI9" i="2"/>
  <c r="BJ9" i="2"/>
  <c r="BK9" i="2"/>
  <c r="BK32" i="2" s="1"/>
  <c r="BL9" i="2"/>
  <c r="BM9" i="2"/>
  <c r="BN9" i="2"/>
  <c r="BO9" i="2"/>
  <c r="BP9" i="2"/>
  <c r="BQ9" i="2"/>
  <c r="BQ32" i="2" s="1"/>
  <c r="BR9" i="2"/>
  <c r="BS9" i="2"/>
  <c r="BT9" i="2"/>
  <c r="BU9" i="2"/>
  <c r="BV9" i="2"/>
  <c r="BW9" i="2"/>
  <c r="BX9" i="2"/>
  <c r="BY9" i="2"/>
  <c r="BZ9" i="2"/>
  <c r="CA9" i="2"/>
  <c r="CB9" i="2"/>
  <c r="CC9" i="2"/>
  <c r="CC32" i="2" s="1"/>
  <c r="CD9" i="2"/>
  <c r="CE9" i="2"/>
  <c r="CF9" i="2"/>
  <c r="CG9" i="2"/>
  <c r="CH9" i="2"/>
  <c r="CI9" i="2"/>
  <c r="CI32" i="2" s="1"/>
  <c r="CJ9" i="2"/>
  <c r="BW30" i="3"/>
  <c r="BE22" i="3"/>
  <c r="DA22" i="3"/>
  <c r="CU22" i="3"/>
  <c r="CO22" i="3"/>
  <c r="CO15" i="3" s="1"/>
  <c r="CI22" i="3"/>
  <c r="CI15" i="3" s="1"/>
  <c r="CI30" i="3" s="1"/>
  <c r="BK22" i="3"/>
  <c r="AY22" i="3"/>
  <c r="DF17" i="3"/>
  <c r="DE17" i="3"/>
  <c r="DD17" i="3"/>
  <c r="DC17" i="3"/>
  <c r="DB17" i="3"/>
  <c r="DA17" i="3"/>
  <c r="CZ17" i="3"/>
  <c r="CY17" i="3"/>
  <c r="CX17" i="3"/>
  <c r="CW17" i="3"/>
  <c r="CV17" i="3"/>
  <c r="CU17" i="3"/>
  <c r="CT17" i="3"/>
  <c r="CS17" i="3"/>
  <c r="CR17" i="3"/>
  <c r="CQ17" i="3"/>
  <c r="CP17" i="3"/>
  <c r="CO17" i="3"/>
  <c r="CN17" i="3"/>
  <c r="CM17" i="3"/>
  <c r="CL17" i="3"/>
  <c r="CK17" i="3"/>
  <c r="CJ17" i="3"/>
  <c r="DG7" i="3"/>
  <c r="DG30" i="3" s="1"/>
  <c r="DF7" i="3"/>
  <c r="DE7" i="3"/>
  <c r="DD7" i="3"/>
  <c r="DC7" i="3"/>
  <c r="DB7" i="3"/>
  <c r="DA7" i="3"/>
  <c r="CZ7" i="3"/>
  <c r="CY7" i="3"/>
  <c r="CX7" i="3"/>
  <c r="CW7" i="3"/>
  <c r="CV7" i="3"/>
  <c r="CU7" i="3"/>
  <c r="CT7" i="3"/>
  <c r="CS7" i="3"/>
  <c r="CR7" i="3"/>
  <c r="CQ7" i="3"/>
  <c r="CP7" i="3"/>
  <c r="CO7" i="3"/>
  <c r="CN7" i="3"/>
  <c r="CM7" i="3"/>
  <c r="CL7" i="3"/>
  <c r="CK7" i="3"/>
  <c r="DA15" i="3" l="1"/>
  <c r="BW32" i="2"/>
  <c r="AY32" i="2"/>
  <c r="AA32" i="2"/>
  <c r="AG32" i="2"/>
  <c r="I32" i="2"/>
  <c r="DA30" i="3"/>
  <c r="CU15" i="3"/>
  <c r="CU30" i="3" s="1"/>
  <c r="CO30" i="3"/>
  <c r="DG9" i="2"/>
  <c r="DG32" i="2" s="1"/>
  <c r="DF9" i="2" l="1"/>
  <c r="DE9" i="2" l="1"/>
  <c r="DD9" i="2" l="1"/>
  <c r="DC9" i="2"/>
  <c r="DB9" i="2" l="1"/>
  <c r="DA9" i="2" l="1"/>
  <c r="DA32" i="2" s="1"/>
  <c r="CZ9" i="2" l="1"/>
  <c r="CO9" i="2" l="1"/>
  <c r="CO32" i="2" s="1"/>
  <c r="CP9" i="2"/>
  <c r="CQ9" i="2"/>
  <c r="CR9" i="2"/>
  <c r="CS9" i="2"/>
  <c r="CT9" i="2"/>
  <c r="CU9" i="2"/>
  <c r="CU32" i="2" s="1"/>
  <c r="CV9" i="2"/>
  <c r="CW9" i="2"/>
  <c r="CX9" i="2"/>
  <c r="CY9" i="2"/>
  <c r="CN9" i="2" l="1"/>
  <c r="CM9" i="2" l="1"/>
  <c r="CL9" i="2" l="1"/>
  <c r="CK9" i="2" l="1"/>
</calcChain>
</file>

<file path=xl/sharedStrings.xml><?xml version="1.0" encoding="utf-8"?>
<sst xmlns="http://schemas.openxmlformats.org/spreadsheetml/2006/main" count="177" uniqueCount="51">
  <si>
    <t>B - 2</t>
  </si>
  <si>
    <t>A</t>
  </si>
  <si>
    <t>B</t>
  </si>
  <si>
    <r>
      <t xml:space="preserve">Otvoreni investicijski fondovi / </t>
    </r>
    <r>
      <rPr>
        <b/>
        <i/>
        <sz val="10"/>
        <color indexed="12"/>
        <rFont val="Trebuchet MS"/>
        <family val="2"/>
        <charset val="238"/>
      </rPr>
      <t>Open-end investment funds</t>
    </r>
  </si>
  <si>
    <r>
      <t xml:space="preserve">Zatvoreni investicijski fondovi / </t>
    </r>
    <r>
      <rPr>
        <b/>
        <i/>
        <sz val="10"/>
        <color indexed="12"/>
        <rFont val="Trebuchet MS"/>
        <family val="2"/>
        <charset val="238"/>
      </rPr>
      <t>Closed-end investment funds</t>
    </r>
  </si>
  <si>
    <r>
      <t>- s javnom ponudom /</t>
    </r>
    <r>
      <rPr>
        <b/>
        <i/>
        <sz val="10"/>
        <color indexed="12"/>
        <rFont val="Arial"/>
        <family val="2"/>
        <charset val="238"/>
      </rPr>
      <t xml:space="preserve"> Public offering</t>
    </r>
  </si>
  <si>
    <r>
      <t xml:space="preserve"> Novčani / </t>
    </r>
    <r>
      <rPr>
        <i/>
        <sz val="10"/>
        <color indexed="12"/>
        <rFont val="Trebuchet MS"/>
        <family val="2"/>
        <charset val="238"/>
      </rPr>
      <t>Money</t>
    </r>
  </si>
  <si>
    <r>
      <t xml:space="preserve"> Obveznički / </t>
    </r>
    <r>
      <rPr>
        <i/>
        <sz val="10"/>
        <color indexed="12"/>
        <rFont val="Trebuchet MS"/>
        <family val="2"/>
        <charset val="238"/>
      </rPr>
      <t>Bond</t>
    </r>
  </si>
  <si>
    <r>
      <t xml:space="preserve"> Mješoviti / </t>
    </r>
    <r>
      <rPr>
        <i/>
        <sz val="10"/>
        <color indexed="12"/>
        <rFont val="Trebuchet MS"/>
        <family val="2"/>
        <charset val="238"/>
      </rPr>
      <t>Balanced</t>
    </r>
  </si>
  <si>
    <r>
      <t xml:space="preserve"> Dionički / </t>
    </r>
    <r>
      <rPr>
        <i/>
        <sz val="10"/>
        <color indexed="12"/>
        <rFont val="Trebuchet MS"/>
        <family val="2"/>
        <charset val="238"/>
      </rPr>
      <t>Equity</t>
    </r>
  </si>
  <si>
    <r>
      <t xml:space="preserve">- s privatnom ponudom / </t>
    </r>
    <r>
      <rPr>
        <b/>
        <i/>
        <sz val="10"/>
        <color indexed="12"/>
        <rFont val="Arial"/>
        <family val="2"/>
        <charset val="238"/>
      </rPr>
      <t>Private offering</t>
    </r>
  </si>
  <si>
    <t xml:space="preserve"> </t>
  </si>
  <si>
    <r>
      <t xml:space="preserve">    - s javnom ponudom / </t>
    </r>
    <r>
      <rPr>
        <i/>
        <sz val="10"/>
        <color indexed="12"/>
        <rFont val="Arial"/>
        <family val="2"/>
        <charset val="238"/>
      </rPr>
      <t>Public offering</t>
    </r>
  </si>
  <si>
    <r>
      <t xml:space="preserve">      Public offering in real estate</t>
    </r>
    <r>
      <rPr>
        <i/>
        <vertAlign val="superscript"/>
        <sz val="10"/>
        <color indexed="12"/>
        <rFont val="Arial"/>
        <family val="2"/>
        <charset val="238"/>
      </rPr>
      <t>*</t>
    </r>
  </si>
  <si>
    <r>
      <t xml:space="preserve">    - s javnom ponudom za ulaganje u nekretnine</t>
    </r>
    <r>
      <rPr>
        <vertAlign val="superscript"/>
        <sz val="10"/>
        <color indexed="10"/>
        <rFont val="Arial"/>
        <family val="2"/>
        <charset val="238"/>
      </rPr>
      <t>*</t>
    </r>
    <r>
      <rPr>
        <sz val="10"/>
        <rFont val="Arial"/>
        <family val="2"/>
      </rPr>
      <t xml:space="preserve"> </t>
    </r>
  </si>
  <si>
    <r>
      <t xml:space="preserve">Šifra
 </t>
    </r>
    <r>
      <rPr>
        <b/>
        <sz val="10"/>
        <color indexed="12"/>
        <rFont val="Arial"/>
        <family val="2"/>
        <charset val="238"/>
      </rPr>
      <t>Code</t>
    </r>
  </si>
  <si>
    <r>
      <t xml:space="preserve">Na kraju razdoblja, u tisućama HRK  /  </t>
    </r>
    <r>
      <rPr>
        <i/>
        <sz val="10"/>
        <color indexed="12"/>
        <rFont val="Arial"/>
        <family val="2"/>
        <charset val="238"/>
      </rPr>
      <t xml:space="preserve">At the end of period, in thousand HRK </t>
    </r>
  </si>
  <si>
    <t xml:space="preserve">  Note for December 2008 : UČKA-MARJAN d.d.closed-end investment fund vith public offering in real estate out of business since 8 December 2008, but not cleared from Register in 2008</t>
  </si>
  <si>
    <r>
      <t>*</t>
    </r>
    <r>
      <rPr>
        <sz val="8"/>
        <rFont val="Arial"/>
        <family val="2"/>
        <charset val="238"/>
      </rPr>
      <t xml:space="preserve"> Napomena za prosinac 2008.: UČKA-MARJAN d.d. zatvoreni investicijski fond s javnom ponudom za ulaganje u nekretnine prestao s radom 8.12.2008,ali nije brisan iz registra u 2008.godini</t>
    </r>
  </si>
  <si>
    <t>Investment funds' net assets</t>
  </si>
  <si>
    <t>Neto imovina investicijskih fondova</t>
  </si>
  <si>
    <r>
      <t xml:space="preserve">Na kraju razdoblja, u tisućama HRK / </t>
    </r>
    <r>
      <rPr>
        <i/>
        <sz val="10"/>
        <color indexed="12"/>
        <rFont val="Arial"/>
        <family val="2"/>
      </rPr>
      <t>At the end</t>
    </r>
    <r>
      <rPr>
        <i/>
        <sz val="10"/>
        <color indexed="12"/>
        <rFont val="Arial"/>
        <family val="2"/>
        <charset val="238"/>
      </rPr>
      <t xml:space="preserve"> of period, in thousand HRK</t>
    </r>
  </si>
  <si>
    <r>
      <t xml:space="preserve">Šifra
</t>
    </r>
    <r>
      <rPr>
        <b/>
        <sz val="10"/>
        <color indexed="12"/>
        <rFont val="Arial"/>
        <family val="2"/>
        <charset val="238"/>
      </rPr>
      <t>Code</t>
    </r>
  </si>
  <si>
    <r>
      <t>UCITS fondovi /</t>
    </r>
    <r>
      <rPr>
        <b/>
        <i/>
        <sz val="10"/>
        <color indexed="12"/>
        <rFont val="Arial"/>
        <family val="2"/>
      </rPr>
      <t xml:space="preserve"> UCITS funds</t>
    </r>
  </si>
  <si>
    <r>
      <t xml:space="preserve"> Ostali / </t>
    </r>
    <r>
      <rPr>
        <i/>
        <sz val="10"/>
        <color indexed="12"/>
        <rFont val="Arial"/>
        <family val="2"/>
      </rPr>
      <t>Others</t>
    </r>
  </si>
  <si>
    <r>
      <t xml:space="preserve">Alternativni investicijski fondovi / </t>
    </r>
    <r>
      <rPr>
        <b/>
        <i/>
        <sz val="10"/>
        <color indexed="12"/>
        <rFont val="Arial"/>
        <family val="2"/>
      </rPr>
      <t>Alternative investment funds</t>
    </r>
  </si>
  <si>
    <r>
      <t xml:space="preserve"> - S javnom ponudom / </t>
    </r>
    <r>
      <rPr>
        <b/>
        <i/>
        <sz val="10"/>
        <color indexed="12"/>
        <rFont val="Arial"/>
        <family val="2"/>
      </rPr>
      <t>Public offering</t>
    </r>
  </si>
  <si>
    <t>NAV fondova rizičnog kapitala dostavlja se sukladno Pravilniku  o utvrđivanju neto vrijednosti imovine AIF-a i cijene udjela AIF-a (NN, br. 149/13).</t>
  </si>
  <si>
    <t>NAV alternativnih investicijskih fondova dostavlja se sukladno Pravilniku  o utvrđivanju neto vrijednosti imovine AIF-a i cijene udjela AIF-a (NN, br. 149/13).</t>
  </si>
  <si>
    <t>Net asset value of alternative investment funds is submitted pursuant to the Ordinance on determination of the net asset value and the unit price of alternative investment funds (Official Gazette 149/13)</t>
  </si>
  <si>
    <r>
      <t xml:space="preserve">       Zatvoreni s javnom ponudom / </t>
    </r>
    <r>
      <rPr>
        <i/>
        <sz val="10"/>
        <color indexed="12"/>
        <rFont val="Arial"/>
        <family val="2"/>
      </rPr>
      <t xml:space="preserve">Closed-end with public offering </t>
    </r>
  </si>
  <si>
    <r>
      <t xml:space="preserve"> - S privatnom ponudom / </t>
    </r>
    <r>
      <rPr>
        <b/>
        <i/>
        <sz val="10"/>
        <color indexed="12"/>
        <rFont val="Arial"/>
        <family val="2"/>
      </rPr>
      <t>Private offering</t>
    </r>
  </si>
  <si>
    <r>
      <t xml:space="preserve">Sveukupno / </t>
    </r>
    <r>
      <rPr>
        <b/>
        <i/>
        <sz val="10"/>
        <color indexed="12"/>
        <rFont val="Arial"/>
        <family val="2"/>
      </rPr>
      <t>Grand Total</t>
    </r>
  </si>
  <si>
    <r>
      <t xml:space="preserve">       Otvoreni s javnom ponudom /</t>
    </r>
    <r>
      <rPr>
        <i/>
        <sz val="10"/>
        <color indexed="12"/>
        <rFont val="Arial"/>
        <family val="2"/>
      </rPr>
      <t xml:space="preserve"> Opened with public offering </t>
    </r>
  </si>
  <si>
    <r>
      <t xml:space="preserve">    Napajajući / </t>
    </r>
    <r>
      <rPr>
        <i/>
        <sz val="10"/>
        <color rgb="FF0000FF"/>
        <rFont val="Arial"/>
        <family val="2"/>
        <charset val="238"/>
      </rPr>
      <t>Feeder</t>
    </r>
  </si>
  <si>
    <r>
      <t xml:space="preserve">Rizičnog kapitala / </t>
    </r>
    <r>
      <rPr>
        <b/>
        <i/>
        <sz val="10"/>
        <color indexed="12"/>
        <rFont val="Arial"/>
        <family val="2"/>
      </rPr>
      <t>Private equity</t>
    </r>
  </si>
  <si>
    <r>
      <t xml:space="preserve">    Rizičnog kapitala s privatnom ponudom
    </t>
    </r>
    <r>
      <rPr>
        <i/>
        <sz val="10"/>
        <color indexed="12"/>
        <rFont val="Arial"/>
        <family val="2"/>
      </rPr>
      <t>Private equity open-ended alternative investment funds with private offering</t>
    </r>
  </si>
  <si>
    <r>
      <t xml:space="preserve">    Rizičnog kapitala s privatnom ponudom - Fondovi za gospodarsku suradnju
    </t>
    </r>
    <r>
      <rPr>
        <i/>
        <sz val="10"/>
        <color indexed="12"/>
        <rFont val="Arial"/>
        <family val="2"/>
      </rPr>
      <t>Private equity open-ended funds with private offering - Funds for Economic Cooperation</t>
    </r>
  </si>
  <si>
    <r>
      <t xml:space="preserve">      Zatvoreni s privatnom ponudom / </t>
    </r>
    <r>
      <rPr>
        <b/>
        <i/>
        <sz val="10"/>
        <color indexed="12"/>
        <rFont val="Arial"/>
        <family val="2"/>
      </rPr>
      <t xml:space="preserve">Closed-ended funds with private offering </t>
    </r>
  </si>
  <si>
    <t>Net asset value of private equity funds is submitted pursuant to the Ordinance on determination of the net asset value and the unit price of alternative investment funds (Official Gazette 149/13)</t>
  </si>
  <si>
    <r>
      <t xml:space="preserve">       Zatvoreni s javnom ponudom za ulaganje u nekretnine
       </t>
    </r>
    <r>
      <rPr>
        <i/>
        <sz val="10"/>
        <color indexed="12"/>
        <rFont val="Arial"/>
        <family val="2"/>
      </rPr>
      <t xml:space="preserve">Closed-end with public offering in real estate </t>
    </r>
  </si>
  <si>
    <r>
      <t xml:space="preserve">Osnovni s privatnom ponudom / </t>
    </r>
    <r>
      <rPr>
        <i/>
        <sz val="10"/>
        <color indexed="12"/>
        <rFont val="Arial"/>
        <family val="2"/>
        <charset val="238"/>
      </rPr>
      <t>Base with private offering</t>
    </r>
  </si>
  <si>
    <r>
      <t>Posebni s privatnom ponudom /</t>
    </r>
    <r>
      <rPr>
        <i/>
        <sz val="10"/>
        <color rgb="FF0000FF"/>
        <rFont val="Arial"/>
        <family val="2"/>
        <charset val="238"/>
      </rPr>
      <t xml:space="preserve"> Special with private offering</t>
    </r>
  </si>
  <si>
    <t>-</t>
  </si>
  <si>
    <r>
      <t xml:space="preserve">Na kraju razdoblja, u tisućama EUR / </t>
    </r>
    <r>
      <rPr>
        <i/>
        <sz val="10"/>
        <color indexed="12"/>
        <rFont val="Arial"/>
        <family val="2"/>
      </rPr>
      <t>At the end</t>
    </r>
    <r>
      <rPr>
        <i/>
        <sz val="10"/>
        <color indexed="12"/>
        <rFont val="Arial"/>
        <family val="2"/>
        <charset val="238"/>
      </rPr>
      <t xml:space="preserve"> of period, in thousand EUR</t>
    </r>
  </si>
  <si>
    <r>
      <t xml:space="preserve">Na kraju razdoblja, u tisućama EUR  /  </t>
    </r>
    <r>
      <rPr>
        <i/>
        <sz val="10"/>
        <color indexed="12"/>
        <rFont val="Arial"/>
        <family val="2"/>
        <charset val="238"/>
      </rPr>
      <t xml:space="preserve">At the end of period, in thousand EUR </t>
    </r>
  </si>
  <si>
    <r>
      <t xml:space="preserve"> Novčani / </t>
    </r>
    <r>
      <rPr>
        <i/>
        <sz val="10"/>
        <color indexed="12"/>
        <rFont val="Trebuchet MS"/>
        <family val="2"/>
        <charset val="238"/>
      </rPr>
      <t>Money market</t>
    </r>
  </si>
  <si>
    <r>
      <rPr>
        <b/>
        <sz val="8"/>
        <color rgb="FFC00000"/>
        <rFont val="Arial"/>
        <family val="2"/>
      </rPr>
      <t xml:space="preserve">Napomena </t>
    </r>
    <r>
      <rPr>
        <b/>
        <i/>
        <sz val="8"/>
        <color rgb="FFC00000"/>
        <rFont val="Arial"/>
        <family val="2"/>
      </rPr>
      <t>/ Note:</t>
    </r>
  </si>
  <si>
    <t xml:space="preserve">Za datum 31.12.2024. kod posebnih AIF-ova nisu uključeni podaci za dva fonda zbog nedostupnosti podataka, budući da je rok za dostavu izvještaja još uvijek u tijeku. </t>
  </si>
  <si>
    <t>For the date 31.12.2024, data for two funds for special AIFs was not included due to unavailability of data, since the deadline for submitting reports is still pending.</t>
  </si>
  <si>
    <r>
      <t>Ažurirano /</t>
    </r>
    <r>
      <rPr>
        <b/>
        <sz val="10"/>
        <color indexed="12"/>
        <rFont val="Arial"/>
        <family val="2"/>
        <charset val="238"/>
      </rPr>
      <t xml:space="preserve"> </t>
    </r>
    <r>
      <rPr>
        <b/>
        <i/>
        <sz val="10"/>
        <color indexed="12"/>
        <rFont val="Arial"/>
        <family val="2"/>
        <charset val="238"/>
      </rPr>
      <t>Updated</t>
    </r>
    <r>
      <rPr>
        <b/>
        <sz val="10"/>
        <rFont val="Arial"/>
        <family val="2"/>
        <charset val="238"/>
      </rPr>
      <t>: 18.3.2026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</si>
</sst>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yyyy"/>
    <numFmt numFmtId="165" formatCode="[$-1041A]#,##0"/>
  </numFmts>
  <fonts count="37" x14ac:knownFonts="1">
    <font>
      <sz val="10"/>
      <name val="Arial"/>
      <charset val="238"/>
    </font>
    <font>
      <sz val="10"/>
      <name val="Arial"/>
      <family val="2"/>
    </font>
    <font>
      <sz val="10"/>
      <color indexed="8"/>
      <name val="Arial"/>
      <family val="2"/>
    </font>
    <font>
      <sz val="10"/>
      <name val="Arial"/>
      <family val="2"/>
    </font>
    <font>
      <sz val="8"/>
      <name val="Arial"/>
      <family val="2"/>
    </font>
    <font>
      <sz val="10"/>
      <name val="Arial"/>
      <family val="2"/>
      <charset val="238"/>
    </font>
    <font>
      <b/>
      <sz val="12"/>
      <name val="Arial"/>
      <family val="2"/>
      <charset val="238"/>
    </font>
    <font>
      <sz val="10"/>
      <color indexed="10"/>
      <name val="Arial"/>
      <family val="2"/>
      <charset val="238"/>
    </font>
    <font>
      <i/>
      <sz val="10"/>
      <color indexed="12"/>
      <name val="Arial"/>
      <family val="2"/>
      <charset val="238"/>
    </font>
    <font>
      <b/>
      <sz val="10"/>
      <name val="Arial"/>
      <family val="2"/>
      <charset val="238"/>
    </font>
    <font>
      <b/>
      <sz val="10"/>
      <color indexed="10"/>
      <name val="Arial"/>
      <family val="2"/>
      <charset val="238"/>
    </font>
    <font>
      <b/>
      <sz val="10"/>
      <name val="Arial"/>
      <family val="2"/>
    </font>
    <font>
      <b/>
      <i/>
      <sz val="10"/>
      <color indexed="12"/>
      <name val="Trebuchet MS"/>
      <family val="2"/>
      <charset val="238"/>
    </font>
    <font>
      <i/>
      <sz val="10"/>
      <color indexed="12"/>
      <name val="Trebuchet MS"/>
      <family val="2"/>
      <charset val="238"/>
    </font>
    <font>
      <sz val="10"/>
      <color indexed="8"/>
      <name val="Arial"/>
      <family val="2"/>
      <charset val="238"/>
    </font>
    <font>
      <b/>
      <sz val="10"/>
      <color indexed="8"/>
      <name val="Arial"/>
      <family val="2"/>
      <charset val="238"/>
    </font>
    <font>
      <b/>
      <sz val="10"/>
      <color indexed="12"/>
      <name val="Arial"/>
      <family val="2"/>
      <charset val="238"/>
    </font>
    <font>
      <b/>
      <i/>
      <sz val="10"/>
      <color indexed="12"/>
      <name val="Arial"/>
      <family val="2"/>
      <charset val="238"/>
    </font>
    <font>
      <vertAlign val="superscript"/>
      <sz val="10"/>
      <color indexed="10"/>
      <name val="Arial"/>
      <family val="2"/>
      <charset val="238"/>
    </font>
    <font>
      <i/>
      <vertAlign val="superscript"/>
      <sz val="10"/>
      <color indexed="12"/>
      <name val="Arial"/>
      <family val="2"/>
      <charset val="238"/>
    </font>
    <font>
      <b/>
      <i/>
      <sz val="11"/>
      <color indexed="12"/>
      <name val="Arial"/>
      <family val="2"/>
    </font>
    <font>
      <vertAlign val="superscript"/>
      <sz val="8"/>
      <color indexed="10"/>
      <name val="Arial"/>
      <family val="2"/>
      <charset val="238"/>
    </font>
    <font>
      <sz val="8"/>
      <name val="Arial"/>
      <family val="2"/>
      <charset val="238"/>
    </font>
    <font>
      <i/>
      <sz val="8"/>
      <color indexed="12"/>
      <name val="Arial"/>
      <family val="2"/>
      <charset val="238"/>
    </font>
    <font>
      <sz val="8"/>
      <color indexed="8"/>
      <name val="Arial"/>
      <family val="2"/>
      <charset val="238"/>
    </font>
    <font>
      <b/>
      <i/>
      <sz val="11"/>
      <color indexed="12"/>
      <name val="Arial"/>
      <family val="2"/>
      <charset val="238"/>
    </font>
    <font>
      <i/>
      <sz val="10"/>
      <color indexed="12"/>
      <name val="Arial"/>
      <family val="2"/>
    </font>
    <font>
      <b/>
      <i/>
      <sz val="10"/>
      <color indexed="12"/>
      <name val="Arial"/>
      <family val="2"/>
    </font>
    <font>
      <i/>
      <sz val="8"/>
      <color rgb="FF0000FF"/>
      <name val="Arial"/>
      <family val="2"/>
      <charset val="238"/>
    </font>
    <font>
      <i/>
      <sz val="8"/>
      <color theme="1"/>
      <name val="Arial"/>
      <family val="2"/>
    </font>
    <font>
      <i/>
      <sz val="8"/>
      <color rgb="FF3333FF"/>
      <name val="Arial"/>
      <family val="2"/>
    </font>
    <font>
      <i/>
      <sz val="8"/>
      <color rgb="FF0000FF"/>
      <name val="Arial"/>
      <family val="2"/>
    </font>
    <font>
      <i/>
      <sz val="10"/>
      <color rgb="FF0000FF"/>
      <name val="Arial"/>
      <family val="2"/>
      <charset val="238"/>
    </font>
    <font>
      <sz val="10"/>
      <color theme="1"/>
      <name val="Arial"/>
      <family val="2"/>
      <charset val="238"/>
    </font>
    <font>
      <sz val="10"/>
      <color rgb="FF0000FF"/>
      <name val="Arial"/>
      <family val="2"/>
    </font>
    <font>
      <b/>
      <i/>
      <sz val="8"/>
      <color rgb="FFC00000"/>
      <name val="Arial"/>
      <family val="2"/>
    </font>
    <font>
      <b/>
      <sz val="8"/>
      <color rgb="FFC00000"/>
      <name val="Arial"/>
      <family val="2"/>
    </font>
  </fonts>
  <fills count="2">
    <fill>
      <patternFill patternType="none"/>
    </fill>
    <fill>
      <patternFill patternType="gray125"/>
    </fill>
  </fills>
  <borders count="1">
    <border>
      <left/>
      <right/>
      <top/>
      <bottom/>
      <diagonal/>
    </border>
  </borders>
  <cellStyleXfs count="7">
    <xf numFmtId="0" fontId="0" fillId="0" borderId="0"/>
    <xf numFmtId="0" fontId="3" fillId="0" borderId="0"/>
    <xf numFmtId="0" fontId="1" fillId="0" borderId="0"/>
    <xf numFmtId="0" fontId="3" fillId="0" borderId="0"/>
    <xf numFmtId="0" fontId="2" fillId="0" borderId="0">
      <alignment vertical="top"/>
    </xf>
    <xf numFmtId="0" fontId="3" fillId="0" borderId="0"/>
    <xf numFmtId="0" fontId="2" fillId="0" borderId="0">
      <alignment vertical="top"/>
    </xf>
  </cellStyleXfs>
  <cellXfs count="101">
    <xf numFmtId="0" fontId="0" fillId="0" borderId="0" xfId="0"/>
    <xf numFmtId="0" fontId="5" fillId="0" borderId="0" xfId="0" applyFont="1"/>
    <xf numFmtId="0" fontId="7" fillId="0" borderId="0" xfId="0" applyFont="1"/>
    <xf numFmtId="0" fontId="9" fillId="0" borderId="0" xfId="0" applyFont="1" applyAlignment="1">
      <alignment horizontal="center"/>
    </xf>
    <xf numFmtId="164" fontId="9" fillId="0" borderId="0" xfId="0" applyNumberFormat="1" applyFont="1" applyAlignment="1">
      <alignment horizontal="center"/>
    </xf>
    <xf numFmtId="0" fontId="10" fillId="0" borderId="0" xfId="0" applyFont="1" applyAlignment="1">
      <alignment horizontal="center"/>
    </xf>
    <xf numFmtId="0" fontId="5" fillId="0" borderId="0" xfId="5" applyFont="1" applyFill="1" applyBorder="1" applyAlignment="1">
      <alignment horizontal="left" vertical="center" indent="2"/>
    </xf>
    <xf numFmtId="3" fontId="5" fillId="0" borderId="0" xfId="0" applyNumberFormat="1" applyFont="1"/>
    <xf numFmtId="0" fontId="5" fillId="0" borderId="0" xfId="5" applyFont="1" applyFill="1" applyBorder="1" applyAlignment="1">
      <alignment horizontal="left" vertical="center" indent="1"/>
    </xf>
    <xf numFmtId="0" fontId="9" fillId="0" borderId="0" xfId="5" quotePrefix="1" applyFont="1" applyFill="1" applyBorder="1" applyAlignment="1">
      <alignment horizontal="left" vertical="center" indent="1"/>
    </xf>
    <xf numFmtId="0" fontId="0" fillId="0" borderId="0" xfId="0" applyAlignment="1">
      <alignment horizontal="center" vertical="center"/>
    </xf>
    <xf numFmtId="0" fontId="9" fillId="0" borderId="0" xfId="0" applyFont="1" applyFill="1" applyBorder="1" applyAlignment="1">
      <alignment horizontal="right" vertical="center"/>
    </xf>
    <xf numFmtId="0" fontId="9" fillId="0" borderId="0" xfId="0" applyFont="1" applyAlignment="1">
      <alignment horizontal="center" vertical="center"/>
    </xf>
    <xf numFmtId="164" fontId="9" fillId="0" borderId="0" xfId="0" applyNumberFormat="1" applyFont="1" applyAlignment="1">
      <alignment horizontal="center" vertical="center"/>
    </xf>
    <xf numFmtId="0" fontId="5" fillId="0" borderId="0" xfId="0" applyFont="1" applyAlignment="1">
      <alignment vertical="center"/>
    </xf>
    <xf numFmtId="164" fontId="9" fillId="0" borderId="0" xfId="0" applyNumberFormat="1" applyFont="1" applyAlignment="1">
      <alignment vertical="center"/>
    </xf>
    <xf numFmtId="0" fontId="5" fillId="0" borderId="0" xfId="0" applyFont="1" applyAlignment="1">
      <alignment horizontal="center" vertical="center"/>
    </xf>
    <xf numFmtId="0" fontId="6" fillId="0" borderId="0" xfId="0" applyFont="1" applyAlignment="1">
      <alignment horizontal="left" vertical="center"/>
    </xf>
    <xf numFmtId="0" fontId="9" fillId="0" borderId="0" xfId="4" applyFont="1" applyFill="1" applyBorder="1" applyAlignment="1">
      <alignment horizontal="center" vertical="center" wrapText="1"/>
    </xf>
    <xf numFmtId="0" fontId="11" fillId="0" borderId="0" xfId="0" applyFont="1" applyAlignment="1">
      <alignment horizontal="center" vertical="center"/>
    </xf>
    <xf numFmtId="0" fontId="1" fillId="0" borderId="0" xfId="0" applyFont="1" applyAlignment="1">
      <alignment vertical="center"/>
    </xf>
    <xf numFmtId="0" fontId="9" fillId="0" borderId="0" xfId="5" applyFont="1" applyFill="1" applyBorder="1" applyAlignment="1">
      <alignment horizontal="left" vertical="center"/>
    </xf>
    <xf numFmtId="0" fontId="5" fillId="0" borderId="0" xfId="0" applyFont="1" applyAlignment="1">
      <alignment horizontal="left"/>
    </xf>
    <xf numFmtId="0" fontId="8" fillId="0" borderId="0" xfId="0" applyFont="1" applyAlignment="1">
      <alignment horizontal="left"/>
    </xf>
    <xf numFmtId="3" fontId="9" fillId="0" borderId="0" xfId="2" applyNumberFormat="1" applyFont="1" applyAlignment="1">
      <alignment horizontal="right" vertical="center"/>
    </xf>
    <xf numFmtId="3" fontId="15" fillId="0" borderId="0" xfId="2" applyNumberFormat="1" applyFont="1" applyAlignment="1">
      <alignment horizontal="right" vertical="center"/>
    </xf>
    <xf numFmtId="3" fontId="9" fillId="0" borderId="0" xfId="0" applyNumberFormat="1" applyFont="1" applyAlignment="1">
      <alignment vertical="center"/>
    </xf>
    <xf numFmtId="3" fontId="9" fillId="0" borderId="0" xfId="0" applyNumberFormat="1" applyFont="1" applyFill="1" applyBorder="1" applyAlignment="1">
      <alignment vertical="center"/>
    </xf>
    <xf numFmtId="3" fontId="5" fillId="0" borderId="0" xfId="0" applyNumberFormat="1" applyFont="1" applyAlignment="1">
      <alignment vertical="center"/>
    </xf>
    <xf numFmtId="0" fontId="5" fillId="0" borderId="0" xfId="0" applyFont="1" applyFill="1" applyBorder="1" applyAlignment="1">
      <alignment vertical="center"/>
    </xf>
    <xf numFmtId="3" fontId="9" fillId="0" borderId="0" xfId="2" applyNumberFormat="1" applyFont="1" applyAlignment="1">
      <alignment vertical="center"/>
    </xf>
    <xf numFmtId="3" fontId="5" fillId="0" borderId="0" xfId="2" applyNumberFormat="1" applyFont="1" applyAlignment="1">
      <alignment vertical="center"/>
    </xf>
    <xf numFmtId="3" fontId="14" fillId="0" borderId="0" xfId="2" applyNumberFormat="1" applyFont="1" applyAlignment="1">
      <alignment vertical="center"/>
    </xf>
    <xf numFmtId="3" fontId="5" fillId="0" borderId="0" xfId="0" applyNumberFormat="1" applyFont="1" applyBorder="1" applyAlignment="1">
      <alignment vertical="center"/>
    </xf>
    <xf numFmtId="3" fontId="5" fillId="0" borderId="0" xfId="0" applyNumberFormat="1" applyFont="1" applyFill="1" applyBorder="1" applyAlignment="1">
      <alignment vertical="center"/>
    </xf>
    <xf numFmtId="3" fontId="9" fillId="0" borderId="0" xfId="0" applyNumberFormat="1" applyFont="1" applyAlignment="1">
      <alignment horizontal="right" vertical="center"/>
    </xf>
    <xf numFmtId="3" fontId="9" fillId="0" borderId="0" xfId="0" applyNumberFormat="1" applyFont="1" applyFill="1" applyBorder="1" applyAlignment="1">
      <alignment horizontal="right" vertical="center"/>
    </xf>
    <xf numFmtId="0" fontId="5" fillId="0" borderId="0" xfId="0" applyFont="1" applyAlignment="1">
      <alignment horizontal="right" vertical="center"/>
    </xf>
    <xf numFmtId="0" fontId="7" fillId="0" borderId="0" xfId="0" applyFont="1" applyAlignment="1">
      <alignment horizontal="right" vertical="center"/>
    </xf>
    <xf numFmtId="0" fontId="5" fillId="0" borderId="0" xfId="0" applyFont="1" applyFill="1" applyBorder="1" applyAlignment="1">
      <alignment horizontal="right" vertical="center"/>
    </xf>
    <xf numFmtId="3" fontId="5" fillId="0" borderId="0" xfId="0" applyNumberFormat="1" applyFont="1" applyAlignment="1">
      <alignment horizontal="right" vertical="center"/>
    </xf>
    <xf numFmtId="3" fontId="5" fillId="0" borderId="0" xfId="0" applyNumberFormat="1" applyFont="1" applyFill="1" applyBorder="1" applyAlignment="1">
      <alignment horizontal="right" vertical="center"/>
    </xf>
    <xf numFmtId="0" fontId="3" fillId="0" borderId="0" xfId="0" applyFont="1" applyAlignment="1">
      <alignment horizontal="left"/>
    </xf>
    <xf numFmtId="0" fontId="3" fillId="0" borderId="0" xfId="0" applyFont="1" applyBorder="1" applyAlignment="1">
      <alignment horizontal="left"/>
    </xf>
    <xf numFmtId="165" fontId="5" fillId="0" borderId="0" xfId="0" applyNumberFormat="1" applyFont="1" applyFill="1" applyBorder="1" applyAlignment="1">
      <alignment vertical="center"/>
    </xf>
    <xf numFmtId="164" fontId="9" fillId="0" borderId="0" xfId="0" applyNumberFormat="1" applyFont="1" applyFill="1" applyBorder="1" applyAlignment="1">
      <alignment horizontal="center" vertical="center"/>
    </xf>
    <xf numFmtId="0" fontId="21" fillId="0" borderId="0" xfId="0" applyFont="1" applyAlignment="1">
      <alignment horizontal="left" vertical="center"/>
    </xf>
    <xf numFmtId="0" fontId="23" fillId="0" borderId="0" xfId="0" applyFont="1" applyAlignment="1">
      <alignment horizontal="left" vertical="center"/>
    </xf>
    <xf numFmtId="0" fontId="22" fillId="0" borderId="0" xfId="0" applyFont="1"/>
    <xf numFmtId="0" fontId="24" fillId="0" borderId="0" xfId="1" applyFont="1"/>
    <xf numFmtId="0" fontId="28" fillId="0" borderId="0" xfId="1" applyFont="1" applyAlignment="1">
      <alignment horizontal="left" vertical="center"/>
    </xf>
    <xf numFmtId="3" fontId="11" fillId="0" borderId="0" xfId="0" applyNumberFormat="1" applyFont="1" applyAlignment="1">
      <alignment horizontal="right" vertical="center"/>
    </xf>
    <xf numFmtId="0" fontId="20" fillId="0" borderId="0" xfId="0" applyFont="1" applyAlignment="1">
      <alignment horizontal="left" vertical="center"/>
    </xf>
    <xf numFmtId="0" fontId="0" fillId="0" borderId="0" xfId="0" applyAlignment="1">
      <alignment vertical="center"/>
    </xf>
    <xf numFmtId="0" fontId="5" fillId="0" borderId="0" xfId="1" applyFont="1" applyAlignment="1">
      <alignment horizontal="center" vertical="center"/>
    </xf>
    <xf numFmtId="0" fontId="6" fillId="0" borderId="0" xfId="1" applyFont="1" applyAlignment="1">
      <alignment horizontal="left" vertical="center"/>
    </xf>
    <xf numFmtId="0" fontId="5" fillId="0" borderId="0" xfId="1" applyFont="1"/>
    <xf numFmtId="0" fontId="25" fillId="0" borderId="0" xfId="1" applyFont="1" applyAlignment="1">
      <alignment horizontal="left" vertical="center"/>
    </xf>
    <xf numFmtId="0" fontId="3" fillId="0" borderId="0" xfId="1" applyFont="1" applyBorder="1" applyAlignment="1">
      <alignment horizontal="left" vertical="center"/>
    </xf>
    <xf numFmtId="164" fontId="9" fillId="0" borderId="0" xfId="1" applyNumberFormat="1" applyFont="1" applyAlignment="1">
      <alignment horizontal="center" vertical="center"/>
    </xf>
    <xf numFmtId="0" fontId="9" fillId="0" borderId="0" xfId="1" applyFont="1" applyAlignment="1">
      <alignment horizontal="center"/>
    </xf>
    <xf numFmtId="0" fontId="11" fillId="0" borderId="0" xfId="1" applyFont="1" applyAlignment="1">
      <alignment horizontal="center" vertical="center"/>
    </xf>
    <xf numFmtId="0" fontId="11" fillId="0" borderId="0" xfId="1" applyFont="1" applyAlignment="1">
      <alignment horizontal="center"/>
    </xf>
    <xf numFmtId="0" fontId="3" fillId="0" borderId="0" xfId="1" applyFont="1"/>
    <xf numFmtId="0" fontId="11" fillId="0" borderId="0" xfId="1" applyFont="1"/>
    <xf numFmtId="0" fontId="3" fillId="0" borderId="0" xfId="1" applyFont="1" applyAlignment="1">
      <alignment vertical="center"/>
    </xf>
    <xf numFmtId="0" fontId="5" fillId="0" borderId="0" xfId="1" applyFont="1" applyAlignment="1">
      <alignment horizontal="left"/>
    </xf>
    <xf numFmtId="0" fontId="5" fillId="0" borderId="0" xfId="1" applyFont="1" applyAlignment="1">
      <alignment horizontal="left" wrapText="1"/>
    </xf>
    <xf numFmtId="0" fontId="11" fillId="0" borderId="0" xfId="1" applyFont="1" applyAlignment="1">
      <alignment vertical="center"/>
    </xf>
    <xf numFmtId="3" fontId="9" fillId="0" borderId="0" xfId="3" applyNumberFormat="1" applyFont="1" applyFill="1" applyBorder="1" applyAlignment="1">
      <alignment horizontal="right" vertical="center"/>
    </xf>
    <xf numFmtId="3" fontId="3" fillId="0" borderId="0" xfId="3" applyNumberFormat="1" applyFont="1" applyFill="1" applyBorder="1" applyAlignment="1">
      <alignment horizontal="right" vertical="center"/>
    </xf>
    <xf numFmtId="3" fontId="5" fillId="0" borderId="0" xfId="3" applyNumberFormat="1" applyFont="1" applyFill="1" applyBorder="1" applyAlignment="1">
      <alignment vertical="center"/>
    </xf>
    <xf numFmtId="3" fontId="11" fillId="0" borderId="0" xfId="3" applyNumberFormat="1" applyFont="1" applyFill="1" applyBorder="1" applyAlignment="1">
      <alignment horizontal="right" vertical="center"/>
    </xf>
    <xf numFmtId="0" fontId="29" fillId="0" borderId="0" xfId="0" applyFont="1" applyAlignment="1">
      <alignment horizontal="left" vertical="center"/>
    </xf>
    <xf numFmtId="0" fontId="30" fillId="0" borderId="0" xfId="0" applyFont="1" applyAlignment="1">
      <alignment vertical="center"/>
    </xf>
    <xf numFmtId="0" fontId="31" fillId="0" borderId="0" xfId="0" applyFont="1" applyAlignment="1">
      <alignment vertical="center"/>
    </xf>
    <xf numFmtId="0" fontId="11" fillId="0" borderId="0" xfId="1" applyFont="1" applyAlignment="1">
      <alignment horizontal="left" indent="2"/>
    </xf>
    <xf numFmtId="3" fontId="11" fillId="0" borderId="0" xfId="3" applyNumberFormat="1" applyFont="1" applyFill="1" applyBorder="1" applyAlignment="1">
      <alignment vertical="center"/>
    </xf>
    <xf numFmtId="0" fontId="5" fillId="0" borderId="0" xfId="5" applyFont="1" applyFill="1" applyBorder="1" applyAlignment="1">
      <alignment horizontal="left" vertical="center" wrapText="1" indent="2"/>
    </xf>
    <xf numFmtId="3" fontId="0" fillId="0" borderId="0" xfId="0" applyNumberFormat="1" applyAlignment="1">
      <alignment vertical="center"/>
    </xf>
    <xf numFmtId="3" fontId="5" fillId="0" borderId="0" xfId="3" applyNumberFormat="1" applyFont="1" applyFill="1" applyBorder="1" applyAlignment="1">
      <alignment horizontal="right" vertical="center"/>
    </xf>
    <xf numFmtId="3" fontId="9" fillId="0" borderId="0" xfId="3" applyNumberFormat="1" applyFont="1" applyAlignment="1">
      <alignment horizontal="right" vertical="center"/>
    </xf>
    <xf numFmtId="3" fontId="5" fillId="0" borderId="0" xfId="1" applyNumberFormat="1" applyFont="1" applyAlignment="1">
      <alignment vertical="center"/>
    </xf>
    <xf numFmtId="3" fontId="33" fillId="0" borderId="0" xfId="1" applyNumberFormat="1" applyFont="1" applyAlignment="1">
      <alignment vertical="center"/>
    </xf>
    <xf numFmtId="3" fontId="9" fillId="0" borderId="0" xfId="3" applyNumberFormat="1" applyFont="1" applyFill="1" applyBorder="1" applyAlignment="1">
      <alignment vertical="center"/>
    </xf>
    <xf numFmtId="0" fontId="5" fillId="0" borderId="0" xfId="1" applyFont="1" applyAlignment="1">
      <alignment horizontal="left" indent="2"/>
    </xf>
    <xf numFmtId="0" fontId="5" fillId="0" borderId="0" xfId="1" applyFont="1" applyAlignment="1">
      <alignment horizontal="left" vertical="center" indent="2"/>
    </xf>
    <xf numFmtId="3" fontId="1" fillId="0" borderId="0" xfId="3" applyNumberFormat="1" applyFont="1" applyFill="1" applyBorder="1" applyAlignment="1">
      <alignment horizontal="right" vertical="center"/>
    </xf>
    <xf numFmtId="3" fontId="5" fillId="0" borderId="0" xfId="1" applyNumberFormat="1" applyFont="1" applyAlignment="1">
      <alignment horizontal="right" vertical="center"/>
    </xf>
    <xf numFmtId="165" fontId="5" fillId="0" borderId="0" xfId="1" applyNumberFormat="1" applyFont="1" applyAlignment="1">
      <alignment vertical="center"/>
    </xf>
    <xf numFmtId="0" fontId="5" fillId="0" borderId="0" xfId="1" applyFont="1" applyAlignment="1">
      <alignment vertical="center"/>
    </xf>
    <xf numFmtId="3" fontId="9" fillId="0" borderId="0" xfId="1" applyNumberFormat="1" applyFont="1" applyAlignment="1">
      <alignment vertical="center"/>
    </xf>
    <xf numFmtId="0" fontId="1" fillId="0" borderId="0" xfId="1" applyFont="1" applyBorder="1" applyAlignment="1">
      <alignment horizontal="left" vertical="center"/>
    </xf>
    <xf numFmtId="3" fontId="1" fillId="0" borderId="0" xfId="2" applyNumberFormat="1" applyFont="1" applyAlignment="1">
      <alignment vertical="center"/>
    </xf>
    <xf numFmtId="3" fontId="1" fillId="0" borderId="0" xfId="0" applyNumberFormat="1" applyFont="1" applyAlignment="1">
      <alignment vertical="center"/>
    </xf>
    <xf numFmtId="0" fontId="1" fillId="0" borderId="0" xfId="0" applyFont="1" applyBorder="1" applyAlignment="1">
      <alignment horizontal="left"/>
    </xf>
    <xf numFmtId="3" fontId="11" fillId="0" borderId="0" xfId="0" applyNumberFormat="1" applyFont="1" applyAlignment="1">
      <alignment vertical="center"/>
    </xf>
    <xf numFmtId="0" fontId="1" fillId="0" borderId="0" xfId="0" applyFont="1" applyAlignment="1">
      <alignment horizontal="left" vertical="center"/>
    </xf>
    <xf numFmtId="3" fontId="34" fillId="0" borderId="0" xfId="3" applyNumberFormat="1" applyFont="1" applyFill="1" applyBorder="1" applyAlignment="1">
      <alignment horizontal="right" vertical="center"/>
    </xf>
    <xf numFmtId="0" fontId="35" fillId="0" borderId="0" xfId="0" applyFont="1" applyAlignment="1">
      <alignment horizontal="left" vertical="center"/>
    </xf>
    <xf numFmtId="10" fontId="0" fillId="0" borderId="0" xfId="0" applyNumberFormat="1" applyAlignment="1">
      <alignment vertical="center"/>
    </xf>
  </cellXfs>
  <cellStyles count="7">
    <cellStyle name="Normal" xfId="0" builtinId="0"/>
    <cellStyle name="Normal 2" xfId="1" xr:uid="{00000000-0005-0000-0000-000001000000}"/>
    <cellStyle name="Normal_B-02" xfId="2" xr:uid="{00000000-0005-0000-0000-000002000000}"/>
    <cellStyle name="Normal_B-02 2" xfId="3" xr:uid="{00000000-0005-0000-0000-000003000000}"/>
    <cellStyle name="Normal_novozami1" xfId="4" xr:uid="{00000000-0005-0000-0000-000004000000}"/>
    <cellStyle name="Obično_Struktura ulaganja" xfId="5" xr:uid="{00000000-0005-0000-0000-000005000000}"/>
    <cellStyle name="Style 1" xfId="6" xr:uid="{00000000-0005-0000-0000-000006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sheetPr>
  <dimension ref="A1:KF53"/>
  <sheetViews>
    <sheetView tabSelected="1" zoomScaleNormal="100" workbookViewId="0">
      <pane xSplit="2" ySplit="7" topLeftCell="C8" activePane="bottomRight" state="frozen"/>
      <selection pane="topRight" activeCell="C1" sqref="C1"/>
      <selection pane="bottomLeft" activeCell="A6" sqref="A6"/>
      <selection pane="bottomRight"/>
    </sheetView>
  </sheetViews>
  <sheetFormatPr defaultColWidth="9.140625" defaultRowHeight="12.75" x14ac:dyDescent="0.2"/>
  <cols>
    <col min="1" max="1" width="6.42578125" style="53" customWidth="1"/>
    <col min="2" max="2" width="81" style="53" customWidth="1"/>
    <col min="3" max="4" width="10.7109375" style="53" customWidth="1"/>
    <col min="5" max="6" width="10.140625" style="53" bestFit="1" customWidth="1"/>
    <col min="7" max="25" width="10.140625" style="53" customWidth="1"/>
    <col min="26" max="29" width="10.140625" style="53" bestFit="1" customWidth="1"/>
    <col min="30" max="32" width="10.140625" style="53" customWidth="1"/>
    <col min="33" max="33" width="10.140625" style="53" bestFit="1" customWidth="1"/>
    <col min="34" max="49" width="10.140625" style="53" customWidth="1"/>
    <col min="50" max="54" width="10.140625" style="53" bestFit="1" customWidth="1"/>
    <col min="55" max="55" width="10.140625" style="53" customWidth="1"/>
    <col min="56" max="58" width="10.140625" style="53" bestFit="1" customWidth="1"/>
    <col min="59" max="74" width="10.140625" style="53" customWidth="1"/>
    <col min="75" max="75" width="10.140625" style="53" bestFit="1" customWidth="1"/>
    <col min="76" max="85" width="10.140625" style="53" customWidth="1"/>
    <col min="86" max="100" width="10.140625" style="53" bestFit="1" customWidth="1"/>
    <col min="101" max="111" width="10.140625" style="53" customWidth="1"/>
    <col min="112" max="115" width="9.140625" style="53"/>
    <col min="116" max="116" width="10.140625" style="53" bestFit="1" customWidth="1"/>
    <col min="117" max="16384" width="9.140625" style="53"/>
  </cols>
  <sheetData>
    <row r="1" spans="1:292" ht="15.75" x14ac:dyDescent="0.2">
      <c r="A1" s="54" t="s">
        <v>0</v>
      </c>
      <c r="B1" s="55" t="s">
        <v>20</v>
      </c>
      <c r="C1" s="55"/>
      <c r="D1" s="56"/>
      <c r="BK1" s="53">
        <v>7.5345000000000004</v>
      </c>
    </row>
    <row r="2" spans="1:292" ht="14.25" x14ac:dyDescent="0.2">
      <c r="A2" s="54"/>
      <c r="B2" s="57" t="s">
        <v>19</v>
      </c>
      <c r="C2" s="57"/>
      <c r="D2" s="56"/>
    </row>
    <row r="3" spans="1:292" x14ac:dyDescent="0.2">
      <c r="A3" s="56"/>
      <c r="B3" s="92" t="s">
        <v>44</v>
      </c>
      <c r="C3" s="58"/>
      <c r="D3" s="56"/>
    </row>
    <row r="4" spans="1:292" x14ac:dyDescent="0.2">
      <c r="A4" s="56"/>
      <c r="B4" s="56"/>
      <c r="C4" s="56"/>
      <c r="D4" s="56"/>
    </row>
    <row r="5" spans="1:292" x14ac:dyDescent="0.2">
      <c r="A5" s="56"/>
      <c r="B5" s="11" t="s">
        <v>50</v>
      </c>
      <c r="C5" s="56"/>
      <c r="D5" s="56"/>
    </row>
    <row r="6" spans="1:292" x14ac:dyDescent="0.2">
      <c r="A6" s="56"/>
      <c r="B6" s="11"/>
      <c r="C6" s="56"/>
      <c r="D6" s="56"/>
    </row>
    <row r="7" spans="1:292" ht="25.5" x14ac:dyDescent="0.2">
      <c r="A7" s="18" t="s">
        <v>22</v>
      </c>
      <c r="B7" s="56"/>
      <c r="C7" s="59">
        <v>41639</v>
      </c>
      <c r="D7" s="59">
        <v>41670</v>
      </c>
      <c r="E7" s="59">
        <v>41698</v>
      </c>
      <c r="F7" s="59">
        <v>41729</v>
      </c>
      <c r="G7" s="59">
        <v>41759</v>
      </c>
      <c r="H7" s="59">
        <v>41790</v>
      </c>
      <c r="I7" s="59">
        <v>41820</v>
      </c>
      <c r="J7" s="59">
        <v>41851</v>
      </c>
      <c r="K7" s="59">
        <v>41882</v>
      </c>
      <c r="L7" s="59">
        <v>41912</v>
      </c>
      <c r="M7" s="59">
        <v>41943</v>
      </c>
      <c r="N7" s="59">
        <v>41973</v>
      </c>
      <c r="O7" s="59">
        <v>42004</v>
      </c>
      <c r="P7" s="59">
        <v>42035</v>
      </c>
      <c r="Q7" s="59">
        <v>42063</v>
      </c>
      <c r="R7" s="59">
        <v>42094</v>
      </c>
      <c r="S7" s="59">
        <v>42124</v>
      </c>
      <c r="T7" s="59">
        <v>42155</v>
      </c>
      <c r="U7" s="59">
        <v>42185</v>
      </c>
      <c r="V7" s="59">
        <v>42216</v>
      </c>
      <c r="W7" s="59">
        <v>42247</v>
      </c>
      <c r="X7" s="59">
        <v>42277</v>
      </c>
      <c r="Y7" s="59">
        <v>42308</v>
      </c>
      <c r="Z7" s="59">
        <v>42338</v>
      </c>
      <c r="AA7" s="59">
        <v>42369</v>
      </c>
      <c r="AB7" s="59">
        <v>42400</v>
      </c>
      <c r="AC7" s="59">
        <v>42429</v>
      </c>
      <c r="AD7" s="59">
        <v>42460</v>
      </c>
      <c r="AE7" s="59">
        <v>42490</v>
      </c>
      <c r="AF7" s="59">
        <v>42521</v>
      </c>
      <c r="AG7" s="59">
        <v>42551</v>
      </c>
      <c r="AH7" s="59">
        <v>42582</v>
      </c>
      <c r="AI7" s="59">
        <v>42613</v>
      </c>
      <c r="AJ7" s="59">
        <v>42643</v>
      </c>
      <c r="AK7" s="59">
        <v>42674</v>
      </c>
      <c r="AL7" s="59">
        <v>42704</v>
      </c>
      <c r="AM7" s="59">
        <v>42735</v>
      </c>
      <c r="AN7" s="59">
        <v>42766</v>
      </c>
      <c r="AO7" s="59">
        <v>42794</v>
      </c>
      <c r="AP7" s="59">
        <v>42825</v>
      </c>
      <c r="AQ7" s="59">
        <v>42855</v>
      </c>
      <c r="AR7" s="59">
        <v>42886</v>
      </c>
      <c r="AS7" s="59">
        <v>42916</v>
      </c>
      <c r="AT7" s="59">
        <v>42947</v>
      </c>
      <c r="AU7" s="59">
        <v>42978</v>
      </c>
      <c r="AV7" s="59">
        <v>43008</v>
      </c>
      <c r="AW7" s="59">
        <v>43039</v>
      </c>
      <c r="AX7" s="59">
        <v>43069</v>
      </c>
      <c r="AY7" s="59">
        <v>43100</v>
      </c>
      <c r="AZ7" s="59">
        <v>43131</v>
      </c>
      <c r="BA7" s="59">
        <v>43159</v>
      </c>
      <c r="BB7" s="59">
        <v>43190</v>
      </c>
      <c r="BC7" s="59">
        <v>43220</v>
      </c>
      <c r="BD7" s="59">
        <v>43251</v>
      </c>
      <c r="BE7" s="59">
        <v>43281</v>
      </c>
      <c r="BF7" s="59">
        <v>43312</v>
      </c>
      <c r="BG7" s="59">
        <v>43343</v>
      </c>
      <c r="BH7" s="59">
        <v>43373</v>
      </c>
      <c r="BI7" s="59">
        <v>43404</v>
      </c>
      <c r="BJ7" s="59">
        <v>43434</v>
      </c>
      <c r="BK7" s="59">
        <v>43465</v>
      </c>
      <c r="BL7" s="59">
        <v>43496</v>
      </c>
      <c r="BM7" s="59">
        <v>43524</v>
      </c>
      <c r="BN7" s="59">
        <v>43555</v>
      </c>
      <c r="BO7" s="59">
        <v>43585</v>
      </c>
      <c r="BP7" s="59">
        <v>43616</v>
      </c>
      <c r="BQ7" s="59">
        <v>43646</v>
      </c>
      <c r="BR7" s="59">
        <v>43677</v>
      </c>
      <c r="BS7" s="59">
        <v>43708</v>
      </c>
      <c r="BT7" s="59">
        <v>43738</v>
      </c>
      <c r="BU7" s="59">
        <v>43769</v>
      </c>
      <c r="BV7" s="59">
        <v>43799</v>
      </c>
      <c r="BW7" s="59">
        <v>43830</v>
      </c>
      <c r="BX7" s="59">
        <v>43861</v>
      </c>
      <c r="BY7" s="59">
        <v>43890</v>
      </c>
      <c r="BZ7" s="59">
        <v>43921</v>
      </c>
      <c r="CA7" s="59">
        <v>43951</v>
      </c>
      <c r="CB7" s="59">
        <v>43982</v>
      </c>
      <c r="CC7" s="59">
        <v>44012</v>
      </c>
      <c r="CD7" s="59">
        <v>44043</v>
      </c>
      <c r="CE7" s="59">
        <v>44074</v>
      </c>
      <c r="CF7" s="59">
        <v>44104</v>
      </c>
      <c r="CG7" s="59">
        <v>44135</v>
      </c>
      <c r="CH7" s="59">
        <v>44165</v>
      </c>
      <c r="CI7" s="59">
        <v>44196</v>
      </c>
      <c r="CJ7" s="59">
        <v>44227</v>
      </c>
      <c r="CK7" s="59">
        <v>44255</v>
      </c>
      <c r="CL7" s="59">
        <v>44286</v>
      </c>
      <c r="CM7" s="59">
        <v>44316</v>
      </c>
      <c r="CN7" s="59">
        <v>44347</v>
      </c>
      <c r="CO7" s="59">
        <v>44377</v>
      </c>
      <c r="CP7" s="59">
        <v>44408</v>
      </c>
      <c r="CQ7" s="59">
        <v>44439</v>
      </c>
      <c r="CR7" s="59">
        <v>44469</v>
      </c>
      <c r="CS7" s="59">
        <v>44500</v>
      </c>
      <c r="CT7" s="59">
        <v>44530</v>
      </c>
      <c r="CU7" s="59">
        <v>44561</v>
      </c>
      <c r="CV7" s="59">
        <v>44592</v>
      </c>
      <c r="CW7" s="59">
        <v>44620</v>
      </c>
      <c r="CX7" s="59">
        <v>44651</v>
      </c>
      <c r="CY7" s="59">
        <v>44681</v>
      </c>
      <c r="CZ7" s="59">
        <v>44712</v>
      </c>
      <c r="DA7" s="59">
        <v>44742</v>
      </c>
      <c r="DB7" s="59">
        <v>44773</v>
      </c>
      <c r="DC7" s="59">
        <v>44804</v>
      </c>
      <c r="DD7" s="59">
        <v>44834</v>
      </c>
      <c r="DE7" s="59">
        <v>44865</v>
      </c>
      <c r="DF7" s="59">
        <v>44895</v>
      </c>
      <c r="DG7" s="59">
        <v>44926</v>
      </c>
      <c r="DH7" s="59">
        <v>44957</v>
      </c>
      <c r="DI7" s="59">
        <v>44985</v>
      </c>
      <c r="DJ7" s="59">
        <v>45016</v>
      </c>
      <c r="DK7" s="59">
        <v>45046</v>
      </c>
      <c r="DL7" s="59">
        <v>45077</v>
      </c>
      <c r="DM7" s="59">
        <v>45107</v>
      </c>
      <c r="DN7" s="59">
        <v>45138</v>
      </c>
      <c r="DO7" s="59">
        <v>45169</v>
      </c>
      <c r="DP7" s="59">
        <v>45199</v>
      </c>
      <c r="DQ7" s="59">
        <v>45230</v>
      </c>
      <c r="DR7" s="59">
        <v>45260</v>
      </c>
      <c r="DS7" s="59">
        <v>45291</v>
      </c>
      <c r="DT7" s="59">
        <v>45322</v>
      </c>
      <c r="DU7" s="59">
        <v>45351</v>
      </c>
      <c r="DV7" s="59">
        <v>45382</v>
      </c>
      <c r="DW7" s="59">
        <v>45412</v>
      </c>
      <c r="DX7" s="59">
        <v>45443</v>
      </c>
      <c r="DY7" s="59">
        <v>45473</v>
      </c>
      <c r="DZ7" s="59">
        <v>45504</v>
      </c>
      <c r="EA7" s="59">
        <v>45535</v>
      </c>
      <c r="EB7" s="59">
        <v>45565</v>
      </c>
      <c r="EC7" s="59">
        <v>45596</v>
      </c>
      <c r="ED7" s="59">
        <v>45626</v>
      </c>
      <c r="EE7" s="59">
        <v>45657</v>
      </c>
      <c r="EF7" s="59">
        <v>45688</v>
      </c>
      <c r="EG7" s="59">
        <v>45716</v>
      </c>
      <c r="EH7" s="59">
        <v>45747</v>
      </c>
      <c r="EI7" s="59">
        <v>45777</v>
      </c>
      <c r="EJ7" s="59">
        <v>45808</v>
      </c>
      <c r="EK7" s="59">
        <v>45838</v>
      </c>
      <c r="EL7" s="59">
        <v>45869</v>
      </c>
      <c r="EM7" s="59">
        <v>45900</v>
      </c>
      <c r="EN7" s="59">
        <v>45930</v>
      </c>
      <c r="EO7" s="59">
        <v>45961</v>
      </c>
      <c r="EP7" s="59">
        <v>45991</v>
      </c>
      <c r="EQ7" s="59">
        <v>46022</v>
      </c>
      <c r="ER7" s="59">
        <v>46053</v>
      </c>
      <c r="ES7" s="59">
        <v>46081</v>
      </c>
    </row>
    <row r="8" spans="1:292" x14ac:dyDescent="0.2">
      <c r="A8" s="56"/>
      <c r="B8" s="56"/>
      <c r="C8" s="56"/>
      <c r="D8" s="60"/>
    </row>
    <row r="9" spans="1:292" x14ac:dyDescent="0.2">
      <c r="A9" s="62" t="s">
        <v>1</v>
      </c>
      <c r="B9" s="21" t="s">
        <v>23</v>
      </c>
      <c r="C9" s="81">
        <f>SUM(C10:C15)</f>
        <v>1730075.9000318537</v>
      </c>
      <c r="D9" s="81">
        <f t="shared" ref="D9:BN9" si="0">SUM(D10:D15)</f>
        <v>1793745.522487557</v>
      </c>
      <c r="E9" s="81">
        <f t="shared" si="0"/>
        <v>1604098.7119655318</v>
      </c>
      <c r="F9" s="81">
        <f t="shared" si="0"/>
        <v>1628156.7673411239</v>
      </c>
      <c r="G9" s="81">
        <f t="shared" si="0"/>
        <v>1633184.6675094564</v>
      </c>
      <c r="H9" s="81">
        <f t="shared" si="0"/>
        <v>1684226.9085454778</v>
      </c>
      <c r="I9" s="81">
        <f t="shared" si="0"/>
        <v>1670622.1239990846</v>
      </c>
      <c r="J9" s="81">
        <f t="shared" si="0"/>
        <v>1721557.4145923418</v>
      </c>
      <c r="K9" s="81">
        <f t="shared" si="0"/>
        <v>1764036.0328195901</v>
      </c>
      <c r="L9" s="81">
        <f t="shared" si="0"/>
        <v>1802320.1203342357</v>
      </c>
      <c r="M9" s="81">
        <f t="shared" si="0"/>
        <v>1812978.9458980293</v>
      </c>
      <c r="N9" s="81">
        <f t="shared" si="0"/>
        <v>1849347.7463497112</v>
      </c>
      <c r="O9" s="81">
        <f t="shared" si="0"/>
        <v>1722529.3458384764</v>
      </c>
      <c r="P9" s="81">
        <f t="shared" si="0"/>
        <v>1788250.325174676</v>
      </c>
      <c r="Q9" s="81">
        <f t="shared" si="0"/>
        <v>1784244.6909768528</v>
      </c>
      <c r="R9" s="81">
        <f t="shared" si="0"/>
        <v>1775282.0138768991</v>
      </c>
      <c r="S9" s="81">
        <f t="shared" si="0"/>
        <v>1774393.5026739531</v>
      </c>
      <c r="T9" s="81">
        <f t="shared" si="0"/>
        <v>1919376.5770956266</v>
      </c>
      <c r="U9" s="81">
        <f t="shared" si="0"/>
        <v>1958251.0686540578</v>
      </c>
      <c r="V9" s="81">
        <f t="shared" si="0"/>
        <v>1963627.5798227882</v>
      </c>
      <c r="W9" s="81">
        <f t="shared" si="0"/>
        <v>1890451.0486750677</v>
      </c>
      <c r="X9" s="81">
        <f t="shared" si="0"/>
        <v>1779367.5687230073</v>
      </c>
      <c r="Y9" s="81">
        <f t="shared" si="0"/>
        <v>1852856.6646610654</v>
      </c>
      <c r="Z9" s="81">
        <f t="shared" si="0"/>
        <v>1886017.9113376997</v>
      </c>
      <c r="AA9" s="81">
        <f t="shared" si="0"/>
        <v>1839232.2248720021</v>
      </c>
      <c r="AB9" s="81">
        <f t="shared" si="0"/>
        <v>1868105.8484780677</v>
      </c>
      <c r="AC9" s="81">
        <f t="shared" si="0"/>
        <v>1871703.4015464461</v>
      </c>
      <c r="AD9" s="81">
        <f t="shared" si="0"/>
        <v>1867601.3341485697</v>
      </c>
      <c r="AE9" s="81">
        <f t="shared" si="0"/>
        <v>1970780.7606595526</v>
      </c>
      <c r="AF9" s="81">
        <f t="shared" si="0"/>
        <v>2004089.7714948966</v>
      </c>
      <c r="AG9" s="81">
        <f t="shared" si="0"/>
        <v>2035443.9272268626</v>
      </c>
      <c r="AH9" s="81">
        <f t="shared" si="0"/>
        <v>2080260.5583445083</v>
      </c>
      <c r="AI9" s="81">
        <f t="shared" si="0"/>
        <v>2147559.4469136107</v>
      </c>
      <c r="AJ9" s="81">
        <f t="shared" si="0"/>
        <v>2239072.9550193115</v>
      </c>
      <c r="AK9" s="81">
        <f t="shared" si="0"/>
        <v>2353757.2402932243</v>
      </c>
      <c r="AL9" s="81">
        <f t="shared" si="0"/>
        <v>2368648.1309364783</v>
      </c>
      <c r="AM9" s="81">
        <f t="shared" si="0"/>
        <v>2447511.6308968607</v>
      </c>
      <c r="AN9" s="81">
        <f t="shared" si="0"/>
        <v>2491339.3800837481</v>
      </c>
      <c r="AO9" s="81">
        <f t="shared" si="0"/>
        <v>2428936.5207408052</v>
      </c>
      <c r="AP9" s="81">
        <f t="shared" si="0"/>
        <v>2416395.5297230603</v>
      </c>
      <c r="AQ9" s="81">
        <f t="shared" si="0"/>
        <v>2353478.4956162581</v>
      </c>
      <c r="AR9" s="81">
        <f t="shared" si="0"/>
        <v>2297493.9245085935</v>
      </c>
      <c r="AS9" s="81">
        <f t="shared" si="0"/>
        <v>2380359.4048111881</v>
      </c>
      <c r="AT9" s="81">
        <f t="shared" si="0"/>
        <v>2362577.9411006831</v>
      </c>
      <c r="AU9" s="81">
        <f t="shared" si="0"/>
        <v>2401654.8588301018</v>
      </c>
      <c r="AV9" s="81">
        <f t="shared" si="0"/>
        <v>2457956.9161418141</v>
      </c>
      <c r="AW9" s="81">
        <f t="shared" si="0"/>
        <v>2496004.6625923286</v>
      </c>
      <c r="AX9" s="81">
        <f t="shared" si="0"/>
        <v>2440025.0273035769</v>
      </c>
      <c r="AY9" s="81">
        <f t="shared" si="0"/>
        <v>2455319.7292176383</v>
      </c>
      <c r="AZ9" s="81">
        <f t="shared" si="0"/>
        <v>2473018.494049984</v>
      </c>
      <c r="BA9" s="81">
        <f t="shared" si="0"/>
        <v>2472011.9665697129</v>
      </c>
      <c r="BB9" s="81">
        <f t="shared" si="0"/>
        <v>2446395.6973605813</v>
      </c>
      <c r="BC9" s="81">
        <f t="shared" si="0"/>
        <v>2460393.1917219586</v>
      </c>
      <c r="BD9" s="81">
        <f t="shared" si="0"/>
        <v>2462656.6047163839</v>
      </c>
      <c r="BE9" s="81">
        <f t="shared" si="0"/>
        <v>2465751.446229849</v>
      </c>
      <c r="BF9" s="81">
        <f t="shared" si="0"/>
        <v>2513886.404332072</v>
      </c>
      <c r="BG9" s="81">
        <f t="shared" si="0"/>
        <v>2554361.9541911604</v>
      </c>
      <c r="BH9" s="81">
        <f t="shared" si="0"/>
        <v>2569099.1009572367</v>
      </c>
      <c r="BI9" s="81">
        <f t="shared" si="0"/>
        <v>2560045.8273460083</v>
      </c>
      <c r="BJ9" s="81">
        <f t="shared" si="0"/>
        <v>2569749.3575795866</v>
      </c>
      <c r="BK9" s="81">
        <f t="shared" si="0"/>
        <v>2537292.2732368172</v>
      </c>
      <c r="BL9" s="81">
        <f t="shared" si="0"/>
        <v>2503407.7162901852</v>
      </c>
      <c r="BM9" s="81">
        <f t="shared" si="0"/>
        <v>2518256.0958025083</v>
      </c>
      <c r="BN9" s="81">
        <f t="shared" si="0"/>
        <v>2562050.8298550923</v>
      </c>
      <c r="BO9" s="81">
        <f t="shared" ref="BO9:CJ9" si="1">SUM(BO10:BO15)</f>
        <v>2561758.6367230737</v>
      </c>
      <c r="BP9" s="81">
        <f t="shared" si="1"/>
        <v>2562246.3909081426</v>
      </c>
      <c r="BQ9" s="81">
        <f t="shared" si="1"/>
        <v>2659245.9597968683</v>
      </c>
      <c r="BR9" s="81">
        <f t="shared" si="1"/>
        <v>2758054.1662061187</v>
      </c>
      <c r="BS9" s="81">
        <f t="shared" si="1"/>
        <v>2871261.8443224765</v>
      </c>
      <c r="BT9" s="81">
        <f t="shared" si="1"/>
        <v>2934308.6768683526</v>
      </c>
      <c r="BU9" s="81">
        <f t="shared" si="1"/>
        <v>2987986.406095149</v>
      </c>
      <c r="BV9" s="81">
        <f t="shared" si="1"/>
        <v>2931025.7193905897</v>
      </c>
      <c r="BW9" s="81">
        <f t="shared" si="1"/>
        <v>2996499.2222912209</v>
      </c>
      <c r="BX9" s="81">
        <f t="shared" si="1"/>
        <v>3061175.4120735941</v>
      </c>
      <c r="BY9" s="81">
        <f t="shared" si="1"/>
        <v>3061897.4515307709</v>
      </c>
      <c r="BZ9" s="81">
        <f t="shared" si="1"/>
        <v>2076798.7160746169</v>
      </c>
      <c r="CA9" s="81">
        <f t="shared" si="1"/>
        <v>2106749.110544641</v>
      </c>
      <c r="CB9" s="81">
        <f t="shared" si="1"/>
        <v>2133971.1930618226</v>
      </c>
      <c r="CC9" s="81">
        <f t="shared" si="1"/>
        <v>2196745.9622341488</v>
      </c>
      <c r="CD9" s="81">
        <f t="shared" si="1"/>
        <v>2231302.4233539053</v>
      </c>
      <c r="CE9" s="81">
        <f t="shared" si="1"/>
        <v>2238442.1332768071</v>
      </c>
      <c r="CF9" s="81">
        <f t="shared" si="1"/>
        <v>2291985.8528563008</v>
      </c>
      <c r="CG9" s="81">
        <f t="shared" si="1"/>
        <v>2292487.082398301</v>
      </c>
      <c r="CH9" s="81">
        <f t="shared" si="1"/>
        <v>2356926.2107545296</v>
      </c>
      <c r="CI9" s="81">
        <f t="shared" si="1"/>
        <v>2417699.3863826394</v>
      </c>
      <c r="CJ9" s="81">
        <f t="shared" si="1"/>
        <v>2460931.9531373805</v>
      </c>
      <c r="CK9" s="81">
        <f t="shared" ref="CK9:CL9" si="2">SUM(CK10:CK15)</f>
        <v>2510705.5648757317</v>
      </c>
      <c r="CL9" s="81">
        <f t="shared" si="2"/>
        <v>2562733.0363452253</v>
      </c>
      <c r="CM9" s="81">
        <f t="shared" ref="CM9:DB9" si="3">SUM(CM10:CM15)</f>
        <v>2611271.4763008291</v>
      </c>
      <c r="CN9" s="81">
        <f t="shared" si="3"/>
        <v>2630140.2440825533</v>
      </c>
      <c r="CO9" s="81">
        <f t="shared" si="3"/>
        <v>2686485.4090335658</v>
      </c>
      <c r="CP9" s="81">
        <f t="shared" si="3"/>
        <v>2750905.9506307915</v>
      </c>
      <c r="CQ9" s="81">
        <f t="shared" si="3"/>
        <v>2806711.0283509195</v>
      </c>
      <c r="CR9" s="81">
        <f t="shared" si="3"/>
        <v>2854871.4513361463</v>
      </c>
      <c r="CS9" s="81">
        <f t="shared" si="3"/>
        <v>2879057.7262665606</v>
      </c>
      <c r="CT9" s="81">
        <f t="shared" si="3"/>
        <v>2862675.2853698316</v>
      </c>
      <c r="CU9" s="81">
        <f t="shared" si="3"/>
        <v>2855178.6602826994</v>
      </c>
      <c r="CV9" s="81">
        <f t="shared" si="3"/>
        <v>2798626.4904744835</v>
      </c>
      <c r="CW9" s="81">
        <f t="shared" si="3"/>
        <v>2517488.1872375342</v>
      </c>
      <c r="CX9" s="81">
        <f t="shared" si="3"/>
        <v>2399139.4038688699</v>
      </c>
      <c r="CY9" s="81">
        <f t="shared" si="3"/>
        <v>2330170.1310398835</v>
      </c>
      <c r="CZ9" s="81">
        <f t="shared" si="3"/>
        <v>2273503.9557116199</v>
      </c>
      <c r="DA9" s="81">
        <f t="shared" si="3"/>
        <v>2215460.9899384691</v>
      </c>
      <c r="DB9" s="81">
        <f t="shared" si="3"/>
        <v>2235599.1359678539</v>
      </c>
      <c r="DC9" s="81">
        <f t="shared" ref="DC9:DM9" si="4">SUM(DC10:DC15)</f>
        <v>2235409.6641924349</v>
      </c>
      <c r="DD9" s="81">
        <f t="shared" si="4"/>
        <v>2189173.716995474</v>
      </c>
      <c r="DE9" s="81">
        <f t="shared" si="4"/>
        <v>2186340.5104413033</v>
      </c>
      <c r="DF9" s="81">
        <f t="shared" si="4"/>
        <v>2235364.0902528372</v>
      </c>
      <c r="DG9" s="81">
        <f t="shared" si="4"/>
        <v>2165751.361749154</v>
      </c>
      <c r="DH9" s="81">
        <f t="shared" si="4"/>
        <v>2167673.3496828</v>
      </c>
      <c r="DI9" s="81">
        <f t="shared" si="4"/>
        <v>2090685.8171240001</v>
      </c>
      <c r="DJ9" s="81">
        <f t="shared" si="4"/>
        <v>2012973.74893</v>
      </c>
      <c r="DK9" s="81">
        <f t="shared" si="4"/>
        <v>1978969.4643099997</v>
      </c>
      <c r="DL9" s="81">
        <f t="shared" si="4"/>
        <v>1999781.4980127001</v>
      </c>
      <c r="DM9" s="81">
        <f t="shared" si="4"/>
        <v>2028169.6566101005</v>
      </c>
      <c r="DN9" s="81">
        <f t="shared" ref="DN9:ES9" si="5">SUM(DN10:DN15)</f>
        <v>2068362.1571399998</v>
      </c>
      <c r="DO9" s="81">
        <f t="shared" si="5"/>
        <v>2060867.9778900002</v>
      </c>
      <c r="DP9" s="81">
        <f t="shared" si="5"/>
        <v>2060091.7798158999</v>
      </c>
      <c r="DQ9" s="81">
        <f t="shared" si="5"/>
        <v>2099695.7712439997</v>
      </c>
      <c r="DR9" s="81">
        <f t="shared" si="5"/>
        <v>2135521.7871700004</v>
      </c>
      <c r="DS9" s="81">
        <f t="shared" si="5"/>
        <v>2288780.8175874003</v>
      </c>
      <c r="DT9" s="81">
        <f t="shared" si="5"/>
        <v>2374590.1624931032</v>
      </c>
      <c r="DU9" s="81">
        <f t="shared" si="5"/>
        <v>2415736.2097716001</v>
      </c>
      <c r="DV9" s="81">
        <f t="shared" si="5"/>
        <v>2566368.8913099999</v>
      </c>
      <c r="DW9" s="81">
        <f t="shared" si="5"/>
        <v>2611875.3313699998</v>
      </c>
      <c r="DX9" s="81">
        <f t="shared" si="5"/>
        <v>2673372.68487</v>
      </c>
      <c r="DY9" s="81">
        <f t="shared" si="5"/>
        <v>2757644.1014800002</v>
      </c>
      <c r="DZ9" s="81">
        <f t="shared" si="5"/>
        <v>2845844.2595899999</v>
      </c>
      <c r="EA9" s="81">
        <f t="shared" si="5"/>
        <v>2896922.2135600001</v>
      </c>
      <c r="EB9" s="81">
        <f t="shared" si="5"/>
        <v>2963207.68878</v>
      </c>
      <c r="EC9" s="81">
        <f t="shared" si="5"/>
        <v>3035572.3580399998</v>
      </c>
      <c r="ED9" s="81">
        <f t="shared" si="5"/>
        <v>3196076.5118800001</v>
      </c>
      <c r="EE9" s="81">
        <f t="shared" si="5"/>
        <v>3227926.3130999999</v>
      </c>
      <c r="EF9" s="81">
        <f t="shared" si="5"/>
        <v>3338937.0443599997</v>
      </c>
      <c r="EG9" s="81">
        <f t="shared" si="5"/>
        <v>3413241.3849800001</v>
      </c>
      <c r="EH9" s="81">
        <f t="shared" si="5"/>
        <v>3519549.7447999995</v>
      </c>
      <c r="EI9" s="81">
        <f t="shared" si="5"/>
        <v>3550710.1643200004</v>
      </c>
      <c r="EJ9" s="81">
        <f t="shared" si="5"/>
        <v>3598087.2957000001</v>
      </c>
      <c r="EK9" s="81">
        <f t="shared" si="5"/>
        <v>3709337.8873199993</v>
      </c>
      <c r="EL9" s="81">
        <f t="shared" si="5"/>
        <v>3788081.8974300004</v>
      </c>
      <c r="EM9" s="81">
        <f t="shared" si="5"/>
        <v>3856596.1658500005</v>
      </c>
      <c r="EN9" s="81">
        <f t="shared" si="5"/>
        <v>3933906.1311999997</v>
      </c>
      <c r="EO9" s="81">
        <f t="shared" si="5"/>
        <v>4014264.9969700002</v>
      </c>
      <c r="EP9" s="81">
        <f t="shared" si="5"/>
        <v>4015110.9686900005</v>
      </c>
      <c r="EQ9" s="81">
        <f t="shared" si="5"/>
        <v>4042333.9947899999</v>
      </c>
      <c r="ER9" s="81">
        <f t="shared" si="5"/>
        <v>4132744.0195600004</v>
      </c>
      <c r="ES9" s="81">
        <f t="shared" si="5"/>
        <v>4234463.6130300015</v>
      </c>
      <c r="ET9" s="81"/>
      <c r="EU9" s="81"/>
      <c r="EV9" s="81"/>
      <c r="EW9" s="81"/>
      <c r="EX9" s="81"/>
      <c r="EY9" s="81"/>
      <c r="EZ9" s="81"/>
      <c r="FA9" s="81"/>
      <c r="FB9" s="81"/>
      <c r="FC9" s="81"/>
      <c r="FD9" s="81"/>
      <c r="FE9" s="81"/>
      <c r="FF9" s="81"/>
      <c r="FG9" s="81"/>
      <c r="FH9" s="81"/>
      <c r="FI9" s="81"/>
      <c r="FJ9" s="81"/>
      <c r="FK9" s="81"/>
      <c r="FL9" s="81"/>
      <c r="FM9" s="81"/>
      <c r="FN9" s="81"/>
      <c r="FO9" s="81"/>
      <c r="FP9" s="81"/>
      <c r="FQ9" s="81"/>
      <c r="FR9" s="81"/>
      <c r="FS9" s="81"/>
      <c r="FT9" s="81"/>
      <c r="FU9" s="81"/>
      <c r="FV9" s="81"/>
      <c r="FW9" s="81"/>
      <c r="FX9" s="81"/>
      <c r="FY9" s="81"/>
      <c r="FZ9" s="81"/>
      <c r="GA9" s="81"/>
      <c r="GB9" s="81"/>
      <c r="GC9" s="81"/>
      <c r="GD9" s="81"/>
      <c r="GE9" s="81"/>
      <c r="GF9" s="81"/>
      <c r="GG9" s="81"/>
      <c r="GH9" s="81"/>
      <c r="GI9" s="81"/>
      <c r="GJ9" s="81"/>
      <c r="GK9" s="81"/>
      <c r="GL9" s="81"/>
      <c r="GM9" s="81"/>
      <c r="GN9" s="81"/>
      <c r="GO9" s="81"/>
      <c r="GP9" s="81"/>
      <c r="GQ9" s="81"/>
      <c r="GR9" s="81"/>
      <c r="GS9" s="81"/>
      <c r="GT9" s="81"/>
      <c r="GU9" s="81"/>
      <c r="GV9" s="81"/>
      <c r="GW9" s="81"/>
      <c r="GX9" s="81"/>
      <c r="GY9" s="81"/>
      <c r="GZ9" s="81"/>
      <c r="HA9" s="81"/>
      <c r="HB9" s="81"/>
      <c r="HC9" s="81"/>
      <c r="HD9" s="81"/>
      <c r="HE9" s="81"/>
      <c r="HF9" s="81"/>
      <c r="HG9" s="81"/>
      <c r="HH9" s="81"/>
      <c r="HI9" s="81"/>
      <c r="HJ9" s="81"/>
      <c r="HK9" s="81"/>
      <c r="HL9" s="81"/>
      <c r="HM9" s="81"/>
      <c r="HN9" s="81"/>
      <c r="HO9" s="81"/>
      <c r="HP9" s="81"/>
      <c r="HQ9" s="81"/>
      <c r="HR9" s="81"/>
      <c r="HS9" s="81"/>
      <c r="HT9" s="81"/>
      <c r="HU9" s="81"/>
      <c r="HV9" s="81"/>
      <c r="HW9" s="81"/>
      <c r="HX9" s="81"/>
      <c r="HY9" s="81"/>
      <c r="HZ9" s="81"/>
      <c r="IA9" s="81"/>
      <c r="IB9" s="81"/>
      <c r="IC9" s="81"/>
      <c r="ID9" s="81"/>
      <c r="IE9" s="81"/>
      <c r="IF9" s="81"/>
      <c r="IG9" s="81"/>
      <c r="IH9" s="81"/>
      <c r="II9" s="81"/>
      <c r="IJ9" s="81"/>
      <c r="IK9" s="81"/>
      <c r="IL9" s="81"/>
      <c r="IM9" s="81"/>
      <c r="IN9" s="81"/>
      <c r="IO9" s="81"/>
      <c r="IP9" s="81"/>
      <c r="IQ9" s="81"/>
      <c r="IR9" s="81"/>
      <c r="IS9" s="81"/>
      <c r="IT9" s="81"/>
      <c r="IU9" s="81"/>
      <c r="IV9" s="81"/>
      <c r="IW9" s="81"/>
      <c r="IX9" s="81"/>
      <c r="IY9" s="81"/>
      <c r="IZ9" s="81"/>
      <c r="JA9" s="81"/>
      <c r="JB9" s="81"/>
      <c r="JC9" s="81"/>
      <c r="JD9" s="81"/>
      <c r="JE9" s="81"/>
      <c r="JF9" s="81"/>
      <c r="JG9" s="81"/>
      <c r="JH9" s="81"/>
      <c r="JI9" s="81"/>
      <c r="JJ9" s="81"/>
      <c r="JK9" s="81"/>
      <c r="JL9" s="81"/>
      <c r="JM9" s="81"/>
      <c r="JN9" s="81"/>
      <c r="JO9" s="81"/>
      <c r="JP9" s="81"/>
      <c r="JQ9" s="81"/>
      <c r="JR9" s="81"/>
      <c r="JS9" s="81"/>
      <c r="JT9" s="81"/>
      <c r="JU9" s="81"/>
      <c r="JV9" s="81"/>
      <c r="JW9" s="81"/>
      <c r="JX9" s="81"/>
      <c r="JY9" s="81"/>
      <c r="JZ9" s="81"/>
      <c r="KA9" s="81"/>
      <c r="KB9" s="81"/>
      <c r="KC9" s="81"/>
      <c r="KD9" s="81"/>
      <c r="KE9" s="81"/>
      <c r="KF9" s="81"/>
    </row>
    <row r="10" spans="1:292" ht="12.75" customHeight="1" x14ac:dyDescent="0.2">
      <c r="A10" s="63"/>
      <c r="B10" s="6" t="s">
        <v>46</v>
      </c>
      <c r="C10" s="70">
        <v>1300407.9432264916</v>
      </c>
      <c r="D10" s="70">
        <v>1368526.1817599309</v>
      </c>
      <c r="E10" s="70">
        <v>1182534.113266547</v>
      </c>
      <c r="F10" s="70">
        <v>1209275.1440769259</v>
      </c>
      <c r="G10" s="70">
        <v>1212575.6243559625</v>
      </c>
      <c r="H10" s="70">
        <v>1254626.4696038757</v>
      </c>
      <c r="I10" s="70">
        <v>1225898.5819406731</v>
      </c>
      <c r="J10" s="70">
        <v>1263008.3341259938</v>
      </c>
      <c r="K10" s="70">
        <v>1300540.7476984672</v>
      </c>
      <c r="L10" s="70">
        <v>1322532.7360827925</v>
      </c>
      <c r="M10" s="70">
        <v>1324379.5229369435</v>
      </c>
      <c r="N10" s="70">
        <v>1352550.6984403608</v>
      </c>
      <c r="O10" s="70">
        <v>1218436.2211201806</v>
      </c>
      <c r="P10" s="70">
        <v>1263579.4564544426</v>
      </c>
      <c r="Q10" s="70">
        <v>1235547.6633337447</v>
      </c>
      <c r="R10" s="70">
        <v>1182193.2667480786</v>
      </c>
      <c r="S10" s="70">
        <v>1155737.9306492535</v>
      </c>
      <c r="T10" s="70">
        <v>1293761.0462741919</v>
      </c>
      <c r="U10" s="70">
        <v>1350642.9506723338</v>
      </c>
      <c r="V10" s="70">
        <v>1352354.5687613243</v>
      </c>
      <c r="W10" s="70">
        <v>1302503.4138355698</v>
      </c>
      <c r="X10" s="70">
        <v>1192102.5996433473</v>
      </c>
      <c r="Y10" s="70">
        <v>1254078.9422804033</v>
      </c>
      <c r="Z10" s="70">
        <v>1282190.3894893357</v>
      </c>
      <c r="AA10" s="70">
        <v>1228552.2611236579</v>
      </c>
      <c r="AB10" s="70">
        <v>1261237.6845981285</v>
      </c>
      <c r="AC10" s="70">
        <v>1267457.5778844913</v>
      </c>
      <c r="AD10" s="70">
        <v>1233316.6510895346</v>
      </c>
      <c r="AE10" s="70">
        <v>1321368.3605335325</v>
      </c>
      <c r="AF10" s="70">
        <v>1330828.004032132</v>
      </c>
      <c r="AG10" s="70">
        <v>1362113.5011121903</v>
      </c>
      <c r="AH10" s="70">
        <v>1376752.5790593801</v>
      </c>
      <c r="AI10" s="70">
        <v>1405133.910287159</v>
      </c>
      <c r="AJ10" s="70">
        <v>1421042.1754745105</v>
      </c>
      <c r="AK10" s="70">
        <v>1453893.387197173</v>
      </c>
      <c r="AL10" s="70">
        <v>1435678.7918455368</v>
      </c>
      <c r="AM10" s="70">
        <v>1474722.5061229675</v>
      </c>
      <c r="AN10" s="70">
        <v>1436235.5191110754</v>
      </c>
      <c r="AO10" s="70">
        <v>1291410.3761385623</v>
      </c>
      <c r="AP10" s="70">
        <v>1263938.2191919968</v>
      </c>
      <c r="AQ10" s="70">
        <v>1216037.3609191584</v>
      </c>
      <c r="AR10" s="70">
        <v>1200592.4055050632</v>
      </c>
      <c r="AS10" s="70">
        <v>1270864.5470465857</v>
      </c>
      <c r="AT10" s="70">
        <v>1218596.3556946975</v>
      </c>
      <c r="AU10" s="70">
        <v>1229155.1826620346</v>
      </c>
      <c r="AV10" s="70">
        <v>1241343.3954642909</v>
      </c>
      <c r="AW10" s="70">
        <v>1240545.7800798859</v>
      </c>
      <c r="AX10" s="70">
        <v>1174988.9097772646</v>
      </c>
      <c r="AY10" s="70">
        <v>1150956.5339617627</v>
      </c>
      <c r="AZ10" s="70">
        <v>1111605.9203529633</v>
      </c>
      <c r="BA10" s="70">
        <v>1076504.164952578</v>
      </c>
      <c r="BB10" s="70">
        <v>1010998.7766252173</v>
      </c>
      <c r="BC10" s="82">
        <v>973608.14794320776</v>
      </c>
      <c r="BD10" s="70">
        <v>953236.59445688478</v>
      </c>
      <c r="BE10" s="70">
        <v>932314.01887200191</v>
      </c>
      <c r="BF10" s="70">
        <v>940699.44311856118</v>
      </c>
      <c r="BG10" s="70">
        <v>951144.64157656115</v>
      </c>
      <c r="BH10" s="70">
        <v>941362.31473335985</v>
      </c>
      <c r="BI10" s="70">
        <v>943124.32620687515</v>
      </c>
      <c r="BJ10" s="70">
        <v>949817.81813002843</v>
      </c>
      <c r="BK10" s="70">
        <v>940067.69921120163</v>
      </c>
      <c r="BL10" s="70">
        <v>902421.68928701314</v>
      </c>
      <c r="BM10" s="70">
        <v>883484.56466605619</v>
      </c>
      <c r="BN10" s="70">
        <v>118728.74742716835</v>
      </c>
      <c r="BO10" s="70">
        <v>702.04823014134979</v>
      </c>
      <c r="BP10" s="70">
        <v>701.97913862897337</v>
      </c>
      <c r="BQ10" s="70">
        <v>701.55924878890426</v>
      </c>
      <c r="BR10" s="70">
        <v>701.23592010086918</v>
      </c>
      <c r="BS10" s="70">
        <v>701.01627314353982</v>
      </c>
      <c r="BT10" s="70">
        <v>700.79281836883661</v>
      </c>
      <c r="BU10" s="70">
        <v>700.56749485699117</v>
      </c>
      <c r="BV10" s="70">
        <v>700.29190390868655</v>
      </c>
      <c r="BW10" s="70">
        <v>1071.1059526179574</v>
      </c>
      <c r="BX10" s="70">
        <v>897.55542106310975</v>
      </c>
      <c r="BY10" s="70">
        <v>1072.1239325768131</v>
      </c>
      <c r="BZ10" s="70">
        <v>896.982002787179</v>
      </c>
      <c r="CA10" s="70">
        <v>697.78691220386213</v>
      </c>
      <c r="CB10" s="70">
        <v>879.60715375937343</v>
      </c>
      <c r="CC10" s="70">
        <v>697.01214015528558</v>
      </c>
      <c r="CD10" s="70">
        <v>696.47182825668585</v>
      </c>
      <c r="CE10" s="70">
        <v>695.92613842988919</v>
      </c>
      <c r="CF10" s="70">
        <v>874.83944787311691</v>
      </c>
      <c r="CG10" s="70">
        <v>865.54908089455171</v>
      </c>
      <c r="CH10" s="70">
        <v>651.48201738668786</v>
      </c>
      <c r="CI10" s="70" t="s">
        <v>43</v>
      </c>
      <c r="CJ10" s="70" t="s">
        <v>43</v>
      </c>
      <c r="CK10" s="88" t="s">
        <v>43</v>
      </c>
      <c r="CL10" s="88" t="s">
        <v>43</v>
      </c>
      <c r="CM10" s="88" t="s">
        <v>43</v>
      </c>
      <c r="CN10" s="88" t="s">
        <v>43</v>
      </c>
      <c r="CO10" s="70" t="s">
        <v>43</v>
      </c>
      <c r="CP10" s="70" t="s">
        <v>43</v>
      </c>
      <c r="CQ10" s="70" t="s">
        <v>43</v>
      </c>
      <c r="CR10" s="70" t="s">
        <v>43</v>
      </c>
      <c r="CS10" s="70" t="s">
        <v>43</v>
      </c>
      <c r="CT10" s="70" t="s">
        <v>43</v>
      </c>
      <c r="CU10" s="70" t="s">
        <v>43</v>
      </c>
      <c r="CV10" s="70" t="s">
        <v>43</v>
      </c>
      <c r="CW10" s="70" t="s">
        <v>43</v>
      </c>
      <c r="CX10" s="70" t="s">
        <v>43</v>
      </c>
      <c r="CY10" s="70" t="s">
        <v>43</v>
      </c>
      <c r="CZ10" s="88" t="s">
        <v>43</v>
      </c>
      <c r="DA10" s="88" t="s">
        <v>43</v>
      </c>
      <c r="DB10" s="70" t="s">
        <v>43</v>
      </c>
      <c r="DC10" s="88" t="s">
        <v>43</v>
      </c>
      <c r="DD10" s="88" t="s">
        <v>43</v>
      </c>
      <c r="DE10" s="88" t="s">
        <v>43</v>
      </c>
      <c r="DF10" s="88" t="s">
        <v>43</v>
      </c>
      <c r="DG10" s="88" t="s">
        <v>43</v>
      </c>
      <c r="DH10" s="88" t="s">
        <v>43</v>
      </c>
      <c r="DI10" s="88" t="s">
        <v>43</v>
      </c>
      <c r="DJ10" s="88" t="s">
        <v>43</v>
      </c>
      <c r="DK10" s="88" t="s">
        <v>43</v>
      </c>
      <c r="DL10" s="88" t="s">
        <v>43</v>
      </c>
      <c r="DM10" s="88" t="s">
        <v>43</v>
      </c>
      <c r="DN10" s="88" t="s">
        <v>43</v>
      </c>
      <c r="DO10" s="88" t="s">
        <v>43</v>
      </c>
      <c r="DP10" s="88" t="s">
        <v>43</v>
      </c>
      <c r="DQ10" s="70">
        <v>1240.42344</v>
      </c>
      <c r="DR10" s="70">
        <v>3679.3818500000002</v>
      </c>
      <c r="DS10" s="70">
        <v>24362.361639999999</v>
      </c>
      <c r="DT10" s="70">
        <v>61597.229389903005</v>
      </c>
      <c r="DU10" s="70">
        <v>106298.56651989998</v>
      </c>
      <c r="DV10" s="70">
        <v>211420.29929999996</v>
      </c>
      <c r="DW10" s="70">
        <v>278650.24975000002</v>
      </c>
      <c r="DX10" s="70">
        <v>323506.30567000003</v>
      </c>
      <c r="DY10" s="70">
        <v>387385.46643999987</v>
      </c>
      <c r="DZ10" s="70">
        <v>442570.11279999989</v>
      </c>
      <c r="EA10" s="70">
        <v>473235.35530000011</v>
      </c>
      <c r="EB10" s="70">
        <v>506900.18920999998</v>
      </c>
      <c r="EC10" s="70">
        <v>553904.71181000001</v>
      </c>
      <c r="ED10" s="70">
        <v>637934.61421999999</v>
      </c>
      <c r="EE10" s="70">
        <v>674036.23621999985</v>
      </c>
      <c r="EF10" s="70">
        <v>727406.97820999997</v>
      </c>
      <c r="EG10" s="70">
        <v>806050.21967000002</v>
      </c>
      <c r="EH10" s="70">
        <v>961075.82277999993</v>
      </c>
      <c r="EI10" s="70">
        <v>1061690.1306400001</v>
      </c>
      <c r="EJ10" s="70">
        <v>1103820.2879700002</v>
      </c>
      <c r="EK10" s="70">
        <v>1214627.2952599998</v>
      </c>
      <c r="EL10" s="70">
        <v>1236425.8199200002</v>
      </c>
      <c r="EM10" s="70">
        <v>1272836.8186199998</v>
      </c>
      <c r="EN10" s="70">
        <v>1304220.2584499998</v>
      </c>
      <c r="EO10" s="70">
        <v>1334976.7582699999</v>
      </c>
      <c r="EP10" s="70">
        <v>1414435.4830700001</v>
      </c>
      <c r="EQ10" s="70">
        <v>1430682.49052</v>
      </c>
      <c r="ER10" s="70">
        <v>1442303.9289000004</v>
      </c>
      <c r="ES10" s="70">
        <v>1454316.5364000003</v>
      </c>
      <c r="ET10" s="70"/>
      <c r="EU10" s="70"/>
      <c r="EV10" s="70"/>
      <c r="EW10" s="70"/>
      <c r="EX10" s="70"/>
      <c r="EY10" s="70"/>
      <c r="EZ10" s="70"/>
      <c r="FA10" s="70"/>
      <c r="FB10" s="70"/>
      <c r="FC10" s="70"/>
      <c r="FD10" s="70"/>
      <c r="FE10" s="70"/>
      <c r="FF10" s="70"/>
      <c r="FG10" s="70"/>
      <c r="FH10" s="70"/>
      <c r="FI10" s="70"/>
      <c r="FJ10" s="70"/>
      <c r="FK10" s="70"/>
      <c r="FL10" s="70"/>
      <c r="FM10" s="70"/>
      <c r="FN10" s="70"/>
      <c r="FO10" s="70"/>
      <c r="FP10" s="70"/>
      <c r="FQ10" s="70"/>
      <c r="FR10" s="70"/>
      <c r="FS10" s="70"/>
      <c r="FT10" s="70"/>
      <c r="FU10" s="70"/>
      <c r="FV10" s="70"/>
      <c r="FW10" s="70"/>
      <c r="FX10" s="70"/>
      <c r="FY10" s="70"/>
      <c r="FZ10" s="70"/>
      <c r="GA10" s="70"/>
      <c r="GB10" s="70"/>
      <c r="GC10" s="70"/>
      <c r="GD10" s="70"/>
      <c r="GE10" s="70"/>
      <c r="GF10" s="70"/>
      <c r="GG10" s="70"/>
      <c r="GH10" s="70"/>
      <c r="GI10" s="70"/>
      <c r="GJ10" s="70"/>
      <c r="GK10" s="70"/>
      <c r="GL10" s="70"/>
      <c r="GM10" s="70"/>
      <c r="GN10" s="70"/>
      <c r="GO10" s="70"/>
      <c r="GP10" s="70"/>
      <c r="GQ10" s="70"/>
      <c r="GR10" s="70"/>
      <c r="GS10" s="70"/>
      <c r="GT10" s="70"/>
      <c r="GU10" s="70"/>
      <c r="GV10" s="70"/>
      <c r="GW10" s="70"/>
      <c r="GX10" s="70"/>
      <c r="GY10" s="70"/>
      <c r="GZ10" s="70"/>
      <c r="HA10" s="70"/>
      <c r="HB10" s="70"/>
      <c r="HC10" s="70"/>
      <c r="HD10" s="70"/>
      <c r="HE10" s="70"/>
      <c r="HF10" s="70"/>
      <c r="HG10" s="70"/>
      <c r="HH10" s="70"/>
      <c r="HI10" s="70"/>
      <c r="HJ10" s="70"/>
      <c r="HK10" s="70"/>
      <c r="HL10" s="70"/>
      <c r="HM10" s="70"/>
      <c r="HN10" s="70"/>
      <c r="HO10" s="70"/>
      <c r="HP10" s="70"/>
      <c r="HQ10" s="70"/>
      <c r="HR10" s="70"/>
      <c r="HS10" s="70"/>
      <c r="HT10" s="70"/>
      <c r="HU10" s="70"/>
      <c r="HV10" s="70"/>
      <c r="HW10" s="70"/>
      <c r="HX10" s="70"/>
      <c r="HY10" s="70"/>
      <c r="HZ10" s="70"/>
      <c r="IA10" s="70"/>
      <c r="IB10" s="70"/>
      <c r="IC10" s="70"/>
      <c r="ID10" s="70"/>
      <c r="IE10" s="70"/>
      <c r="IF10" s="70"/>
      <c r="IG10" s="70"/>
      <c r="IH10" s="70"/>
      <c r="II10" s="70"/>
      <c r="IJ10" s="70"/>
      <c r="IK10" s="70"/>
      <c r="IL10" s="70"/>
      <c r="IM10" s="70"/>
      <c r="IN10" s="70"/>
      <c r="IO10" s="70"/>
      <c r="IP10" s="70"/>
      <c r="IQ10" s="70"/>
      <c r="IR10" s="70"/>
      <c r="IS10" s="70"/>
      <c r="IT10" s="70"/>
      <c r="IU10" s="70"/>
      <c r="IV10" s="70"/>
      <c r="IW10" s="70"/>
      <c r="IX10" s="70"/>
      <c r="IY10" s="70"/>
      <c r="IZ10" s="70"/>
      <c r="JA10" s="70"/>
      <c r="JB10" s="70"/>
      <c r="JC10" s="70"/>
      <c r="JD10" s="70"/>
      <c r="JE10" s="70"/>
      <c r="JF10" s="70"/>
      <c r="JG10" s="70"/>
      <c r="JH10" s="70"/>
      <c r="JI10" s="70"/>
      <c r="JJ10" s="70"/>
      <c r="JK10" s="70"/>
      <c r="JL10" s="70"/>
      <c r="JM10" s="70"/>
      <c r="JN10" s="70"/>
      <c r="JO10" s="70"/>
      <c r="JP10" s="70"/>
      <c r="JQ10" s="70"/>
      <c r="JR10" s="70"/>
      <c r="JS10" s="70"/>
      <c r="JT10" s="70"/>
      <c r="JU10" s="70"/>
      <c r="JV10" s="70"/>
      <c r="JW10" s="70"/>
      <c r="JX10" s="70"/>
      <c r="JY10" s="70"/>
      <c r="JZ10" s="70"/>
      <c r="KA10" s="70"/>
      <c r="KB10" s="70"/>
      <c r="KC10" s="70"/>
      <c r="KD10" s="70"/>
      <c r="KE10" s="70"/>
      <c r="KF10" s="70"/>
    </row>
    <row r="11" spans="1:292" ht="12.75" customHeight="1" x14ac:dyDescent="0.2">
      <c r="A11" s="63"/>
      <c r="B11" s="6" t="s">
        <v>7</v>
      </c>
      <c r="C11" s="71">
        <v>52254.961469241483</v>
      </c>
      <c r="D11" s="71">
        <v>51398.175851907887</v>
      </c>
      <c r="E11" s="71">
        <v>53221.737120525569</v>
      </c>
      <c r="F11" s="71">
        <v>56012.968010750541</v>
      </c>
      <c r="G11" s="71">
        <v>59814.279289932965</v>
      </c>
      <c r="H11" s="71">
        <v>69186.153709244129</v>
      </c>
      <c r="I11" s="71">
        <v>74310.311648695992</v>
      </c>
      <c r="J11" s="71">
        <v>80076.275045696457</v>
      </c>
      <c r="K11" s="71">
        <v>83105.380930333791</v>
      </c>
      <c r="L11" s="71">
        <v>89920.434446877684</v>
      </c>
      <c r="M11" s="71">
        <v>105847.57569180438</v>
      </c>
      <c r="N11" s="71">
        <v>117114.84551509721</v>
      </c>
      <c r="O11" s="71">
        <v>124081.34632822353</v>
      </c>
      <c r="P11" s="71">
        <v>138434.73185346072</v>
      </c>
      <c r="Q11" s="71">
        <v>149711.59709775035</v>
      </c>
      <c r="R11" s="71">
        <v>169242.5094984007</v>
      </c>
      <c r="S11" s="71">
        <v>183744.18856806689</v>
      </c>
      <c r="T11" s="71">
        <v>192032.25796068745</v>
      </c>
      <c r="U11" s="71">
        <v>184274.33054265045</v>
      </c>
      <c r="V11" s="71">
        <v>184231.58729936954</v>
      </c>
      <c r="W11" s="71">
        <v>183535.22656035572</v>
      </c>
      <c r="X11" s="71">
        <v>189427.20926847166</v>
      </c>
      <c r="Y11" s="71">
        <v>189126.50322982279</v>
      </c>
      <c r="Z11" s="71">
        <v>190935.43706884334</v>
      </c>
      <c r="AA11" s="71">
        <v>193457.02680850748</v>
      </c>
      <c r="AB11" s="71">
        <v>212336.04880269431</v>
      </c>
      <c r="AC11" s="71">
        <v>219163.88477324307</v>
      </c>
      <c r="AD11" s="71">
        <v>238950.7496776428</v>
      </c>
      <c r="AE11" s="71">
        <v>254690.63461717436</v>
      </c>
      <c r="AF11" s="71">
        <v>275537.06697519409</v>
      </c>
      <c r="AG11" s="71">
        <v>292726.33200115466</v>
      </c>
      <c r="AH11" s="71">
        <v>316034.9399837415</v>
      </c>
      <c r="AI11" s="71">
        <v>348440.62434019503</v>
      </c>
      <c r="AJ11" s="71">
        <v>408072.4916035835</v>
      </c>
      <c r="AK11" s="71">
        <v>484260.6060898666</v>
      </c>
      <c r="AL11" s="71">
        <v>510483.25840148644</v>
      </c>
      <c r="AM11" s="71">
        <v>537367.29106629489</v>
      </c>
      <c r="AN11" s="71">
        <v>598794.07340864034</v>
      </c>
      <c r="AO11" s="71">
        <v>652552.61234839738</v>
      </c>
      <c r="AP11" s="71">
        <v>688156.28393350588</v>
      </c>
      <c r="AQ11" s="71">
        <v>681410.94032161369</v>
      </c>
      <c r="AR11" s="71">
        <v>651988.93621588685</v>
      </c>
      <c r="AS11" s="71">
        <v>662356.3728596986</v>
      </c>
      <c r="AT11" s="71">
        <v>687423.64811630489</v>
      </c>
      <c r="AU11" s="71">
        <v>714181.88232859515</v>
      </c>
      <c r="AV11" s="71">
        <v>759277.63825689838</v>
      </c>
      <c r="AW11" s="71">
        <v>788322.0410808546</v>
      </c>
      <c r="AX11" s="71">
        <v>795311.53122085077</v>
      </c>
      <c r="AY11" s="71">
        <v>831096.03258265299</v>
      </c>
      <c r="AZ11" s="71">
        <v>883846.56737392012</v>
      </c>
      <c r="BA11" s="71">
        <v>927599.09042162064</v>
      </c>
      <c r="BB11" s="71">
        <v>960148.61033127585</v>
      </c>
      <c r="BC11" s="82">
        <v>1005187.4115369698</v>
      </c>
      <c r="BD11" s="71">
        <v>1031113.7841746496</v>
      </c>
      <c r="BE11" s="71">
        <v>1056445.3416848497</v>
      </c>
      <c r="BF11" s="71">
        <v>1088887.1266419401</v>
      </c>
      <c r="BG11" s="71">
        <v>1118363.144706218</v>
      </c>
      <c r="BH11" s="71">
        <v>1148327.2414599906</v>
      </c>
      <c r="BI11" s="71">
        <v>1152406.6864749352</v>
      </c>
      <c r="BJ11" s="71">
        <v>1156923.0858634813</v>
      </c>
      <c r="BK11" s="71">
        <v>1154703.0071571835</v>
      </c>
      <c r="BL11" s="71">
        <v>1157684.0897749816</v>
      </c>
      <c r="BM11" s="71">
        <v>1189526.3470266373</v>
      </c>
      <c r="BN11" s="71">
        <v>1993890.9750851274</v>
      </c>
      <c r="BO11" s="71">
        <v>2100366.1390775763</v>
      </c>
      <c r="BP11" s="71">
        <v>2111921.7693638066</v>
      </c>
      <c r="BQ11" s="71">
        <v>2197040.1867491808</v>
      </c>
      <c r="BR11" s="71">
        <v>2272364.9302077112</v>
      </c>
      <c r="BS11" s="71">
        <v>2385884.950643599</v>
      </c>
      <c r="BT11" s="71">
        <v>2428610.826183808</v>
      </c>
      <c r="BU11" s="71">
        <v>2472488.511706112</v>
      </c>
      <c r="BV11" s="71">
        <v>2397745.6214193245</v>
      </c>
      <c r="BW11" s="71">
        <v>2445096.5604442237</v>
      </c>
      <c r="BX11" s="71">
        <v>2478490.4321481045</v>
      </c>
      <c r="BY11" s="71">
        <v>2509679.0316441297</v>
      </c>
      <c r="BZ11" s="71">
        <v>1640411.990633433</v>
      </c>
      <c r="CA11" s="71">
        <v>1643171.6357289401</v>
      </c>
      <c r="CB11" s="71">
        <v>1654146.0567640723</v>
      </c>
      <c r="CC11" s="71">
        <v>1710522.2398619279</v>
      </c>
      <c r="CD11" s="71">
        <v>1743028.7493237772</v>
      </c>
      <c r="CE11" s="71">
        <v>1735717.9888488422</v>
      </c>
      <c r="CF11" s="71">
        <v>1785727.0830286145</v>
      </c>
      <c r="CG11" s="71">
        <v>1796731.5662830975</v>
      </c>
      <c r="CH11" s="71">
        <v>1826507.4418859913</v>
      </c>
      <c r="CI11" s="71">
        <v>1878757.4419855331</v>
      </c>
      <c r="CJ11" s="71">
        <v>1906645.5280451786</v>
      </c>
      <c r="CK11" s="89">
        <v>1931588.1804352114</v>
      </c>
      <c r="CL11" s="89">
        <v>1944823.8433510652</v>
      </c>
      <c r="CM11" s="89">
        <v>1965719.2810878095</v>
      </c>
      <c r="CN11" s="71">
        <v>1965033.4081850152</v>
      </c>
      <c r="CO11" s="71">
        <v>1978014.5625592277</v>
      </c>
      <c r="CP11" s="71">
        <v>2016777.3563267635</v>
      </c>
      <c r="CQ11" s="71">
        <v>2041812.2094047384</v>
      </c>
      <c r="CR11" s="71">
        <v>2076929.8253544094</v>
      </c>
      <c r="CS11" s="71">
        <v>2063210.2987583384</v>
      </c>
      <c r="CT11" s="71">
        <v>2032998.348423067</v>
      </c>
      <c r="CU11" s="71">
        <v>1998773.3079500957</v>
      </c>
      <c r="CV11" s="71">
        <v>1948256.0103722871</v>
      </c>
      <c r="CW11" s="71">
        <v>1739796.0482951095</v>
      </c>
      <c r="CX11" s="71">
        <v>1626360.2423093766</v>
      </c>
      <c r="CY11" s="71">
        <v>1563077.7488579203</v>
      </c>
      <c r="CZ11" s="89">
        <v>1516537.1225506535</v>
      </c>
      <c r="DA11" s="71">
        <v>1494063.1050543895</v>
      </c>
      <c r="DB11" s="71">
        <v>1479005.9893218393</v>
      </c>
      <c r="DC11" s="89">
        <v>1480874.4901105182</v>
      </c>
      <c r="DD11" s="89">
        <v>1460269.4802027605</v>
      </c>
      <c r="DE11" s="71">
        <v>1435658.8628336322</v>
      </c>
      <c r="DF11" s="71">
        <v>1413049.8174915391</v>
      </c>
      <c r="DG11" s="71">
        <v>1362835.8717638729</v>
      </c>
      <c r="DH11" s="71">
        <v>1312873.2055997001</v>
      </c>
      <c r="DI11" s="71">
        <v>1235631.8843312</v>
      </c>
      <c r="DJ11" s="71">
        <v>983996.03027999995</v>
      </c>
      <c r="DK11" s="71">
        <v>873441.54691000003</v>
      </c>
      <c r="DL11" s="71">
        <v>860995.06840489991</v>
      </c>
      <c r="DM11" s="71">
        <v>855496.22733260016</v>
      </c>
      <c r="DN11" s="71">
        <v>833754.4686599999</v>
      </c>
      <c r="DO11" s="71">
        <v>833981.94575000007</v>
      </c>
      <c r="DP11" s="71">
        <v>830531.22287960001</v>
      </c>
      <c r="DQ11" s="71">
        <v>832826.69035399996</v>
      </c>
      <c r="DR11" s="71">
        <v>827273.37775999994</v>
      </c>
      <c r="DS11" s="71">
        <v>925795.89582379989</v>
      </c>
      <c r="DT11" s="71">
        <v>931627.17014880001</v>
      </c>
      <c r="DU11" s="71">
        <v>898748.76570330001</v>
      </c>
      <c r="DV11" s="71">
        <v>983550.92163999984</v>
      </c>
      <c r="DW11" s="71">
        <v>970404.19746999966</v>
      </c>
      <c r="DX11" s="71">
        <v>958728.46045999974</v>
      </c>
      <c r="DY11" s="71">
        <v>928703.57079000003</v>
      </c>
      <c r="DZ11" s="71">
        <v>813938.36138999974</v>
      </c>
      <c r="EA11" s="71">
        <v>819940.00999999978</v>
      </c>
      <c r="EB11" s="71">
        <v>835504.40873000002</v>
      </c>
      <c r="EC11" s="71">
        <v>855378.30634999985</v>
      </c>
      <c r="ED11" s="71">
        <v>863518.56969000003</v>
      </c>
      <c r="EE11" s="71">
        <v>850563.93014000007</v>
      </c>
      <c r="EF11" s="71">
        <v>839282.51411999995</v>
      </c>
      <c r="EG11" s="71">
        <v>840539.58170999994</v>
      </c>
      <c r="EH11" s="71">
        <v>824633.69413999992</v>
      </c>
      <c r="EI11" s="71">
        <v>828735.84958000004</v>
      </c>
      <c r="EJ11" s="71">
        <v>829458.99082000006</v>
      </c>
      <c r="EK11" s="71">
        <v>791327.14223</v>
      </c>
      <c r="EL11" s="71">
        <v>783549.06121999992</v>
      </c>
      <c r="EM11" s="71">
        <v>785594.35184999998</v>
      </c>
      <c r="EN11" s="71">
        <v>790523.46620000002</v>
      </c>
      <c r="EO11" s="71">
        <v>808234.39989000012</v>
      </c>
      <c r="EP11" s="71">
        <v>812818.95789000008</v>
      </c>
      <c r="EQ11" s="71">
        <v>802291.65999000007</v>
      </c>
      <c r="ER11" s="71">
        <v>900753.44206999987</v>
      </c>
      <c r="ES11" s="71">
        <v>918306.20729999989</v>
      </c>
      <c r="ET11" s="71"/>
      <c r="EU11" s="71"/>
      <c r="EV11" s="71"/>
      <c r="EW11" s="71"/>
      <c r="EX11" s="71"/>
      <c r="EY11" s="71"/>
      <c r="EZ11" s="71"/>
      <c r="FA11" s="71"/>
      <c r="FB11" s="71"/>
      <c r="FC11" s="71"/>
      <c r="FD11" s="71"/>
      <c r="FE11" s="71"/>
      <c r="FF11" s="71"/>
      <c r="FG11" s="71"/>
      <c r="FH11" s="71"/>
      <c r="FI11" s="71"/>
      <c r="FJ11" s="71"/>
      <c r="FK11" s="71"/>
      <c r="FL11" s="71"/>
      <c r="FM11" s="71"/>
      <c r="FN11" s="71"/>
      <c r="FO11" s="71"/>
      <c r="FP11" s="71"/>
      <c r="FQ11" s="71"/>
      <c r="FR11" s="71"/>
      <c r="FS11" s="71"/>
      <c r="FT11" s="71"/>
      <c r="FU11" s="71"/>
      <c r="FV11" s="71"/>
      <c r="FW11" s="71"/>
      <c r="FX11" s="71"/>
      <c r="FY11" s="71"/>
      <c r="FZ11" s="71"/>
      <c r="GA11" s="71"/>
      <c r="GB11" s="71"/>
      <c r="GC11" s="71"/>
      <c r="GD11" s="71"/>
      <c r="GE11" s="71"/>
      <c r="GF11" s="71"/>
      <c r="GG11" s="71"/>
      <c r="GH11" s="71"/>
      <c r="GI11" s="71"/>
      <c r="GJ11" s="71"/>
      <c r="GK11" s="71"/>
      <c r="GL11" s="71"/>
      <c r="GM11" s="71"/>
      <c r="GN11" s="71"/>
      <c r="GO11" s="71"/>
      <c r="GP11" s="71"/>
      <c r="GQ11" s="71"/>
      <c r="GR11" s="71"/>
      <c r="GS11" s="71"/>
      <c r="GT11" s="71"/>
      <c r="GU11" s="71"/>
      <c r="GV11" s="71"/>
      <c r="GW11" s="71"/>
      <c r="GX11" s="71"/>
      <c r="GY11" s="71"/>
      <c r="GZ11" s="71"/>
      <c r="HA11" s="71"/>
      <c r="HB11" s="71"/>
      <c r="HC11" s="71"/>
      <c r="HD11" s="71"/>
      <c r="HE11" s="71"/>
      <c r="HF11" s="71"/>
      <c r="HG11" s="71"/>
      <c r="HH11" s="71"/>
      <c r="HI11" s="71"/>
      <c r="HJ11" s="71"/>
      <c r="HK11" s="71"/>
      <c r="HL11" s="71"/>
      <c r="HM11" s="71"/>
      <c r="HN11" s="71"/>
      <c r="HO11" s="71"/>
      <c r="HP11" s="71"/>
      <c r="HQ11" s="71"/>
      <c r="HR11" s="71"/>
      <c r="HS11" s="71"/>
      <c r="HT11" s="71"/>
      <c r="HU11" s="71"/>
      <c r="HV11" s="71"/>
      <c r="HW11" s="71"/>
      <c r="HX11" s="71"/>
      <c r="HY11" s="71"/>
      <c r="HZ11" s="71"/>
      <c r="IA11" s="71"/>
      <c r="IB11" s="71"/>
      <c r="IC11" s="71"/>
      <c r="ID11" s="71"/>
      <c r="IE11" s="71"/>
      <c r="IF11" s="71"/>
      <c r="IG11" s="71"/>
      <c r="IH11" s="71"/>
      <c r="II11" s="71"/>
      <c r="IJ11" s="71"/>
      <c r="IK11" s="71"/>
      <c r="IL11" s="71"/>
      <c r="IM11" s="71"/>
      <c r="IN11" s="71"/>
      <c r="IO11" s="71"/>
      <c r="IP11" s="71"/>
      <c r="IQ11" s="71"/>
      <c r="IR11" s="71"/>
      <c r="IS11" s="71"/>
      <c r="IT11" s="71"/>
      <c r="IU11" s="71"/>
      <c r="IV11" s="71"/>
      <c r="IW11" s="71"/>
      <c r="IX11" s="71"/>
      <c r="IY11" s="71"/>
      <c r="IZ11" s="71"/>
      <c r="JA11" s="71"/>
      <c r="JB11" s="71"/>
      <c r="JC11" s="71"/>
      <c r="JD11" s="71"/>
      <c r="JE11" s="71"/>
      <c r="JF11" s="71"/>
      <c r="JG11" s="71"/>
      <c r="JH11" s="71"/>
      <c r="JI11" s="71"/>
      <c r="JJ11" s="71"/>
      <c r="JK11" s="71"/>
      <c r="JL11" s="71"/>
      <c r="JM11" s="71"/>
      <c r="JN11" s="71"/>
      <c r="JO11" s="71"/>
      <c r="JP11" s="71"/>
      <c r="JQ11" s="71"/>
      <c r="JR11" s="71"/>
      <c r="JS11" s="71"/>
      <c r="JT11" s="71"/>
      <c r="JU11" s="71"/>
      <c r="JV11" s="71"/>
      <c r="JW11" s="71"/>
      <c r="JX11" s="71"/>
      <c r="JY11" s="71"/>
      <c r="JZ11" s="71"/>
      <c r="KA11" s="71"/>
      <c r="KB11" s="71"/>
      <c r="KC11" s="71"/>
      <c r="KD11" s="71"/>
      <c r="KE11" s="71"/>
      <c r="KF11" s="71"/>
    </row>
    <row r="12" spans="1:292" ht="12.75" customHeight="1" x14ac:dyDescent="0.2">
      <c r="A12" s="63"/>
      <c r="B12" s="6" t="s">
        <v>8</v>
      </c>
      <c r="C12" s="71">
        <v>99406.869901121492</v>
      </c>
      <c r="D12" s="71">
        <v>99905.441868936236</v>
      </c>
      <c r="E12" s="71">
        <v>99039.416308952161</v>
      </c>
      <c r="F12" s="71">
        <v>97694.247364894822</v>
      </c>
      <c r="G12" s="71">
        <v>96044.381558165755</v>
      </c>
      <c r="H12" s="71">
        <v>96193.652531395564</v>
      </c>
      <c r="I12" s="71">
        <v>97381.703911898599</v>
      </c>
      <c r="J12" s="71">
        <v>97887.554532629903</v>
      </c>
      <c r="K12" s="71">
        <v>98638.730482407598</v>
      </c>
      <c r="L12" s="71">
        <v>102509.86532161391</v>
      </c>
      <c r="M12" s="71">
        <v>99305.907063282226</v>
      </c>
      <c r="N12" s="71">
        <v>100340.10546275135</v>
      </c>
      <c r="O12" s="71">
        <v>99511.3133412967</v>
      </c>
      <c r="P12" s="71">
        <v>101712.07612827659</v>
      </c>
      <c r="Q12" s="71">
        <v>106831.48716891631</v>
      </c>
      <c r="R12" s="71">
        <v>114531.15177076116</v>
      </c>
      <c r="S12" s="71">
        <v>112254.3527451722</v>
      </c>
      <c r="T12" s="71">
        <v>110918.60495330812</v>
      </c>
      <c r="U12" s="71">
        <v>106064.80728973389</v>
      </c>
      <c r="V12" s="71">
        <v>108753.41013641249</v>
      </c>
      <c r="W12" s="71">
        <v>102768.40258728513</v>
      </c>
      <c r="X12" s="71">
        <v>101989.2119816046</v>
      </c>
      <c r="Y12" s="71">
        <v>105955.91631391596</v>
      </c>
      <c r="Z12" s="71">
        <v>107129.07874679142</v>
      </c>
      <c r="AA12" s="71">
        <v>107414.21393519145</v>
      </c>
      <c r="AB12" s="71">
        <v>104313.44176263853</v>
      </c>
      <c r="AC12" s="71">
        <v>101455.76107476276</v>
      </c>
      <c r="AD12" s="71">
        <v>101074.36088815449</v>
      </c>
      <c r="AE12" s="71">
        <v>100972.24587397969</v>
      </c>
      <c r="AF12" s="71">
        <v>101817.6938874776</v>
      </c>
      <c r="AG12" s="71">
        <v>100155.59324316146</v>
      </c>
      <c r="AH12" s="71">
        <v>102265.78420651669</v>
      </c>
      <c r="AI12" s="71">
        <v>104853.46908912336</v>
      </c>
      <c r="AJ12" s="71">
        <v>109853.15600586633</v>
      </c>
      <c r="AK12" s="71">
        <v>112077.48586407855</v>
      </c>
      <c r="AL12" s="71">
        <v>111739.80371278785</v>
      </c>
      <c r="AM12" s="71">
        <v>115012.82611934435</v>
      </c>
      <c r="AN12" s="71">
        <v>119304.60508248722</v>
      </c>
      <c r="AO12" s="71">
        <v>123640.00101043201</v>
      </c>
      <c r="AP12" s="71">
        <v>117832.75191347799</v>
      </c>
      <c r="AQ12" s="71">
        <v>115547.03530716039</v>
      </c>
      <c r="AR12" s="71">
        <v>113154.995745796</v>
      </c>
      <c r="AS12" s="71">
        <v>112050.67538808149</v>
      </c>
      <c r="AT12" s="71">
        <v>112582.35825438979</v>
      </c>
      <c r="AU12" s="71">
        <v>111891.59702686309</v>
      </c>
      <c r="AV12" s="71">
        <v>112548.14496914195</v>
      </c>
      <c r="AW12" s="71">
        <v>114500.99185127081</v>
      </c>
      <c r="AX12" s="71">
        <v>115516.82693597452</v>
      </c>
      <c r="AY12" s="71">
        <v>117334.17098395381</v>
      </c>
      <c r="AZ12" s="71">
        <v>118148.36511134116</v>
      </c>
      <c r="BA12" s="71">
        <v>113492.55554515892</v>
      </c>
      <c r="BB12" s="71">
        <v>111778.37714868934</v>
      </c>
      <c r="BC12" s="83">
        <v>112078.90233120977</v>
      </c>
      <c r="BD12" s="71">
        <v>115401.32118237441</v>
      </c>
      <c r="BE12" s="71">
        <v>114522.66545351384</v>
      </c>
      <c r="BF12" s="71">
        <v>116638.88890461212</v>
      </c>
      <c r="BG12" s="71">
        <v>117317.91342858849</v>
      </c>
      <c r="BH12" s="71">
        <v>118052.23930128077</v>
      </c>
      <c r="BI12" s="71">
        <v>115330.04558740459</v>
      </c>
      <c r="BJ12" s="71">
        <v>117025.6438095826</v>
      </c>
      <c r="BK12" s="71">
        <v>112587.66775233923</v>
      </c>
      <c r="BL12" s="71">
        <v>110606.08383043333</v>
      </c>
      <c r="BM12" s="71">
        <v>111182.84814620743</v>
      </c>
      <c r="BN12" s="71">
        <v>113390.75562033312</v>
      </c>
      <c r="BO12" s="71">
        <v>116180.27320061052</v>
      </c>
      <c r="BP12" s="71">
        <v>114191.42552854202</v>
      </c>
      <c r="BQ12" s="71">
        <v>117612.54989014534</v>
      </c>
      <c r="BR12" s="71">
        <v>119903.54182095692</v>
      </c>
      <c r="BS12" s="71">
        <v>119986.37911880018</v>
      </c>
      <c r="BT12" s="71">
        <v>122156.41516342161</v>
      </c>
      <c r="BU12" s="71">
        <v>123385.60737147783</v>
      </c>
      <c r="BV12" s="71">
        <v>126864.2970276727</v>
      </c>
      <c r="BW12" s="71">
        <v>130869.91371203131</v>
      </c>
      <c r="BX12" s="71">
        <v>136012.32342132856</v>
      </c>
      <c r="BY12" s="71">
        <v>128738.18138723203</v>
      </c>
      <c r="BZ12" s="71">
        <v>102025.38592130864</v>
      </c>
      <c r="CA12" s="71">
        <v>105968.99653390402</v>
      </c>
      <c r="CB12" s="71">
        <v>109712.43165963235</v>
      </c>
      <c r="CC12" s="71">
        <v>112056.25765980488</v>
      </c>
      <c r="CD12" s="71">
        <v>113148.04711659698</v>
      </c>
      <c r="CE12" s="71">
        <v>116034.8964386489</v>
      </c>
      <c r="CF12" s="71">
        <v>117272.32048637599</v>
      </c>
      <c r="CG12" s="71">
        <v>115615.2338801513</v>
      </c>
      <c r="CH12" s="71">
        <v>122259.53913597453</v>
      </c>
      <c r="CI12" s="71">
        <v>126418.81712655119</v>
      </c>
      <c r="CJ12" s="71">
        <v>129143.15852064503</v>
      </c>
      <c r="CK12" s="82">
        <v>136406.24062501828</v>
      </c>
      <c r="CL12" s="82">
        <v>141940.71305294312</v>
      </c>
      <c r="CM12" s="82">
        <v>148540.19788822081</v>
      </c>
      <c r="CN12" s="71">
        <v>152868.90338310439</v>
      </c>
      <c r="CO12" s="71">
        <v>162602.57213598775</v>
      </c>
      <c r="CP12" s="71">
        <v>168509.77707761631</v>
      </c>
      <c r="CQ12" s="71">
        <v>173691.7610631097</v>
      </c>
      <c r="CR12" s="71">
        <v>176351.69930507665</v>
      </c>
      <c r="CS12" s="71">
        <v>184314.67584113081</v>
      </c>
      <c r="CT12" s="71">
        <v>188514.3001356427</v>
      </c>
      <c r="CU12" s="71">
        <v>193439.98911009353</v>
      </c>
      <c r="CV12" s="71">
        <v>193082.2479978764</v>
      </c>
      <c r="CW12" s="71">
        <v>171486.87201378989</v>
      </c>
      <c r="CX12" s="71">
        <v>168156.15393456764</v>
      </c>
      <c r="CY12" s="71">
        <v>164937.58300617163</v>
      </c>
      <c r="CZ12" s="82">
        <v>159271.30174286285</v>
      </c>
      <c r="DA12" s="71">
        <v>151195.02345825202</v>
      </c>
      <c r="DB12" s="71">
        <v>155408.15137938815</v>
      </c>
      <c r="DC12" s="82">
        <v>151556.81255803304</v>
      </c>
      <c r="DD12" s="82">
        <v>142188.29590536861</v>
      </c>
      <c r="DE12" s="71">
        <v>142829.3401008693</v>
      </c>
      <c r="DF12" s="71">
        <v>145824.32614506604</v>
      </c>
      <c r="DG12" s="71">
        <v>140780.59143770655</v>
      </c>
      <c r="DH12" s="71">
        <v>144071.87581829997</v>
      </c>
      <c r="DI12" s="71">
        <v>142153.76582679999</v>
      </c>
      <c r="DJ12" s="71">
        <v>284133.87048999994</v>
      </c>
      <c r="DK12" s="71">
        <v>281780.93596000003</v>
      </c>
      <c r="DL12" s="71">
        <v>280924.41249320004</v>
      </c>
      <c r="DM12" s="71">
        <v>282591.72058999998</v>
      </c>
      <c r="DN12" s="71">
        <v>280933.18471000012</v>
      </c>
      <c r="DO12" s="71">
        <v>277052.14931000001</v>
      </c>
      <c r="DP12" s="71">
        <v>270128.07199730002</v>
      </c>
      <c r="DQ12" s="71">
        <v>261479.88529000001</v>
      </c>
      <c r="DR12" s="71">
        <v>264120.32400000002</v>
      </c>
      <c r="DS12" s="71">
        <v>265373.11310119997</v>
      </c>
      <c r="DT12" s="71">
        <v>266111.2320663</v>
      </c>
      <c r="DU12" s="71">
        <v>267336.64297970006</v>
      </c>
      <c r="DV12" s="71">
        <v>155833.82492000001</v>
      </c>
      <c r="DW12" s="71">
        <v>155703.18013000002</v>
      </c>
      <c r="DX12" s="71">
        <v>157970.90174</v>
      </c>
      <c r="DY12" s="71">
        <v>162025.21661999996</v>
      </c>
      <c r="DZ12" s="71">
        <v>279063.43305999995</v>
      </c>
      <c r="EA12" s="71">
        <v>278238.27705000009</v>
      </c>
      <c r="EB12" s="71">
        <v>281938.82825999998</v>
      </c>
      <c r="EC12" s="71">
        <v>281083.63373999996</v>
      </c>
      <c r="ED12" s="71">
        <v>289687.80959999998</v>
      </c>
      <c r="EE12" s="71">
        <v>291637.07568000001</v>
      </c>
      <c r="EF12" s="71">
        <v>300246.64857000002</v>
      </c>
      <c r="EG12" s="71">
        <v>302807.48322999995</v>
      </c>
      <c r="EH12" s="71">
        <v>287398.17722999997</v>
      </c>
      <c r="EI12" s="71">
        <v>277814.16927000001</v>
      </c>
      <c r="EJ12" s="71">
        <v>283614.74934000004</v>
      </c>
      <c r="EK12" s="71">
        <v>280080.30282000004</v>
      </c>
      <c r="EL12" s="71">
        <v>283382.54704000003</v>
      </c>
      <c r="EM12" s="71">
        <v>283267.26918</v>
      </c>
      <c r="EN12" s="71">
        <v>287109.48205999995</v>
      </c>
      <c r="EO12" s="71">
        <v>293890.69722000009</v>
      </c>
      <c r="EP12" s="71">
        <v>298354.35634</v>
      </c>
      <c r="EQ12" s="71">
        <v>300829.95192999998</v>
      </c>
      <c r="ER12" s="71">
        <v>147846.55492000005</v>
      </c>
      <c r="ES12" s="71">
        <v>149396.41403000001</v>
      </c>
      <c r="ET12" s="71"/>
      <c r="EU12" s="71"/>
      <c r="EV12" s="71"/>
      <c r="EW12" s="71"/>
      <c r="EX12" s="71"/>
      <c r="EY12" s="71"/>
      <c r="EZ12" s="71"/>
      <c r="FA12" s="71"/>
      <c r="FB12" s="71"/>
      <c r="FC12" s="71"/>
      <c r="FD12" s="71"/>
      <c r="FE12" s="71"/>
      <c r="FF12" s="71"/>
      <c r="FG12" s="71"/>
      <c r="FH12" s="71"/>
      <c r="FI12" s="71"/>
      <c r="FJ12" s="71"/>
      <c r="FK12" s="71"/>
      <c r="FL12" s="71"/>
      <c r="FM12" s="71"/>
      <c r="FN12" s="71"/>
      <c r="FO12" s="71"/>
      <c r="FP12" s="71"/>
      <c r="FQ12" s="71"/>
      <c r="FR12" s="71"/>
      <c r="FS12" s="71"/>
      <c r="FT12" s="71"/>
      <c r="FU12" s="71"/>
      <c r="FV12" s="71"/>
      <c r="FW12" s="71"/>
      <c r="FX12" s="71"/>
      <c r="FY12" s="71"/>
      <c r="FZ12" s="71"/>
      <c r="GA12" s="71"/>
      <c r="GB12" s="71"/>
      <c r="GC12" s="71"/>
      <c r="GD12" s="71"/>
      <c r="GE12" s="71"/>
      <c r="GF12" s="71"/>
      <c r="GG12" s="71"/>
      <c r="GH12" s="71"/>
      <c r="GI12" s="71"/>
      <c r="GJ12" s="71"/>
      <c r="GK12" s="71"/>
      <c r="GL12" s="71"/>
      <c r="GM12" s="71"/>
      <c r="GN12" s="71"/>
      <c r="GO12" s="71"/>
      <c r="GP12" s="71"/>
      <c r="GQ12" s="71"/>
      <c r="GR12" s="71"/>
      <c r="GS12" s="71"/>
      <c r="GT12" s="71"/>
      <c r="GU12" s="71"/>
      <c r="GV12" s="71"/>
      <c r="GW12" s="71"/>
      <c r="GX12" s="71"/>
      <c r="GY12" s="71"/>
      <c r="GZ12" s="71"/>
      <c r="HA12" s="71"/>
      <c r="HB12" s="71"/>
      <c r="HC12" s="71"/>
      <c r="HD12" s="71"/>
      <c r="HE12" s="71"/>
      <c r="HF12" s="71"/>
      <c r="HG12" s="71"/>
      <c r="HH12" s="71"/>
      <c r="HI12" s="71"/>
      <c r="HJ12" s="71"/>
      <c r="HK12" s="71"/>
      <c r="HL12" s="71"/>
      <c r="HM12" s="71"/>
      <c r="HN12" s="71"/>
      <c r="HO12" s="71"/>
      <c r="HP12" s="71"/>
      <c r="HQ12" s="71"/>
      <c r="HR12" s="71"/>
      <c r="HS12" s="71"/>
      <c r="HT12" s="71"/>
      <c r="HU12" s="71"/>
      <c r="HV12" s="71"/>
      <c r="HW12" s="71"/>
      <c r="HX12" s="71"/>
      <c r="HY12" s="71"/>
      <c r="HZ12" s="71"/>
      <c r="IA12" s="71"/>
      <c r="IB12" s="71"/>
      <c r="IC12" s="71"/>
      <c r="ID12" s="71"/>
      <c r="IE12" s="71"/>
      <c r="IF12" s="71"/>
      <c r="IG12" s="71"/>
      <c r="IH12" s="71"/>
      <c r="II12" s="71"/>
      <c r="IJ12" s="71"/>
      <c r="IK12" s="71"/>
      <c r="IL12" s="71"/>
      <c r="IM12" s="71"/>
      <c r="IN12" s="71"/>
      <c r="IO12" s="71"/>
      <c r="IP12" s="71"/>
      <c r="IQ12" s="71"/>
      <c r="IR12" s="71"/>
      <c r="IS12" s="71"/>
      <c r="IT12" s="71"/>
      <c r="IU12" s="71"/>
      <c r="IV12" s="71"/>
      <c r="IW12" s="71"/>
      <c r="IX12" s="71"/>
      <c r="IY12" s="71"/>
      <c r="IZ12" s="71"/>
      <c r="JA12" s="71"/>
      <c r="JB12" s="71"/>
      <c r="JC12" s="71"/>
      <c r="JD12" s="71"/>
      <c r="JE12" s="71"/>
      <c r="JF12" s="71"/>
      <c r="JG12" s="71"/>
      <c r="JH12" s="71"/>
      <c r="JI12" s="71"/>
      <c r="JJ12" s="71"/>
      <c r="JK12" s="71"/>
      <c r="JL12" s="71"/>
      <c r="JM12" s="71"/>
      <c r="JN12" s="71"/>
      <c r="JO12" s="71"/>
      <c r="JP12" s="71"/>
      <c r="JQ12" s="71"/>
      <c r="JR12" s="71"/>
      <c r="JS12" s="71"/>
      <c r="JT12" s="71"/>
      <c r="JU12" s="71"/>
      <c r="JV12" s="71"/>
      <c r="JW12" s="71"/>
      <c r="JX12" s="71"/>
      <c r="JY12" s="71"/>
      <c r="JZ12" s="71"/>
      <c r="KA12" s="71"/>
      <c r="KB12" s="71"/>
      <c r="KC12" s="71"/>
      <c r="KD12" s="71"/>
      <c r="KE12" s="71"/>
      <c r="KF12" s="71"/>
    </row>
    <row r="13" spans="1:292" ht="12.75" customHeight="1" x14ac:dyDescent="0.2">
      <c r="A13" s="63"/>
      <c r="B13" s="6" t="s">
        <v>9</v>
      </c>
      <c r="C13" s="71">
        <v>248643.98117061515</v>
      </c>
      <c r="D13" s="71">
        <v>245672.64996977898</v>
      </c>
      <c r="E13" s="71">
        <v>241029.2383603557</v>
      </c>
      <c r="F13" s="71">
        <v>237350.10041117523</v>
      </c>
      <c r="G13" s="71">
        <v>237096.35968677414</v>
      </c>
      <c r="H13" s="71">
        <v>236468.05544874907</v>
      </c>
      <c r="I13" s="71">
        <v>245268.28153086474</v>
      </c>
      <c r="J13" s="71">
        <v>246946.24076212084</v>
      </c>
      <c r="K13" s="71">
        <v>247752.96665880948</v>
      </c>
      <c r="L13" s="71">
        <v>254324.89993797865</v>
      </c>
      <c r="M13" s="71">
        <v>250999.98856946046</v>
      </c>
      <c r="N13" s="71">
        <v>246148.26208818096</v>
      </c>
      <c r="O13" s="71">
        <v>225132.27395314878</v>
      </c>
      <c r="P13" s="71">
        <v>227036.25056655382</v>
      </c>
      <c r="Q13" s="71">
        <v>226375.42121502419</v>
      </c>
      <c r="R13" s="71">
        <v>231293.61806143739</v>
      </c>
      <c r="S13" s="71">
        <v>239121.76417940139</v>
      </c>
      <c r="T13" s="71">
        <v>237610.19891805697</v>
      </c>
      <c r="U13" s="71">
        <v>233327.42682939811</v>
      </c>
      <c r="V13" s="71">
        <v>228676.87912858187</v>
      </c>
      <c r="W13" s="71">
        <v>214143.89231930449</v>
      </c>
      <c r="X13" s="71">
        <v>209298.67690818233</v>
      </c>
      <c r="Y13" s="71">
        <v>214533.93318269291</v>
      </c>
      <c r="Z13" s="71">
        <v>214762.16213082484</v>
      </c>
      <c r="AA13" s="71">
        <v>216383.84535480788</v>
      </c>
      <c r="AB13" s="71">
        <v>199153.85184537794</v>
      </c>
      <c r="AC13" s="71">
        <v>194371.81046447676</v>
      </c>
      <c r="AD13" s="71">
        <v>200527.93997779547</v>
      </c>
      <c r="AE13" s="71">
        <v>200555.50369887846</v>
      </c>
      <c r="AF13" s="71">
        <v>202385.43508155819</v>
      </c>
      <c r="AG13" s="71">
        <v>197487.50261596654</v>
      </c>
      <c r="AH13" s="71">
        <v>205096.03915296306</v>
      </c>
      <c r="AI13" s="71">
        <v>208339.78947451053</v>
      </c>
      <c r="AJ13" s="71">
        <v>219089.01054328753</v>
      </c>
      <c r="AK13" s="71">
        <v>222744.4105540248</v>
      </c>
      <c r="AL13" s="71">
        <v>227983.06412272877</v>
      </c>
      <c r="AM13" s="71">
        <v>237591.92706540582</v>
      </c>
      <c r="AN13" s="71">
        <v>255241.2165186143</v>
      </c>
      <c r="AO13" s="71">
        <v>278923.8374627115</v>
      </c>
      <c r="AP13" s="71">
        <v>253469.06689810866</v>
      </c>
      <c r="AQ13" s="71">
        <v>247665.03570595261</v>
      </c>
      <c r="AR13" s="71">
        <v>245594.23204028138</v>
      </c>
      <c r="AS13" s="71">
        <v>246626.46312551596</v>
      </c>
      <c r="AT13" s="71">
        <v>254710.37636826598</v>
      </c>
      <c r="AU13" s="71">
        <v>256799.9251970535</v>
      </c>
      <c r="AV13" s="71">
        <v>253529.28204479394</v>
      </c>
      <c r="AW13" s="71">
        <v>258765.4546584113</v>
      </c>
      <c r="AX13" s="71">
        <v>258236.0590313889</v>
      </c>
      <c r="AY13" s="71">
        <v>254001.03199715968</v>
      </c>
      <c r="AZ13" s="71">
        <v>252439.85153529758</v>
      </c>
      <c r="BA13" s="71">
        <v>243160.23494257082</v>
      </c>
      <c r="BB13" s="71">
        <v>240456.4434363262</v>
      </c>
      <c r="BC13" s="83">
        <v>243368.01948258013</v>
      </c>
      <c r="BD13" s="71">
        <v>237974.18099479724</v>
      </c>
      <c r="BE13" s="71">
        <v>238111.59834511907</v>
      </c>
      <c r="BF13" s="71">
        <v>242251.36142958386</v>
      </c>
      <c r="BG13" s="71">
        <v>241254.29423364525</v>
      </c>
      <c r="BH13" s="71">
        <v>236315.96889841396</v>
      </c>
      <c r="BI13" s="71">
        <v>227596.93123030063</v>
      </c>
      <c r="BJ13" s="71">
        <v>225791.08903748094</v>
      </c>
      <c r="BK13" s="71">
        <v>212060.0518113478</v>
      </c>
      <c r="BL13" s="71">
        <v>214969.09094846374</v>
      </c>
      <c r="BM13" s="71">
        <v>217120.70911228348</v>
      </c>
      <c r="BN13" s="71">
        <v>217428.35757377397</v>
      </c>
      <c r="BO13" s="71">
        <v>225295.68007299752</v>
      </c>
      <c r="BP13" s="71">
        <v>219100.19298440506</v>
      </c>
      <c r="BQ13" s="71">
        <v>225322.20010305927</v>
      </c>
      <c r="BR13" s="71">
        <v>226623.82672373747</v>
      </c>
      <c r="BS13" s="71">
        <v>222465.29776121842</v>
      </c>
      <c r="BT13" s="71">
        <v>228345.05951561485</v>
      </c>
      <c r="BU13" s="71">
        <v>230640.42278731166</v>
      </c>
      <c r="BV13" s="71">
        <v>235366.48432053882</v>
      </c>
      <c r="BW13" s="71">
        <v>239722.80443239765</v>
      </c>
      <c r="BX13" s="71">
        <v>247985.67594380514</v>
      </c>
      <c r="BY13" s="71">
        <v>221396.42973715573</v>
      </c>
      <c r="BZ13" s="71">
        <v>170840.43740025215</v>
      </c>
      <c r="CA13" s="71">
        <v>187018.74263089782</v>
      </c>
      <c r="CB13" s="71">
        <v>196058.43497328286</v>
      </c>
      <c r="CC13" s="71">
        <v>196866.55712460016</v>
      </c>
      <c r="CD13" s="71">
        <v>196352.09074258414</v>
      </c>
      <c r="CE13" s="71">
        <v>202652.07568706619</v>
      </c>
      <c r="CF13" s="71">
        <v>203183.20135872319</v>
      </c>
      <c r="CG13" s="71">
        <v>193428.13575950629</v>
      </c>
      <c r="CH13" s="71">
        <v>214623.1623359214</v>
      </c>
      <c r="CI13" s="71">
        <v>220881.69509589221</v>
      </c>
      <c r="CJ13" s="71">
        <v>226710.79613941198</v>
      </c>
      <c r="CK13" s="89">
        <v>234192.44238334324</v>
      </c>
      <c r="CL13" s="89">
        <v>245801.82769954205</v>
      </c>
      <c r="CM13" s="89">
        <v>255934.71999406724</v>
      </c>
      <c r="CN13" s="71">
        <v>265904.32655517955</v>
      </c>
      <c r="CO13" s="71">
        <v>279701.93544584239</v>
      </c>
      <c r="CP13" s="71">
        <v>285756.96309619746</v>
      </c>
      <c r="CQ13" s="71">
        <v>296447.32632291457</v>
      </c>
      <c r="CR13" s="71">
        <v>297634.67745423049</v>
      </c>
      <c r="CS13" s="71">
        <v>312199.36885620805</v>
      </c>
      <c r="CT13" s="71">
        <v>312750.0625974118</v>
      </c>
      <c r="CU13" s="71">
        <v>322478.71307717834</v>
      </c>
      <c r="CV13" s="71">
        <v>322904.63980887912</v>
      </c>
      <c r="CW13" s="71">
        <v>287880.98231388943</v>
      </c>
      <c r="CX13" s="71">
        <v>294830.82854867604</v>
      </c>
      <c r="CY13" s="71">
        <v>295413.86641980225</v>
      </c>
      <c r="CZ13" s="89">
        <v>289800.53656598314</v>
      </c>
      <c r="DA13" s="71">
        <v>276704.43126723729</v>
      </c>
      <c r="DB13" s="71">
        <v>281393.45815237897</v>
      </c>
      <c r="DC13" s="89">
        <v>276436.25573325367</v>
      </c>
      <c r="DD13" s="89">
        <v>256667.8230889508</v>
      </c>
      <c r="DE13" s="71">
        <v>259396.55476806688</v>
      </c>
      <c r="DF13" s="71">
        <v>267283.29384829779</v>
      </c>
      <c r="DG13" s="71">
        <v>261648.54296518679</v>
      </c>
      <c r="DH13" s="71">
        <v>279852.0859838</v>
      </c>
      <c r="DI13" s="71">
        <v>288906.47628829995</v>
      </c>
      <c r="DJ13" s="71">
        <v>291880.83577000001</v>
      </c>
      <c r="DK13" s="71">
        <v>297731.77443999995</v>
      </c>
      <c r="DL13" s="71">
        <v>303773.28385030001</v>
      </c>
      <c r="DM13" s="71">
        <v>324565.63314350008</v>
      </c>
      <c r="DN13" s="71">
        <v>338090.24582999997</v>
      </c>
      <c r="DO13" s="71">
        <v>336786.06040999998</v>
      </c>
      <c r="DP13" s="71">
        <v>339521.30542330001</v>
      </c>
      <c r="DQ13" s="71">
        <v>329490.33540000004</v>
      </c>
      <c r="DR13" s="71">
        <v>342494.12951999996</v>
      </c>
      <c r="DS13" s="71">
        <v>361747.64752490004</v>
      </c>
      <c r="DT13" s="71">
        <v>377421.4281822</v>
      </c>
      <c r="DU13" s="71">
        <v>396055.35004100006</v>
      </c>
      <c r="DV13" s="71">
        <v>419107.08625999978</v>
      </c>
      <c r="DW13" s="71">
        <v>417486.73526999995</v>
      </c>
      <c r="DX13" s="71">
        <v>438507.78768000001</v>
      </c>
      <c r="DY13" s="71">
        <v>460447.04263999983</v>
      </c>
      <c r="DZ13" s="71">
        <v>487085.99428999989</v>
      </c>
      <c r="EA13" s="71">
        <v>481698.7813899999</v>
      </c>
      <c r="EB13" s="71">
        <v>487844.38302000012</v>
      </c>
      <c r="EC13" s="71">
        <v>496387.11132000003</v>
      </c>
      <c r="ED13" s="71">
        <v>511707.96849000023</v>
      </c>
      <c r="EE13" s="71">
        <v>521355.74866000004</v>
      </c>
      <c r="EF13" s="71">
        <v>574208.07976999995</v>
      </c>
      <c r="EG13" s="71">
        <v>594067.31790000014</v>
      </c>
      <c r="EH13" s="71">
        <v>567092.28936000005</v>
      </c>
      <c r="EI13" s="71">
        <v>532488.17229999998</v>
      </c>
      <c r="EJ13" s="71">
        <v>582556.73546999996</v>
      </c>
      <c r="EK13" s="71">
        <v>609596.84810000006</v>
      </c>
      <c r="EL13" s="71">
        <v>664771.54457999999</v>
      </c>
      <c r="EM13" s="71">
        <v>675093.73546999996</v>
      </c>
      <c r="EN13" s="71">
        <v>710648.50995999994</v>
      </c>
      <c r="EO13" s="71">
        <v>739679.06833000004</v>
      </c>
      <c r="EP13" s="71">
        <v>750793.78087999986</v>
      </c>
      <c r="EQ13" s="71">
        <v>779705.11277000012</v>
      </c>
      <c r="ER13" s="71">
        <v>922327.33124000009</v>
      </c>
      <c r="ES13" s="71">
        <v>976769.18578999978</v>
      </c>
      <c r="ET13" s="71"/>
      <c r="EU13" s="71"/>
      <c r="EV13" s="71"/>
      <c r="EW13" s="71"/>
      <c r="EX13" s="71"/>
      <c r="EY13" s="71"/>
      <c r="EZ13" s="71"/>
      <c r="FA13" s="71"/>
      <c r="FB13" s="71"/>
      <c r="FC13" s="71"/>
      <c r="FD13" s="71"/>
      <c r="FE13" s="71"/>
      <c r="FF13" s="71"/>
      <c r="FG13" s="71"/>
      <c r="FH13" s="71"/>
      <c r="FI13" s="71"/>
      <c r="FJ13" s="71"/>
      <c r="FK13" s="71"/>
      <c r="FL13" s="71"/>
      <c r="FM13" s="71"/>
      <c r="FN13" s="71"/>
      <c r="FO13" s="71"/>
      <c r="FP13" s="71"/>
      <c r="FQ13" s="71"/>
      <c r="FR13" s="71"/>
      <c r="FS13" s="71"/>
      <c r="FT13" s="71"/>
      <c r="FU13" s="71"/>
      <c r="FV13" s="71"/>
      <c r="FW13" s="71"/>
      <c r="FX13" s="71"/>
      <c r="FY13" s="71"/>
      <c r="FZ13" s="71"/>
      <c r="GA13" s="71"/>
      <c r="GB13" s="71"/>
      <c r="GC13" s="71"/>
      <c r="GD13" s="71"/>
      <c r="GE13" s="71"/>
      <c r="GF13" s="71"/>
      <c r="GG13" s="71"/>
      <c r="GH13" s="71"/>
      <c r="GI13" s="71"/>
      <c r="GJ13" s="71"/>
      <c r="GK13" s="71"/>
      <c r="GL13" s="71"/>
      <c r="GM13" s="71"/>
      <c r="GN13" s="71"/>
      <c r="GO13" s="71"/>
      <c r="GP13" s="71"/>
      <c r="GQ13" s="71"/>
      <c r="GR13" s="71"/>
      <c r="GS13" s="71"/>
      <c r="GT13" s="71"/>
      <c r="GU13" s="71"/>
      <c r="GV13" s="71"/>
      <c r="GW13" s="71"/>
      <c r="GX13" s="71"/>
      <c r="GY13" s="71"/>
      <c r="GZ13" s="71"/>
      <c r="HA13" s="71"/>
      <c r="HB13" s="71"/>
      <c r="HC13" s="71"/>
      <c r="HD13" s="71"/>
      <c r="HE13" s="71"/>
      <c r="HF13" s="71"/>
      <c r="HG13" s="71"/>
      <c r="HH13" s="71"/>
      <c r="HI13" s="71"/>
      <c r="HJ13" s="71"/>
      <c r="HK13" s="71"/>
      <c r="HL13" s="71"/>
      <c r="HM13" s="71"/>
      <c r="HN13" s="71"/>
      <c r="HO13" s="71"/>
      <c r="HP13" s="71"/>
      <c r="HQ13" s="71"/>
      <c r="HR13" s="71"/>
      <c r="HS13" s="71"/>
      <c r="HT13" s="71"/>
      <c r="HU13" s="71"/>
      <c r="HV13" s="71"/>
      <c r="HW13" s="71"/>
      <c r="HX13" s="71"/>
      <c r="HY13" s="71"/>
      <c r="HZ13" s="71"/>
      <c r="IA13" s="71"/>
      <c r="IB13" s="71"/>
      <c r="IC13" s="71"/>
      <c r="ID13" s="71"/>
      <c r="IE13" s="71"/>
      <c r="IF13" s="71"/>
      <c r="IG13" s="71"/>
      <c r="IH13" s="71"/>
      <c r="II13" s="71"/>
      <c r="IJ13" s="71"/>
      <c r="IK13" s="71"/>
      <c r="IL13" s="71"/>
      <c r="IM13" s="71"/>
      <c r="IN13" s="71"/>
      <c r="IO13" s="71"/>
      <c r="IP13" s="71"/>
      <c r="IQ13" s="71"/>
      <c r="IR13" s="71"/>
      <c r="IS13" s="71"/>
      <c r="IT13" s="71"/>
      <c r="IU13" s="71"/>
      <c r="IV13" s="71"/>
      <c r="IW13" s="71"/>
      <c r="IX13" s="71"/>
      <c r="IY13" s="71"/>
      <c r="IZ13" s="71"/>
      <c r="JA13" s="71"/>
      <c r="JB13" s="71"/>
      <c r="JC13" s="71"/>
      <c r="JD13" s="71"/>
      <c r="JE13" s="71"/>
      <c r="JF13" s="71"/>
      <c r="JG13" s="71"/>
      <c r="JH13" s="71"/>
      <c r="JI13" s="71"/>
      <c r="JJ13" s="71"/>
      <c r="JK13" s="71"/>
      <c r="JL13" s="71"/>
      <c r="JM13" s="71"/>
      <c r="JN13" s="71"/>
      <c r="JO13" s="71"/>
      <c r="JP13" s="71"/>
      <c r="JQ13" s="71"/>
      <c r="JR13" s="71"/>
      <c r="JS13" s="71"/>
      <c r="JT13" s="71"/>
      <c r="JU13" s="71"/>
      <c r="JV13" s="71"/>
      <c r="JW13" s="71"/>
      <c r="JX13" s="71"/>
      <c r="JY13" s="71"/>
      <c r="JZ13" s="71"/>
      <c r="KA13" s="71"/>
      <c r="KB13" s="71"/>
      <c r="KC13" s="71"/>
      <c r="KD13" s="71"/>
      <c r="KE13" s="71"/>
      <c r="KF13" s="71"/>
    </row>
    <row r="14" spans="1:292" ht="12.75" customHeight="1" x14ac:dyDescent="0.2">
      <c r="A14" s="63"/>
      <c r="B14" s="8" t="s">
        <v>34</v>
      </c>
      <c r="C14" s="71">
        <v>0</v>
      </c>
      <c r="D14" s="71">
        <v>0</v>
      </c>
      <c r="E14" s="71">
        <v>0</v>
      </c>
      <c r="F14" s="71">
        <v>0</v>
      </c>
      <c r="G14" s="71">
        <v>0</v>
      </c>
      <c r="H14" s="71">
        <v>0</v>
      </c>
      <c r="I14" s="71">
        <v>0</v>
      </c>
      <c r="J14" s="71">
        <v>0</v>
      </c>
      <c r="K14" s="71">
        <v>0</v>
      </c>
      <c r="L14" s="71">
        <v>0</v>
      </c>
      <c r="M14" s="71">
        <v>0</v>
      </c>
      <c r="N14" s="71">
        <v>0</v>
      </c>
      <c r="O14" s="71">
        <v>0</v>
      </c>
      <c r="P14" s="71">
        <v>0</v>
      </c>
      <c r="Q14" s="71">
        <v>0</v>
      </c>
      <c r="R14" s="71">
        <v>0</v>
      </c>
      <c r="S14" s="71">
        <v>0</v>
      </c>
      <c r="T14" s="71">
        <v>0</v>
      </c>
      <c r="U14" s="71">
        <v>0</v>
      </c>
      <c r="V14" s="71">
        <v>0</v>
      </c>
      <c r="W14" s="71">
        <v>0</v>
      </c>
      <c r="X14" s="71">
        <v>0</v>
      </c>
      <c r="Y14" s="71">
        <v>0</v>
      </c>
      <c r="Z14" s="71">
        <v>0</v>
      </c>
      <c r="AA14" s="71">
        <v>0</v>
      </c>
      <c r="AB14" s="71">
        <v>0</v>
      </c>
      <c r="AC14" s="71">
        <v>0</v>
      </c>
      <c r="AD14" s="71">
        <v>0</v>
      </c>
      <c r="AE14" s="71">
        <v>0</v>
      </c>
      <c r="AF14" s="71">
        <v>0</v>
      </c>
      <c r="AG14" s="71">
        <v>0</v>
      </c>
      <c r="AH14" s="71">
        <v>0</v>
      </c>
      <c r="AI14" s="71">
        <v>0</v>
      </c>
      <c r="AJ14" s="71">
        <v>0</v>
      </c>
      <c r="AK14" s="71">
        <v>0</v>
      </c>
      <c r="AL14" s="71">
        <v>0</v>
      </c>
      <c r="AM14" s="71">
        <v>0</v>
      </c>
      <c r="AN14" s="71">
        <v>0</v>
      </c>
      <c r="AO14" s="71">
        <v>0</v>
      </c>
      <c r="AP14" s="71">
        <v>0</v>
      </c>
      <c r="AQ14" s="71">
        <v>0</v>
      </c>
      <c r="AR14" s="71">
        <v>0</v>
      </c>
      <c r="AS14" s="71">
        <v>0</v>
      </c>
      <c r="AT14" s="71">
        <v>0</v>
      </c>
      <c r="AU14" s="71">
        <v>0</v>
      </c>
      <c r="AV14" s="71">
        <v>0</v>
      </c>
      <c r="AW14" s="71">
        <v>0</v>
      </c>
      <c r="AX14" s="71">
        <v>0</v>
      </c>
      <c r="AY14" s="71">
        <v>0</v>
      </c>
      <c r="AZ14" s="71">
        <v>0</v>
      </c>
      <c r="BA14" s="71">
        <v>2164.9198139093501</v>
      </c>
      <c r="BB14" s="71">
        <v>2210.4918028137236</v>
      </c>
      <c r="BC14" s="83">
        <v>2266.2365798526776</v>
      </c>
      <c r="BD14" s="71">
        <v>2429.8803405667263</v>
      </c>
      <c r="BE14" s="71">
        <v>2444.6787900723339</v>
      </c>
      <c r="BF14" s="71">
        <v>2495.4777403676421</v>
      </c>
      <c r="BG14" s="71">
        <v>2519.4254961444021</v>
      </c>
      <c r="BH14" s="71">
        <v>2544.6727447076782</v>
      </c>
      <c r="BI14" s="71">
        <v>2574.4390612117591</v>
      </c>
      <c r="BJ14" s="71">
        <v>2528.7931119251439</v>
      </c>
      <c r="BK14" s="71">
        <v>2562.0236628309776</v>
      </c>
      <c r="BL14" s="71">
        <v>2686.219808534076</v>
      </c>
      <c r="BM14" s="71">
        <v>2072.3160291326562</v>
      </c>
      <c r="BN14" s="71">
        <v>2119.7490979361601</v>
      </c>
      <c r="BO14" s="71">
        <v>2204.4131939743843</v>
      </c>
      <c r="BP14" s="71">
        <v>1958.8390313225827</v>
      </c>
      <c r="BQ14" s="71">
        <v>2066.032437003119</v>
      </c>
      <c r="BR14" s="71">
        <v>2307.72677549937</v>
      </c>
      <c r="BS14" s="71">
        <v>2472.9139860773771</v>
      </c>
      <c r="BT14" s="71">
        <v>2618.7534904240488</v>
      </c>
      <c r="BU14" s="71">
        <v>2740.3907076116529</v>
      </c>
      <c r="BV14" s="71">
        <v>2836.1318745371291</v>
      </c>
      <c r="BW14" s="71">
        <v>2012.1882621806355</v>
      </c>
      <c r="BX14" s="71">
        <v>2422.6114605083285</v>
      </c>
      <c r="BY14" s="71">
        <v>2366.4493159731896</v>
      </c>
      <c r="BZ14" s="71">
        <v>2184.9574342557571</v>
      </c>
      <c r="CA14" s="71">
        <v>2543.8394358882474</v>
      </c>
      <c r="CB14" s="71">
        <v>2875.2346115601558</v>
      </c>
      <c r="CC14" s="71">
        <v>3158.3510314022164</v>
      </c>
      <c r="CD14" s="71">
        <v>2867.4331209768397</v>
      </c>
      <c r="CE14" s="71">
        <v>2924.5206848364192</v>
      </c>
      <c r="CF14" s="71">
        <v>2828.0818741920498</v>
      </c>
      <c r="CG14" s="71">
        <v>4631.7511765876961</v>
      </c>
      <c r="CH14" s="71">
        <v>5770.6485314221245</v>
      </c>
      <c r="CI14" s="71">
        <v>15203.029648948172</v>
      </c>
      <c r="CJ14" s="71">
        <v>15491.44095811268</v>
      </c>
      <c r="CK14" s="89">
        <v>16148.830025018249</v>
      </c>
      <c r="CL14" s="89">
        <v>17268.920918455104</v>
      </c>
      <c r="CM14" s="89">
        <v>18401.318269998006</v>
      </c>
      <c r="CN14" s="71">
        <v>19321.319652266237</v>
      </c>
      <c r="CO14" s="71">
        <v>26583.628012117591</v>
      </c>
      <c r="CP14" s="71">
        <v>32964.678415422393</v>
      </c>
      <c r="CQ14" s="71">
        <v>36806.887128542039</v>
      </c>
      <c r="CR14" s="71">
        <v>38771.198738310428</v>
      </c>
      <c r="CS14" s="71">
        <v>45819.615447514763</v>
      </c>
      <c r="CT14" s="71">
        <v>51125.462445484103</v>
      </c>
      <c r="CU14" s="71">
        <v>57280.907194903441</v>
      </c>
      <c r="CV14" s="71">
        <v>55595.338575884256</v>
      </c>
      <c r="CW14" s="71">
        <v>52403.952705766802</v>
      </c>
      <c r="CX14" s="71">
        <v>52860.449436591676</v>
      </c>
      <c r="CY14" s="71">
        <v>86471.477169022473</v>
      </c>
      <c r="CZ14" s="89">
        <v>85037.746693582856</v>
      </c>
      <c r="DA14" s="71">
        <v>77876.747121136112</v>
      </c>
      <c r="DB14" s="71">
        <v>83087.34845515959</v>
      </c>
      <c r="DC14" s="89">
        <v>79833.236659473085</v>
      </c>
      <c r="DD14" s="89">
        <v>75356.214418183023</v>
      </c>
      <c r="DE14" s="71">
        <v>76009.248450461193</v>
      </c>
      <c r="DF14" s="71">
        <v>77586.452069812207</v>
      </c>
      <c r="DG14" s="71">
        <v>72823.384431057129</v>
      </c>
      <c r="DH14" s="71">
        <v>73638.0093242</v>
      </c>
      <c r="DI14" s="71">
        <v>73135.732869300002</v>
      </c>
      <c r="DJ14" s="71">
        <v>86947.69531000001</v>
      </c>
      <c r="DK14" s="71">
        <v>85080.289669999998</v>
      </c>
      <c r="DL14" s="71">
        <v>84220.204322499994</v>
      </c>
      <c r="DM14" s="71">
        <v>83834.192958099986</v>
      </c>
      <c r="DN14" s="71">
        <v>84454.675390000004</v>
      </c>
      <c r="DO14" s="71">
        <v>83572.374120000008</v>
      </c>
      <c r="DP14" s="71">
        <v>80762.495643599992</v>
      </c>
      <c r="DQ14" s="71">
        <v>76490.191100000011</v>
      </c>
      <c r="DR14" s="71">
        <v>78329.452610000008</v>
      </c>
      <c r="DS14" s="71">
        <v>80884.865564700012</v>
      </c>
      <c r="DT14" s="71">
        <v>80827.762368399999</v>
      </c>
      <c r="DU14" s="71">
        <v>79332.40024219999</v>
      </c>
      <c r="DV14" s="71">
        <v>79383.649259999991</v>
      </c>
      <c r="DW14" s="71">
        <v>78069.74764999999</v>
      </c>
      <c r="DX14" s="71">
        <v>78580.113140000001</v>
      </c>
      <c r="DY14" s="71">
        <v>79091.107190000053</v>
      </c>
      <c r="DZ14" s="71">
        <v>78098.924230000019</v>
      </c>
      <c r="EA14" s="71">
        <v>91518.420470000012</v>
      </c>
      <c r="EB14" s="71">
        <v>92849.06194</v>
      </c>
      <c r="EC14" s="71">
        <v>92508.137040000001</v>
      </c>
      <c r="ED14" s="71">
        <v>95604.070120000004</v>
      </c>
      <c r="EE14" s="71">
        <v>94557.369830000025</v>
      </c>
      <c r="EF14" s="71">
        <v>96786.776580000005</v>
      </c>
      <c r="EG14" s="71">
        <v>97554.374680000008</v>
      </c>
      <c r="EH14" s="71">
        <v>91120.845799999996</v>
      </c>
      <c r="EI14" s="71">
        <v>88394.348839999991</v>
      </c>
      <c r="EJ14" s="71">
        <v>91986.138220000008</v>
      </c>
      <c r="EK14" s="71">
        <v>92119.83872</v>
      </c>
      <c r="EL14" s="71">
        <v>93656.233800000002</v>
      </c>
      <c r="EM14" s="71">
        <v>93512.200849999994</v>
      </c>
      <c r="EN14" s="71">
        <v>94008.896539999987</v>
      </c>
      <c r="EO14" s="71">
        <v>93582.605370000019</v>
      </c>
      <c r="EP14" s="71">
        <v>92491.675159999999</v>
      </c>
      <c r="EQ14" s="71">
        <v>91143.193599999984</v>
      </c>
      <c r="ER14" s="71">
        <v>91727.645100000023</v>
      </c>
      <c r="ES14" s="71">
        <v>91336.161570000011</v>
      </c>
      <c r="ET14" s="71"/>
      <c r="EU14" s="71"/>
      <c r="EV14" s="71"/>
      <c r="EW14" s="71"/>
      <c r="EX14" s="71"/>
      <c r="EY14" s="71"/>
      <c r="EZ14" s="71"/>
      <c r="FA14" s="71"/>
      <c r="FB14" s="71"/>
      <c r="FC14" s="71"/>
      <c r="FD14" s="71"/>
      <c r="FE14" s="71"/>
      <c r="FF14" s="71"/>
      <c r="FG14" s="71"/>
      <c r="FH14" s="71"/>
      <c r="FI14" s="71"/>
      <c r="FJ14" s="71"/>
      <c r="FK14" s="71"/>
      <c r="FL14" s="71"/>
      <c r="FM14" s="71"/>
      <c r="FN14" s="71"/>
      <c r="FO14" s="71"/>
      <c r="FP14" s="71"/>
      <c r="FQ14" s="71"/>
      <c r="FR14" s="71"/>
      <c r="FS14" s="71"/>
      <c r="FT14" s="71"/>
      <c r="FU14" s="71"/>
      <c r="FV14" s="71"/>
      <c r="FW14" s="71"/>
      <c r="FX14" s="71"/>
      <c r="FY14" s="71"/>
      <c r="FZ14" s="71"/>
      <c r="GA14" s="71"/>
      <c r="GB14" s="71"/>
      <c r="GC14" s="71"/>
      <c r="GD14" s="71"/>
      <c r="GE14" s="71"/>
      <c r="GF14" s="71"/>
      <c r="GG14" s="71"/>
      <c r="GH14" s="71"/>
      <c r="GI14" s="71"/>
      <c r="GJ14" s="71"/>
      <c r="GK14" s="71"/>
      <c r="GL14" s="71"/>
      <c r="GM14" s="71"/>
      <c r="GN14" s="71"/>
      <c r="GO14" s="71"/>
      <c r="GP14" s="71"/>
      <c r="GQ14" s="71"/>
      <c r="GR14" s="71"/>
      <c r="GS14" s="71"/>
      <c r="GT14" s="71"/>
      <c r="GU14" s="71"/>
      <c r="GV14" s="71"/>
      <c r="GW14" s="71"/>
      <c r="GX14" s="71"/>
      <c r="GY14" s="71"/>
      <c r="GZ14" s="71"/>
      <c r="HA14" s="71"/>
      <c r="HB14" s="71"/>
      <c r="HC14" s="71"/>
      <c r="HD14" s="71"/>
      <c r="HE14" s="71"/>
      <c r="HF14" s="71"/>
      <c r="HG14" s="71"/>
      <c r="HH14" s="71"/>
      <c r="HI14" s="71"/>
      <c r="HJ14" s="71"/>
      <c r="HK14" s="71"/>
      <c r="HL14" s="71"/>
      <c r="HM14" s="71"/>
      <c r="HN14" s="71"/>
      <c r="HO14" s="71"/>
      <c r="HP14" s="71"/>
      <c r="HQ14" s="71"/>
      <c r="HR14" s="71"/>
      <c r="HS14" s="71"/>
      <c r="HT14" s="71"/>
      <c r="HU14" s="71"/>
      <c r="HV14" s="71"/>
      <c r="HW14" s="71"/>
      <c r="HX14" s="71"/>
      <c r="HY14" s="71"/>
      <c r="HZ14" s="71"/>
      <c r="IA14" s="71"/>
      <c r="IB14" s="71"/>
      <c r="IC14" s="71"/>
      <c r="ID14" s="71"/>
      <c r="IE14" s="71"/>
      <c r="IF14" s="71"/>
      <c r="IG14" s="71"/>
      <c r="IH14" s="71"/>
      <c r="II14" s="71"/>
      <c r="IJ14" s="71"/>
      <c r="IK14" s="71"/>
      <c r="IL14" s="71"/>
      <c r="IM14" s="71"/>
      <c r="IN14" s="71"/>
      <c r="IO14" s="71"/>
      <c r="IP14" s="71"/>
      <c r="IQ14" s="71"/>
      <c r="IR14" s="71"/>
      <c r="IS14" s="71"/>
      <c r="IT14" s="71"/>
      <c r="IU14" s="71"/>
      <c r="IV14" s="71"/>
      <c r="IW14" s="71"/>
      <c r="IX14" s="71"/>
      <c r="IY14" s="71"/>
      <c r="IZ14" s="71"/>
      <c r="JA14" s="71"/>
      <c r="JB14" s="71"/>
      <c r="JC14" s="71"/>
      <c r="JD14" s="71"/>
      <c r="JE14" s="71"/>
      <c r="JF14" s="71"/>
      <c r="JG14" s="71"/>
      <c r="JH14" s="71"/>
      <c r="JI14" s="71"/>
      <c r="JJ14" s="71"/>
      <c r="JK14" s="71"/>
      <c r="JL14" s="71"/>
      <c r="JM14" s="71"/>
      <c r="JN14" s="71"/>
      <c r="JO14" s="71"/>
      <c r="JP14" s="71"/>
      <c r="JQ14" s="71"/>
      <c r="JR14" s="71"/>
      <c r="JS14" s="71"/>
      <c r="JT14" s="71"/>
      <c r="JU14" s="71"/>
      <c r="JV14" s="71"/>
      <c r="JW14" s="71"/>
      <c r="JX14" s="71"/>
      <c r="JY14" s="71"/>
      <c r="JZ14" s="71"/>
      <c r="KA14" s="71"/>
      <c r="KB14" s="71"/>
      <c r="KC14" s="71"/>
      <c r="KD14" s="71"/>
      <c r="KE14" s="71"/>
      <c r="KF14" s="71"/>
    </row>
    <row r="15" spans="1:292" x14ac:dyDescent="0.2">
      <c r="A15" s="63"/>
      <c r="B15" s="6" t="s">
        <v>24</v>
      </c>
      <c r="C15" s="71">
        <v>29362.144264383835</v>
      </c>
      <c r="D15" s="71">
        <v>28243.07303700312</v>
      </c>
      <c r="E15" s="71">
        <v>28274.206909151242</v>
      </c>
      <c r="F15" s="71">
        <v>27824.307477377395</v>
      </c>
      <c r="G15" s="71">
        <v>27654.022618621009</v>
      </c>
      <c r="H15" s="71">
        <v>27752.577252213148</v>
      </c>
      <c r="I15" s="71">
        <v>27763.244966952025</v>
      </c>
      <c r="J15" s="71">
        <v>33639.010125900852</v>
      </c>
      <c r="K15" s="71">
        <v>33998.207049571967</v>
      </c>
      <c r="L15" s="71">
        <v>33032.184544973119</v>
      </c>
      <c r="M15" s="71">
        <v>32445.95163653859</v>
      </c>
      <c r="N15" s="71">
        <v>33193.834843320721</v>
      </c>
      <c r="O15" s="71">
        <v>55368.191095626782</v>
      </c>
      <c r="P15" s="71">
        <v>57487.810171942401</v>
      </c>
      <c r="Q15" s="71">
        <v>65778.522161417481</v>
      </c>
      <c r="R15" s="71">
        <v>78021.467798221493</v>
      </c>
      <c r="S15" s="71">
        <v>83535.266532059191</v>
      </c>
      <c r="T15" s="71">
        <v>85054.468989382178</v>
      </c>
      <c r="U15" s="71">
        <v>83941.553319941595</v>
      </c>
      <c r="V15" s="71">
        <v>89611.134497099978</v>
      </c>
      <c r="W15" s="71">
        <v>87500.113372552951</v>
      </c>
      <c r="X15" s="71">
        <v>86549.87092140154</v>
      </c>
      <c r="Y15" s="71">
        <v>89161.369654230526</v>
      </c>
      <c r="Z15" s="71">
        <v>91000.843901904547</v>
      </c>
      <c r="AA15" s="71">
        <v>93424.877649837406</v>
      </c>
      <c r="AB15" s="71">
        <v>91064.82146922822</v>
      </c>
      <c r="AC15" s="71">
        <v>89254.36734947245</v>
      </c>
      <c r="AD15" s="71">
        <v>93731.632515442296</v>
      </c>
      <c r="AE15" s="71">
        <v>93194.015935987773</v>
      </c>
      <c r="AF15" s="71">
        <v>93521.571518534736</v>
      </c>
      <c r="AG15" s="71">
        <v>82960.998254389808</v>
      </c>
      <c r="AH15" s="71">
        <v>80111.215941907212</v>
      </c>
      <c r="AI15" s="71">
        <v>80791.653722622577</v>
      </c>
      <c r="AJ15" s="71">
        <v>81016.121392063156</v>
      </c>
      <c r="AK15" s="71">
        <v>80781.350588081463</v>
      </c>
      <c r="AL15" s="71">
        <v>82763.212853938574</v>
      </c>
      <c r="AM15" s="71">
        <v>82817.080522848235</v>
      </c>
      <c r="AN15" s="71">
        <v>81763.965962930495</v>
      </c>
      <c r="AO15" s="71">
        <v>82409.693780702117</v>
      </c>
      <c r="AP15" s="71">
        <v>92999.207785971201</v>
      </c>
      <c r="AQ15" s="71">
        <v>92818.12336237308</v>
      </c>
      <c r="AR15" s="71">
        <v>86163.355001566117</v>
      </c>
      <c r="AS15" s="71">
        <v>88461.346391306666</v>
      </c>
      <c r="AT15" s="71">
        <v>89265.202667025034</v>
      </c>
      <c r="AU15" s="71">
        <v>89626.271615555102</v>
      </c>
      <c r="AV15" s="71">
        <v>91258.455406689216</v>
      </c>
      <c r="AW15" s="71">
        <v>93870.394921905885</v>
      </c>
      <c r="AX15" s="71">
        <v>95971.70033809809</v>
      </c>
      <c r="AY15" s="71">
        <v>101931.95969210961</v>
      </c>
      <c r="AZ15" s="71">
        <v>106977.7896764616</v>
      </c>
      <c r="BA15" s="71">
        <v>109091.00089387484</v>
      </c>
      <c r="BB15" s="71">
        <v>120802.99801625856</v>
      </c>
      <c r="BC15" s="83">
        <v>123884.47384813856</v>
      </c>
      <c r="BD15" s="71">
        <v>122500.84356711128</v>
      </c>
      <c r="BE15" s="71">
        <v>121913.14308429229</v>
      </c>
      <c r="BF15" s="71">
        <v>122914.10649700709</v>
      </c>
      <c r="BG15" s="71">
        <v>123762.53475000328</v>
      </c>
      <c r="BH15" s="71">
        <v>122496.66381948373</v>
      </c>
      <c r="BI15" s="71">
        <v>119013.39878528102</v>
      </c>
      <c r="BJ15" s="71">
        <v>117662.92762708871</v>
      </c>
      <c r="BK15" s="71">
        <v>115311.82364191386</v>
      </c>
      <c r="BL15" s="71">
        <v>115040.54264075916</v>
      </c>
      <c r="BM15" s="71">
        <v>114869.31082219126</v>
      </c>
      <c r="BN15" s="71">
        <v>116492.24505075319</v>
      </c>
      <c r="BO15" s="71">
        <v>117010.08294777358</v>
      </c>
      <c r="BP15" s="71">
        <v>114372.18486143742</v>
      </c>
      <c r="BQ15" s="71">
        <v>116503.43136869068</v>
      </c>
      <c r="BR15" s="71">
        <v>136152.90475811265</v>
      </c>
      <c r="BS15" s="71">
        <v>139751.2865396376</v>
      </c>
      <c r="BT15" s="71">
        <v>151876.82969671508</v>
      </c>
      <c r="BU15" s="71">
        <v>158030.9060277789</v>
      </c>
      <c r="BV15" s="71">
        <v>167512.89284460814</v>
      </c>
      <c r="BW15" s="71">
        <v>177726.64948776958</v>
      </c>
      <c r="BX15" s="71">
        <v>195366.8136787843</v>
      </c>
      <c r="BY15" s="71">
        <v>198645.23551370364</v>
      </c>
      <c r="BZ15" s="71">
        <v>160438.96268258014</v>
      </c>
      <c r="CA15" s="71">
        <v>167348.10930280713</v>
      </c>
      <c r="CB15" s="71">
        <v>170299.42789951555</v>
      </c>
      <c r="CC15" s="71">
        <v>173445.54441625852</v>
      </c>
      <c r="CD15" s="71">
        <v>175209.63122171341</v>
      </c>
      <c r="CE15" s="71">
        <v>180416.72547898334</v>
      </c>
      <c r="CF15" s="71">
        <v>182100.32666052156</v>
      </c>
      <c r="CG15" s="71">
        <v>181214.84621806355</v>
      </c>
      <c r="CH15" s="71">
        <v>187113.93684783333</v>
      </c>
      <c r="CI15" s="71">
        <v>176438.40252571504</v>
      </c>
      <c r="CJ15" s="71">
        <v>182941.02947403275</v>
      </c>
      <c r="CK15" s="82">
        <v>192369.87140714045</v>
      </c>
      <c r="CL15" s="82">
        <v>212897.73132321984</v>
      </c>
      <c r="CM15" s="82">
        <v>222675.95906073391</v>
      </c>
      <c r="CN15" s="71">
        <v>227012.28630698781</v>
      </c>
      <c r="CO15" s="71">
        <v>239582.71088039022</v>
      </c>
      <c r="CP15" s="71">
        <v>246897.17571479196</v>
      </c>
      <c r="CQ15" s="71">
        <v>257952.84443161453</v>
      </c>
      <c r="CR15" s="71">
        <v>265184.05048411962</v>
      </c>
      <c r="CS15" s="71">
        <v>273513.76736336842</v>
      </c>
      <c r="CT15" s="71">
        <v>277287.11176822614</v>
      </c>
      <c r="CU15" s="71">
        <v>283205.74295042804</v>
      </c>
      <c r="CV15" s="71">
        <v>278788.25371955661</v>
      </c>
      <c r="CW15" s="71">
        <v>265920.33190897864</v>
      </c>
      <c r="CX15" s="71">
        <v>256931.72963965757</v>
      </c>
      <c r="CY15" s="71">
        <v>220269.45558696659</v>
      </c>
      <c r="CZ15" s="82">
        <v>222857.24815853738</v>
      </c>
      <c r="DA15" s="71">
        <v>215621.68303745438</v>
      </c>
      <c r="DB15" s="71">
        <v>236704.18865908819</v>
      </c>
      <c r="DC15" s="82">
        <v>246708.86913115674</v>
      </c>
      <c r="DD15" s="82">
        <v>254691.90338021104</v>
      </c>
      <c r="DE15" s="71">
        <v>272446.50428827392</v>
      </c>
      <c r="DF15" s="71">
        <v>331620.20069812197</v>
      </c>
      <c r="DG15" s="71">
        <v>327662.97115133057</v>
      </c>
      <c r="DH15" s="71">
        <v>357238.17295679991</v>
      </c>
      <c r="DI15" s="71">
        <v>350857.95780839998</v>
      </c>
      <c r="DJ15" s="71">
        <v>366015.31708000001</v>
      </c>
      <c r="DK15" s="71">
        <v>440934.91732999991</v>
      </c>
      <c r="DL15" s="71">
        <v>469868.5289418</v>
      </c>
      <c r="DM15" s="71">
        <v>481681.88258590002</v>
      </c>
      <c r="DN15" s="71">
        <v>531129.58254999993</v>
      </c>
      <c r="DO15" s="71">
        <v>529475.44829999993</v>
      </c>
      <c r="DP15" s="71">
        <v>539148.68387209997</v>
      </c>
      <c r="DQ15" s="71">
        <v>598168.2456599999</v>
      </c>
      <c r="DR15" s="71">
        <v>619625.12143000006</v>
      </c>
      <c r="DS15" s="71">
        <v>630616.9339328002</v>
      </c>
      <c r="DT15" s="71">
        <v>657005.34033749998</v>
      </c>
      <c r="DU15" s="71">
        <v>667964.48428550025</v>
      </c>
      <c r="DV15" s="71">
        <v>717073.10992999992</v>
      </c>
      <c r="DW15" s="71">
        <v>711561.2211000002</v>
      </c>
      <c r="DX15" s="71">
        <v>716079.11617999978</v>
      </c>
      <c r="DY15" s="71">
        <v>739991.69780000008</v>
      </c>
      <c r="DZ15" s="71">
        <v>745087.4338200005</v>
      </c>
      <c r="EA15" s="71">
        <v>752291.36935000017</v>
      </c>
      <c r="EB15" s="71">
        <v>758170.81761999999</v>
      </c>
      <c r="EC15" s="71">
        <v>756310.45777999982</v>
      </c>
      <c r="ED15" s="71">
        <v>797623.4797599999</v>
      </c>
      <c r="EE15" s="71">
        <v>795775.95256999996</v>
      </c>
      <c r="EF15" s="71">
        <v>801006.04711000028</v>
      </c>
      <c r="EG15" s="71">
        <v>772222.40779000008</v>
      </c>
      <c r="EH15" s="71">
        <v>788228.91548999993</v>
      </c>
      <c r="EI15" s="71">
        <v>761587.49369000015</v>
      </c>
      <c r="EJ15" s="71">
        <v>706650.39387999987</v>
      </c>
      <c r="EK15" s="71">
        <v>721586.46018999966</v>
      </c>
      <c r="EL15" s="71">
        <v>726296.69087000017</v>
      </c>
      <c r="EM15" s="71">
        <v>746291.78988000029</v>
      </c>
      <c r="EN15" s="71">
        <v>747395.51799000008</v>
      </c>
      <c r="EO15" s="71">
        <v>743901.46788999985</v>
      </c>
      <c r="EP15" s="71">
        <v>646216.71535000007</v>
      </c>
      <c r="EQ15" s="71">
        <v>637681.58597999997</v>
      </c>
      <c r="ER15" s="71">
        <v>627785.11732999992</v>
      </c>
      <c r="ES15" s="71">
        <v>644339.1079400006</v>
      </c>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71"/>
      <c r="IG15" s="71"/>
      <c r="IH15" s="71"/>
      <c r="II15" s="71"/>
      <c r="IJ15" s="71"/>
      <c r="IK15" s="71"/>
      <c r="IL15" s="71"/>
      <c r="IM15" s="71"/>
      <c r="IN15" s="71"/>
      <c r="IO15" s="71"/>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row>
    <row r="16" spans="1:292" x14ac:dyDescent="0.2">
      <c r="A16" s="63"/>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90"/>
      <c r="DD16" s="90"/>
      <c r="DE16" s="6"/>
      <c r="DF16" s="6"/>
      <c r="DG16" s="6"/>
      <c r="DH16" s="6"/>
      <c r="DI16" s="6"/>
      <c r="DJ16" s="6"/>
      <c r="DK16" s="6"/>
      <c r="DL16" s="6"/>
      <c r="DM16" s="6"/>
      <c r="DN16" s="6"/>
      <c r="DO16" s="6"/>
      <c r="DP16" s="6"/>
      <c r="DQ16" s="6"/>
      <c r="DR16" s="6"/>
      <c r="DS16" s="6"/>
      <c r="DT16" s="6"/>
      <c r="DU16" s="6"/>
      <c r="DV16" s="6"/>
    </row>
    <row r="17" spans="1:292" x14ac:dyDescent="0.2">
      <c r="A17" s="61" t="s">
        <v>2</v>
      </c>
      <c r="B17" s="21" t="s">
        <v>25</v>
      </c>
      <c r="C17" s="69">
        <f>C19+C24</f>
        <v>275506.77026345476</v>
      </c>
      <c r="D17" s="69"/>
      <c r="E17" s="69"/>
      <c r="F17" s="69"/>
      <c r="G17" s="69"/>
      <c r="H17" s="69"/>
      <c r="I17" s="69">
        <f t="shared" ref="I17:BK17" si="6">I19+I24</f>
        <v>320483.2504271816</v>
      </c>
      <c r="J17" s="69"/>
      <c r="K17" s="69"/>
      <c r="L17" s="69"/>
      <c r="M17" s="69"/>
      <c r="N17" s="69"/>
      <c r="O17" s="69">
        <f t="shared" si="6"/>
        <v>344383.04261986859</v>
      </c>
      <c r="P17" s="69"/>
      <c r="Q17" s="69"/>
      <c r="R17" s="69"/>
      <c r="S17" s="69"/>
      <c r="T17" s="69"/>
      <c r="U17" s="69">
        <f t="shared" si="6"/>
        <v>366958.12139948236</v>
      </c>
      <c r="V17" s="69"/>
      <c r="W17" s="69"/>
      <c r="X17" s="69"/>
      <c r="Y17" s="69"/>
      <c r="Z17" s="69"/>
      <c r="AA17" s="69">
        <f t="shared" si="6"/>
        <v>383711.52656858455</v>
      </c>
      <c r="AB17" s="69"/>
      <c r="AC17" s="69"/>
      <c r="AD17" s="69"/>
      <c r="AE17" s="69"/>
      <c r="AF17" s="69"/>
      <c r="AG17" s="69">
        <f t="shared" si="6"/>
        <v>383543.3296082553</v>
      </c>
      <c r="AH17" s="69"/>
      <c r="AI17" s="69"/>
      <c r="AJ17" s="69"/>
      <c r="AK17" s="69"/>
      <c r="AL17" s="69"/>
      <c r="AM17" s="69">
        <f t="shared" si="6"/>
        <v>429479.38188640255</v>
      </c>
      <c r="AN17" s="69"/>
      <c r="AO17" s="69"/>
      <c r="AP17" s="69"/>
      <c r="AQ17" s="69"/>
      <c r="AR17" s="69"/>
      <c r="AS17" s="69">
        <f t="shared" si="6"/>
        <v>474303.03242104984</v>
      </c>
      <c r="AT17" s="69"/>
      <c r="AU17" s="69"/>
      <c r="AV17" s="69"/>
      <c r="AW17" s="69"/>
      <c r="AX17" s="69"/>
      <c r="AY17" s="69">
        <f t="shared" si="6"/>
        <v>462780.12522246985</v>
      </c>
      <c r="AZ17" s="69"/>
      <c r="BA17" s="69"/>
      <c r="BB17" s="69"/>
      <c r="BC17" s="69"/>
      <c r="BD17" s="69"/>
      <c r="BE17" s="69">
        <f t="shared" si="6"/>
        <v>494730.79091626522</v>
      </c>
      <c r="BF17" s="69"/>
      <c r="BG17" s="69"/>
      <c r="BH17" s="69"/>
      <c r="BI17" s="69"/>
      <c r="BJ17" s="69"/>
      <c r="BK17" s="69">
        <f t="shared" si="6"/>
        <v>476279.55643000861</v>
      </c>
      <c r="BL17" s="69"/>
      <c r="BM17" s="69"/>
      <c r="BN17" s="69"/>
      <c r="BO17" s="69"/>
      <c r="BP17" s="69"/>
      <c r="BQ17" s="69">
        <f t="shared" ref="BQ17" si="7">BQ19+BQ24</f>
        <v>561446.63057224767</v>
      </c>
      <c r="BR17" s="69"/>
      <c r="BS17" s="69"/>
      <c r="BT17" s="69"/>
      <c r="BU17" s="69"/>
      <c r="BV17" s="69"/>
      <c r="BW17" s="69">
        <f>BW19+BW24</f>
        <v>593888.85611302662</v>
      </c>
      <c r="BX17" s="69"/>
      <c r="BY17" s="69"/>
      <c r="BZ17" s="69"/>
      <c r="CA17" s="69"/>
      <c r="CB17" s="69"/>
      <c r="CC17" s="69">
        <f t="shared" ref="CC17:EK17" si="8">CC19+CC24</f>
        <v>584302.92176861095</v>
      </c>
      <c r="CD17" s="69"/>
      <c r="CE17" s="69"/>
      <c r="CF17" s="69"/>
      <c r="CG17" s="69"/>
      <c r="CH17" s="69"/>
      <c r="CI17" s="69">
        <f t="shared" si="8"/>
        <v>625066.52539247449</v>
      </c>
      <c r="CJ17" s="69"/>
      <c r="CK17" s="69"/>
      <c r="CL17" s="69"/>
      <c r="CM17" s="69"/>
      <c r="CN17" s="69"/>
      <c r="CO17" s="69">
        <f t="shared" si="8"/>
        <v>653476.73119325773</v>
      </c>
      <c r="CP17" s="69"/>
      <c r="CQ17" s="69"/>
      <c r="CR17" s="69"/>
      <c r="CS17" s="69"/>
      <c r="CT17" s="69"/>
      <c r="CU17" s="69">
        <f t="shared" si="8"/>
        <v>693195.67535344069</v>
      </c>
      <c r="CV17" s="69"/>
      <c r="CW17" s="69"/>
      <c r="CX17" s="69"/>
      <c r="CY17" s="69"/>
      <c r="CZ17" s="69"/>
      <c r="DA17" s="69">
        <f t="shared" si="8"/>
        <v>667114.53302833624</v>
      </c>
      <c r="DB17" s="69"/>
      <c r="DC17" s="69"/>
      <c r="DD17" s="69"/>
      <c r="DE17" s="69"/>
      <c r="DF17" s="69"/>
      <c r="DG17" s="69">
        <f t="shared" si="8"/>
        <v>686308.52475657314</v>
      </c>
      <c r="DH17" s="69"/>
      <c r="DI17" s="69"/>
      <c r="DJ17" s="69"/>
      <c r="DK17" s="69"/>
      <c r="DL17" s="69"/>
      <c r="DM17" s="69">
        <f t="shared" si="8"/>
        <v>543701.45317810006</v>
      </c>
      <c r="DN17" s="69"/>
      <c r="DO17" s="69"/>
      <c r="DP17" s="69"/>
      <c r="DQ17" s="69"/>
      <c r="DR17" s="69"/>
      <c r="DS17" s="69">
        <f t="shared" si="8"/>
        <v>1074482.0953432999</v>
      </c>
      <c r="DT17" s="69"/>
      <c r="DU17" s="69"/>
      <c r="DV17" s="69"/>
      <c r="DW17" s="69"/>
      <c r="DX17" s="69"/>
      <c r="DY17" s="69">
        <f t="shared" si="8"/>
        <v>1154699.97847</v>
      </c>
      <c r="DZ17" s="69"/>
      <c r="EA17" s="69"/>
      <c r="EB17" s="69"/>
      <c r="EC17" s="69"/>
      <c r="ED17" s="69"/>
      <c r="EE17" s="69">
        <f t="shared" si="8"/>
        <v>1353648.3383699998</v>
      </c>
      <c r="EF17" s="69"/>
      <c r="EG17" s="69"/>
      <c r="EH17" s="69"/>
      <c r="EI17" s="69"/>
      <c r="EJ17" s="69"/>
      <c r="EK17" s="69">
        <f t="shared" si="8"/>
        <v>1618777.23746</v>
      </c>
    </row>
    <row r="18" spans="1:292" x14ac:dyDescent="0.2">
      <c r="A18" s="61"/>
      <c r="B18" s="21"/>
      <c r="C18" s="69"/>
      <c r="D18" s="69"/>
      <c r="E18" s="69"/>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69"/>
      <c r="BA18" s="69"/>
      <c r="BB18" s="69"/>
      <c r="BC18" s="69"/>
      <c r="BD18" s="69"/>
      <c r="BE18" s="69"/>
      <c r="BF18" s="69"/>
      <c r="BG18" s="69"/>
      <c r="BH18" s="69"/>
      <c r="BI18" s="69"/>
      <c r="BJ18" s="69"/>
      <c r="BK18" s="69"/>
      <c r="BL18" s="69"/>
      <c r="BM18" s="69"/>
      <c r="BN18" s="69"/>
      <c r="BO18" s="69"/>
      <c r="BP18" s="69"/>
      <c r="BQ18" s="69"/>
      <c r="BR18" s="69"/>
      <c r="BS18" s="69"/>
      <c r="BT18" s="69"/>
      <c r="BU18" s="69"/>
      <c r="BV18" s="69"/>
      <c r="BW18" s="69"/>
      <c r="BX18" s="69"/>
      <c r="BY18" s="69"/>
      <c r="BZ18" s="69"/>
      <c r="CA18" s="69"/>
      <c r="CB18" s="69"/>
      <c r="CC18" s="69"/>
      <c r="CD18" s="69"/>
      <c r="CE18" s="69"/>
      <c r="CF18" s="69"/>
      <c r="CG18" s="69"/>
      <c r="CH18" s="69"/>
      <c r="CI18" s="69"/>
      <c r="CJ18" s="69"/>
      <c r="CK18" s="69"/>
      <c r="CL18" s="69"/>
      <c r="CM18" s="69"/>
      <c r="CN18" s="69"/>
      <c r="CO18" s="69"/>
      <c r="CP18" s="69"/>
      <c r="CQ18" s="69"/>
      <c r="CR18" s="69"/>
      <c r="CS18" s="69"/>
      <c r="CT18" s="69"/>
      <c r="CU18" s="69"/>
      <c r="CV18" s="69"/>
      <c r="CW18" s="69"/>
      <c r="CX18" s="69"/>
      <c r="CY18" s="69"/>
      <c r="CZ18" s="69"/>
      <c r="DA18" s="69"/>
      <c r="DB18" s="69"/>
      <c r="DC18" s="91"/>
      <c r="DD18" s="91"/>
      <c r="DE18" s="69"/>
      <c r="DF18" s="69"/>
      <c r="DG18" s="69"/>
      <c r="DH18" s="69"/>
      <c r="DI18" s="69"/>
      <c r="DJ18" s="69"/>
      <c r="DK18" s="69"/>
      <c r="DL18" s="69"/>
      <c r="DM18" s="69"/>
      <c r="DN18" s="69"/>
      <c r="DO18" s="69"/>
      <c r="DP18" s="69"/>
      <c r="DQ18" s="69"/>
      <c r="DR18" s="69"/>
      <c r="DS18" s="69"/>
      <c r="DT18" s="69"/>
      <c r="DU18" s="69"/>
      <c r="DV18" s="69"/>
    </row>
    <row r="19" spans="1:292" x14ac:dyDescent="0.2">
      <c r="A19" s="62"/>
      <c r="B19" s="64" t="s">
        <v>26</v>
      </c>
      <c r="C19" s="81">
        <f>SUM(C20:C22)</f>
        <v>183546.73444289604</v>
      </c>
      <c r="D19" s="81">
        <f t="shared" ref="D19:BN19" si="9">SUM(D20:D22)</f>
        <v>190136.16970867346</v>
      </c>
      <c r="E19" s="81">
        <f t="shared" si="9"/>
        <v>186839.53570641714</v>
      </c>
      <c r="F19" s="81">
        <f t="shared" si="9"/>
        <v>184770.32318003845</v>
      </c>
      <c r="G19" s="81">
        <f t="shared" si="9"/>
        <v>185572.37866613574</v>
      </c>
      <c r="H19" s="81">
        <f t="shared" si="9"/>
        <v>187717.97705355365</v>
      </c>
      <c r="I19" s="81">
        <f t="shared" si="9"/>
        <v>191915.28331939742</v>
      </c>
      <c r="J19" s="81">
        <f t="shared" si="9"/>
        <v>196549.35622669058</v>
      </c>
      <c r="K19" s="81">
        <f t="shared" si="9"/>
        <v>202186.95926604289</v>
      </c>
      <c r="L19" s="81">
        <f t="shared" si="9"/>
        <v>211962.92175724998</v>
      </c>
      <c r="M19" s="81">
        <f t="shared" si="9"/>
        <v>203997.41406463599</v>
      </c>
      <c r="N19" s="81">
        <f t="shared" si="9"/>
        <v>199464.89129736545</v>
      </c>
      <c r="O19" s="81">
        <f t="shared" si="9"/>
        <v>197847.15388413297</v>
      </c>
      <c r="P19" s="81">
        <f t="shared" si="9"/>
        <v>200289.30588094762</v>
      </c>
      <c r="Q19" s="81">
        <f t="shared" si="9"/>
        <v>202863.07515296305</v>
      </c>
      <c r="R19" s="81">
        <f t="shared" si="9"/>
        <v>201061.27710929723</v>
      </c>
      <c r="S19" s="81">
        <f t="shared" si="9"/>
        <v>207125.90506470235</v>
      </c>
      <c r="T19" s="81">
        <f t="shared" si="9"/>
        <v>204598.3824447541</v>
      </c>
      <c r="U19" s="81">
        <f t="shared" si="9"/>
        <v>202530.99399562011</v>
      </c>
      <c r="V19" s="81">
        <f t="shared" si="9"/>
        <v>209101.36519875238</v>
      </c>
      <c r="W19" s="81">
        <f t="shared" si="9"/>
        <v>203120.12934235844</v>
      </c>
      <c r="X19" s="81">
        <f t="shared" si="9"/>
        <v>200450.66261198485</v>
      </c>
      <c r="Y19" s="81">
        <f t="shared" si="9"/>
        <v>50501.84333134249</v>
      </c>
      <c r="Z19" s="81">
        <f t="shared" si="9"/>
        <v>50467.99730439976</v>
      </c>
      <c r="AA19" s="81">
        <f t="shared" si="9"/>
        <v>50232.483639259401</v>
      </c>
      <c r="AB19" s="81">
        <f t="shared" si="9"/>
        <v>48797.489976773504</v>
      </c>
      <c r="AC19" s="81">
        <f t="shared" si="9"/>
        <v>49133.391473886782</v>
      </c>
      <c r="AD19" s="81">
        <f t="shared" si="9"/>
        <v>56489.98165750879</v>
      </c>
      <c r="AE19" s="81">
        <f t="shared" si="9"/>
        <v>56205.703298838664</v>
      </c>
      <c r="AF19" s="81">
        <f t="shared" si="9"/>
        <v>53755.203578140543</v>
      </c>
      <c r="AG19" s="81">
        <f t="shared" si="9"/>
        <v>53420.456819112085</v>
      </c>
      <c r="AH19" s="81">
        <f t="shared" si="9"/>
        <v>53931.84315377265</v>
      </c>
      <c r="AI19" s="81">
        <f t="shared" si="9"/>
        <v>53837.226407512106</v>
      </c>
      <c r="AJ19" s="81">
        <f t="shared" si="9"/>
        <v>55927.894156241287</v>
      </c>
      <c r="AK19" s="81">
        <f t="shared" si="9"/>
        <v>55908.126544468774</v>
      </c>
      <c r="AL19" s="81">
        <f t="shared" si="9"/>
        <v>55858.122914831773</v>
      </c>
      <c r="AM19" s="81">
        <f t="shared" si="9"/>
        <v>45248.0751954476</v>
      </c>
      <c r="AN19" s="81">
        <f t="shared" si="9"/>
        <v>45998.210629942259</v>
      </c>
      <c r="AO19" s="81">
        <f t="shared" si="9"/>
        <v>48016.124210737267</v>
      </c>
      <c r="AP19" s="81">
        <f t="shared" si="9"/>
        <v>45900.7733499635</v>
      </c>
      <c r="AQ19" s="81">
        <f t="shared" si="9"/>
        <v>44080.33263485301</v>
      </c>
      <c r="AR19" s="81">
        <f t="shared" si="9"/>
        <v>40641.872750414761</v>
      </c>
      <c r="AS19" s="81">
        <f t="shared" si="9"/>
        <v>41765.47236871723</v>
      </c>
      <c r="AT19" s="81">
        <f t="shared" si="9"/>
        <v>41606.652059499633</v>
      </c>
      <c r="AU19" s="81">
        <f t="shared" si="9"/>
        <v>41403.284454283625</v>
      </c>
      <c r="AV19" s="81">
        <f t="shared" si="9"/>
        <v>41642.241101426771</v>
      </c>
      <c r="AW19" s="81">
        <f t="shared" si="9"/>
        <v>41586.343658968741</v>
      </c>
      <c r="AX19" s="81">
        <f t="shared" si="9"/>
        <v>41009.344668856596</v>
      </c>
      <c r="AY19" s="81">
        <f t="shared" si="9"/>
        <v>41114.705657163708</v>
      </c>
      <c r="AZ19" s="81">
        <f t="shared" si="9"/>
        <v>37303.794770163913</v>
      </c>
      <c r="BA19" s="81">
        <f t="shared" si="9"/>
        <v>36994.344344548408</v>
      </c>
      <c r="BB19" s="81">
        <f t="shared" si="9"/>
        <v>36893.162661915187</v>
      </c>
      <c r="BC19" s="81">
        <f t="shared" si="9"/>
        <v>36609.834792448069</v>
      </c>
      <c r="BD19" s="81">
        <f t="shared" si="9"/>
        <v>36630.805731860106</v>
      </c>
      <c r="BE19" s="81">
        <f t="shared" si="9"/>
        <v>34831.358600955609</v>
      </c>
      <c r="BF19" s="81">
        <f t="shared" si="9"/>
        <v>34743.485955909477</v>
      </c>
      <c r="BG19" s="81">
        <f t="shared" si="9"/>
        <v>34594.03404316146</v>
      </c>
      <c r="BH19" s="81">
        <f t="shared" si="9"/>
        <v>32215.106580582651</v>
      </c>
      <c r="BI19" s="81">
        <f t="shared" si="9"/>
        <v>32303.040261065766</v>
      </c>
      <c r="BJ19" s="81">
        <f t="shared" si="9"/>
        <v>31365.381958749749</v>
      </c>
      <c r="BK19" s="81">
        <f t="shared" si="9"/>
        <v>28820.004621315282</v>
      </c>
      <c r="BL19" s="81">
        <f t="shared" si="9"/>
        <v>25759.162575499366</v>
      </c>
      <c r="BM19" s="81">
        <f t="shared" si="9"/>
        <v>25803.185937713184</v>
      </c>
      <c r="BN19" s="81">
        <f t="shared" si="9"/>
        <v>25584.82298648882</v>
      </c>
      <c r="BO19" s="81">
        <f t="shared" ref="BO19:DE19" si="10">SUM(BO20:BO22)</f>
        <v>25741.901675638728</v>
      </c>
      <c r="BP19" s="81">
        <f t="shared" si="10"/>
        <v>18208.588703351252</v>
      </c>
      <c r="BQ19" s="81">
        <f t="shared" si="10"/>
        <v>18114.543995182161</v>
      </c>
      <c r="BR19" s="81">
        <f t="shared" si="10"/>
        <v>18338.048458623663</v>
      </c>
      <c r="BS19" s="81">
        <f t="shared" si="10"/>
        <v>18366.230613696993</v>
      </c>
      <c r="BT19" s="81">
        <f t="shared" si="10"/>
        <v>19103.939834494657</v>
      </c>
      <c r="BU19" s="81">
        <f t="shared" si="10"/>
        <v>19193.258382016062</v>
      </c>
      <c r="BV19" s="81">
        <f t="shared" si="10"/>
        <v>19771.397172871457</v>
      </c>
      <c r="BW19" s="81">
        <f t="shared" si="10"/>
        <v>19715.080629278651</v>
      </c>
      <c r="BX19" s="81">
        <f t="shared" si="10"/>
        <v>19614.759889203</v>
      </c>
      <c r="BY19" s="81">
        <f t="shared" si="10"/>
        <v>19018.178008520801</v>
      </c>
      <c r="BZ19" s="81">
        <f t="shared" si="10"/>
        <v>17180.604663534406</v>
      </c>
      <c r="CA19" s="81">
        <f t="shared" si="10"/>
        <v>17261.058088619018</v>
      </c>
      <c r="CB19" s="81">
        <f t="shared" si="10"/>
        <v>17530.513366208772</v>
      </c>
      <c r="CC19" s="81">
        <f t="shared" si="10"/>
        <v>17258.357054456166</v>
      </c>
      <c r="CD19" s="81">
        <f t="shared" si="10"/>
        <v>17185.006439126682</v>
      </c>
      <c r="CE19" s="81">
        <f t="shared" si="10"/>
        <v>17587.27733623996</v>
      </c>
      <c r="CF19" s="81">
        <f t="shared" si="10"/>
        <v>16825.350069015858</v>
      </c>
      <c r="CG19" s="81">
        <f t="shared" si="10"/>
        <v>16714.812446811335</v>
      </c>
      <c r="CH19" s="81">
        <f t="shared" si="10"/>
        <v>17581.111008640251</v>
      </c>
      <c r="CI19" s="81">
        <f t="shared" si="10"/>
        <v>20492.030048390738</v>
      </c>
      <c r="CJ19" s="81">
        <f t="shared" si="10"/>
        <v>20583.712472187937</v>
      </c>
      <c r="CK19" s="81">
        <f t="shared" si="10"/>
        <v>20895.642016285088</v>
      </c>
      <c r="CL19" s="81">
        <f t="shared" si="10"/>
        <v>21278.788410923087</v>
      </c>
      <c r="CM19" s="81">
        <f t="shared" si="10"/>
        <v>21605.405234096488</v>
      </c>
      <c r="CN19" s="81">
        <f t="shared" si="10"/>
        <v>21677.293404685115</v>
      </c>
      <c r="CO19" s="81">
        <f t="shared" si="10"/>
        <v>22105.953529975443</v>
      </c>
      <c r="CP19" s="81">
        <f t="shared" si="10"/>
        <v>22000.272709376866</v>
      </c>
      <c r="CQ19" s="81">
        <f t="shared" si="10"/>
        <v>21361.19040614507</v>
      </c>
      <c r="CR19" s="81">
        <f t="shared" si="10"/>
        <v>21123.808641183889</v>
      </c>
      <c r="CS19" s="81">
        <f t="shared" si="10"/>
        <v>21323.129461583379</v>
      </c>
      <c r="CT19" s="81">
        <f t="shared" si="10"/>
        <v>21003.206105036828</v>
      </c>
      <c r="CU19" s="81">
        <f t="shared" si="10"/>
        <v>21450.82516200146</v>
      </c>
      <c r="CV19" s="81">
        <f t="shared" si="10"/>
        <v>21488.973492786514</v>
      </c>
      <c r="CW19" s="81">
        <f t="shared" si="10"/>
        <v>20800.752307399296</v>
      </c>
      <c r="CX19" s="81">
        <f t="shared" si="10"/>
        <v>21212.071164310837</v>
      </c>
      <c r="CY19" s="81">
        <f t="shared" si="10"/>
        <v>21224.674652173337</v>
      </c>
      <c r="CZ19" s="81">
        <f t="shared" si="10"/>
        <v>20834.631909841391</v>
      </c>
      <c r="DA19" s="81">
        <f t="shared" si="10"/>
        <v>20379.229218342291</v>
      </c>
      <c r="DB19" s="81">
        <f t="shared" si="10"/>
        <v>20440.376441396242</v>
      </c>
      <c r="DC19" s="81">
        <f t="shared" si="10"/>
        <v>20507.102141150706</v>
      </c>
      <c r="DD19" s="81">
        <f t="shared" si="10"/>
        <v>19732.599973216529</v>
      </c>
      <c r="DE19" s="81">
        <f t="shared" si="10"/>
        <v>19781.859326245936</v>
      </c>
      <c r="DF19" s="81">
        <f t="shared" ref="DF19:ER19" si="11">SUM(DF20:DF22)</f>
        <v>20078.331841820953</v>
      </c>
      <c r="DG19" s="81">
        <f t="shared" si="11"/>
        <v>21434.641343101732</v>
      </c>
      <c r="DH19" s="81">
        <f t="shared" si="11"/>
        <v>21820.371832199999</v>
      </c>
      <c r="DI19" s="81">
        <f t="shared" si="11"/>
        <v>23968.001993099999</v>
      </c>
      <c r="DJ19" s="81">
        <f t="shared" si="11"/>
        <v>24355.227427899998</v>
      </c>
      <c r="DK19" s="81">
        <f t="shared" si="11"/>
        <v>25072.383226700003</v>
      </c>
      <c r="DL19" s="81">
        <f t="shared" si="11"/>
        <v>25305.394247299999</v>
      </c>
      <c r="DM19" s="81">
        <f t="shared" si="11"/>
        <v>26213.899002999999</v>
      </c>
      <c r="DN19" s="81">
        <f t="shared" si="11"/>
        <v>26815.2931006</v>
      </c>
      <c r="DO19" s="81">
        <f t="shared" si="11"/>
        <v>26574.353024799999</v>
      </c>
      <c r="DP19" s="81">
        <f t="shared" si="11"/>
        <v>27207.809727899996</v>
      </c>
      <c r="DQ19" s="81">
        <f t="shared" si="11"/>
        <v>26833.2660435</v>
      </c>
      <c r="DR19" s="81">
        <f t="shared" si="11"/>
        <v>23710.574698599998</v>
      </c>
      <c r="DS19" s="81">
        <f t="shared" si="11"/>
        <v>23480.268243300001</v>
      </c>
      <c r="DT19" s="81">
        <f t="shared" si="11"/>
        <v>23762.716311712</v>
      </c>
      <c r="DU19" s="81">
        <f t="shared" si="11"/>
        <v>23364.215336614001</v>
      </c>
      <c r="DV19" s="81">
        <f t="shared" si="11"/>
        <v>24438.725050000001</v>
      </c>
      <c r="DW19" s="81">
        <f t="shared" si="11"/>
        <v>24729.457289999998</v>
      </c>
      <c r="DX19" s="81">
        <f t="shared" si="11"/>
        <v>25568.028589999998</v>
      </c>
      <c r="DY19" s="81">
        <f t="shared" si="11"/>
        <v>26014.936319999997</v>
      </c>
      <c r="DZ19" s="81">
        <f t="shared" si="11"/>
        <v>26906.849710000002</v>
      </c>
      <c r="EA19" s="81">
        <f t="shared" si="11"/>
        <v>26822.743320000001</v>
      </c>
      <c r="EB19" s="81">
        <f t="shared" si="11"/>
        <v>27360.343359999999</v>
      </c>
      <c r="EC19" s="81">
        <f t="shared" si="11"/>
        <v>27624.774509999999</v>
      </c>
      <c r="ED19" s="81">
        <f t="shared" si="11"/>
        <v>27539.691050000001</v>
      </c>
      <c r="EE19" s="81">
        <f t="shared" si="11"/>
        <v>27904.189829999999</v>
      </c>
      <c r="EF19" s="81">
        <f t="shared" si="11"/>
        <v>29257.550579999996</v>
      </c>
      <c r="EG19" s="81">
        <f t="shared" si="11"/>
        <v>28685.330109999999</v>
      </c>
      <c r="EH19" s="81">
        <f t="shared" si="11"/>
        <v>28519.993719999999</v>
      </c>
      <c r="EI19" s="81">
        <f t="shared" si="11"/>
        <v>28246.033040000002</v>
      </c>
      <c r="EJ19" s="81">
        <f t="shared" si="11"/>
        <v>29210.783440000003</v>
      </c>
      <c r="EK19" s="81">
        <f t="shared" si="11"/>
        <v>29363.182919999996</v>
      </c>
      <c r="EL19" s="81">
        <f t="shared" si="11"/>
        <v>30293.235430000001</v>
      </c>
      <c r="EM19" s="81">
        <f t="shared" si="11"/>
        <v>29624.890130000003</v>
      </c>
      <c r="EN19" s="81">
        <f t="shared" si="11"/>
        <v>30958.173730000002</v>
      </c>
      <c r="EO19" s="81">
        <f t="shared" si="11"/>
        <v>31322.445449999999</v>
      </c>
      <c r="EP19" s="81">
        <f t="shared" si="11"/>
        <v>31222.247459999995</v>
      </c>
      <c r="EQ19" s="81">
        <f t="shared" si="11"/>
        <v>32070.723149999994</v>
      </c>
      <c r="ER19" s="81">
        <f t="shared" si="11"/>
        <v>33302.704180000001</v>
      </c>
    </row>
    <row r="20" spans="1:292" x14ac:dyDescent="0.2">
      <c r="A20" s="62"/>
      <c r="B20" s="66" t="s">
        <v>33</v>
      </c>
      <c r="C20" s="69"/>
      <c r="D20" s="69"/>
      <c r="E20" s="69"/>
      <c r="F20" s="69"/>
      <c r="G20" s="69"/>
      <c r="H20" s="70"/>
      <c r="I20" s="70"/>
      <c r="J20" s="70">
        <v>3843.2117977304397</v>
      </c>
      <c r="K20" s="70">
        <v>3849.6351250912467</v>
      </c>
      <c r="L20" s="70">
        <v>3855.1358072864818</v>
      </c>
      <c r="M20" s="70">
        <v>3816.8851708806155</v>
      </c>
      <c r="N20" s="70">
        <v>3839.4786714446877</v>
      </c>
      <c r="O20" s="70">
        <v>3779.9955245869</v>
      </c>
      <c r="P20" s="70">
        <v>3853.222008096091</v>
      </c>
      <c r="Q20" s="70">
        <v>3877.7359957528697</v>
      </c>
      <c r="R20" s="70">
        <v>3898.0276965956596</v>
      </c>
      <c r="S20" s="70">
        <v>3880.7904373216534</v>
      </c>
      <c r="T20" s="70">
        <v>3806.390132059194</v>
      </c>
      <c r="U20" s="70">
        <v>3728.1515575021567</v>
      </c>
      <c r="V20" s="70">
        <v>6705.7043652531684</v>
      </c>
      <c r="W20" s="70">
        <v>6594.7970004645294</v>
      </c>
      <c r="X20" s="70">
        <v>6628.3100869334394</v>
      </c>
      <c r="Y20" s="70">
        <v>6625.1758656845177</v>
      </c>
      <c r="Z20" s="70">
        <v>6678.6330970867339</v>
      </c>
      <c r="AA20" s="70">
        <v>6660.4546167628896</v>
      </c>
      <c r="AB20" s="70">
        <v>6663.3904134315471</v>
      </c>
      <c r="AC20" s="70">
        <v>6674.7489733890761</v>
      </c>
      <c r="AD20" s="70">
        <v>6624.7559784989053</v>
      </c>
      <c r="AE20" s="70">
        <v>6622.6504267038281</v>
      </c>
      <c r="AF20" s="70">
        <v>6635.1132284823143</v>
      </c>
      <c r="AG20" s="70">
        <v>6649.3748437188933</v>
      </c>
      <c r="AH20" s="70">
        <v>6650.242765943327</v>
      </c>
      <c r="AI20" s="70">
        <v>6685.2130147985936</v>
      </c>
      <c r="AJ20" s="70">
        <v>6725.3628362864147</v>
      </c>
      <c r="AK20" s="70">
        <v>6708.1682699581916</v>
      </c>
      <c r="AL20" s="70">
        <v>6728.2041210432008</v>
      </c>
      <c r="AM20" s="70">
        <v>6760.1078810803629</v>
      </c>
      <c r="AN20" s="70">
        <v>6705.7499117393309</v>
      </c>
      <c r="AO20" s="70">
        <v>6649.6050859380184</v>
      </c>
      <c r="AP20" s="70">
        <v>6646.5944044063963</v>
      </c>
      <c r="AQ20" s="70">
        <v>6680.6462300086268</v>
      </c>
      <c r="AR20" s="70">
        <v>6637.1356639458481</v>
      </c>
      <c r="AS20" s="70">
        <v>6625.4724653261655</v>
      </c>
      <c r="AT20" s="70">
        <v>6637.4095016258534</v>
      </c>
      <c r="AU20" s="70">
        <v>6654.1869201672307</v>
      </c>
      <c r="AV20" s="70">
        <v>6737.9277417214143</v>
      </c>
      <c r="AW20" s="70">
        <v>6741.0941482513772</v>
      </c>
      <c r="AX20" s="70">
        <v>6752.9719450527573</v>
      </c>
      <c r="AY20" s="70">
        <v>6710.623324706351</v>
      </c>
      <c r="AZ20" s="70">
        <v>2910.7035184816509</v>
      </c>
      <c r="BA20" s="70">
        <v>2915.0281757249982</v>
      </c>
      <c r="BB20" s="80">
        <v>2913.3926577742382</v>
      </c>
      <c r="BC20" s="80">
        <v>2906.5316172274202</v>
      </c>
      <c r="BD20" s="80">
        <v>2892.5247421859444</v>
      </c>
      <c r="BE20" s="80">
        <v>2847.5644621408192</v>
      </c>
      <c r="BF20" s="80">
        <v>2853.3956254562345</v>
      </c>
      <c r="BG20" s="80">
        <v>2866.4762253633285</v>
      </c>
      <c r="BH20" s="80">
        <v>2864.8773455438313</v>
      </c>
      <c r="BI20" s="80">
        <v>2864.1267900988787</v>
      </c>
      <c r="BJ20" s="80">
        <v>2857.6792222443428</v>
      </c>
      <c r="BK20" s="80">
        <v>2857.6971053155485</v>
      </c>
      <c r="BL20" s="80"/>
      <c r="BM20" s="80"/>
      <c r="BN20" s="80"/>
      <c r="BO20" s="80"/>
      <c r="BP20" s="80"/>
      <c r="BQ20" s="80"/>
      <c r="BR20" s="80"/>
      <c r="BS20" s="80"/>
      <c r="BT20" s="80"/>
      <c r="BU20" s="80"/>
      <c r="BV20" s="80"/>
      <c r="BW20" s="80"/>
      <c r="BX20" s="69"/>
      <c r="BY20" s="69"/>
      <c r="BZ20" s="69"/>
      <c r="CA20" s="69"/>
      <c r="CB20" s="69"/>
      <c r="CC20" s="69"/>
      <c r="CD20" s="80"/>
      <c r="CE20" s="87"/>
      <c r="CF20" s="87"/>
      <c r="CG20" s="87"/>
      <c r="CH20" s="87">
        <v>476.39202999535468</v>
      </c>
      <c r="CI20" s="87">
        <v>3365.830790364324</v>
      </c>
      <c r="CJ20" s="89">
        <v>3402.2473196628839</v>
      </c>
      <c r="CK20" s="89">
        <v>3428.0931196496117</v>
      </c>
      <c r="CL20" s="89">
        <v>3493.4287570508991</v>
      </c>
      <c r="CM20" s="89">
        <v>3508.5421992169349</v>
      </c>
      <c r="CN20" s="87">
        <v>3458.3149857322978</v>
      </c>
      <c r="CO20" s="87">
        <v>3453.1028216869067</v>
      </c>
      <c r="CP20" s="87">
        <v>3184.5285805295634</v>
      </c>
      <c r="CQ20" s="87">
        <v>3178.1957979958856</v>
      </c>
      <c r="CR20" s="87">
        <v>3159.3399800915786</v>
      </c>
      <c r="CS20" s="87">
        <v>3174.0650063043331</v>
      </c>
      <c r="CT20" s="87">
        <v>3035.7440785719023</v>
      </c>
      <c r="CU20" s="87">
        <v>3070.7575579003246</v>
      </c>
      <c r="CV20" s="87">
        <v>3113.6125900856064</v>
      </c>
      <c r="CW20" s="87">
        <v>2977.3186820625128</v>
      </c>
      <c r="CX20" s="87">
        <v>3055.107054217267</v>
      </c>
      <c r="CY20" s="87">
        <v>3004.0219682792481</v>
      </c>
      <c r="CZ20" s="87">
        <v>2970.1868816776164</v>
      </c>
      <c r="DA20" s="87">
        <v>2885.8373521799722</v>
      </c>
      <c r="DB20" s="87">
        <v>2889.5610352379053</v>
      </c>
      <c r="DC20" s="89">
        <v>2872.3216855796663</v>
      </c>
      <c r="DD20" s="89">
        <v>2722.5320711394252</v>
      </c>
      <c r="DE20" s="87">
        <v>2767.9079328422586</v>
      </c>
      <c r="DF20" s="87">
        <v>2877.562010750547</v>
      </c>
      <c r="DG20" s="87">
        <v>2877.7570615170216</v>
      </c>
      <c r="DH20" s="87">
        <v>2990.85304</v>
      </c>
      <c r="DI20" s="87">
        <v>4932.1188999999995</v>
      </c>
      <c r="DJ20" s="87">
        <v>5413.0793400999992</v>
      </c>
      <c r="DK20" s="87">
        <v>5839.6783599999999</v>
      </c>
      <c r="DL20" s="87">
        <v>6013.4402100000007</v>
      </c>
      <c r="DM20" s="87">
        <v>6207.8021600000002</v>
      </c>
      <c r="DN20" s="87">
        <v>6453.1977800000004</v>
      </c>
      <c r="DO20" s="87">
        <v>6457.9304298999996</v>
      </c>
      <c r="DP20" s="87">
        <v>6766.0227699999996</v>
      </c>
      <c r="DQ20" s="87">
        <v>6649.3220099999999</v>
      </c>
      <c r="DR20" s="87">
        <v>3404.6920700000005</v>
      </c>
      <c r="DS20" s="87">
        <v>3246.5235101000003</v>
      </c>
      <c r="DT20" s="87">
        <v>3086.7784500120001</v>
      </c>
      <c r="DU20" s="87">
        <v>2778.1969500139994</v>
      </c>
      <c r="DV20" s="87">
        <v>3003.1555500000004</v>
      </c>
      <c r="DW20" s="87">
        <v>3227.2950599999999</v>
      </c>
      <c r="DX20" s="87">
        <v>3246.52349</v>
      </c>
      <c r="DY20" s="87">
        <v>3367.3029099999999</v>
      </c>
      <c r="DZ20" s="87">
        <v>3356.7371200000002</v>
      </c>
      <c r="EA20" s="87">
        <v>3311.9777200000003</v>
      </c>
      <c r="EB20" s="87">
        <v>3427.8582799999995</v>
      </c>
      <c r="EC20" s="87">
        <v>3448.3902700000003</v>
      </c>
      <c r="ED20" s="87">
        <v>3296.7292399999997</v>
      </c>
      <c r="EE20" s="87">
        <v>3098.1505099999999</v>
      </c>
      <c r="EF20" s="87">
        <v>3181.4250999999995</v>
      </c>
      <c r="EG20" s="87">
        <v>2581.5969399999999</v>
      </c>
      <c r="EH20" s="87">
        <v>2561.8412499999999</v>
      </c>
      <c r="EI20" s="87">
        <v>2355.4593000000004</v>
      </c>
      <c r="EJ20" s="87">
        <v>2341.5474899999999</v>
      </c>
      <c r="EK20" s="87">
        <v>2111.1205199999999</v>
      </c>
      <c r="EL20" s="87">
        <v>2035.6668700000002</v>
      </c>
      <c r="EM20" s="87">
        <v>2036.6601100000003</v>
      </c>
      <c r="EN20" s="87">
        <v>2165.29799</v>
      </c>
      <c r="EO20" s="87">
        <v>2211.5346199999999</v>
      </c>
      <c r="EP20" s="87">
        <v>2299.9168</v>
      </c>
      <c r="EQ20" s="87">
        <v>2485.1436199999998</v>
      </c>
      <c r="ER20" s="87">
        <v>2950.6192999999998</v>
      </c>
      <c r="ES20" s="87">
        <v>2979.2939900000001</v>
      </c>
      <c r="ET20" s="87"/>
      <c r="EU20" s="87"/>
      <c r="EV20" s="87"/>
      <c r="EW20" s="87"/>
      <c r="EX20" s="87"/>
      <c r="EY20" s="87"/>
      <c r="EZ20" s="87"/>
      <c r="FA20" s="87"/>
      <c r="FB20" s="87"/>
      <c r="FC20" s="87"/>
      <c r="FD20" s="87"/>
      <c r="FE20" s="87"/>
      <c r="FF20" s="87"/>
      <c r="FG20" s="87"/>
      <c r="FH20" s="87"/>
      <c r="FI20" s="87"/>
      <c r="FJ20" s="87"/>
      <c r="FK20" s="87"/>
      <c r="FL20" s="87"/>
      <c r="FM20" s="87"/>
      <c r="FN20" s="87"/>
      <c r="FO20" s="87"/>
      <c r="FP20" s="87"/>
      <c r="FQ20" s="87"/>
      <c r="FR20" s="87"/>
      <c r="FS20" s="87"/>
      <c r="FT20" s="87"/>
      <c r="FU20" s="87"/>
      <c r="FV20" s="87"/>
      <c r="FW20" s="87"/>
      <c r="FX20" s="87"/>
      <c r="FY20" s="87"/>
      <c r="FZ20" s="87"/>
      <c r="GA20" s="87"/>
      <c r="GB20" s="87"/>
      <c r="GC20" s="87"/>
      <c r="GD20" s="87"/>
      <c r="GE20" s="87"/>
      <c r="GF20" s="87"/>
      <c r="GG20" s="87"/>
      <c r="GH20" s="87"/>
      <c r="GI20" s="87"/>
      <c r="GJ20" s="87"/>
      <c r="GK20" s="87"/>
      <c r="GL20" s="87"/>
      <c r="GM20" s="87"/>
      <c r="GN20" s="87"/>
      <c r="GO20" s="87"/>
      <c r="GP20" s="87"/>
      <c r="GQ20" s="87"/>
      <c r="GR20" s="87"/>
      <c r="GS20" s="87"/>
      <c r="GT20" s="87"/>
      <c r="GU20" s="87"/>
      <c r="GV20" s="87"/>
      <c r="GW20" s="87"/>
      <c r="GX20" s="87"/>
      <c r="GY20" s="87"/>
      <c r="GZ20" s="87"/>
      <c r="HA20" s="87"/>
      <c r="HB20" s="87"/>
      <c r="HC20" s="87"/>
      <c r="HD20" s="87"/>
      <c r="HE20" s="87"/>
      <c r="HF20" s="87"/>
      <c r="HG20" s="87"/>
      <c r="HH20" s="87"/>
      <c r="HI20" s="87"/>
      <c r="HJ20" s="87"/>
      <c r="HK20" s="87"/>
      <c r="HL20" s="87"/>
      <c r="HM20" s="87"/>
      <c r="HN20" s="87"/>
      <c r="HO20" s="87"/>
      <c r="HP20" s="87"/>
      <c r="HQ20" s="87"/>
      <c r="HR20" s="87"/>
      <c r="HS20" s="87"/>
      <c r="HT20" s="87"/>
      <c r="HU20" s="87"/>
      <c r="HV20" s="87"/>
      <c r="HW20" s="87"/>
      <c r="HX20" s="87"/>
      <c r="HY20" s="87"/>
      <c r="HZ20" s="87"/>
      <c r="IA20" s="87"/>
      <c r="IB20" s="87"/>
      <c r="IC20" s="87"/>
      <c r="ID20" s="87"/>
      <c r="IE20" s="87"/>
      <c r="IF20" s="87"/>
      <c r="IG20" s="87"/>
      <c r="IH20" s="87"/>
      <c r="II20" s="87"/>
      <c r="IJ20" s="87"/>
      <c r="IK20" s="87"/>
      <c r="IL20" s="87"/>
      <c r="IM20" s="87"/>
      <c r="IN20" s="87"/>
      <c r="IO20" s="87"/>
      <c r="IP20" s="87"/>
      <c r="IQ20" s="87"/>
      <c r="IR20" s="87"/>
      <c r="IS20" s="87"/>
      <c r="IT20" s="87"/>
      <c r="IU20" s="87"/>
      <c r="IV20" s="87"/>
      <c r="IW20" s="87"/>
      <c r="IX20" s="87"/>
      <c r="IY20" s="87"/>
      <c r="IZ20" s="87"/>
      <c r="JA20" s="87"/>
      <c r="JB20" s="87"/>
      <c r="JC20" s="87"/>
      <c r="JD20" s="87"/>
      <c r="JE20" s="87"/>
      <c r="JF20" s="87"/>
      <c r="JG20" s="87"/>
      <c r="JH20" s="87"/>
      <c r="JI20" s="87"/>
      <c r="JJ20" s="87"/>
      <c r="JK20" s="87"/>
      <c r="JL20" s="87"/>
      <c r="JM20" s="87"/>
      <c r="JN20" s="87"/>
      <c r="JO20" s="87"/>
      <c r="JP20" s="87"/>
      <c r="JQ20" s="87"/>
      <c r="JR20" s="87"/>
      <c r="JS20" s="87"/>
      <c r="JT20" s="87"/>
      <c r="JU20" s="87"/>
      <c r="JV20" s="87"/>
      <c r="JW20" s="87"/>
      <c r="JX20" s="87"/>
      <c r="JY20" s="87"/>
      <c r="JZ20" s="87"/>
      <c r="KA20" s="87"/>
      <c r="KB20" s="87"/>
      <c r="KC20" s="87"/>
      <c r="KD20" s="87"/>
      <c r="KE20" s="87"/>
      <c r="KF20" s="87"/>
    </row>
    <row r="21" spans="1:292" x14ac:dyDescent="0.2">
      <c r="A21" s="65"/>
      <c r="B21" s="66" t="s">
        <v>30</v>
      </c>
      <c r="C21" s="71">
        <v>166549.67092175991</v>
      </c>
      <c r="D21" s="71">
        <v>173152.2580994094</v>
      </c>
      <c r="E21" s="71">
        <v>169867.94019377528</v>
      </c>
      <c r="F21" s="71">
        <v>167817.24069281304</v>
      </c>
      <c r="G21" s="71">
        <v>168653.76690025878</v>
      </c>
      <c r="H21" s="71">
        <v>170824.97769460481</v>
      </c>
      <c r="I21" s="71">
        <v>175049.66105381909</v>
      </c>
      <c r="J21" s="71">
        <v>175850.36199482382</v>
      </c>
      <c r="K21" s="71">
        <v>181500.02929325108</v>
      </c>
      <c r="L21" s="71">
        <v>191301.21343154821</v>
      </c>
      <c r="M21" s="71">
        <v>183378.99935098545</v>
      </c>
      <c r="N21" s="71">
        <v>178859.85192248988</v>
      </c>
      <c r="O21" s="71">
        <v>178295.53621474549</v>
      </c>
      <c r="P21" s="71">
        <v>180681.89570774438</v>
      </c>
      <c r="Q21" s="71">
        <v>183634.92573495256</v>
      </c>
      <c r="R21" s="71">
        <v>181838.82419934965</v>
      </c>
      <c r="S21" s="71">
        <v>187952.17854270356</v>
      </c>
      <c r="T21" s="71">
        <v>185518.21737341559</v>
      </c>
      <c r="U21" s="71">
        <v>183556.43712124226</v>
      </c>
      <c r="V21" s="71">
        <v>187160.95250647023</v>
      </c>
      <c r="W21" s="71">
        <v>181325.15802375737</v>
      </c>
      <c r="X21" s="71">
        <v>181840.04695600239</v>
      </c>
      <c r="Y21" s="71">
        <v>33540.612769261395</v>
      </c>
      <c r="Z21" s="71">
        <v>33491.335653328024</v>
      </c>
      <c r="AA21" s="71">
        <v>33427.419195699782</v>
      </c>
      <c r="AB21" s="71">
        <v>32021.074858318399</v>
      </c>
      <c r="AC21" s="71">
        <v>32384.576006370695</v>
      </c>
      <c r="AD21" s="71">
        <v>39799.072559559354</v>
      </c>
      <c r="AE21" s="71">
        <v>39543.256784046709</v>
      </c>
      <c r="AF21" s="71">
        <v>37145.511365584971</v>
      </c>
      <c r="AG21" s="71">
        <v>36993.090900975512</v>
      </c>
      <c r="AH21" s="71">
        <v>37544.890557794148</v>
      </c>
      <c r="AI21" s="71">
        <v>37605.584279713315</v>
      </c>
      <c r="AJ21" s="71">
        <v>39705.899892587433</v>
      </c>
      <c r="AK21" s="71">
        <v>39831.74618092773</v>
      </c>
      <c r="AL21" s="71">
        <v>39828.280935815252</v>
      </c>
      <c r="AM21" s="71">
        <v>29105.235701187867</v>
      </c>
      <c r="AN21" s="71">
        <v>29940.130695865682</v>
      </c>
      <c r="AO21" s="71">
        <v>32033.153515774105</v>
      </c>
      <c r="AP21" s="71">
        <v>29954.629910597916</v>
      </c>
      <c r="AQ21" s="71">
        <v>28133.914356798727</v>
      </c>
      <c r="AR21" s="71">
        <v>24753.082735987791</v>
      </c>
      <c r="AS21" s="71">
        <v>24933.036948277921</v>
      </c>
      <c r="AT21" s="71">
        <v>24789.198117592408</v>
      </c>
      <c r="AU21" s="71">
        <v>24595.9520829783</v>
      </c>
      <c r="AV21" s="71">
        <v>24800.784883814453</v>
      </c>
      <c r="AW21" s="71">
        <v>24768.058731395577</v>
      </c>
      <c r="AX21" s="71">
        <v>24211.612422682327</v>
      </c>
      <c r="AY21" s="71">
        <v>23704.977925728315</v>
      </c>
      <c r="AZ21" s="71">
        <v>23682.928322264248</v>
      </c>
      <c r="BA21" s="71">
        <v>23390.545521481188</v>
      </c>
      <c r="BB21" s="71">
        <v>23298.450052332599</v>
      </c>
      <c r="BC21" s="71">
        <v>23045.413373813786</v>
      </c>
      <c r="BD21" s="71">
        <v>23099.042660508327</v>
      </c>
      <c r="BE21" s="71">
        <v>21894.08912061849</v>
      </c>
      <c r="BF21" s="71">
        <v>21821.662333625321</v>
      </c>
      <c r="BG21" s="71">
        <v>21683.329543858254</v>
      </c>
      <c r="BH21" s="71">
        <v>19339.774972645828</v>
      </c>
      <c r="BI21" s="71">
        <v>19444.720671179242</v>
      </c>
      <c r="BJ21" s="71">
        <v>18534.491427194902</v>
      </c>
      <c r="BK21" s="71">
        <v>18329.968816683257</v>
      </c>
      <c r="BL21" s="71">
        <v>18149.19315881611</v>
      </c>
      <c r="BM21" s="71">
        <v>18219.247858212224</v>
      </c>
      <c r="BN21" s="71">
        <v>18021.634577171677</v>
      </c>
      <c r="BO21" s="71">
        <v>18201.671807697923</v>
      </c>
      <c r="BP21" s="71">
        <v>18208.588703351252</v>
      </c>
      <c r="BQ21" s="71">
        <v>18114.543995182161</v>
      </c>
      <c r="BR21" s="71">
        <v>18338.048458623663</v>
      </c>
      <c r="BS21" s="71">
        <v>18366.230613696993</v>
      </c>
      <c r="BT21" s="71">
        <v>19103.939834494657</v>
      </c>
      <c r="BU21" s="71">
        <v>19193.258382016062</v>
      </c>
      <c r="BV21" s="71">
        <v>19771.397172871457</v>
      </c>
      <c r="BW21" s="71">
        <v>19715.080629278651</v>
      </c>
      <c r="BX21" s="71">
        <v>19614.759889203</v>
      </c>
      <c r="BY21" s="71">
        <v>19018.178008520801</v>
      </c>
      <c r="BZ21" s="71">
        <v>17180.604663534406</v>
      </c>
      <c r="CA21" s="71">
        <v>17261.058088619018</v>
      </c>
      <c r="CB21" s="71">
        <v>17530.513366208772</v>
      </c>
      <c r="CC21" s="71">
        <v>17258.357054456166</v>
      </c>
      <c r="CD21" s="71">
        <v>17185.006439126682</v>
      </c>
      <c r="CE21" s="71">
        <v>17587.27733623996</v>
      </c>
      <c r="CF21" s="71">
        <v>16825.350069015858</v>
      </c>
      <c r="CG21" s="71">
        <v>16714.812446811335</v>
      </c>
      <c r="CH21" s="71">
        <v>17104.718978644898</v>
      </c>
      <c r="CI21" s="71">
        <v>17126.199258026412</v>
      </c>
      <c r="CJ21" s="89">
        <v>17181.465152525052</v>
      </c>
      <c r="CK21" s="89">
        <v>17467.548896635475</v>
      </c>
      <c r="CL21" s="89">
        <v>17785.359653872187</v>
      </c>
      <c r="CM21" s="89">
        <v>18096.863034879552</v>
      </c>
      <c r="CN21" s="71">
        <v>18218.978418952818</v>
      </c>
      <c r="CO21" s="71">
        <v>18652.850708288537</v>
      </c>
      <c r="CP21" s="71">
        <v>18815.744128847302</v>
      </c>
      <c r="CQ21" s="71">
        <v>18182.994608149183</v>
      </c>
      <c r="CR21" s="71">
        <v>17964.468661092309</v>
      </c>
      <c r="CS21" s="71">
        <v>18149.064455279047</v>
      </c>
      <c r="CT21" s="71">
        <v>17967.462026464927</v>
      </c>
      <c r="CU21" s="71">
        <v>18380.067604101136</v>
      </c>
      <c r="CV21" s="71">
        <v>18375.360902700908</v>
      </c>
      <c r="CW21" s="71">
        <v>17823.433625336784</v>
      </c>
      <c r="CX21" s="71">
        <v>18156.96411009357</v>
      </c>
      <c r="CY21" s="71">
        <v>18220.652683894088</v>
      </c>
      <c r="CZ21" s="71">
        <v>17864.445028163776</v>
      </c>
      <c r="DA21" s="71">
        <v>17493.391866162317</v>
      </c>
      <c r="DB21" s="71">
        <v>17550.815406158337</v>
      </c>
      <c r="DC21" s="89">
        <v>17634.780455571039</v>
      </c>
      <c r="DD21" s="89">
        <v>17010.067902077106</v>
      </c>
      <c r="DE21" s="71">
        <v>17013.951393403677</v>
      </c>
      <c r="DF21" s="71">
        <v>17200.769831070407</v>
      </c>
      <c r="DG21" s="71">
        <v>18556.884281584709</v>
      </c>
      <c r="DH21" s="71">
        <v>18829.5187922</v>
      </c>
      <c r="DI21" s="71">
        <v>19035.883093100001</v>
      </c>
      <c r="DJ21" s="71">
        <v>18942.1480878</v>
      </c>
      <c r="DK21" s="71">
        <v>19232.704866700002</v>
      </c>
      <c r="DL21" s="71">
        <v>19291.954037299998</v>
      </c>
      <c r="DM21" s="71">
        <v>20006.096842999999</v>
      </c>
      <c r="DN21" s="71">
        <v>20362.095320600001</v>
      </c>
      <c r="DO21" s="71">
        <v>20116.422594899999</v>
      </c>
      <c r="DP21" s="71">
        <v>20441.786957899996</v>
      </c>
      <c r="DQ21" s="71">
        <v>20183.9440335</v>
      </c>
      <c r="DR21" s="71">
        <v>20305.882628599997</v>
      </c>
      <c r="DS21" s="71">
        <v>20233.744733200001</v>
      </c>
      <c r="DT21" s="71">
        <v>20675.9378617</v>
      </c>
      <c r="DU21" s="71">
        <v>20586.018386600001</v>
      </c>
      <c r="DV21" s="71">
        <v>21435.569500000001</v>
      </c>
      <c r="DW21" s="71">
        <v>21502.162229999998</v>
      </c>
      <c r="DX21" s="71">
        <v>22321.505099999998</v>
      </c>
      <c r="DY21" s="71">
        <v>22647.633409999999</v>
      </c>
      <c r="DZ21" s="71">
        <v>23550.112590000001</v>
      </c>
      <c r="EA21" s="71">
        <v>23510.765600000002</v>
      </c>
      <c r="EB21" s="71">
        <v>23932.485079999999</v>
      </c>
      <c r="EC21" s="71">
        <v>24176.384239999999</v>
      </c>
      <c r="ED21" s="71">
        <v>24242.961810000001</v>
      </c>
      <c r="EE21" s="71">
        <v>24806.03932</v>
      </c>
      <c r="EF21" s="71">
        <v>26076.125479999995</v>
      </c>
      <c r="EG21" s="71">
        <v>26103.73317</v>
      </c>
      <c r="EH21" s="71">
        <v>25958.152469999997</v>
      </c>
      <c r="EI21" s="71">
        <v>25890.57374</v>
      </c>
      <c r="EJ21" s="71">
        <v>26869.235950000002</v>
      </c>
      <c r="EK21" s="71">
        <v>27252.062399999995</v>
      </c>
      <c r="EL21" s="71">
        <v>28257.56856</v>
      </c>
      <c r="EM21" s="71">
        <v>27588.230020000003</v>
      </c>
      <c r="EN21" s="71">
        <v>28792.875740000003</v>
      </c>
      <c r="EO21" s="71">
        <v>29110.910830000001</v>
      </c>
      <c r="EP21" s="71">
        <v>28922.330659999996</v>
      </c>
      <c r="EQ21" s="71">
        <v>29585.579529999995</v>
      </c>
      <c r="ER21" s="71">
        <v>30352.084880000002</v>
      </c>
      <c r="ES21" s="71"/>
      <c r="ET21" s="71"/>
      <c r="EU21" s="71"/>
      <c r="EV21" s="71"/>
      <c r="EW21" s="71"/>
      <c r="EX21" s="71"/>
      <c r="EY21" s="71"/>
      <c r="EZ21" s="71"/>
      <c r="FA21" s="71"/>
      <c r="FB21" s="71"/>
      <c r="FC21" s="71"/>
      <c r="FD21" s="71"/>
      <c r="FE21" s="71"/>
      <c r="FF21" s="71"/>
      <c r="FG21" s="71"/>
      <c r="FH21" s="71"/>
      <c r="FI21" s="71"/>
      <c r="FJ21" s="71"/>
      <c r="FK21" s="71"/>
      <c r="FL21" s="71"/>
      <c r="FM21" s="71"/>
      <c r="FN21" s="71"/>
      <c r="FO21" s="71"/>
      <c r="FP21" s="71"/>
      <c r="FQ21" s="71"/>
      <c r="FR21" s="71"/>
      <c r="FS21" s="71"/>
      <c r="FT21" s="71"/>
      <c r="FU21" s="71"/>
      <c r="FV21" s="71"/>
      <c r="FW21" s="71"/>
      <c r="FX21" s="71"/>
      <c r="FY21" s="71"/>
      <c r="FZ21" s="71"/>
      <c r="GA21" s="71"/>
      <c r="GB21" s="71"/>
      <c r="GC21" s="71"/>
      <c r="GD21" s="71"/>
      <c r="GE21" s="71"/>
      <c r="GF21" s="71"/>
      <c r="GG21" s="71"/>
      <c r="GH21" s="71"/>
      <c r="GI21" s="71"/>
      <c r="GJ21" s="71"/>
      <c r="GK21" s="71"/>
      <c r="GL21" s="71"/>
      <c r="GM21" s="71"/>
      <c r="GN21" s="71"/>
      <c r="GO21" s="71"/>
      <c r="GP21" s="71"/>
      <c r="GQ21" s="71"/>
      <c r="GR21" s="71"/>
      <c r="GS21" s="71"/>
      <c r="GT21" s="71"/>
      <c r="GU21" s="71"/>
      <c r="GV21" s="71"/>
      <c r="GW21" s="71"/>
      <c r="GX21" s="71"/>
      <c r="GY21" s="71"/>
      <c r="GZ21" s="71"/>
      <c r="HA21" s="71"/>
      <c r="HB21" s="71"/>
      <c r="HC21" s="71"/>
      <c r="HD21" s="71"/>
      <c r="HE21" s="71"/>
      <c r="HF21" s="71"/>
      <c r="HG21" s="71"/>
      <c r="HH21" s="71"/>
      <c r="HI21" s="71"/>
      <c r="HJ21" s="71"/>
      <c r="HK21" s="71"/>
      <c r="HL21" s="71"/>
      <c r="HM21" s="71"/>
      <c r="HN21" s="71"/>
      <c r="HO21" s="71"/>
      <c r="HP21" s="71"/>
      <c r="HQ21" s="71"/>
      <c r="HR21" s="71"/>
      <c r="HS21" s="71"/>
      <c r="HT21" s="71"/>
      <c r="HU21" s="71"/>
      <c r="HV21" s="71"/>
      <c r="HW21" s="71"/>
      <c r="HX21" s="71"/>
      <c r="HY21" s="71"/>
      <c r="HZ21" s="71"/>
      <c r="IA21" s="71"/>
      <c r="IB21" s="71"/>
      <c r="IC21" s="71"/>
      <c r="ID21" s="71"/>
      <c r="IE21" s="71"/>
      <c r="IF21" s="71"/>
      <c r="IG21" s="71"/>
      <c r="IH21" s="71"/>
      <c r="II21" s="71"/>
      <c r="IJ21" s="71"/>
      <c r="IK21" s="71"/>
      <c r="IL21" s="71"/>
      <c r="IM21" s="71"/>
      <c r="IN21" s="71"/>
      <c r="IO21" s="71"/>
      <c r="IP21" s="71"/>
      <c r="IQ21" s="71"/>
      <c r="IR21" s="71"/>
      <c r="IS21" s="71"/>
      <c r="IT21" s="71"/>
      <c r="IU21" s="71"/>
      <c r="IV21" s="71"/>
      <c r="IW21" s="71"/>
      <c r="IX21" s="71"/>
      <c r="IY21" s="71"/>
      <c r="IZ21" s="71"/>
      <c r="JA21" s="71"/>
      <c r="JB21" s="71"/>
      <c r="JC21" s="71"/>
      <c r="JD21" s="71"/>
      <c r="JE21" s="71"/>
      <c r="JF21" s="71"/>
      <c r="JG21" s="71"/>
      <c r="JH21" s="71"/>
      <c r="JI21" s="71"/>
      <c r="JJ21" s="71"/>
      <c r="JK21" s="71"/>
      <c r="JL21" s="71"/>
      <c r="JM21" s="71"/>
      <c r="JN21" s="71"/>
      <c r="JO21" s="71"/>
      <c r="JP21" s="71"/>
      <c r="JQ21" s="71"/>
      <c r="JR21" s="71"/>
      <c r="JS21" s="71"/>
      <c r="JT21" s="71"/>
      <c r="JU21" s="71"/>
      <c r="JV21" s="71"/>
      <c r="JW21" s="71"/>
      <c r="JX21" s="71"/>
      <c r="JY21" s="71"/>
      <c r="JZ21" s="71"/>
      <c r="KA21" s="71"/>
      <c r="KB21" s="71"/>
      <c r="KC21" s="71"/>
      <c r="KD21" s="71"/>
      <c r="KE21" s="71"/>
      <c r="KF21" s="71"/>
    </row>
    <row r="22" spans="1:292" ht="25.5" x14ac:dyDescent="0.2">
      <c r="A22" s="65"/>
      <c r="B22" s="67" t="s">
        <v>40</v>
      </c>
      <c r="C22" s="71">
        <v>16997.063521136108</v>
      </c>
      <c r="D22" s="71">
        <v>16983.911609264051</v>
      </c>
      <c r="E22" s="71">
        <v>16971.595512641848</v>
      </c>
      <c r="F22" s="71">
        <v>16953.082487225427</v>
      </c>
      <c r="G22" s="71">
        <v>16918.611765876965</v>
      </c>
      <c r="H22" s="71">
        <v>16892.999358948837</v>
      </c>
      <c r="I22" s="71">
        <v>16865.622265578339</v>
      </c>
      <c r="J22" s="71">
        <v>16855.782434136305</v>
      </c>
      <c r="K22" s="71">
        <v>16837.294847700578</v>
      </c>
      <c r="L22" s="71">
        <v>16806.572518415287</v>
      </c>
      <c r="M22" s="71">
        <v>16801.529542769924</v>
      </c>
      <c r="N22" s="71">
        <v>16765.560703430885</v>
      </c>
      <c r="O22" s="71">
        <v>15771.622144800584</v>
      </c>
      <c r="P22" s="71">
        <v>15754.188165107174</v>
      </c>
      <c r="Q22" s="71">
        <v>15350.413422257616</v>
      </c>
      <c r="R22" s="71">
        <v>15324.425213351913</v>
      </c>
      <c r="S22" s="71">
        <v>15292.936084677152</v>
      </c>
      <c r="T22" s="71">
        <v>15273.774939279316</v>
      </c>
      <c r="U22" s="71">
        <v>15246.405316875704</v>
      </c>
      <c r="V22" s="71">
        <v>15234.708327028999</v>
      </c>
      <c r="W22" s="71">
        <v>15200.174318136573</v>
      </c>
      <c r="X22" s="71">
        <v>11982.30556904904</v>
      </c>
      <c r="Y22" s="71">
        <v>10336.054696396575</v>
      </c>
      <c r="Z22" s="71">
        <v>10298.028553985003</v>
      </c>
      <c r="AA22" s="71">
        <v>10144.609826796734</v>
      </c>
      <c r="AB22" s="71">
        <v>10113.024705023558</v>
      </c>
      <c r="AC22" s="71">
        <v>10074.066494127015</v>
      </c>
      <c r="AD22" s="71">
        <v>10066.153119450526</v>
      </c>
      <c r="AE22" s="71">
        <v>10039.796088088127</v>
      </c>
      <c r="AF22" s="71">
        <v>9974.5789840732614</v>
      </c>
      <c r="AG22" s="71">
        <v>9777.9910744176796</v>
      </c>
      <c r="AH22" s="71">
        <v>9736.7098300351699</v>
      </c>
      <c r="AI22" s="71">
        <v>9546.4291130001984</v>
      </c>
      <c r="AJ22" s="71">
        <v>9496.6314273674434</v>
      </c>
      <c r="AK22" s="71">
        <v>9368.2120935828516</v>
      </c>
      <c r="AL22" s="71">
        <v>9301.6378579733228</v>
      </c>
      <c r="AM22" s="71">
        <v>9382.7316131793741</v>
      </c>
      <c r="AN22" s="71">
        <v>9352.330022337248</v>
      </c>
      <c r="AO22" s="71">
        <v>9333.3656090251498</v>
      </c>
      <c r="AP22" s="71">
        <v>9299.5490349591873</v>
      </c>
      <c r="AQ22" s="71">
        <v>9265.7720480456574</v>
      </c>
      <c r="AR22" s="71">
        <v>9251.6543504811216</v>
      </c>
      <c r="AS22" s="71">
        <v>10206.962955113146</v>
      </c>
      <c r="AT22" s="71">
        <v>10180.044440281372</v>
      </c>
      <c r="AU22" s="71">
        <v>10153.145451138098</v>
      </c>
      <c r="AV22" s="71">
        <v>10103.528475890902</v>
      </c>
      <c r="AW22" s="71">
        <v>10077.190779321785</v>
      </c>
      <c r="AX22" s="71">
        <v>10044.760301121509</v>
      </c>
      <c r="AY22" s="71">
        <v>10699.104406729046</v>
      </c>
      <c r="AZ22" s="71">
        <v>10710.162929418011</v>
      </c>
      <c r="BA22" s="71">
        <v>10688.770647342224</v>
      </c>
      <c r="BB22" s="71">
        <v>10681.319951808347</v>
      </c>
      <c r="BC22" s="71">
        <v>10657.889801406862</v>
      </c>
      <c r="BD22" s="71">
        <v>10639.238329165837</v>
      </c>
      <c r="BE22" s="71">
        <v>10089.705018196297</v>
      </c>
      <c r="BF22" s="71">
        <v>10068.427996827924</v>
      </c>
      <c r="BG22" s="71">
        <v>10044.228273939876</v>
      </c>
      <c r="BH22" s="71">
        <v>10010.454262392992</v>
      </c>
      <c r="BI22" s="71">
        <v>9994.1927997876446</v>
      </c>
      <c r="BJ22" s="71">
        <v>9973.2113093105054</v>
      </c>
      <c r="BK22" s="71">
        <v>7632.3386993164768</v>
      </c>
      <c r="BL22" s="71">
        <v>7609.9694166832569</v>
      </c>
      <c r="BM22" s="71">
        <v>7583.938079500962</v>
      </c>
      <c r="BN22" s="71">
        <v>7563.1884093171411</v>
      </c>
      <c r="BO22" s="71">
        <v>7540.229867940805</v>
      </c>
      <c r="BP22" s="71"/>
      <c r="BQ22" s="71"/>
      <c r="BR22" s="71"/>
      <c r="BS22" s="71"/>
      <c r="BT22" s="71"/>
      <c r="BU22" s="71"/>
      <c r="BV22" s="71"/>
      <c r="BW22" s="71"/>
      <c r="BX22" s="71"/>
      <c r="BY22" s="71"/>
      <c r="BZ22" s="71"/>
      <c r="CA22" s="71"/>
      <c r="CB22" s="71"/>
      <c r="CC22" s="71"/>
      <c r="CD22" s="71"/>
      <c r="CE22" s="71"/>
      <c r="CF22" s="71"/>
      <c r="CG22" s="71"/>
      <c r="CH22" s="71"/>
      <c r="CI22" s="71"/>
      <c r="CJ22" s="71"/>
      <c r="CK22" s="71"/>
      <c r="CL22" s="71"/>
      <c r="CM22" s="71"/>
      <c r="CN22" s="71"/>
      <c r="CO22" s="71"/>
      <c r="CP22" s="71"/>
      <c r="CQ22" s="71"/>
      <c r="CR22" s="71"/>
      <c r="CS22" s="71"/>
      <c r="CT22" s="71"/>
      <c r="CU22" s="71"/>
      <c r="CV22" s="71"/>
      <c r="CW22" s="71"/>
      <c r="CX22" s="71"/>
      <c r="CY22" s="71"/>
      <c r="CZ22" s="71"/>
      <c r="DA22" s="71"/>
      <c r="DB22" s="71"/>
      <c r="DC22" s="71"/>
      <c r="DD22" s="71"/>
      <c r="DE22" s="71"/>
      <c r="DF22" s="71"/>
      <c r="DG22" s="71"/>
      <c r="DH22" s="71"/>
      <c r="DI22" s="71"/>
      <c r="DJ22" s="71"/>
      <c r="DK22" s="71"/>
      <c r="DL22" s="71"/>
      <c r="DM22" s="71"/>
      <c r="DN22" s="71"/>
      <c r="DO22" s="71"/>
      <c r="DP22" s="71"/>
      <c r="DQ22" s="71"/>
      <c r="DR22" s="71"/>
      <c r="DS22" s="71"/>
      <c r="DT22" s="71"/>
      <c r="DU22" s="71"/>
      <c r="DV22" s="71"/>
    </row>
    <row r="23" spans="1:292" x14ac:dyDescent="0.2">
      <c r="A23" s="65"/>
      <c r="B23" s="67"/>
      <c r="C23" s="71"/>
      <c r="D23" s="71"/>
      <c r="E23" s="71"/>
      <c r="F23" s="71"/>
      <c r="G23" s="71"/>
      <c r="H23" s="71"/>
      <c r="I23" s="71"/>
      <c r="J23" s="71"/>
      <c r="K23" s="71"/>
      <c r="L23" s="71"/>
      <c r="M23" s="71"/>
      <c r="N23" s="71"/>
      <c r="O23" s="71"/>
      <c r="P23" s="71"/>
      <c r="Q23" s="71"/>
      <c r="R23" s="71"/>
      <c r="S23" s="71"/>
      <c r="T23" s="71"/>
      <c r="U23" s="71"/>
      <c r="V23" s="71"/>
      <c r="W23" s="71"/>
      <c r="X23" s="71"/>
      <c r="Y23" s="71"/>
      <c r="Z23" s="71"/>
      <c r="AA23" s="71"/>
      <c r="AB23" s="71"/>
      <c r="AC23" s="71"/>
      <c r="AD23" s="71"/>
      <c r="AE23" s="71"/>
      <c r="AF23" s="71"/>
      <c r="AG23" s="71"/>
      <c r="AH23" s="71"/>
      <c r="AI23" s="71"/>
      <c r="AJ23" s="71"/>
      <c r="AK23" s="71"/>
      <c r="AL23" s="71"/>
      <c r="AM23" s="71"/>
      <c r="AN23" s="71"/>
      <c r="AO23" s="71"/>
      <c r="AP23" s="71"/>
      <c r="AQ23" s="71"/>
      <c r="AR23" s="71"/>
      <c r="AS23" s="71"/>
      <c r="AT23" s="71"/>
      <c r="AU23" s="71"/>
      <c r="AV23" s="71"/>
      <c r="AW23" s="71"/>
      <c r="AX23" s="71"/>
      <c r="AY23" s="71"/>
      <c r="AZ23" s="71"/>
      <c r="BA23" s="71"/>
      <c r="BB23" s="71"/>
      <c r="BC23" s="71"/>
      <c r="BD23" s="71"/>
      <c r="BE23" s="71"/>
      <c r="BF23" s="71"/>
      <c r="BG23" s="71"/>
      <c r="BH23" s="71"/>
      <c r="BI23" s="71"/>
      <c r="BJ23" s="71"/>
      <c r="BK23" s="71"/>
      <c r="BL23" s="71"/>
      <c r="BM23" s="71"/>
      <c r="BN23" s="71"/>
      <c r="BO23" s="71"/>
      <c r="BP23" s="71"/>
      <c r="BQ23" s="71"/>
      <c r="BR23" s="71"/>
      <c r="BS23" s="71"/>
      <c r="BT23" s="71"/>
      <c r="BU23" s="71"/>
      <c r="BV23" s="71"/>
      <c r="BW23" s="71"/>
      <c r="BX23" s="71"/>
      <c r="BY23" s="71"/>
      <c r="BZ23" s="71"/>
      <c r="CA23" s="71"/>
      <c r="CB23" s="71"/>
      <c r="CC23" s="71"/>
      <c r="CD23" s="71"/>
      <c r="CE23" s="71"/>
      <c r="CF23" s="71"/>
      <c r="CG23" s="71"/>
      <c r="CH23" s="71"/>
      <c r="CI23" s="71"/>
      <c r="CJ23" s="71"/>
      <c r="CK23" s="71"/>
      <c r="CL23" s="71"/>
      <c r="CM23" s="71"/>
      <c r="CN23" s="71"/>
      <c r="CO23" s="71"/>
      <c r="CP23" s="71"/>
      <c r="CQ23" s="71"/>
      <c r="CR23" s="71"/>
      <c r="CS23" s="71"/>
      <c r="CT23" s="71"/>
      <c r="CU23" s="71"/>
      <c r="CV23" s="71"/>
      <c r="CW23" s="71"/>
      <c r="CX23" s="71"/>
      <c r="CY23" s="71"/>
      <c r="CZ23" s="71"/>
      <c r="DA23" s="71"/>
      <c r="DB23" s="71"/>
      <c r="DC23" s="71"/>
      <c r="DD23" s="71"/>
      <c r="DE23" s="71"/>
      <c r="DF23" s="71"/>
      <c r="DG23" s="71"/>
      <c r="DH23" s="71"/>
      <c r="DI23" s="71"/>
      <c r="DJ23" s="71"/>
      <c r="DK23" s="71"/>
      <c r="DL23" s="71"/>
      <c r="DM23" s="71"/>
      <c r="DN23" s="71"/>
      <c r="DO23" s="71"/>
      <c r="DP23" s="71"/>
      <c r="DQ23" s="71"/>
      <c r="DR23" s="71"/>
      <c r="DS23" s="71"/>
      <c r="DT23" s="71"/>
      <c r="DU23" s="71"/>
      <c r="DV23" s="71"/>
    </row>
    <row r="24" spans="1:292" x14ac:dyDescent="0.2">
      <c r="A24" s="65"/>
      <c r="B24" s="68" t="s">
        <v>31</v>
      </c>
      <c r="C24" s="77">
        <f>C25+C26+C27+C30</f>
        <v>91960.035820558754</v>
      </c>
      <c r="D24" s="77"/>
      <c r="E24" s="77"/>
      <c r="F24" s="77"/>
      <c r="G24" s="77"/>
      <c r="H24" s="77"/>
      <c r="I24" s="77">
        <f t="shared" ref="I24" si="12">I25+I26+I27+I30</f>
        <v>128567.96710778418</v>
      </c>
      <c r="J24" s="77"/>
      <c r="K24" s="77"/>
      <c r="L24" s="77"/>
      <c r="M24" s="77"/>
      <c r="N24" s="77"/>
      <c r="O24" s="77">
        <f t="shared" ref="O24" si="13">O25+O26+O27+O30</f>
        <v>146535.88873573561</v>
      </c>
      <c r="P24" s="77"/>
      <c r="Q24" s="77"/>
      <c r="R24" s="77"/>
      <c r="S24" s="77"/>
      <c r="T24" s="77"/>
      <c r="U24" s="77">
        <f t="shared" ref="U24" si="14">U25+U26+U27+U30</f>
        <v>164427.12740386222</v>
      </c>
      <c r="V24" s="77"/>
      <c r="W24" s="77"/>
      <c r="X24" s="77"/>
      <c r="Y24" s="77"/>
      <c r="Z24" s="77"/>
      <c r="AA24" s="77">
        <f t="shared" ref="AA24" si="15">AA25+AA26+AA27+AA30</f>
        <v>333479.04292932514</v>
      </c>
      <c r="AB24" s="77"/>
      <c r="AC24" s="77"/>
      <c r="AD24" s="77"/>
      <c r="AE24" s="77"/>
      <c r="AF24" s="77"/>
      <c r="AG24" s="77">
        <f t="shared" ref="AG24" si="16">AG25+AG26+AG27+AG30</f>
        <v>330122.87278914324</v>
      </c>
      <c r="AH24" s="77"/>
      <c r="AI24" s="77"/>
      <c r="AJ24" s="77"/>
      <c r="AK24" s="77"/>
      <c r="AL24" s="77"/>
      <c r="AM24" s="77">
        <f t="shared" ref="AM24" si="17">AM25+AM26+AM27+AM30</f>
        <v>384231.30669095495</v>
      </c>
      <c r="AN24" s="77"/>
      <c r="AO24" s="77"/>
      <c r="AP24" s="77"/>
      <c r="AQ24" s="77"/>
      <c r="AR24" s="77"/>
      <c r="AS24" s="77">
        <f t="shared" ref="AS24" si="18">AS25+AS26+AS27+AS30</f>
        <v>432537.56005233258</v>
      </c>
      <c r="AT24" s="77"/>
      <c r="AU24" s="77"/>
      <c r="AV24" s="77"/>
      <c r="AW24" s="77"/>
      <c r="AX24" s="77"/>
      <c r="AY24" s="77">
        <f t="shared" ref="AY24" si="19">AY25+AY26+AY27+AY30</f>
        <v>421665.41956530616</v>
      </c>
      <c r="AZ24" s="77"/>
      <c r="BA24" s="77"/>
      <c r="BB24" s="77"/>
      <c r="BC24" s="77"/>
      <c r="BD24" s="77"/>
      <c r="BE24" s="77">
        <f t="shared" ref="BE24" si="20">BE25+BE26+BE27+BE30</f>
        <v>459899.43231530959</v>
      </c>
      <c r="BF24" s="77"/>
      <c r="BG24" s="77"/>
      <c r="BH24" s="77"/>
      <c r="BI24" s="77"/>
      <c r="BJ24" s="77"/>
      <c r="BK24" s="77">
        <f t="shared" ref="BK24" si="21">BK25+BK26+BK27+BK30</f>
        <v>447459.55180869333</v>
      </c>
      <c r="BL24" s="77"/>
      <c r="BM24" s="77"/>
      <c r="BN24" s="77"/>
      <c r="BO24" s="77"/>
      <c r="BP24" s="77"/>
      <c r="BQ24" s="77">
        <f t="shared" ref="BQ24" si="22">BQ25+BQ26+BQ27+BQ30</f>
        <v>543332.08657706552</v>
      </c>
      <c r="BR24" s="77"/>
      <c r="BS24" s="77"/>
      <c r="BT24" s="77"/>
      <c r="BU24" s="77"/>
      <c r="BV24" s="77"/>
      <c r="BW24" s="77">
        <f t="shared" ref="BW24" si="23">BW25+BW26+BW27+BW30</f>
        <v>574173.77548374794</v>
      </c>
      <c r="BX24" s="77"/>
      <c r="BY24" s="77"/>
      <c r="BZ24" s="77"/>
      <c r="CA24" s="77"/>
      <c r="CB24" s="77"/>
      <c r="CC24" s="77">
        <f t="shared" ref="CC24" si="24">CC25+CC26+CC27+CC30</f>
        <v>567044.56471415481</v>
      </c>
      <c r="CD24" s="77"/>
      <c r="CE24" s="77"/>
      <c r="CF24" s="77"/>
      <c r="CG24" s="77"/>
      <c r="CH24" s="77"/>
      <c r="CI24" s="77">
        <f t="shared" ref="CI24" si="25">CI25+CI26+CI27+CI30</f>
        <v>604574.49534408376</v>
      </c>
      <c r="CJ24" s="77"/>
      <c r="CK24" s="77"/>
      <c r="CL24" s="77"/>
      <c r="CM24" s="77"/>
      <c r="CN24" s="77"/>
      <c r="CO24" s="77">
        <f t="shared" ref="CO24" si="26">CO25+CO26+CO27+CO30</f>
        <v>631370.77766328224</v>
      </c>
      <c r="CP24" s="77"/>
      <c r="CQ24" s="77"/>
      <c r="CR24" s="77"/>
      <c r="CS24" s="77"/>
      <c r="CT24" s="77"/>
      <c r="CU24" s="77">
        <f t="shared" ref="CU24" si="27">CU25+CU26+CU27+CU30</f>
        <v>671744.85019143927</v>
      </c>
      <c r="CV24" s="77"/>
      <c r="CW24" s="77"/>
      <c r="CX24" s="77"/>
      <c r="CY24" s="77"/>
      <c r="CZ24" s="77"/>
      <c r="DA24" s="77">
        <f t="shared" ref="DA24:DS24" si="28">DA25+DA26+DA27+DA30</f>
        <v>646735.3038099939</v>
      </c>
      <c r="DB24" s="77"/>
      <c r="DC24" s="77"/>
      <c r="DD24" s="77"/>
      <c r="DE24" s="77"/>
      <c r="DF24" s="77"/>
      <c r="DG24" s="77">
        <f t="shared" si="28"/>
        <v>664873.8834134714</v>
      </c>
      <c r="DH24" s="77"/>
      <c r="DI24" s="77"/>
      <c r="DJ24" s="77"/>
      <c r="DK24" s="77"/>
      <c r="DL24" s="77"/>
      <c r="DM24" s="77">
        <f t="shared" si="28"/>
        <v>517487.55417510006</v>
      </c>
      <c r="DN24" s="77"/>
      <c r="DO24" s="77"/>
      <c r="DP24" s="77"/>
      <c r="DQ24" s="77"/>
      <c r="DR24" s="77"/>
      <c r="DS24" s="77">
        <f t="shared" si="28"/>
        <v>1051001.8270999999</v>
      </c>
      <c r="DT24" s="77"/>
      <c r="DU24" s="77"/>
      <c r="DV24" s="77"/>
      <c r="DW24" s="77"/>
      <c r="DX24" s="77"/>
      <c r="DY24" s="77">
        <f>DY25+DY26+DY27+DY30</f>
        <v>1128685.0421499999</v>
      </c>
      <c r="DZ24" s="77"/>
      <c r="EA24" s="77"/>
      <c r="EB24" s="77"/>
      <c r="EC24" s="77"/>
      <c r="ED24" s="77"/>
      <c r="EE24" s="77">
        <f t="shared" ref="EE24:EK24" si="29">EE25+EE26+EE27+EE30</f>
        <v>1325744.1485399997</v>
      </c>
      <c r="EF24" s="77"/>
      <c r="EG24" s="77"/>
      <c r="EH24" s="77"/>
      <c r="EI24" s="77"/>
      <c r="EJ24" s="77"/>
      <c r="EK24" s="77">
        <f t="shared" si="29"/>
        <v>1589414.0545399999</v>
      </c>
    </row>
    <row r="25" spans="1:292" x14ac:dyDescent="0.2">
      <c r="A25" s="63"/>
      <c r="B25" s="85" t="s">
        <v>41</v>
      </c>
      <c r="C25" s="80">
        <v>29440.748064237836</v>
      </c>
      <c r="D25" s="80"/>
      <c r="E25" s="71"/>
      <c r="F25" s="80"/>
      <c r="G25" s="80"/>
      <c r="H25" s="80"/>
      <c r="I25" s="80">
        <v>29997.090269241486</v>
      </c>
      <c r="J25" s="80"/>
      <c r="K25" s="80"/>
      <c r="L25" s="80"/>
      <c r="M25" s="80"/>
      <c r="N25" s="80"/>
      <c r="O25" s="80">
        <v>31423.554435569713</v>
      </c>
      <c r="P25" s="80"/>
      <c r="Q25" s="80"/>
      <c r="R25" s="80"/>
      <c r="S25" s="80"/>
      <c r="T25" s="80"/>
      <c r="U25" s="80">
        <v>23749.182796854468</v>
      </c>
      <c r="V25" s="80"/>
      <c r="W25" s="80"/>
      <c r="X25" s="80"/>
      <c r="Y25" s="80"/>
      <c r="Z25" s="80"/>
      <c r="AA25" s="80">
        <v>50570.057666374676</v>
      </c>
      <c r="AB25" s="80"/>
      <c r="AC25" s="80"/>
      <c r="AD25" s="80"/>
      <c r="AE25" s="80"/>
      <c r="AF25" s="80"/>
      <c r="AG25" s="80">
        <v>50824.258306616226</v>
      </c>
      <c r="AH25" s="80"/>
      <c r="AI25" s="80"/>
      <c r="AJ25" s="80"/>
      <c r="AK25" s="80"/>
      <c r="AL25" s="80"/>
      <c r="AM25" s="80">
        <v>55350.159208043005</v>
      </c>
      <c r="AN25" s="80"/>
      <c r="AO25" s="80"/>
      <c r="AP25" s="80"/>
      <c r="AQ25" s="80"/>
      <c r="AR25" s="80"/>
      <c r="AS25" s="80">
        <v>67516.950585294311</v>
      </c>
      <c r="AT25" s="80"/>
      <c r="AU25" s="80"/>
      <c r="AV25" s="80"/>
      <c r="AW25" s="80"/>
      <c r="AX25" s="80"/>
      <c r="AY25" s="80">
        <v>59270.833783741444</v>
      </c>
      <c r="AZ25" s="80"/>
      <c r="BA25" s="80"/>
      <c r="BB25" s="80"/>
      <c r="BC25" s="80"/>
      <c r="BD25" s="80"/>
      <c r="BE25" s="80">
        <v>97296.337926776818</v>
      </c>
      <c r="BF25" s="80"/>
      <c r="BG25" s="80"/>
      <c r="BH25" s="80"/>
      <c r="BI25" s="80"/>
      <c r="BJ25" s="80"/>
      <c r="BK25" s="80">
        <v>90591.642929457812</v>
      </c>
      <c r="BL25" s="80"/>
      <c r="BM25" s="80"/>
      <c r="BN25" s="80"/>
      <c r="BO25" s="80"/>
      <c r="BP25" s="80"/>
      <c r="BQ25" s="80">
        <v>165852.4747143407</v>
      </c>
      <c r="BR25" s="80"/>
      <c r="BS25" s="80"/>
      <c r="BT25" s="80"/>
      <c r="BU25" s="80"/>
      <c r="BV25" s="80"/>
      <c r="BW25" s="80">
        <v>172908.13295971861</v>
      </c>
      <c r="BX25" s="80"/>
      <c r="BY25" s="80"/>
      <c r="BZ25" s="80"/>
      <c r="CA25" s="80"/>
      <c r="CB25" s="80"/>
      <c r="CC25" s="80">
        <v>247975.36138985996</v>
      </c>
      <c r="CD25" s="69"/>
      <c r="CE25" s="69"/>
      <c r="CF25" s="69"/>
      <c r="CG25" s="87"/>
      <c r="CH25" s="69"/>
      <c r="CI25" s="87">
        <v>268300.31582675694</v>
      </c>
      <c r="CJ25" s="69"/>
      <c r="CK25" s="69"/>
      <c r="CL25" s="69"/>
      <c r="CM25" s="69"/>
      <c r="CN25" s="69"/>
      <c r="CO25" s="87">
        <v>285175.38027421857</v>
      </c>
      <c r="CP25" s="69"/>
      <c r="CQ25" s="69"/>
      <c r="CR25" s="69"/>
      <c r="CS25" s="69"/>
      <c r="CT25" s="69"/>
      <c r="CU25" s="87">
        <v>290161.47428885789</v>
      </c>
      <c r="CV25" s="69"/>
      <c r="CW25" s="87"/>
      <c r="CX25" s="87"/>
      <c r="CY25" s="87"/>
      <c r="CZ25" s="87"/>
      <c r="DA25" s="87">
        <v>276269.55887664732</v>
      </c>
      <c r="DB25" s="87"/>
      <c r="DC25" s="69"/>
      <c r="DD25" s="69"/>
      <c r="DE25" s="69"/>
      <c r="DF25" s="69"/>
      <c r="DG25" s="71">
        <v>278207.34970469179</v>
      </c>
      <c r="DH25" s="69"/>
      <c r="DI25" s="69"/>
      <c r="DJ25" s="69"/>
      <c r="DK25" s="69"/>
      <c r="DL25" s="69"/>
      <c r="DM25" s="87">
        <v>52307.318120000004</v>
      </c>
      <c r="DN25" s="69"/>
      <c r="DO25" s="69"/>
      <c r="DP25" s="69"/>
      <c r="DQ25" s="69"/>
      <c r="DR25" s="69"/>
      <c r="DS25" s="87">
        <v>55087.372810000001</v>
      </c>
      <c r="DT25" s="69"/>
      <c r="DU25" s="69"/>
      <c r="DV25" s="69"/>
      <c r="DX25" s="87"/>
      <c r="DY25" s="87">
        <v>65113.143299999989</v>
      </c>
      <c r="DZ25" s="87"/>
      <c r="EA25" s="87"/>
      <c r="EB25" s="87"/>
      <c r="EC25" s="87"/>
      <c r="ED25" s="87"/>
      <c r="EE25" s="87">
        <v>67850.820420000004</v>
      </c>
      <c r="EF25" s="87"/>
      <c r="EG25" s="87"/>
      <c r="EH25" s="87"/>
      <c r="EI25" s="87"/>
      <c r="EJ25" s="87"/>
      <c r="EK25" s="87">
        <v>80212.341889999996</v>
      </c>
      <c r="EL25" s="87"/>
      <c r="EM25" s="87"/>
      <c r="EN25" s="87"/>
      <c r="EO25" s="87"/>
      <c r="EP25" s="87"/>
      <c r="EQ25" s="87"/>
      <c r="ER25" s="87"/>
      <c r="ES25" s="87"/>
      <c r="ET25" s="87"/>
      <c r="EU25" s="87"/>
      <c r="EV25" s="87"/>
      <c r="EW25" s="87"/>
      <c r="EX25" s="87"/>
      <c r="EY25" s="87"/>
      <c r="EZ25" s="87"/>
      <c r="FA25" s="87"/>
      <c r="FB25" s="87"/>
      <c r="FC25" s="87"/>
      <c r="FD25" s="87"/>
      <c r="FE25" s="87"/>
      <c r="FF25" s="87"/>
      <c r="FG25" s="87"/>
      <c r="FH25" s="87"/>
      <c r="FI25" s="87"/>
      <c r="FJ25" s="87"/>
      <c r="FK25" s="87"/>
      <c r="FL25" s="87"/>
      <c r="FM25" s="87"/>
      <c r="FN25" s="87"/>
      <c r="FO25" s="87"/>
      <c r="FP25" s="87"/>
      <c r="FQ25" s="87"/>
      <c r="FR25" s="87"/>
      <c r="FS25" s="87"/>
      <c r="FT25" s="87"/>
      <c r="FU25" s="87"/>
      <c r="FV25" s="87"/>
      <c r="FW25" s="87"/>
      <c r="FX25" s="87"/>
      <c r="FY25" s="87"/>
      <c r="FZ25" s="87"/>
      <c r="GA25" s="87"/>
      <c r="GB25" s="87"/>
      <c r="GC25" s="87"/>
      <c r="GD25" s="87"/>
      <c r="GE25" s="87"/>
      <c r="GF25" s="87"/>
      <c r="GG25" s="87"/>
      <c r="GH25" s="87"/>
      <c r="GI25" s="87"/>
      <c r="GJ25" s="87"/>
      <c r="GK25" s="87"/>
      <c r="GL25" s="87"/>
      <c r="GM25" s="87"/>
      <c r="GN25" s="87"/>
      <c r="GO25" s="87"/>
      <c r="GP25" s="87"/>
      <c r="GQ25" s="87"/>
      <c r="GR25" s="87"/>
      <c r="GS25" s="87"/>
      <c r="GT25" s="87"/>
      <c r="GU25" s="87"/>
      <c r="GV25" s="87"/>
      <c r="GW25" s="87"/>
      <c r="GX25" s="87"/>
      <c r="GY25" s="87"/>
      <c r="GZ25" s="87"/>
      <c r="HA25" s="87"/>
      <c r="HB25" s="87"/>
      <c r="HC25" s="87"/>
      <c r="HD25" s="87"/>
      <c r="HE25" s="87"/>
      <c r="HF25" s="87"/>
      <c r="HG25" s="87"/>
      <c r="HH25" s="87"/>
      <c r="HI25" s="87"/>
      <c r="HJ25" s="87"/>
      <c r="HK25" s="87"/>
      <c r="HL25" s="87"/>
      <c r="HM25" s="87"/>
      <c r="HN25" s="87"/>
      <c r="HO25" s="87"/>
      <c r="HP25" s="87"/>
      <c r="HQ25" s="87"/>
      <c r="HR25" s="87"/>
      <c r="HS25" s="87"/>
      <c r="HT25" s="87"/>
      <c r="HU25" s="87"/>
      <c r="HV25" s="87"/>
      <c r="HW25" s="87"/>
      <c r="HX25" s="87"/>
      <c r="HY25" s="87"/>
      <c r="HZ25" s="87"/>
      <c r="IA25" s="87"/>
      <c r="IB25" s="87"/>
      <c r="IC25" s="87"/>
      <c r="ID25" s="87"/>
      <c r="IE25" s="87"/>
      <c r="IF25" s="87"/>
      <c r="IG25" s="87"/>
      <c r="IH25" s="87"/>
      <c r="II25" s="87"/>
      <c r="IJ25" s="87"/>
      <c r="IK25" s="87"/>
      <c r="IL25" s="87"/>
      <c r="IM25" s="87"/>
      <c r="IN25" s="87"/>
      <c r="IO25" s="87"/>
      <c r="IP25" s="87"/>
      <c r="IQ25" s="87"/>
      <c r="IR25" s="87"/>
      <c r="IS25" s="87"/>
      <c r="IT25" s="87"/>
      <c r="IU25" s="87"/>
      <c r="IV25" s="87"/>
      <c r="IW25" s="87"/>
      <c r="IX25" s="87"/>
      <c r="IY25" s="87"/>
      <c r="IZ25" s="87"/>
      <c r="JA25" s="87"/>
      <c r="JB25" s="87"/>
      <c r="JC25" s="87"/>
      <c r="JD25" s="87"/>
      <c r="JE25" s="87"/>
      <c r="JF25" s="87"/>
      <c r="JG25" s="87"/>
      <c r="JH25" s="87"/>
      <c r="JI25" s="87"/>
      <c r="JJ25" s="87"/>
      <c r="JK25" s="87"/>
      <c r="JL25" s="87"/>
      <c r="JM25" s="87"/>
      <c r="JN25" s="87"/>
      <c r="JO25" s="87"/>
      <c r="JP25" s="87"/>
      <c r="JQ25" s="87"/>
      <c r="JR25" s="87"/>
      <c r="JS25" s="87"/>
      <c r="JT25" s="87"/>
      <c r="JU25" s="87"/>
      <c r="JV25" s="87"/>
      <c r="JW25" s="87"/>
      <c r="JX25" s="87"/>
      <c r="JY25" s="87"/>
      <c r="JZ25" s="87"/>
      <c r="KA25" s="87"/>
      <c r="KB25" s="87"/>
      <c r="KC25" s="87"/>
      <c r="KD25" s="87"/>
      <c r="KE25" s="87"/>
      <c r="KF25" s="87"/>
    </row>
    <row r="26" spans="1:292" x14ac:dyDescent="0.2">
      <c r="A26" s="63"/>
      <c r="B26" s="86" t="s">
        <v>42</v>
      </c>
      <c r="C26" s="80">
        <v>0</v>
      </c>
      <c r="D26" s="80"/>
      <c r="E26" s="71"/>
      <c r="F26" s="80"/>
      <c r="G26" s="80"/>
      <c r="H26" s="80"/>
      <c r="I26" s="80">
        <v>0</v>
      </c>
      <c r="J26" s="80"/>
      <c r="K26" s="80"/>
      <c r="L26" s="80"/>
      <c r="M26" s="80"/>
      <c r="N26" s="80"/>
      <c r="O26" s="80">
        <v>1114.8506722410245</v>
      </c>
      <c r="P26" s="80"/>
      <c r="Q26" s="80"/>
      <c r="R26" s="80"/>
      <c r="S26" s="80"/>
      <c r="T26" s="80"/>
      <c r="U26" s="80">
        <v>5848.0659713982341</v>
      </c>
      <c r="V26" s="80"/>
      <c r="W26" s="80"/>
      <c r="X26" s="80"/>
      <c r="Y26" s="80"/>
      <c r="Z26" s="80"/>
      <c r="AA26" s="80">
        <v>7570.1589380184478</v>
      </c>
      <c r="AB26" s="80"/>
      <c r="AC26" s="80"/>
      <c r="AD26" s="80"/>
      <c r="AE26" s="80"/>
      <c r="AF26" s="80"/>
      <c r="AG26" s="80">
        <v>8337.2087356825268</v>
      </c>
      <c r="AH26" s="80"/>
      <c r="AI26" s="80"/>
      <c r="AJ26" s="80"/>
      <c r="AK26" s="80"/>
      <c r="AL26" s="80"/>
      <c r="AM26" s="80">
        <v>17437.904217930853</v>
      </c>
      <c r="AN26" s="80"/>
      <c r="AO26" s="80"/>
      <c r="AP26" s="80"/>
      <c r="AQ26" s="80"/>
      <c r="AR26" s="80"/>
      <c r="AS26" s="80">
        <v>48472.719872506466</v>
      </c>
      <c r="AT26" s="80"/>
      <c r="AU26" s="80"/>
      <c r="AV26" s="80"/>
      <c r="AW26" s="80"/>
      <c r="AX26" s="80"/>
      <c r="AY26" s="80">
        <v>57011.200731899924</v>
      </c>
      <c r="AZ26" s="80"/>
      <c r="BA26" s="80"/>
      <c r="BB26" s="80"/>
      <c r="BC26" s="80"/>
      <c r="BD26" s="80"/>
      <c r="BE26" s="80">
        <v>59635.184286017648</v>
      </c>
      <c r="BF26" s="80"/>
      <c r="BG26" s="80"/>
      <c r="BH26" s="80"/>
      <c r="BI26" s="80"/>
      <c r="BJ26" s="80"/>
      <c r="BK26" s="80">
        <v>65851.978870608538</v>
      </c>
      <c r="BL26" s="80"/>
      <c r="BM26" s="80"/>
      <c r="BN26" s="80"/>
      <c r="BO26" s="80"/>
      <c r="BP26" s="80"/>
      <c r="BQ26" s="80">
        <v>71035.167330240889</v>
      </c>
      <c r="BR26" s="80"/>
      <c r="BS26" s="80"/>
      <c r="BT26" s="80"/>
      <c r="BU26" s="80"/>
      <c r="BV26" s="80"/>
      <c r="BW26" s="80">
        <v>126505.44779312494</v>
      </c>
      <c r="BX26" s="80"/>
      <c r="BY26" s="80"/>
      <c r="BZ26" s="80"/>
      <c r="CA26" s="80"/>
      <c r="CB26" s="80"/>
      <c r="CC26" s="80">
        <v>95466.084084796588</v>
      </c>
      <c r="CD26" s="69"/>
      <c r="CE26" s="69"/>
      <c r="CF26" s="69"/>
      <c r="CG26" s="69"/>
      <c r="CH26" s="69"/>
      <c r="CI26" s="80">
        <v>106080.2635129471</v>
      </c>
      <c r="CJ26" s="69"/>
      <c r="CK26" s="69"/>
      <c r="CL26" s="69"/>
      <c r="CM26" s="69"/>
      <c r="CN26" s="69"/>
      <c r="CO26" s="87">
        <v>113966.7303885991</v>
      </c>
      <c r="CP26" s="69"/>
      <c r="CQ26" s="69"/>
      <c r="CR26" s="69"/>
      <c r="CS26" s="69"/>
      <c r="CT26" s="69"/>
      <c r="CU26" s="87">
        <v>141620.78873820422</v>
      </c>
      <c r="CV26" s="69"/>
      <c r="CW26" s="87"/>
      <c r="CX26" s="87"/>
      <c r="CY26" s="87"/>
      <c r="CZ26" s="87"/>
      <c r="DA26" s="87">
        <v>144741.65697926865</v>
      </c>
      <c r="DB26" s="87"/>
      <c r="DC26" s="69"/>
      <c r="DD26" s="69"/>
      <c r="DE26" s="69"/>
      <c r="DF26" s="69"/>
      <c r="DG26" s="87">
        <v>157298.10659218262</v>
      </c>
      <c r="DH26" s="69"/>
      <c r="DI26" s="69"/>
      <c r="DJ26" s="69"/>
      <c r="DK26" s="69"/>
      <c r="DL26" s="69"/>
      <c r="DM26" s="87">
        <v>189871.19538510003</v>
      </c>
      <c r="DN26" s="69"/>
      <c r="DO26" s="69"/>
      <c r="DP26" s="69"/>
      <c r="DQ26" s="69"/>
      <c r="DR26" s="69"/>
      <c r="DS26" s="87">
        <v>672819.41918999993</v>
      </c>
      <c r="DT26" s="69"/>
      <c r="DU26" s="69"/>
      <c r="DV26" s="69"/>
      <c r="DX26" s="87"/>
      <c r="DY26" s="87">
        <v>674078.35037</v>
      </c>
      <c r="DZ26" s="87"/>
      <c r="EA26" s="87"/>
      <c r="EB26" s="87"/>
      <c r="EC26" s="87"/>
      <c r="ED26" s="87"/>
      <c r="EE26" s="87">
        <v>759305.09145999979</v>
      </c>
      <c r="EF26" s="87"/>
      <c r="EG26" s="87"/>
      <c r="EH26" s="87"/>
      <c r="EI26" s="87"/>
      <c r="EJ26" s="87"/>
      <c r="EK26" s="87">
        <v>911930.25874999992</v>
      </c>
      <c r="EL26" s="87"/>
      <c r="EM26" s="87"/>
      <c r="EN26" s="87"/>
      <c r="EO26" s="87"/>
      <c r="EP26" s="87"/>
      <c r="EQ26" s="87"/>
      <c r="ER26" s="87"/>
      <c r="ES26" s="87"/>
      <c r="ET26" s="87"/>
      <c r="EU26" s="87"/>
      <c r="EV26" s="87"/>
      <c r="EW26" s="87"/>
      <c r="EX26" s="87"/>
      <c r="EY26" s="87"/>
      <c r="EZ26" s="87"/>
      <c r="FA26" s="87"/>
      <c r="FB26" s="87"/>
      <c r="FC26" s="87"/>
      <c r="FD26" s="87"/>
      <c r="FE26" s="87"/>
      <c r="FF26" s="87"/>
      <c r="FG26" s="87"/>
      <c r="FH26" s="87"/>
      <c r="FI26" s="87"/>
      <c r="FJ26" s="87"/>
      <c r="FK26" s="87"/>
      <c r="FL26" s="87"/>
      <c r="FM26" s="87"/>
      <c r="FN26" s="87"/>
      <c r="FO26" s="87"/>
      <c r="FP26" s="87"/>
      <c r="FQ26" s="87"/>
      <c r="FR26" s="87"/>
      <c r="FS26" s="87"/>
      <c r="FT26" s="87"/>
      <c r="FU26" s="87"/>
      <c r="FV26" s="87"/>
      <c r="FW26" s="87"/>
      <c r="FX26" s="87"/>
      <c r="FY26" s="87"/>
      <c r="FZ26" s="87"/>
      <c r="GA26" s="87"/>
      <c r="GB26" s="87"/>
      <c r="GC26" s="87"/>
      <c r="GD26" s="87"/>
      <c r="GE26" s="87"/>
      <c r="GF26" s="87"/>
      <c r="GG26" s="87"/>
      <c r="GH26" s="87"/>
      <c r="GI26" s="87"/>
      <c r="GJ26" s="87"/>
      <c r="GK26" s="87"/>
      <c r="GL26" s="87"/>
      <c r="GM26" s="87"/>
      <c r="GN26" s="87"/>
      <c r="GO26" s="87"/>
      <c r="GP26" s="87"/>
      <c r="GQ26" s="87"/>
      <c r="GR26" s="87"/>
      <c r="GS26" s="87"/>
      <c r="GT26" s="87"/>
      <c r="GU26" s="87"/>
      <c r="GV26" s="87"/>
      <c r="GW26" s="87"/>
      <c r="GX26" s="87"/>
      <c r="GY26" s="87"/>
      <c r="GZ26" s="87"/>
      <c r="HA26" s="87"/>
      <c r="HB26" s="87"/>
      <c r="HC26" s="87"/>
      <c r="HD26" s="87"/>
      <c r="HE26" s="87"/>
      <c r="HF26" s="87"/>
      <c r="HG26" s="87"/>
      <c r="HH26" s="87"/>
      <c r="HI26" s="87"/>
      <c r="HJ26" s="87"/>
      <c r="HK26" s="87"/>
      <c r="HL26" s="87"/>
      <c r="HM26" s="87"/>
      <c r="HN26" s="87"/>
      <c r="HO26" s="87"/>
      <c r="HP26" s="87"/>
      <c r="HQ26" s="87"/>
      <c r="HR26" s="87"/>
      <c r="HS26" s="87"/>
      <c r="HT26" s="87"/>
      <c r="HU26" s="87"/>
      <c r="HV26" s="87"/>
      <c r="HW26" s="87"/>
      <c r="HX26" s="87"/>
      <c r="HY26" s="87"/>
      <c r="HZ26" s="87"/>
      <c r="IA26" s="87"/>
      <c r="IB26" s="87"/>
      <c r="IC26" s="87"/>
      <c r="ID26" s="87"/>
      <c r="IE26" s="87"/>
      <c r="IF26" s="87"/>
      <c r="IG26" s="87"/>
      <c r="IH26" s="87"/>
      <c r="II26" s="87"/>
      <c r="IJ26" s="87"/>
      <c r="IK26" s="87"/>
      <c r="IL26" s="87"/>
      <c r="IM26" s="87"/>
      <c r="IN26" s="87"/>
      <c r="IO26" s="87"/>
      <c r="IP26" s="87"/>
      <c r="IQ26" s="87"/>
      <c r="IR26" s="87"/>
      <c r="IS26" s="87"/>
      <c r="IT26" s="87"/>
      <c r="IU26" s="87"/>
      <c r="IV26" s="87"/>
      <c r="IW26" s="87"/>
      <c r="IX26" s="87"/>
      <c r="IY26" s="87"/>
      <c r="IZ26" s="87"/>
      <c r="JA26" s="87"/>
      <c r="JB26" s="87"/>
      <c r="JC26" s="87"/>
      <c r="JD26" s="87"/>
      <c r="JE26" s="87"/>
      <c r="JF26" s="87"/>
      <c r="JG26" s="87"/>
      <c r="JH26" s="87"/>
      <c r="JI26" s="87"/>
      <c r="JJ26" s="87"/>
      <c r="JK26" s="87"/>
      <c r="JL26" s="87"/>
      <c r="JM26" s="87"/>
      <c r="JN26" s="87"/>
      <c r="JO26" s="87"/>
      <c r="JP26" s="87"/>
      <c r="JQ26" s="87"/>
      <c r="JR26" s="87"/>
      <c r="JS26" s="87"/>
      <c r="JT26" s="87"/>
      <c r="JU26" s="87"/>
      <c r="JV26" s="87"/>
      <c r="JW26" s="87"/>
      <c r="JX26" s="87"/>
      <c r="JY26" s="87"/>
      <c r="JZ26" s="87"/>
      <c r="KA26" s="87"/>
      <c r="KB26" s="87"/>
      <c r="KC26" s="87"/>
      <c r="KD26" s="87"/>
      <c r="KE26" s="87"/>
      <c r="KF26" s="87"/>
    </row>
    <row r="27" spans="1:292" x14ac:dyDescent="0.2">
      <c r="A27" s="63"/>
      <c r="B27" s="76" t="s">
        <v>35</v>
      </c>
      <c r="C27" s="72">
        <f>SUM(C28:C29)</f>
        <v>62519.287756320919</v>
      </c>
      <c r="D27" s="72"/>
      <c r="E27" s="72"/>
      <c r="F27" s="72"/>
      <c r="G27" s="72"/>
      <c r="H27" s="72"/>
      <c r="I27" s="72">
        <f t="shared" ref="I27" si="30">SUM(I28:I29)</f>
        <v>98570.876838542696</v>
      </c>
      <c r="J27" s="72"/>
      <c r="K27" s="72"/>
      <c r="L27" s="72"/>
      <c r="M27" s="72"/>
      <c r="N27" s="72"/>
      <c r="O27" s="72">
        <f t="shared" ref="O27" si="31">SUM(O28:O29)</f>
        <v>113997.48362792487</v>
      </c>
      <c r="P27" s="72"/>
      <c r="Q27" s="72"/>
      <c r="R27" s="72"/>
      <c r="S27" s="72"/>
      <c r="T27" s="72"/>
      <c r="U27" s="72">
        <f t="shared" ref="U27" si="32">SUM(U28:U29)</f>
        <v>134829.87863560952</v>
      </c>
      <c r="V27" s="72"/>
      <c r="W27" s="72"/>
      <c r="X27" s="72"/>
      <c r="Y27" s="72"/>
      <c r="Z27" s="72"/>
      <c r="AA27" s="72">
        <f t="shared" ref="AA27" si="33">SUM(AA28:AA29)</f>
        <v>125189.34331743314</v>
      </c>
      <c r="AB27" s="72"/>
      <c r="AC27" s="72"/>
      <c r="AD27" s="72"/>
      <c r="AE27" s="72"/>
      <c r="AF27" s="72"/>
      <c r="AG27" s="72">
        <f t="shared" ref="AG27" si="34">SUM(AG28:AG29)</f>
        <v>125326.35182156746</v>
      </c>
      <c r="AH27" s="72"/>
      <c r="AI27" s="72"/>
      <c r="AJ27" s="72"/>
      <c r="AK27" s="72"/>
      <c r="AL27" s="72"/>
      <c r="AM27" s="72">
        <f t="shared" ref="AM27" si="35">SUM(AM28:AM29)</f>
        <v>148419.4093715575</v>
      </c>
      <c r="AN27" s="72"/>
      <c r="AO27" s="72"/>
      <c r="AP27" s="72"/>
      <c r="AQ27" s="72"/>
      <c r="AR27" s="72"/>
      <c r="AS27" s="72">
        <f t="shared" ref="AS27" si="36">SUM(AS28:AS29)</f>
        <v>148253.73931780475</v>
      </c>
      <c r="AT27" s="72"/>
      <c r="AU27" s="72"/>
      <c r="AV27" s="72"/>
      <c r="AW27" s="72"/>
      <c r="AX27" s="72"/>
      <c r="AY27" s="72">
        <f t="shared" ref="AY27" si="37">SUM(AY28:AY29)</f>
        <v>133677.37787599704</v>
      </c>
      <c r="AZ27" s="72"/>
      <c r="BA27" s="72"/>
      <c r="BB27" s="72"/>
      <c r="BC27" s="72"/>
      <c r="BD27" s="72"/>
      <c r="BE27" s="72">
        <f t="shared" ref="BE27" si="38">SUM(BE28:BE29)</f>
        <v>128716.58750247527</v>
      </c>
      <c r="BF27" s="72"/>
      <c r="BG27" s="72"/>
      <c r="BH27" s="72"/>
      <c r="BI27" s="72"/>
      <c r="BJ27" s="72"/>
      <c r="BK27" s="72">
        <f t="shared" ref="BK27" si="39">SUM(BK28:BK29)</f>
        <v>132086.67820426042</v>
      </c>
      <c r="BL27" s="72"/>
      <c r="BM27" s="72"/>
      <c r="BN27" s="72"/>
      <c r="BO27" s="72"/>
      <c r="BP27" s="72"/>
      <c r="BQ27" s="72">
        <f t="shared" ref="BQ27" si="40">SUM(BQ28:BQ29)</f>
        <v>126970.44460813589</v>
      </c>
      <c r="BR27" s="72"/>
      <c r="BS27" s="72"/>
      <c r="BT27" s="72"/>
      <c r="BU27" s="72"/>
      <c r="BV27" s="72"/>
      <c r="BW27" s="72">
        <f t="shared" ref="BW27" si="41">SUM(BW28:BW29)</f>
        <v>90894.751019974778</v>
      </c>
      <c r="BX27" s="72"/>
      <c r="BY27" s="72"/>
      <c r="BZ27" s="72"/>
      <c r="CA27" s="72"/>
      <c r="CB27" s="72"/>
      <c r="CC27" s="72">
        <f t="shared" ref="CC27" si="42">SUM(CC28:CC29)</f>
        <v>70146.589179109433</v>
      </c>
      <c r="CD27" s="72"/>
      <c r="CE27" s="72"/>
      <c r="CF27" s="72"/>
      <c r="CG27" s="72"/>
      <c r="CH27" s="72"/>
      <c r="CI27" s="72">
        <f t="shared" ref="CI27" si="43">SUM(CI28:CI29)</f>
        <v>56659.552339903108</v>
      </c>
      <c r="CJ27" s="72"/>
      <c r="CK27" s="72"/>
      <c r="CL27" s="72"/>
      <c r="CM27" s="72"/>
      <c r="CN27" s="72"/>
      <c r="CO27" s="72">
        <f t="shared" ref="CO27" si="44">SUM(CO28:CO29)</f>
        <v>24213.817766938748</v>
      </c>
      <c r="CP27" s="72"/>
      <c r="CQ27" s="72"/>
      <c r="CR27" s="72"/>
      <c r="CS27" s="72"/>
      <c r="CT27" s="72"/>
      <c r="CU27" s="72">
        <f t="shared" ref="CU27" si="45">SUM(CU28:CU29)</f>
        <v>13004.832555577676</v>
      </c>
      <c r="CV27" s="72"/>
      <c r="CW27" s="72"/>
      <c r="CX27" s="72"/>
      <c r="CY27" s="72"/>
      <c r="CZ27" s="72"/>
      <c r="DA27" s="72">
        <f t="shared" ref="DA27" si="46">SUM(DA28:DA29)</f>
        <v>12725.417665405801</v>
      </c>
      <c r="DB27" s="72"/>
      <c r="DC27" s="72"/>
      <c r="DD27" s="72"/>
      <c r="DE27" s="72"/>
      <c r="DF27" s="72"/>
      <c r="DG27" s="72">
        <f>SUM(DG28:DG29)</f>
        <v>28805.43583515827</v>
      </c>
      <c r="DH27" s="72"/>
      <c r="DI27" s="72"/>
      <c r="DJ27" s="72"/>
      <c r="DK27" s="72"/>
      <c r="DL27" s="72"/>
      <c r="DM27" s="72">
        <f t="shared" ref="DM27:DS27" si="47">SUM(DM28:DM29)</f>
        <v>30900.985990000001</v>
      </c>
      <c r="DN27" s="72"/>
      <c r="DO27" s="72"/>
      <c r="DP27" s="72"/>
      <c r="DQ27" s="72"/>
      <c r="DR27" s="72"/>
      <c r="DS27" s="72">
        <f t="shared" si="47"/>
        <v>38004.378960000002</v>
      </c>
      <c r="DT27" s="72"/>
      <c r="DU27" s="72"/>
      <c r="DV27" s="72"/>
      <c r="DW27" s="72"/>
      <c r="DX27" s="72"/>
      <c r="DY27" s="72">
        <f>SUM(DY28:DY29)</f>
        <v>48235.335200000001</v>
      </c>
      <c r="DZ27" s="72"/>
      <c r="EA27" s="72"/>
      <c r="EB27" s="72"/>
      <c r="EC27" s="72"/>
      <c r="ED27" s="72"/>
      <c r="EE27" s="72">
        <f t="shared" ref="EE27:EK27" si="48">SUM(EE28:EE29)</f>
        <v>53995.082129999995</v>
      </c>
      <c r="EF27" s="72"/>
      <c r="EG27" s="72"/>
      <c r="EH27" s="72"/>
      <c r="EI27" s="72"/>
      <c r="EJ27" s="72"/>
      <c r="EK27" s="72">
        <f t="shared" si="48"/>
        <v>71176.801420000003</v>
      </c>
    </row>
    <row r="28" spans="1:292" ht="25.5" x14ac:dyDescent="0.2">
      <c r="A28" s="63"/>
      <c r="B28" s="78" t="s">
        <v>36</v>
      </c>
      <c r="C28" s="70">
        <v>14856.232578140553</v>
      </c>
      <c r="D28" s="70"/>
      <c r="E28" s="71"/>
      <c r="F28" s="70"/>
      <c r="G28" s="70"/>
      <c r="H28" s="70"/>
      <c r="I28" s="70">
        <v>15805.290159930984</v>
      </c>
      <c r="J28" s="70"/>
      <c r="K28" s="70"/>
      <c r="L28" s="70"/>
      <c r="M28" s="70"/>
      <c r="N28" s="70"/>
      <c r="O28" s="70">
        <v>17324.42321321919</v>
      </c>
      <c r="P28" s="70"/>
      <c r="Q28" s="70"/>
      <c r="R28" s="70"/>
      <c r="S28" s="70"/>
      <c r="T28" s="70"/>
      <c r="U28" s="70">
        <v>17643.49003649877</v>
      </c>
      <c r="V28" s="70"/>
      <c r="W28" s="70"/>
      <c r="X28" s="70"/>
      <c r="Y28" s="70"/>
      <c r="Z28" s="70"/>
      <c r="AA28" s="70">
        <v>9363.6507200212345</v>
      </c>
      <c r="AB28" s="70"/>
      <c r="AC28" s="70"/>
      <c r="AD28" s="70"/>
      <c r="AE28" s="70"/>
      <c r="AF28" s="70"/>
      <c r="AG28" s="70">
        <v>9665.2047116596987</v>
      </c>
      <c r="AH28" s="70"/>
      <c r="AI28" s="70"/>
      <c r="AJ28" s="70"/>
      <c r="AK28" s="70"/>
      <c r="AL28" s="70"/>
      <c r="AM28" s="70">
        <v>10100.28696927467</v>
      </c>
      <c r="AN28" s="70"/>
      <c r="AO28" s="70"/>
      <c r="AP28" s="70"/>
      <c r="AQ28" s="70"/>
      <c r="AR28" s="70"/>
      <c r="AS28" s="70">
        <v>3502.5206330877963</v>
      </c>
      <c r="AT28" s="70"/>
      <c r="AU28" s="70"/>
      <c r="AV28" s="70"/>
      <c r="AW28" s="70"/>
      <c r="AX28" s="70"/>
      <c r="AY28" s="70">
        <v>2618.3808361536926</v>
      </c>
      <c r="AZ28" s="70"/>
      <c r="BA28" s="70"/>
      <c r="BB28" s="70"/>
      <c r="BC28" s="70"/>
      <c r="BD28" s="70"/>
      <c r="BE28" s="70">
        <v>825.11407923551667</v>
      </c>
      <c r="BF28" s="70"/>
      <c r="BG28" s="70"/>
      <c r="BH28" s="70"/>
      <c r="BI28" s="70"/>
      <c r="BJ28" s="70"/>
      <c r="BK28" s="70">
        <v>323.86071537593733</v>
      </c>
      <c r="BL28" s="70"/>
      <c r="BM28" s="70"/>
      <c r="BN28" s="70"/>
      <c r="BO28" s="70"/>
      <c r="BP28" s="70"/>
      <c r="BQ28" s="70">
        <v>294.29006171610592</v>
      </c>
      <c r="BR28" s="70"/>
      <c r="BS28" s="70"/>
      <c r="BT28" s="70"/>
      <c r="BU28" s="70"/>
      <c r="BV28" s="70"/>
      <c r="BW28" s="70">
        <v>289.17877762293449</v>
      </c>
      <c r="BX28" s="70"/>
      <c r="BY28" s="70"/>
      <c r="BZ28" s="70"/>
      <c r="CA28" s="70"/>
      <c r="CB28" s="70"/>
      <c r="CC28" s="70">
        <v>0</v>
      </c>
      <c r="CD28" s="70"/>
      <c r="CE28" s="70"/>
      <c r="CF28" s="70"/>
      <c r="CG28" s="70"/>
      <c r="CH28" s="70"/>
      <c r="CI28" s="70">
        <v>0</v>
      </c>
      <c r="CJ28" s="70"/>
      <c r="CK28" s="70"/>
      <c r="CL28" s="70"/>
      <c r="CM28" s="70"/>
      <c r="CN28" s="70"/>
      <c r="CO28" s="70">
        <v>3398.5753347932837</v>
      </c>
      <c r="CP28" s="70"/>
      <c r="CQ28" s="70"/>
      <c r="CR28" s="70"/>
      <c r="CS28" s="70"/>
      <c r="CT28" s="70"/>
      <c r="CU28" s="70">
        <v>8988.6337872453369</v>
      </c>
      <c r="CV28" s="70"/>
      <c r="CW28" s="70"/>
      <c r="CX28" s="70"/>
      <c r="CY28" s="70"/>
      <c r="CZ28" s="70"/>
      <c r="DA28" s="70">
        <v>8892.5961510385569</v>
      </c>
      <c r="DB28" s="70"/>
      <c r="DC28" s="70"/>
      <c r="DD28" s="70"/>
      <c r="DE28" s="70"/>
      <c r="DF28" s="70"/>
      <c r="DG28" s="70">
        <v>23172.636531953016</v>
      </c>
      <c r="DH28" s="70"/>
      <c r="DI28" s="70"/>
      <c r="DJ28" s="70"/>
      <c r="DK28" s="70"/>
      <c r="DL28" s="70"/>
      <c r="DM28" s="70">
        <v>30900.985990000001</v>
      </c>
      <c r="DN28" s="70"/>
      <c r="DO28" s="70"/>
      <c r="DP28" s="70"/>
      <c r="DQ28" s="70"/>
      <c r="DR28" s="70"/>
      <c r="DS28" s="70">
        <v>38004.378960000002</v>
      </c>
      <c r="DT28" s="70"/>
      <c r="DU28" s="70"/>
      <c r="DV28" s="70"/>
      <c r="DX28" s="70"/>
      <c r="DY28" s="70">
        <v>48235.335200000001</v>
      </c>
      <c r="EE28" s="70">
        <v>53995.082129999995</v>
      </c>
      <c r="EK28" s="87">
        <v>71176.801420000003</v>
      </c>
    </row>
    <row r="29" spans="1:292" ht="25.5" x14ac:dyDescent="0.2">
      <c r="A29" s="63"/>
      <c r="B29" s="78" t="s">
        <v>37</v>
      </c>
      <c r="C29" s="70">
        <v>47663.055178180366</v>
      </c>
      <c r="D29" s="70"/>
      <c r="E29" s="71"/>
      <c r="F29" s="70"/>
      <c r="G29" s="70"/>
      <c r="H29" s="70"/>
      <c r="I29" s="70">
        <v>82765.586678611711</v>
      </c>
      <c r="J29" s="70"/>
      <c r="K29" s="70"/>
      <c r="L29" s="70"/>
      <c r="M29" s="70"/>
      <c r="N29" s="70"/>
      <c r="O29" s="70">
        <v>96673.060414705687</v>
      </c>
      <c r="P29" s="70"/>
      <c r="Q29" s="70"/>
      <c r="R29" s="70"/>
      <c r="S29" s="70"/>
      <c r="T29" s="70"/>
      <c r="U29" s="70">
        <v>117186.38859911075</v>
      </c>
      <c r="V29" s="70"/>
      <c r="W29" s="70"/>
      <c r="X29" s="70"/>
      <c r="Y29" s="70"/>
      <c r="Z29" s="70"/>
      <c r="AA29" s="70">
        <v>115825.69259741191</v>
      </c>
      <c r="AB29" s="70"/>
      <c r="AC29" s="70"/>
      <c r="AD29" s="70"/>
      <c r="AE29" s="70"/>
      <c r="AF29" s="70"/>
      <c r="AG29" s="70">
        <v>115661.14710990776</v>
      </c>
      <c r="AH29" s="70"/>
      <c r="AI29" s="70"/>
      <c r="AJ29" s="70"/>
      <c r="AK29" s="70"/>
      <c r="AL29" s="70"/>
      <c r="AM29" s="70">
        <v>138319.12240228284</v>
      </c>
      <c r="AN29" s="70"/>
      <c r="AO29" s="70"/>
      <c r="AP29" s="70"/>
      <c r="AQ29" s="70"/>
      <c r="AR29" s="70"/>
      <c r="AS29" s="70">
        <v>144751.21868471697</v>
      </c>
      <c r="AT29" s="70"/>
      <c r="AU29" s="70"/>
      <c r="AV29" s="70"/>
      <c r="AW29" s="70"/>
      <c r="AX29" s="70"/>
      <c r="AY29" s="70">
        <v>131058.99703984337</v>
      </c>
      <c r="AZ29" s="70"/>
      <c r="BA29" s="70"/>
      <c r="BB29" s="70"/>
      <c r="BC29" s="70"/>
      <c r="BD29" s="70"/>
      <c r="BE29" s="70">
        <v>127891.47342323976</v>
      </c>
      <c r="BF29" s="70"/>
      <c r="BG29" s="70"/>
      <c r="BH29" s="70"/>
      <c r="BI29" s="70"/>
      <c r="BJ29" s="70"/>
      <c r="BK29" s="70">
        <v>131762.81748888447</v>
      </c>
      <c r="BL29" s="70"/>
      <c r="BM29" s="70"/>
      <c r="BN29" s="70"/>
      <c r="BO29" s="70"/>
      <c r="BP29" s="70"/>
      <c r="BQ29" s="70">
        <v>126676.15454641978</v>
      </c>
      <c r="BR29" s="70"/>
      <c r="BS29" s="70"/>
      <c r="BT29" s="70"/>
      <c r="BU29" s="70"/>
      <c r="BV29" s="70"/>
      <c r="BW29" s="70">
        <v>90605.572242351845</v>
      </c>
      <c r="BX29" s="70"/>
      <c r="BY29" s="70"/>
      <c r="BZ29" s="70"/>
      <c r="CA29" s="70"/>
      <c r="CB29" s="70"/>
      <c r="CC29" s="70">
        <v>70146.589179109433</v>
      </c>
      <c r="CD29" s="70"/>
      <c r="CE29" s="70"/>
      <c r="CF29" s="70"/>
      <c r="CG29" s="70"/>
      <c r="CH29" s="70"/>
      <c r="CI29" s="70">
        <v>56659.552339903108</v>
      </c>
      <c r="CJ29" s="70"/>
      <c r="CK29" s="70"/>
      <c r="CL29" s="70"/>
      <c r="CM29" s="70"/>
      <c r="CN29" s="70"/>
      <c r="CO29" s="70">
        <v>20815.242432145464</v>
      </c>
      <c r="CP29" s="70"/>
      <c r="CQ29" s="70"/>
      <c r="CR29" s="70"/>
      <c r="CS29" s="70"/>
      <c r="CT29" s="70"/>
      <c r="CU29" s="70">
        <v>4016.1987683323377</v>
      </c>
      <c r="CV29" s="70"/>
      <c r="CW29" s="70"/>
      <c r="CX29" s="70"/>
      <c r="CY29" s="70"/>
      <c r="CZ29" s="70"/>
      <c r="DA29" s="70">
        <v>3832.8215143672437</v>
      </c>
      <c r="DB29" s="70"/>
      <c r="DC29" s="70"/>
      <c r="DD29" s="70"/>
      <c r="DE29" s="70"/>
      <c r="DF29" s="70"/>
      <c r="DG29" s="70">
        <v>5632.7993032052555</v>
      </c>
      <c r="DH29" s="70"/>
      <c r="DI29" s="70"/>
      <c r="DJ29" s="70"/>
      <c r="DK29" s="70"/>
      <c r="DL29" s="70"/>
      <c r="DM29" s="87" t="s">
        <v>43</v>
      </c>
      <c r="DN29" s="70"/>
      <c r="DO29" s="70"/>
      <c r="DP29" s="70"/>
      <c r="DQ29" s="70"/>
      <c r="DR29" s="70"/>
      <c r="DS29" s="87" t="s">
        <v>43</v>
      </c>
      <c r="DT29" s="70"/>
      <c r="DU29" s="70"/>
      <c r="DV29" s="70"/>
      <c r="DY29" s="87" t="s">
        <v>43</v>
      </c>
      <c r="EE29" s="70"/>
    </row>
    <row r="30" spans="1:292" x14ac:dyDescent="0.2">
      <c r="A30" s="63"/>
      <c r="B30" s="68" t="s">
        <v>38</v>
      </c>
      <c r="C30" s="8"/>
      <c r="D30" s="8"/>
      <c r="E30" s="8"/>
      <c r="F30" s="8"/>
      <c r="G30" s="8"/>
      <c r="H30" s="8"/>
      <c r="I30" s="8"/>
      <c r="J30" s="8"/>
      <c r="K30" s="8"/>
      <c r="L30" s="8"/>
      <c r="M30" s="8"/>
      <c r="N30" s="8"/>
      <c r="O30" s="8"/>
      <c r="P30" s="8"/>
      <c r="Q30" s="8"/>
      <c r="R30" s="8"/>
      <c r="S30" s="8"/>
      <c r="T30" s="8"/>
      <c r="U30" s="8"/>
      <c r="V30" s="8"/>
      <c r="W30" s="8"/>
      <c r="X30" s="8"/>
      <c r="Y30" s="69">
        <v>155193.16178777625</v>
      </c>
      <c r="Z30" s="69">
        <v>152400.21707877095</v>
      </c>
      <c r="AA30" s="69">
        <v>150149.48300749884</v>
      </c>
      <c r="AB30" s="69"/>
      <c r="AC30" s="69"/>
      <c r="AD30" s="69"/>
      <c r="AE30" s="69"/>
      <c r="AF30" s="69"/>
      <c r="AG30" s="69">
        <v>145635.05392527702</v>
      </c>
      <c r="AH30" s="69"/>
      <c r="AI30" s="69"/>
      <c r="AJ30" s="69"/>
      <c r="AK30" s="69"/>
      <c r="AL30" s="69"/>
      <c r="AM30" s="69">
        <v>163023.83389342358</v>
      </c>
      <c r="AN30" s="69"/>
      <c r="AO30" s="69"/>
      <c r="AP30" s="69"/>
      <c r="AQ30" s="69"/>
      <c r="AR30" s="69"/>
      <c r="AS30" s="69">
        <v>168294.15027672704</v>
      </c>
      <c r="AT30" s="69"/>
      <c r="AU30" s="69"/>
      <c r="AV30" s="69"/>
      <c r="AW30" s="69"/>
      <c r="AX30" s="69"/>
      <c r="AY30" s="69">
        <v>171706.00717366778</v>
      </c>
      <c r="AZ30" s="69"/>
      <c r="BA30" s="69"/>
      <c r="BB30" s="69"/>
      <c r="BC30" s="69"/>
      <c r="BD30" s="69"/>
      <c r="BE30" s="69">
        <v>174251.32260003983</v>
      </c>
      <c r="BF30" s="69"/>
      <c r="BG30" s="69"/>
      <c r="BH30" s="8"/>
      <c r="BI30" s="8"/>
      <c r="BJ30" s="8"/>
      <c r="BK30" s="69">
        <v>158929.25180436659</v>
      </c>
      <c r="BL30" s="8"/>
      <c r="BM30" s="8"/>
      <c r="BN30" s="8"/>
      <c r="BO30" s="8"/>
      <c r="BP30" s="8"/>
      <c r="BQ30" s="69">
        <v>179473.999924348</v>
      </c>
      <c r="BR30" s="8"/>
      <c r="BS30" s="8"/>
      <c r="BT30" s="8"/>
      <c r="BU30" s="8"/>
      <c r="BV30" s="8"/>
      <c r="BW30" s="69">
        <v>183865.44371092971</v>
      </c>
      <c r="BX30" s="8"/>
      <c r="BY30" s="8"/>
      <c r="BZ30" s="8"/>
      <c r="CA30" s="8"/>
      <c r="CB30" s="8"/>
      <c r="CC30" s="69">
        <v>153456.53006038885</v>
      </c>
      <c r="CD30" s="8"/>
      <c r="CE30" s="8"/>
      <c r="CF30" s="8"/>
      <c r="CG30" s="8"/>
      <c r="CH30" s="8"/>
      <c r="CI30" s="69">
        <v>173534.36366447672</v>
      </c>
      <c r="CJ30" s="8"/>
      <c r="CK30" s="8"/>
      <c r="CL30" s="8"/>
      <c r="CM30" s="8"/>
      <c r="CN30" s="8"/>
      <c r="CO30" s="69">
        <v>208014.84923352578</v>
      </c>
      <c r="CP30" s="8"/>
      <c r="CQ30" s="8"/>
      <c r="CR30" s="8"/>
      <c r="CS30" s="8"/>
      <c r="CT30" s="8"/>
      <c r="CU30" s="69">
        <v>226957.7546087995</v>
      </c>
      <c r="CV30" s="8"/>
      <c r="CW30" s="69"/>
      <c r="CX30" s="69"/>
      <c r="CY30" s="69"/>
      <c r="CZ30" s="69"/>
      <c r="DA30" s="69">
        <v>212998.67028867209</v>
      </c>
      <c r="DB30" s="69"/>
      <c r="DC30" s="8"/>
      <c r="DD30" s="8"/>
      <c r="DE30" s="8"/>
      <c r="DF30" s="8"/>
      <c r="DG30" s="69">
        <v>200562.99128143871</v>
      </c>
      <c r="DH30" s="8"/>
      <c r="DI30" s="8"/>
      <c r="DJ30" s="8"/>
      <c r="DK30" s="8"/>
      <c r="DL30" s="8"/>
      <c r="DM30" s="72">
        <v>244408.05468</v>
      </c>
      <c r="DN30" s="72"/>
      <c r="DO30" s="72"/>
      <c r="DP30" s="72"/>
      <c r="DQ30" s="72"/>
      <c r="DR30" s="72"/>
      <c r="DS30" s="72">
        <v>285090.65613999998</v>
      </c>
      <c r="DT30" s="8"/>
      <c r="DU30" s="8"/>
      <c r="DV30" s="8"/>
      <c r="DX30" s="72"/>
      <c r="DY30" s="72">
        <v>341258.21327999997</v>
      </c>
      <c r="EE30" s="72">
        <v>444593.15453</v>
      </c>
      <c r="EK30" s="72">
        <v>526094.65248000005</v>
      </c>
    </row>
    <row r="31" spans="1:292" x14ac:dyDescent="0.2">
      <c r="A31" s="63"/>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c r="CW31" s="8"/>
      <c r="CX31" s="8"/>
      <c r="CY31" s="8"/>
      <c r="CZ31" s="8"/>
      <c r="DA31" s="8"/>
      <c r="DB31" s="8"/>
      <c r="DC31" s="8"/>
      <c r="DD31" s="8"/>
      <c r="DE31" s="8"/>
      <c r="DF31" s="8"/>
      <c r="DG31" s="8"/>
      <c r="DH31" s="8"/>
      <c r="DI31" s="8"/>
      <c r="DJ31" s="8"/>
      <c r="DK31" s="8"/>
      <c r="DL31" s="8"/>
      <c r="DM31" s="8"/>
      <c r="DN31" s="8"/>
      <c r="DO31" s="8"/>
      <c r="DP31" s="8"/>
      <c r="DQ31" s="8"/>
      <c r="DR31" s="8"/>
      <c r="DS31" s="8"/>
      <c r="DT31" s="8"/>
      <c r="DU31" s="8"/>
      <c r="DV31" s="8"/>
    </row>
    <row r="32" spans="1:292" x14ac:dyDescent="0.2">
      <c r="A32" s="65"/>
      <c r="B32" s="68" t="s">
        <v>32</v>
      </c>
      <c r="C32" s="69">
        <f>C9+C17</f>
        <v>2005582.6702953083</v>
      </c>
      <c r="D32" s="69"/>
      <c r="E32" s="69"/>
      <c r="F32" s="69"/>
      <c r="G32" s="69"/>
      <c r="H32" s="69"/>
      <c r="I32" s="69">
        <f t="shared" ref="I32:O32" si="49">I9+I17</f>
        <v>1991105.3744262662</v>
      </c>
      <c r="J32" s="69"/>
      <c r="K32" s="69"/>
      <c r="L32" s="69"/>
      <c r="M32" s="69"/>
      <c r="N32" s="69"/>
      <c r="O32" s="69">
        <f t="shared" si="49"/>
        <v>2066912.3884583451</v>
      </c>
      <c r="P32" s="69"/>
      <c r="Q32" s="69"/>
      <c r="R32" s="69"/>
      <c r="S32" s="69"/>
      <c r="T32" s="69"/>
      <c r="U32" s="69">
        <f t="shared" ref="U32:AA32" si="50">U9+U17</f>
        <v>2325209.1900535403</v>
      </c>
      <c r="V32" s="69"/>
      <c r="W32" s="69"/>
      <c r="X32" s="69"/>
      <c r="Y32" s="69"/>
      <c r="Z32" s="69"/>
      <c r="AA32" s="69">
        <f t="shared" si="50"/>
        <v>2222943.7514405865</v>
      </c>
      <c r="AB32" s="69"/>
      <c r="AC32" s="69"/>
      <c r="AD32" s="69"/>
      <c r="AE32" s="69"/>
      <c r="AF32" s="69"/>
      <c r="AG32" s="69">
        <f t="shared" ref="AG32:AM32" si="51">AG9+AG17</f>
        <v>2418987.2568351179</v>
      </c>
      <c r="AH32" s="69"/>
      <c r="AI32" s="69"/>
      <c r="AJ32" s="69"/>
      <c r="AK32" s="69"/>
      <c r="AL32" s="69"/>
      <c r="AM32" s="69">
        <f t="shared" si="51"/>
        <v>2876991.0127832633</v>
      </c>
      <c r="AN32" s="69"/>
      <c r="AO32" s="69"/>
      <c r="AP32" s="69"/>
      <c r="AQ32" s="69"/>
      <c r="AR32" s="69"/>
      <c r="AS32" s="69">
        <f t="shared" ref="AS32" si="52">AS9+AS17</f>
        <v>2854662.4372322378</v>
      </c>
      <c r="AT32" s="69"/>
      <c r="AU32" s="69"/>
      <c r="AV32" s="69"/>
      <c r="AW32" s="69"/>
      <c r="AX32" s="69"/>
      <c r="AY32" s="69">
        <f t="shared" ref="AY32" si="53">AY9+AY17</f>
        <v>2918099.8544401079</v>
      </c>
      <c r="AZ32" s="69"/>
      <c r="BA32" s="69"/>
      <c r="BB32" s="69"/>
      <c r="BC32" s="69"/>
      <c r="BD32" s="69"/>
      <c r="BE32" s="69">
        <f t="shared" ref="BE32" si="54">BE9+BE17</f>
        <v>2960482.237146114</v>
      </c>
      <c r="BF32" s="69"/>
      <c r="BG32" s="69"/>
      <c r="BH32" s="69"/>
      <c r="BI32" s="69"/>
      <c r="BJ32" s="69"/>
      <c r="BK32" s="69">
        <f t="shared" ref="BK32" si="55">BK9+BK17</f>
        <v>3013571.8296668259</v>
      </c>
      <c r="BL32" s="69"/>
      <c r="BM32" s="69"/>
      <c r="BN32" s="69"/>
      <c r="BO32" s="69"/>
      <c r="BP32" s="69"/>
      <c r="BQ32" s="69">
        <f t="shared" ref="BQ32" si="56">BQ9+BQ17</f>
        <v>3220692.590369116</v>
      </c>
      <c r="BR32" s="69"/>
      <c r="BS32" s="69"/>
      <c r="BT32" s="69"/>
      <c r="BU32" s="69"/>
      <c r="BV32" s="69"/>
      <c r="BW32" s="69">
        <f t="shared" ref="BW32" si="57">BW9+BW17</f>
        <v>3590388.0784042478</v>
      </c>
      <c r="BX32" s="69"/>
      <c r="BY32" s="69"/>
      <c r="BZ32" s="69"/>
      <c r="CA32" s="69"/>
      <c r="CB32" s="69"/>
      <c r="CC32" s="69">
        <f t="shared" ref="CC32" si="58">CC9+CC17</f>
        <v>2781048.8840027596</v>
      </c>
      <c r="CD32" s="69"/>
      <c r="CE32" s="69"/>
      <c r="CF32" s="69"/>
      <c r="CG32" s="69"/>
      <c r="CH32" s="69"/>
      <c r="CI32" s="69">
        <f>CI9+CI17</f>
        <v>3042765.911775114</v>
      </c>
      <c r="CJ32" s="69"/>
      <c r="CK32" s="69"/>
      <c r="CL32" s="69"/>
      <c r="CM32" s="69"/>
      <c r="CN32" s="69"/>
      <c r="CO32" s="69">
        <f t="shared" ref="CO32:CU32" si="59">CO9+CO17</f>
        <v>3339962.1402268233</v>
      </c>
      <c r="CP32" s="69"/>
      <c r="CQ32" s="69"/>
      <c r="CR32" s="69"/>
      <c r="CS32" s="69"/>
      <c r="CT32" s="69"/>
      <c r="CU32" s="69">
        <f t="shared" si="59"/>
        <v>3548374.3356361398</v>
      </c>
      <c r="CV32" s="69"/>
      <c r="CW32" s="69"/>
      <c r="CX32" s="69"/>
      <c r="CY32" s="69"/>
      <c r="CZ32" s="69"/>
      <c r="DA32" s="69">
        <f>DA9+DA17</f>
        <v>2882575.5229668054</v>
      </c>
      <c r="DB32" s="69"/>
      <c r="DC32" s="69"/>
      <c r="DD32" s="69"/>
      <c r="DE32" s="69"/>
      <c r="DF32" s="69"/>
      <c r="DG32" s="69">
        <f>DG9+DG17</f>
        <v>2852059.8865057272</v>
      </c>
      <c r="DH32" s="69"/>
      <c r="DI32" s="69"/>
      <c r="DJ32" s="69"/>
      <c r="DK32" s="69"/>
      <c r="DL32" s="69"/>
      <c r="DM32" s="69">
        <f t="shared" ref="DM32:EK32" si="60">DM9+DM17</f>
        <v>2571871.1097882008</v>
      </c>
      <c r="DN32" s="69"/>
      <c r="DO32" s="69"/>
      <c r="DP32" s="69"/>
      <c r="DQ32" s="69"/>
      <c r="DR32" s="69"/>
      <c r="DS32" s="69">
        <f>DS9+DS17</f>
        <v>3363262.9129307</v>
      </c>
      <c r="DT32" s="69"/>
      <c r="DU32" s="69"/>
      <c r="DV32" s="69"/>
      <c r="DW32" s="69"/>
      <c r="DX32" s="69"/>
      <c r="DY32" s="69">
        <f t="shared" si="60"/>
        <v>3912344.0799500002</v>
      </c>
      <c r="DZ32" s="69"/>
      <c r="EA32" s="69"/>
      <c r="EB32" s="69"/>
      <c r="EC32" s="69"/>
      <c r="ED32" s="69"/>
      <c r="EE32" s="69">
        <f t="shared" si="60"/>
        <v>4581574.6514699999</v>
      </c>
      <c r="EF32" s="69"/>
      <c r="EG32" s="69"/>
      <c r="EH32" s="69"/>
      <c r="EI32" s="69"/>
      <c r="EJ32" s="69"/>
      <c r="EK32" s="69">
        <f t="shared" si="60"/>
        <v>5328115.1247799993</v>
      </c>
    </row>
    <row r="35" spans="2:150" x14ac:dyDescent="0.2">
      <c r="B35" s="73" t="s">
        <v>28</v>
      </c>
      <c r="C35"/>
      <c r="D35"/>
      <c r="E35"/>
      <c r="F35"/>
      <c r="G35"/>
      <c r="AS35" s="79"/>
      <c r="AT35" s="79"/>
      <c r="AU35" s="79"/>
      <c r="AV35" s="79"/>
      <c r="AW35" s="79"/>
      <c r="AX35" s="79"/>
      <c r="AY35" s="79"/>
      <c r="AZ35" s="79"/>
      <c r="BA35" s="79"/>
      <c r="BB35" s="79"/>
      <c r="BC35" s="79"/>
      <c r="BD35" s="79"/>
      <c r="BE35" s="79"/>
      <c r="BF35" s="79"/>
      <c r="BG35" s="79"/>
      <c r="BH35" s="79"/>
      <c r="BI35" s="79"/>
      <c r="BJ35" s="79"/>
      <c r="BK35" s="79"/>
      <c r="CI35" s="77"/>
      <c r="CU35" s="77"/>
      <c r="DG35" s="77"/>
      <c r="DS35" s="77"/>
      <c r="DY35" s="70"/>
      <c r="EE35" s="77"/>
      <c r="ET35" s="100"/>
    </row>
    <row r="36" spans="2:150" ht="12.75" customHeight="1" x14ac:dyDescent="0.2">
      <c r="B36" s="75" t="s">
        <v>29</v>
      </c>
      <c r="C36" s="75"/>
      <c r="D36" s="75"/>
      <c r="E36" s="75"/>
      <c r="F36" s="75"/>
      <c r="G36" s="75"/>
      <c r="AS36" s="79"/>
      <c r="BK36" s="96"/>
      <c r="BL36" s="96"/>
      <c r="BM36" s="96"/>
      <c r="BN36" s="96"/>
      <c r="BO36" s="96"/>
      <c r="BP36" s="96"/>
      <c r="BQ36" s="96"/>
      <c r="BR36" s="96"/>
      <c r="BS36" s="96"/>
      <c r="BT36" s="96"/>
      <c r="BV36" s="96"/>
      <c r="BW36" s="96"/>
      <c r="CI36" s="87"/>
      <c r="DS36" s="87"/>
      <c r="EE36" s="87"/>
    </row>
    <row r="37" spans="2:150" x14ac:dyDescent="0.2">
      <c r="BK37" s="71"/>
      <c r="BQ37" s="71"/>
      <c r="BW37" s="71"/>
      <c r="CI37" s="87"/>
      <c r="DS37" s="87"/>
      <c r="DY37" s="79"/>
      <c r="EE37" s="98"/>
    </row>
    <row r="38" spans="2:150" x14ac:dyDescent="0.2">
      <c r="B38" s="73" t="s">
        <v>27</v>
      </c>
      <c r="BK38" s="71"/>
      <c r="BQ38" s="71"/>
      <c r="BW38" s="71"/>
      <c r="CI38" s="87"/>
      <c r="DS38" s="87"/>
      <c r="EE38" s="87"/>
    </row>
    <row r="39" spans="2:150" x14ac:dyDescent="0.2">
      <c r="B39" s="74" t="s">
        <v>39</v>
      </c>
      <c r="BK39" s="71"/>
      <c r="BQ39" s="71"/>
      <c r="BW39" s="71"/>
      <c r="CI39" s="87"/>
      <c r="DS39" s="87"/>
      <c r="DY39" s="87"/>
      <c r="EE39" s="87"/>
    </row>
    <row r="40" spans="2:150" x14ac:dyDescent="0.2">
      <c r="BK40" s="71"/>
      <c r="BQ40" s="71"/>
      <c r="BW40" s="71"/>
      <c r="CI40" s="87"/>
      <c r="DS40" s="87"/>
      <c r="DY40" s="87"/>
      <c r="DZ40" s="79"/>
      <c r="EE40" s="87"/>
    </row>
    <row r="41" spans="2:150" x14ac:dyDescent="0.2">
      <c r="B41" s="99" t="s">
        <v>47</v>
      </c>
      <c r="BH41" s="97"/>
      <c r="BK41" s="71"/>
      <c r="BQ41" s="71"/>
      <c r="BU41" s="97"/>
      <c r="BW41" s="71"/>
      <c r="CI41" s="87"/>
      <c r="DS41" s="87"/>
      <c r="DY41" s="87"/>
      <c r="DZ41" s="79"/>
      <c r="EE41" s="98"/>
    </row>
    <row r="42" spans="2:150" x14ac:dyDescent="0.2">
      <c r="B42" s="73" t="s">
        <v>48</v>
      </c>
      <c r="BK42" s="71"/>
      <c r="BQ42" s="71"/>
      <c r="BW42" s="71"/>
    </row>
    <row r="43" spans="2:150" x14ac:dyDescent="0.2">
      <c r="B43" s="75" t="s">
        <v>49</v>
      </c>
      <c r="DY43" s="79"/>
      <c r="DZ43" s="79"/>
    </row>
    <row r="44" spans="2:150" x14ac:dyDescent="0.2">
      <c r="BK44" s="96"/>
    </row>
    <row r="45" spans="2:150" x14ac:dyDescent="0.2">
      <c r="BK45" s="79"/>
    </row>
    <row r="46" spans="2:150" x14ac:dyDescent="0.2">
      <c r="BK46" s="79"/>
      <c r="DS46" s="87"/>
      <c r="DU46" s="87"/>
      <c r="EE46" s="79"/>
    </row>
    <row r="47" spans="2:150" x14ac:dyDescent="0.2">
      <c r="BK47" s="79"/>
      <c r="DS47" s="87"/>
      <c r="DU47" s="87"/>
      <c r="EE47" s="79"/>
    </row>
    <row r="48" spans="2:150" x14ac:dyDescent="0.2">
      <c r="BK48" s="79"/>
      <c r="DS48" s="87"/>
      <c r="DU48" s="87"/>
      <c r="EE48" s="79"/>
    </row>
    <row r="49" spans="63:135" x14ac:dyDescent="0.2">
      <c r="BK49" s="79"/>
      <c r="DS49" s="87"/>
      <c r="DU49" s="87"/>
      <c r="EE49" s="79"/>
    </row>
    <row r="50" spans="63:135" x14ac:dyDescent="0.2">
      <c r="BK50" s="79"/>
      <c r="DS50" s="87"/>
      <c r="EE50" s="79"/>
    </row>
    <row r="51" spans="63:135" x14ac:dyDescent="0.2">
      <c r="BK51" s="79"/>
      <c r="DS51" s="87"/>
      <c r="EE51" s="79"/>
    </row>
    <row r="52" spans="63:135" x14ac:dyDescent="0.2">
      <c r="BK52" s="79"/>
      <c r="DS52" s="87"/>
      <c r="EE52" s="79"/>
    </row>
    <row r="53" spans="63:135" x14ac:dyDescent="0.2">
      <c r="BK53" s="79"/>
      <c r="DS53" s="87"/>
    </row>
  </sheetData>
  <pageMargins left="0.7" right="0.7" top="0.75" bottom="0.75" header="0.3" footer="0.3"/>
  <pageSetup paperSize="9" orientation="portrait" r:id="rId1"/>
  <ignoredErrors>
    <ignoredError sqref="CU27:DA27 CI27:CO27 BW27:CC27 BK27:BQ27 AY27:BE27 AM27:AS27 AA27:AG27 DS27 EE27 EK27"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DV37"/>
  <sheetViews>
    <sheetView zoomScaleNormal="100" workbookViewId="0">
      <pane xSplit="2" ySplit="5" topLeftCell="BA6" activePane="bottomRight" state="frozen"/>
      <selection pane="topRight" activeCell="C1" sqref="C1"/>
      <selection pane="bottomLeft" activeCell="A6" sqref="A6"/>
      <selection pane="bottomRight"/>
    </sheetView>
  </sheetViews>
  <sheetFormatPr defaultColWidth="9.140625" defaultRowHeight="12.75" x14ac:dyDescent="0.2"/>
  <cols>
    <col min="1" max="1" width="6.42578125" style="53" customWidth="1"/>
    <col min="2" max="2" width="81" style="53" customWidth="1"/>
    <col min="3" max="4" width="10.7109375" style="53" customWidth="1"/>
    <col min="5" max="6" width="10.140625" style="53" bestFit="1" customWidth="1"/>
    <col min="7" max="25" width="10.140625" style="53" customWidth="1"/>
    <col min="26" max="29" width="10.140625" style="53" bestFit="1" customWidth="1"/>
    <col min="30" max="32" width="10.140625" style="53" customWidth="1"/>
    <col min="33" max="33" width="10.140625" style="53" bestFit="1" customWidth="1"/>
    <col min="34" max="49" width="10.140625" style="53" customWidth="1"/>
    <col min="50" max="54" width="10.140625" style="53" bestFit="1" customWidth="1"/>
    <col min="55" max="55" width="10.140625" style="53" customWidth="1"/>
    <col min="56" max="58" width="10.140625" style="53" bestFit="1" customWidth="1"/>
    <col min="59" max="74" width="10.140625" style="53" customWidth="1"/>
    <col min="75" max="75" width="10.140625" style="53" bestFit="1" customWidth="1"/>
    <col min="76" max="85" width="10.140625" style="53" customWidth="1"/>
    <col min="86" max="100" width="10.140625" style="53" bestFit="1" customWidth="1"/>
    <col min="101" max="110" width="10.140625" style="53" customWidth="1"/>
    <col min="111" max="111" width="10.140625" style="53" bestFit="1" customWidth="1"/>
    <col min="112" max="16384" width="9.140625" style="53"/>
  </cols>
  <sheetData>
    <row r="1" spans="1:126" ht="15.75" x14ac:dyDescent="0.2">
      <c r="A1" s="54" t="s">
        <v>0</v>
      </c>
      <c r="B1" s="55" t="s">
        <v>20</v>
      </c>
      <c r="C1" s="55"/>
      <c r="D1" s="56"/>
    </row>
    <row r="2" spans="1:126" ht="14.25" x14ac:dyDescent="0.2">
      <c r="A2" s="54"/>
      <c r="B2" s="57" t="s">
        <v>19</v>
      </c>
      <c r="C2" s="57"/>
      <c r="D2" s="56"/>
      <c r="G2" s="11"/>
    </row>
    <row r="3" spans="1:126" x14ac:dyDescent="0.2">
      <c r="A3" s="56"/>
      <c r="B3" s="58" t="s">
        <v>21</v>
      </c>
      <c r="C3" s="58"/>
      <c r="D3" s="56"/>
    </row>
    <row r="4" spans="1:126" x14ac:dyDescent="0.2">
      <c r="A4" s="56"/>
      <c r="B4" s="56"/>
      <c r="C4" s="56"/>
      <c r="D4" s="56"/>
    </row>
    <row r="5" spans="1:126" ht="25.5" x14ac:dyDescent="0.2">
      <c r="A5" s="18" t="s">
        <v>22</v>
      </c>
      <c r="B5" s="56"/>
      <c r="C5" s="59">
        <v>41639</v>
      </c>
      <c r="D5" s="59">
        <v>41670</v>
      </c>
      <c r="E5" s="59">
        <v>41698</v>
      </c>
      <c r="F5" s="59">
        <v>41729</v>
      </c>
      <c r="G5" s="59">
        <v>41759</v>
      </c>
      <c r="H5" s="59">
        <v>41790</v>
      </c>
      <c r="I5" s="59">
        <v>41820</v>
      </c>
      <c r="J5" s="59">
        <v>41851</v>
      </c>
      <c r="K5" s="59">
        <v>41882</v>
      </c>
      <c r="L5" s="59">
        <v>41912</v>
      </c>
      <c r="M5" s="59">
        <v>41943</v>
      </c>
      <c r="N5" s="59">
        <v>41973</v>
      </c>
      <c r="O5" s="59">
        <v>42004</v>
      </c>
      <c r="P5" s="59">
        <v>42035</v>
      </c>
      <c r="Q5" s="59">
        <v>42063</v>
      </c>
      <c r="R5" s="59">
        <v>42094</v>
      </c>
      <c r="S5" s="59">
        <v>42124</v>
      </c>
      <c r="T5" s="59">
        <v>42155</v>
      </c>
      <c r="U5" s="59">
        <v>42185</v>
      </c>
      <c r="V5" s="59">
        <v>42216</v>
      </c>
      <c r="W5" s="59">
        <v>42247</v>
      </c>
      <c r="X5" s="59">
        <v>42277</v>
      </c>
      <c r="Y5" s="59">
        <v>42308</v>
      </c>
      <c r="Z5" s="59">
        <v>42338</v>
      </c>
      <c r="AA5" s="59">
        <v>42369</v>
      </c>
      <c r="AB5" s="59">
        <v>42400</v>
      </c>
      <c r="AC5" s="59">
        <v>42429</v>
      </c>
      <c r="AD5" s="59">
        <v>42460</v>
      </c>
      <c r="AE5" s="59">
        <v>42490</v>
      </c>
      <c r="AF5" s="59">
        <v>42521</v>
      </c>
      <c r="AG5" s="59">
        <v>42551</v>
      </c>
      <c r="AH5" s="59">
        <v>42582</v>
      </c>
      <c r="AI5" s="59">
        <v>42613</v>
      </c>
      <c r="AJ5" s="59">
        <v>42643</v>
      </c>
      <c r="AK5" s="59">
        <v>42674</v>
      </c>
      <c r="AL5" s="59">
        <v>42704</v>
      </c>
      <c r="AM5" s="59">
        <v>42735</v>
      </c>
      <c r="AN5" s="59">
        <v>42766</v>
      </c>
      <c r="AO5" s="59">
        <v>42794</v>
      </c>
      <c r="AP5" s="59">
        <v>42825</v>
      </c>
      <c r="AQ5" s="59">
        <v>42855</v>
      </c>
      <c r="AR5" s="59">
        <v>42886</v>
      </c>
      <c r="AS5" s="59">
        <v>42916</v>
      </c>
      <c r="AT5" s="59">
        <v>42947</v>
      </c>
      <c r="AU5" s="59">
        <v>42978</v>
      </c>
      <c r="AV5" s="59">
        <v>43008</v>
      </c>
      <c r="AW5" s="59">
        <v>43039</v>
      </c>
      <c r="AX5" s="59">
        <v>43069</v>
      </c>
      <c r="AY5" s="59">
        <v>43100</v>
      </c>
      <c r="AZ5" s="59">
        <v>43131</v>
      </c>
      <c r="BA5" s="59">
        <v>43159</v>
      </c>
      <c r="BB5" s="59">
        <v>43190</v>
      </c>
      <c r="BC5" s="59">
        <v>43220</v>
      </c>
      <c r="BD5" s="59">
        <v>43251</v>
      </c>
      <c r="BE5" s="59">
        <v>43281</v>
      </c>
      <c r="BF5" s="59">
        <v>43312</v>
      </c>
      <c r="BG5" s="59">
        <v>43343</v>
      </c>
      <c r="BH5" s="59">
        <v>43373</v>
      </c>
      <c r="BI5" s="59">
        <v>43404</v>
      </c>
      <c r="BJ5" s="59">
        <v>43434</v>
      </c>
      <c r="BK5" s="59">
        <v>43465</v>
      </c>
      <c r="BL5" s="59">
        <v>43496</v>
      </c>
      <c r="BM5" s="59">
        <v>43524</v>
      </c>
      <c r="BN5" s="59">
        <v>43555</v>
      </c>
      <c r="BO5" s="59">
        <v>43585</v>
      </c>
      <c r="BP5" s="59">
        <v>43616</v>
      </c>
      <c r="BQ5" s="59">
        <v>43646</v>
      </c>
      <c r="BR5" s="59">
        <v>43677</v>
      </c>
      <c r="BS5" s="59">
        <v>43708</v>
      </c>
      <c r="BT5" s="59">
        <v>43738</v>
      </c>
      <c r="BU5" s="59">
        <v>43769</v>
      </c>
      <c r="BV5" s="59">
        <v>43799</v>
      </c>
      <c r="BW5" s="59">
        <v>43830</v>
      </c>
      <c r="BX5" s="59">
        <v>43861</v>
      </c>
      <c r="BY5" s="59">
        <v>43890</v>
      </c>
      <c r="BZ5" s="59">
        <v>43921</v>
      </c>
      <c r="CA5" s="59">
        <v>43951</v>
      </c>
      <c r="CB5" s="59">
        <v>43982</v>
      </c>
      <c r="CC5" s="59">
        <v>44012</v>
      </c>
      <c r="CD5" s="59">
        <v>44043</v>
      </c>
      <c r="CE5" s="59">
        <v>44074</v>
      </c>
      <c r="CF5" s="59">
        <v>44104</v>
      </c>
      <c r="CG5" s="59">
        <v>44135</v>
      </c>
      <c r="CH5" s="59">
        <v>44165</v>
      </c>
      <c r="CI5" s="59">
        <v>44196</v>
      </c>
      <c r="CJ5" s="59">
        <v>44227</v>
      </c>
      <c r="CK5" s="59">
        <v>44255</v>
      </c>
      <c r="CL5" s="59">
        <v>44286</v>
      </c>
      <c r="CM5" s="59">
        <v>44316</v>
      </c>
      <c r="CN5" s="59">
        <v>44347</v>
      </c>
      <c r="CO5" s="59">
        <v>44377</v>
      </c>
      <c r="CP5" s="59">
        <v>44408</v>
      </c>
      <c r="CQ5" s="59">
        <v>44439</v>
      </c>
      <c r="CR5" s="59">
        <v>44469</v>
      </c>
      <c r="CS5" s="59">
        <v>44500</v>
      </c>
      <c r="CT5" s="59">
        <v>44530</v>
      </c>
      <c r="CU5" s="59">
        <v>44561</v>
      </c>
      <c r="CV5" s="59">
        <v>44592</v>
      </c>
      <c r="CW5" s="59">
        <v>44620</v>
      </c>
      <c r="CX5" s="59">
        <v>44651</v>
      </c>
      <c r="CY5" s="59">
        <v>44681</v>
      </c>
      <c r="CZ5" s="59">
        <v>44712</v>
      </c>
      <c r="DA5" s="59">
        <v>44742</v>
      </c>
      <c r="DB5" s="59">
        <v>44773</v>
      </c>
      <c r="DC5" s="59">
        <v>44804</v>
      </c>
      <c r="DD5" s="59">
        <v>44834</v>
      </c>
      <c r="DE5" s="59">
        <v>44865</v>
      </c>
      <c r="DF5" s="59">
        <v>44895</v>
      </c>
      <c r="DG5" s="59">
        <v>44926</v>
      </c>
    </row>
    <row r="6" spans="1:126" x14ac:dyDescent="0.2">
      <c r="A6" s="56"/>
      <c r="B6" s="56"/>
      <c r="C6" s="56"/>
      <c r="D6" s="60"/>
    </row>
    <row r="7" spans="1:126" x14ac:dyDescent="0.2">
      <c r="A7" s="62" t="s">
        <v>1</v>
      </c>
      <c r="B7" s="21" t="s">
        <v>23</v>
      </c>
      <c r="C7" s="69">
        <v>13035256.868790001</v>
      </c>
      <c r="D7" s="69">
        <v>13514975.639182499</v>
      </c>
      <c r="E7" s="69">
        <v>12086081.7453043</v>
      </c>
      <c r="F7" s="69">
        <v>12267347.163531698</v>
      </c>
      <c r="G7" s="69">
        <v>12305229.877349999</v>
      </c>
      <c r="H7" s="69">
        <v>12689807.642435901</v>
      </c>
      <c r="I7" s="69">
        <v>12587302.393271102</v>
      </c>
      <c r="J7" s="69">
        <v>12971074.340246001</v>
      </c>
      <c r="K7" s="69">
        <v>13291129.489279203</v>
      </c>
      <c r="L7" s="69">
        <v>13579580.946658302</v>
      </c>
      <c r="M7" s="69">
        <v>13659889.867868703</v>
      </c>
      <c r="N7" s="69">
        <v>13933910.594871901</v>
      </c>
      <c r="O7" s="69">
        <v>12978397.356220001</v>
      </c>
      <c r="P7" s="69">
        <v>13473572.075028596</v>
      </c>
      <c r="Q7" s="69">
        <v>13443391.624165101</v>
      </c>
      <c r="R7" s="69">
        <v>13375862.333555499</v>
      </c>
      <c r="S7" s="69">
        <v>13369167.845896902</v>
      </c>
      <c r="T7" s="69">
        <v>14461542.820126999</v>
      </c>
      <c r="U7" s="69">
        <v>14754442.676774001</v>
      </c>
      <c r="V7" s="69">
        <v>14794952.000174798</v>
      </c>
      <c r="W7" s="69">
        <v>14243603.426242301</v>
      </c>
      <c r="X7" s="69">
        <v>13406644.946543502</v>
      </c>
      <c r="Y7" s="69">
        <v>13960348.539888799</v>
      </c>
      <c r="Z7" s="69">
        <v>14210201.952973902</v>
      </c>
      <c r="AA7" s="69">
        <v>13857695.198298104</v>
      </c>
      <c r="AB7" s="69">
        <v>14075243.515358001</v>
      </c>
      <c r="AC7" s="69">
        <v>14102349.278951701</v>
      </c>
      <c r="AD7" s="69">
        <v>14071442.252142396</v>
      </c>
      <c r="AE7" s="69">
        <v>14848847.641189402</v>
      </c>
      <c r="AF7" s="69">
        <v>15099814.3833283</v>
      </c>
      <c r="AG7" s="69">
        <v>15336052.2696908</v>
      </c>
      <c r="AH7" s="69">
        <v>15673723.176846702</v>
      </c>
      <c r="AI7" s="69">
        <v>16180786.652770597</v>
      </c>
      <c r="AJ7" s="69">
        <v>16870295.179593001</v>
      </c>
      <c r="AK7" s="69">
        <v>17734383.926989298</v>
      </c>
      <c r="AL7" s="69">
        <v>17846579.342540897</v>
      </c>
      <c r="AM7" s="69">
        <v>18440776.382992402</v>
      </c>
      <c r="AN7" s="69">
        <v>18770996.559241001</v>
      </c>
      <c r="AO7" s="69">
        <v>18300822.2155216</v>
      </c>
      <c r="AP7" s="69">
        <v>18206332.1186984</v>
      </c>
      <c r="AQ7" s="69">
        <v>17732283.725220699</v>
      </c>
      <c r="AR7" s="69">
        <v>17310467.974209998</v>
      </c>
      <c r="AS7" s="69">
        <v>17934817.935549904</v>
      </c>
      <c r="AT7" s="69">
        <v>17800843.497223098</v>
      </c>
      <c r="AU7" s="69">
        <v>18095268.533855401</v>
      </c>
      <c r="AV7" s="69">
        <v>18519476.3846705</v>
      </c>
      <c r="AW7" s="69">
        <v>18806147.1303019</v>
      </c>
      <c r="AX7" s="69">
        <v>18384368.568218801</v>
      </c>
      <c r="AY7" s="69">
        <v>18499606.4997903</v>
      </c>
      <c r="AZ7" s="69">
        <v>18632957.843419604</v>
      </c>
      <c r="BA7" s="69">
        <v>18625374.1621195</v>
      </c>
      <c r="BB7" s="69">
        <v>18432368.381763302</v>
      </c>
      <c r="BC7" s="81">
        <v>18537832.503029097</v>
      </c>
      <c r="BD7" s="69">
        <v>18554886.1882356</v>
      </c>
      <c r="BE7" s="69">
        <v>18578204.271618798</v>
      </c>
      <c r="BF7" s="69">
        <v>18940877.113439996</v>
      </c>
      <c r="BG7" s="69">
        <v>19245840.143853299</v>
      </c>
      <c r="BH7" s="69">
        <v>19356877.176162299</v>
      </c>
      <c r="BI7" s="69">
        <v>19288665.286138501</v>
      </c>
      <c r="BJ7" s="69">
        <v>19361776.534683403</v>
      </c>
      <c r="BK7" s="69">
        <v>19117228.632702798</v>
      </c>
      <c r="BL7" s="69">
        <v>18861925.4383884</v>
      </c>
      <c r="BM7" s="69">
        <v>18973800.553823996</v>
      </c>
      <c r="BN7" s="69">
        <v>19303771.977543194</v>
      </c>
      <c r="BO7" s="69">
        <v>19301570.448389996</v>
      </c>
      <c r="BP7" s="69">
        <v>19305245.432297397</v>
      </c>
      <c r="BQ7" s="69">
        <v>20036088.6840895</v>
      </c>
      <c r="BR7" s="69">
        <v>20780559.115279995</v>
      </c>
      <c r="BS7" s="69">
        <v>21633522.366047703</v>
      </c>
      <c r="BT7" s="69">
        <v>22108548.7258646</v>
      </c>
      <c r="BU7" s="69">
        <v>22512983.576723903</v>
      </c>
      <c r="BV7" s="69">
        <v>22083813.282748401</v>
      </c>
      <c r="BW7" s="69">
        <v>22577123.390353207</v>
      </c>
      <c r="BX7" s="69">
        <v>23064426.142268497</v>
      </c>
      <c r="BY7" s="69">
        <v>23069866.348558597</v>
      </c>
      <c r="BZ7" s="69">
        <v>15647639.926264204</v>
      </c>
      <c r="CA7" s="69">
        <v>15873301.173398601</v>
      </c>
      <c r="CB7" s="69">
        <v>16078405.954124302</v>
      </c>
      <c r="CC7" s="69">
        <v>16551382.452453196</v>
      </c>
      <c r="CD7" s="69">
        <v>16811748.108759999</v>
      </c>
      <c r="CE7" s="69">
        <v>16865542.253174104</v>
      </c>
      <c r="CF7" s="69">
        <v>17268967.408345796</v>
      </c>
      <c r="CG7" s="69">
        <v>17272743.92233</v>
      </c>
      <c r="CH7" s="69">
        <v>17758260.534930002</v>
      </c>
      <c r="CI7" s="69">
        <v>18216156.026700001</v>
      </c>
      <c r="CJ7" s="69">
        <v>18541891.800913602</v>
      </c>
      <c r="CK7" s="81">
        <f t="shared" ref="CK7:CL7" si="0">SUM(CK8:CK13)</f>
        <v>18916911.078556202</v>
      </c>
      <c r="CL7" s="81">
        <f t="shared" si="0"/>
        <v>19308912.062343098</v>
      </c>
      <c r="CM7" s="81">
        <f t="shared" ref="CM7:DG7" si="1">SUM(CM8:CM13)</f>
        <v>19674624.938188598</v>
      </c>
      <c r="CN7" s="81">
        <f t="shared" si="1"/>
        <v>19816791.669039998</v>
      </c>
      <c r="CO7" s="81">
        <f t="shared" si="1"/>
        <v>20241324.314363401</v>
      </c>
      <c r="CP7" s="81">
        <f t="shared" si="1"/>
        <v>20726700.885027699</v>
      </c>
      <c r="CQ7" s="81">
        <f t="shared" si="1"/>
        <v>21147164.243110001</v>
      </c>
      <c r="CR7" s="81">
        <f t="shared" si="1"/>
        <v>21510028.950092196</v>
      </c>
      <c r="CS7" s="81">
        <f t="shared" si="1"/>
        <v>21692260.438555401</v>
      </c>
      <c r="CT7" s="81">
        <f t="shared" si="1"/>
        <v>21568826.937618997</v>
      </c>
      <c r="CU7" s="81">
        <f t="shared" si="1"/>
        <v>21512343.615899999</v>
      </c>
      <c r="CV7" s="81">
        <f t="shared" si="1"/>
        <v>21086251.292479996</v>
      </c>
      <c r="CW7" s="81">
        <f t="shared" si="1"/>
        <v>18968014.746741205</v>
      </c>
      <c r="CX7" s="81">
        <f t="shared" si="1"/>
        <v>18076315.838449996</v>
      </c>
      <c r="CY7" s="81">
        <f t="shared" si="1"/>
        <v>17556666.852320001</v>
      </c>
      <c r="CZ7" s="81">
        <f t="shared" si="1"/>
        <v>17129715.5543092</v>
      </c>
      <c r="DA7" s="81">
        <f t="shared" si="1"/>
        <v>16692390.828691399</v>
      </c>
      <c r="DB7" s="81">
        <f t="shared" si="1"/>
        <v>16844121.689949799</v>
      </c>
      <c r="DC7" s="81">
        <f t="shared" si="1"/>
        <v>16842694.114857901</v>
      </c>
      <c r="DD7" s="81">
        <f t="shared" si="1"/>
        <v>16494329.370702401</v>
      </c>
      <c r="DE7" s="81">
        <f t="shared" si="1"/>
        <v>16472982.575920003</v>
      </c>
      <c r="DF7" s="81">
        <f t="shared" si="1"/>
        <v>16842350.73801</v>
      </c>
      <c r="DG7" s="81">
        <f t="shared" si="1"/>
        <v>16317853.635099001</v>
      </c>
      <c r="DH7" s="69"/>
      <c r="DI7" s="69"/>
      <c r="DJ7" s="69"/>
      <c r="DK7" s="69"/>
      <c r="DL7" s="69"/>
      <c r="DM7" s="69"/>
      <c r="DN7" s="69"/>
      <c r="DO7" s="69"/>
      <c r="DP7" s="69"/>
      <c r="DQ7" s="69"/>
      <c r="DR7" s="69"/>
      <c r="DS7" s="69"/>
      <c r="DT7" s="69"/>
      <c r="DU7" s="69"/>
      <c r="DV7" s="69"/>
    </row>
    <row r="8" spans="1:126" ht="12.75" customHeight="1" x14ac:dyDescent="0.2">
      <c r="A8" s="63"/>
      <c r="B8" s="6" t="s">
        <v>6</v>
      </c>
      <c r="C8" s="70">
        <v>9797923.6482400019</v>
      </c>
      <c r="D8" s="70">
        <v>10311160.516470199</v>
      </c>
      <c r="E8" s="70">
        <v>8909803.2764067985</v>
      </c>
      <c r="F8" s="70">
        <v>9111283.5730475988</v>
      </c>
      <c r="G8" s="70">
        <v>9136151.0417100005</v>
      </c>
      <c r="H8" s="70">
        <v>9452983.1352304015</v>
      </c>
      <c r="I8" s="70">
        <v>9236532.8656320013</v>
      </c>
      <c r="J8" s="70">
        <v>9516136.2934723012</v>
      </c>
      <c r="K8" s="70">
        <v>9798924.2635341026</v>
      </c>
      <c r="L8" s="70">
        <v>9964622.9000158012</v>
      </c>
      <c r="M8" s="70">
        <v>9978537.5155684017</v>
      </c>
      <c r="N8" s="70">
        <v>10190793.2373989</v>
      </c>
      <c r="O8" s="70">
        <v>9180307.7080300003</v>
      </c>
      <c r="P8" s="70">
        <v>9520439.4146559983</v>
      </c>
      <c r="Q8" s="70">
        <v>9309233.8693880998</v>
      </c>
      <c r="R8" s="70">
        <v>8907235.168313399</v>
      </c>
      <c r="S8" s="70">
        <v>8707907.4384768009</v>
      </c>
      <c r="T8" s="70">
        <v>9747842.6031528991</v>
      </c>
      <c r="U8" s="70">
        <v>10176419.3118407</v>
      </c>
      <c r="V8" s="70">
        <v>10189315.498332199</v>
      </c>
      <c r="W8" s="70">
        <v>9813711.9715441</v>
      </c>
      <c r="X8" s="70">
        <v>8981897.0370128006</v>
      </c>
      <c r="Y8" s="70">
        <v>9448857.7906116992</v>
      </c>
      <c r="Z8" s="70">
        <v>9660663.4896074012</v>
      </c>
      <c r="AA8" s="70">
        <v>9256527.0114362016</v>
      </c>
      <c r="AB8" s="70">
        <v>9502795.3346046004</v>
      </c>
      <c r="AC8" s="70">
        <v>9549659.1205707006</v>
      </c>
      <c r="AD8" s="70">
        <v>9292424.3076340985</v>
      </c>
      <c r="AE8" s="70">
        <v>9955849.9124399014</v>
      </c>
      <c r="AF8" s="70">
        <v>10027123.5963801</v>
      </c>
      <c r="AG8" s="70">
        <v>10262844.174129799</v>
      </c>
      <c r="AH8" s="70">
        <v>10373142.3069229</v>
      </c>
      <c r="AI8" s="70">
        <v>10586981.447058599</v>
      </c>
      <c r="AJ8" s="70">
        <v>10706842.271112701</v>
      </c>
      <c r="AK8" s="70">
        <v>10954359.7258371</v>
      </c>
      <c r="AL8" s="70">
        <v>10817121.857160198</v>
      </c>
      <c r="AM8" s="70">
        <v>11111296.722383499</v>
      </c>
      <c r="AN8" s="70">
        <v>10821316.518742399</v>
      </c>
      <c r="AO8" s="70">
        <v>9730131.4790159985</v>
      </c>
      <c r="AP8" s="70">
        <v>9523142.5125021003</v>
      </c>
      <c r="AQ8" s="70">
        <v>9162233.4958453998</v>
      </c>
      <c r="AR8" s="70">
        <v>9045863.4792778995</v>
      </c>
      <c r="AS8" s="70">
        <v>9575328.929722501</v>
      </c>
      <c r="AT8" s="70">
        <v>9181514.2419816982</v>
      </c>
      <c r="AU8" s="70">
        <v>9261069.7237670999</v>
      </c>
      <c r="AV8" s="70">
        <v>9352901.8131256998</v>
      </c>
      <c r="AW8" s="70">
        <v>9346892.1800119001</v>
      </c>
      <c r="AX8" s="70">
        <v>8852953.9407168012</v>
      </c>
      <c r="AY8" s="70">
        <v>8671882.005134901</v>
      </c>
      <c r="AZ8" s="70">
        <v>8375394.8068994014</v>
      </c>
      <c r="BA8" s="70">
        <v>8110920.6308351997</v>
      </c>
      <c r="BB8" s="70">
        <v>7617370.2824827004</v>
      </c>
      <c r="BC8" s="82">
        <v>7335650.5906780995</v>
      </c>
      <c r="BD8" s="70">
        <v>7182161.1209353991</v>
      </c>
      <c r="BE8" s="70">
        <v>7024519.9751910986</v>
      </c>
      <c r="BF8" s="70">
        <v>7087699.9541767994</v>
      </c>
      <c r="BG8" s="70">
        <v>7166399.3019586001</v>
      </c>
      <c r="BH8" s="70">
        <v>7092694.3603584999</v>
      </c>
      <c r="BI8" s="70">
        <v>7105970.2358057015</v>
      </c>
      <c r="BJ8" s="70">
        <v>7156402.3507006997</v>
      </c>
      <c r="BK8" s="70">
        <v>7082940.0797067992</v>
      </c>
      <c r="BL8" s="70">
        <v>6799296.217933001</v>
      </c>
      <c r="BM8" s="70">
        <v>6656614.4524764009</v>
      </c>
      <c r="BN8" s="70">
        <v>894561.74748999998</v>
      </c>
      <c r="BO8" s="70">
        <v>5289.5823900000005</v>
      </c>
      <c r="BP8" s="70">
        <v>5289.0618199999999</v>
      </c>
      <c r="BQ8" s="70">
        <v>5285.8981599999997</v>
      </c>
      <c r="BR8" s="70">
        <v>5283.4620399999994</v>
      </c>
      <c r="BS8" s="70">
        <v>5281.8071100000006</v>
      </c>
      <c r="BT8" s="70">
        <v>5280.1234899999999</v>
      </c>
      <c r="BU8" s="70">
        <v>5278.4257900000002</v>
      </c>
      <c r="BV8" s="70">
        <v>5276.3493499999995</v>
      </c>
      <c r="BW8" s="70">
        <v>8070.2478000000001</v>
      </c>
      <c r="BX8" s="70">
        <v>6762.6313200000004</v>
      </c>
      <c r="BY8" s="70">
        <v>8077.9177699999991</v>
      </c>
      <c r="BZ8" s="70">
        <v>6758.3109000000004</v>
      </c>
      <c r="CA8" s="70">
        <v>5257.4754899999998</v>
      </c>
      <c r="CB8" s="70">
        <v>6627.4000999999998</v>
      </c>
      <c r="CC8" s="70">
        <v>5251.6379699999998</v>
      </c>
      <c r="CD8" s="70">
        <v>5247.5669900000003</v>
      </c>
      <c r="CE8" s="70">
        <v>5243.4554900000003</v>
      </c>
      <c r="CF8" s="70">
        <v>6591.4778200000001</v>
      </c>
      <c r="CG8" s="70">
        <v>6521.47955</v>
      </c>
      <c r="CH8" s="70">
        <v>4908.5912600000001</v>
      </c>
      <c r="CI8" s="70" t="s">
        <v>43</v>
      </c>
      <c r="CJ8" s="70" t="s">
        <v>43</v>
      </c>
      <c r="CK8" s="88" t="s">
        <v>43</v>
      </c>
      <c r="CL8" s="88" t="s">
        <v>43</v>
      </c>
      <c r="CM8" s="88" t="s">
        <v>43</v>
      </c>
      <c r="CN8" s="88" t="s">
        <v>43</v>
      </c>
      <c r="CO8" s="70" t="s">
        <v>43</v>
      </c>
      <c r="CP8" s="70" t="s">
        <v>43</v>
      </c>
      <c r="CQ8" s="70" t="s">
        <v>43</v>
      </c>
      <c r="CR8" s="70" t="s">
        <v>43</v>
      </c>
      <c r="CS8" s="70" t="s">
        <v>43</v>
      </c>
      <c r="CT8" s="70" t="s">
        <v>43</v>
      </c>
      <c r="CU8" s="70" t="s">
        <v>43</v>
      </c>
      <c r="CV8" s="70" t="s">
        <v>43</v>
      </c>
      <c r="CW8" s="70" t="s">
        <v>43</v>
      </c>
      <c r="CX8" s="70" t="s">
        <v>43</v>
      </c>
      <c r="CY8" s="70" t="s">
        <v>43</v>
      </c>
      <c r="CZ8" s="88" t="s">
        <v>43</v>
      </c>
      <c r="DA8" s="88" t="s">
        <v>43</v>
      </c>
      <c r="DB8" s="70" t="s">
        <v>43</v>
      </c>
      <c r="DC8" s="88" t="s">
        <v>43</v>
      </c>
      <c r="DD8" s="88" t="s">
        <v>43</v>
      </c>
      <c r="DE8" s="88" t="s">
        <v>43</v>
      </c>
      <c r="DF8" s="88" t="s">
        <v>43</v>
      </c>
      <c r="DG8" s="88" t="s">
        <v>43</v>
      </c>
      <c r="DH8" s="70"/>
      <c r="DI8" s="70"/>
      <c r="DJ8" s="70"/>
      <c r="DK8" s="70"/>
      <c r="DL8" s="70"/>
      <c r="DM8" s="70"/>
      <c r="DN8" s="70"/>
      <c r="DO8" s="70"/>
      <c r="DP8" s="70"/>
      <c r="DQ8" s="70"/>
      <c r="DR8" s="70"/>
      <c r="DS8" s="70"/>
      <c r="DT8" s="70"/>
      <c r="DU8" s="70"/>
      <c r="DV8" s="70"/>
    </row>
    <row r="9" spans="1:126" ht="12.75" customHeight="1" x14ac:dyDescent="0.2">
      <c r="A9" s="63"/>
      <c r="B9" s="6" t="s">
        <v>7</v>
      </c>
      <c r="C9" s="71">
        <v>393715.00718999997</v>
      </c>
      <c r="D9" s="71">
        <v>387259.5559562</v>
      </c>
      <c r="E9" s="71">
        <v>400999.17833459994</v>
      </c>
      <c r="F9" s="71">
        <v>422029.70747699996</v>
      </c>
      <c r="G9" s="71">
        <v>450670.68730999995</v>
      </c>
      <c r="H9" s="71">
        <v>521283.07512229995</v>
      </c>
      <c r="I9" s="71">
        <v>559891.04311710002</v>
      </c>
      <c r="J9" s="71">
        <v>603334.69433179998</v>
      </c>
      <c r="K9" s="71">
        <v>626157.49261960003</v>
      </c>
      <c r="L9" s="71">
        <v>677505.51333999995</v>
      </c>
      <c r="M9" s="71">
        <v>797508.55904990016</v>
      </c>
      <c r="N9" s="71">
        <v>882401.80353350006</v>
      </c>
      <c r="O9" s="71">
        <v>934890.90391000023</v>
      </c>
      <c r="P9" s="71">
        <v>1043036.4871498999</v>
      </c>
      <c r="Q9" s="71">
        <v>1128002.0283330001</v>
      </c>
      <c r="R9" s="71">
        <v>1275157.6878157002</v>
      </c>
      <c r="S9" s="71">
        <v>1384420.5887661001</v>
      </c>
      <c r="T9" s="71">
        <v>1446867.0476047997</v>
      </c>
      <c r="U9" s="71">
        <v>1388414.9434735999</v>
      </c>
      <c r="V9" s="71">
        <v>1388092.8945070999</v>
      </c>
      <c r="W9" s="71">
        <v>1382846.1645190003</v>
      </c>
      <c r="X9" s="71">
        <v>1427239.3082332998</v>
      </c>
      <c r="Y9" s="71">
        <v>1424973.6385851</v>
      </c>
      <c r="Z9" s="71">
        <v>1438603.0505952002</v>
      </c>
      <c r="AA9" s="71">
        <v>1457601.9684886998</v>
      </c>
      <c r="AB9" s="71">
        <v>1599845.9597039004</v>
      </c>
      <c r="AC9" s="71">
        <v>1651290.2898240001</v>
      </c>
      <c r="AD9" s="71">
        <v>1800374.4234461999</v>
      </c>
      <c r="AE9" s="71">
        <v>1918966.5865231003</v>
      </c>
      <c r="AF9" s="71">
        <v>2076034.0311246</v>
      </c>
      <c r="AG9" s="71">
        <v>2205546.5484627001</v>
      </c>
      <c r="AH9" s="71">
        <v>2381165.2553075003</v>
      </c>
      <c r="AI9" s="71">
        <v>2625325.8840911998</v>
      </c>
      <c r="AJ9" s="71">
        <v>3074622.1879872</v>
      </c>
      <c r="AK9" s="71">
        <v>3648661.5365841002</v>
      </c>
      <c r="AL9" s="71">
        <v>3846236.1104259999</v>
      </c>
      <c r="AM9" s="71">
        <v>4048793.854538999</v>
      </c>
      <c r="AN9" s="71">
        <v>4511613.946097401</v>
      </c>
      <c r="AO9" s="71">
        <v>4916657.6577390004</v>
      </c>
      <c r="AP9" s="71">
        <v>5184913.5212970003</v>
      </c>
      <c r="AQ9" s="71">
        <v>5134090.7298531989</v>
      </c>
      <c r="AR9" s="71">
        <v>4912410.6399185993</v>
      </c>
      <c r="AS9" s="71">
        <v>4990524.0913113998</v>
      </c>
      <c r="AT9" s="71">
        <v>5179393.4767322997</v>
      </c>
      <c r="AU9" s="71">
        <v>5381003.3924048003</v>
      </c>
      <c r="AV9" s="71">
        <v>5720777.3654466011</v>
      </c>
      <c r="AW9" s="71">
        <v>5939612.418523699</v>
      </c>
      <c r="AX9" s="71">
        <v>5992274.7319835005</v>
      </c>
      <c r="AY9" s="71">
        <v>6261893.0574939996</v>
      </c>
      <c r="AZ9" s="71">
        <v>6659341.9618788017</v>
      </c>
      <c r="BA9" s="71">
        <v>6988995.3467817008</v>
      </c>
      <c r="BB9" s="71">
        <v>7234239.7045409987</v>
      </c>
      <c r="BC9" s="82">
        <v>7573584.5522252992</v>
      </c>
      <c r="BD9" s="71">
        <v>7768926.8068638984</v>
      </c>
      <c r="BE9" s="71">
        <v>7959787.4269244997</v>
      </c>
      <c r="BF9" s="71">
        <v>8204220.0556836985</v>
      </c>
      <c r="BG9" s="71">
        <v>8426307.1137889996</v>
      </c>
      <c r="BH9" s="71">
        <v>8652071.6007802989</v>
      </c>
      <c r="BI9" s="71">
        <v>8682808.1792453993</v>
      </c>
      <c r="BJ9" s="71">
        <v>8716836.9904383998</v>
      </c>
      <c r="BK9" s="71">
        <v>8700109.8074257988</v>
      </c>
      <c r="BL9" s="71">
        <v>8722570.7744095996</v>
      </c>
      <c r="BM9" s="71">
        <v>8962486.2616721988</v>
      </c>
      <c r="BN9" s="71">
        <v>15022971.551778894</v>
      </c>
      <c r="BO9" s="71">
        <v>15825208.67488</v>
      </c>
      <c r="BP9" s="71">
        <v>15912274.5712716</v>
      </c>
      <c r="BQ9" s="71">
        <v>16553599.287061704</v>
      </c>
      <c r="BR9" s="71">
        <v>17121133.566649999</v>
      </c>
      <c r="BS9" s="71">
        <v>17976450.160624199</v>
      </c>
      <c r="BT9" s="71">
        <v>18298368.269881904</v>
      </c>
      <c r="BU9" s="71">
        <v>18628964.691449702</v>
      </c>
      <c r="BV9" s="71">
        <v>18065814.384583902</v>
      </c>
      <c r="BW9" s="71">
        <v>18422580.034667004</v>
      </c>
      <c r="BX9" s="71">
        <v>18674186.161019895</v>
      </c>
      <c r="BY9" s="71">
        <v>18909176.663922697</v>
      </c>
      <c r="BZ9" s="71">
        <v>12359684.143427601</v>
      </c>
      <c r="CA9" s="71">
        <v>12380476.689399701</v>
      </c>
      <c r="CB9" s="71">
        <v>12463163.464688903</v>
      </c>
      <c r="CC9" s="71">
        <v>12887929.816239696</v>
      </c>
      <c r="CD9" s="71">
        <v>13132850.111779999</v>
      </c>
      <c r="CE9" s="71">
        <v>13077767.186981602</v>
      </c>
      <c r="CF9" s="71">
        <v>13454560.707079098</v>
      </c>
      <c r="CG9" s="71">
        <v>13537473.986159999</v>
      </c>
      <c r="CH9" s="71">
        <v>13761820.320890002</v>
      </c>
      <c r="CI9" s="71">
        <v>14155497.94664</v>
      </c>
      <c r="CJ9" s="71">
        <v>14365620.7310564</v>
      </c>
      <c r="CK9" s="89">
        <v>14553551.1454891</v>
      </c>
      <c r="CL9" s="89">
        <v>14653275.247728601</v>
      </c>
      <c r="CM9" s="89">
        <v>14810711.923356101</v>
      </c>
      <c r="CN9" s="71">
        <v>14805544.213969998</v>
      </c>
      <c r="CO9" s="71">
        <v>14903350.721602501</v>
      </c>
      <c r="CP9" s="71">
        <v>15195408.991244001</v>
      </c>
      <c r="CQ9" s="71">
        <v>15384034.091760002</v>
      </c>
      <c r="CR9" s="71">
        <v>15648627.769132799</v>
      </c>
      <c r="CS9" s="71">
        <v>15545257.995994702</v>
      </c>
      <c r="CT9" s="71">
        <v>15317626.056193599</v>
      </c>
      <c r="CU9" s="71">
        <v>15059757.488749998</v>
      </c>
      <c r="CV9" s="71">
        <v>14679134.910149999</v>
      </c>
      <c r="CW9" s="71">
        <v>13108493.325879503</v>
      </c>
      <c r="CX9" s="71">
        <v>12253811.245679999</v>
      </c>
      <c r="CY9" s="71">
        <v>11777009.298770001</v>
      </c>
      <c r="CZ9" s="89">
        <v>11426348.9498579</v>
      </c>
      <c r="DA9" s="71">
        <v>11257018.465032298</v>
      </c>
      <c r="DB9" s="71">
        <v>11143570.626545399</v>
      </c>
      <c r="DC9" s="89">
        <v>11157648.845737699</v>
      </c>
      <c r="DD9" s="89">
        <v>11002400.3985877</v>
      </c>
      <c r="DE9" s="71">
        <v>10816971.702020003</v>
      </c>
      <c r="DF9" s="71">
        <v>10646623.849890001</v>
      </c>
      <c r="DG9" s="71">
        <v>10268286.875804901</v>
      </c>
      <c r="DH9" s="71"/>
      <c r="DI9" s="71"/>
      <c r="DJ9" s="71"/>
      <c r="DK9" s="71"/>
      <c r="DL9" s="71"/>
      <c r="DM9" s="71"/>
      <c r="DN9" s="71"/>
      <c r="DO9" s="71"/>
      <c r="DP9" s="71"/>
      <c r="DQ9" s="71"/>
      <c r="DR9" s="71"/>
      <c r="DS9" s="71"/>
      <c r="DT9" s="71"/>
      <c r="DU9" s="71"/>
      <c r="DV9" s="71"/>
    </row>
    <row r="10" spans="1:126" ht="12.75" customHeight="1" x14ac:dyDescent="0.2">
      <c r="A10" s="63"/>
      <c r="B10" s="6" t="s">
        <v>8</v>
      </c>
      <c r="C10" s="71">
        <v>748981.06126999995</v>
      </c>
      <c r="D10" s="71">
        <v>752737.55176150007</v>
      </c>
      <c r="E10" s="71">
        <v>746212.48217980005</v>
      </c>
      <c r="F10" s="71">
        <v>736077.30677080003</v>
      </c>
      <c r="G10" s="71">
        <v>723646.39284999995</v>
      </c>
      <c r="H10" s="71">
        <v>724771.07499779994</v>
      </c>
      <c r="I10" s="71">
        <v>733722.44812419999</v>
      </c>
      <c r="J10" s="71">
        <v>737533.77962610009</v>
      </c>
      <c r="K10" s="71">
        <v>743193.51481970004</v>
      </c>
      <c r="L10" s="71">
        <v>772360.5802657</v>
      </c>
      <c r="M10" s="71">
        <v>748220.35676829994</v>
      </c>
      <c r="N10" s="71">
        <v>756012.52460910007</v>
      </c>
      <c r="O10" s="71">
        <v>749767.99037000001</v>
      </c>
      <c r="P10" s="71">
        <v>766349.63758850005</v>
      </c>
      <c r="Q10" s="71">
        <v>804921.84007419995</v>
      </c>
      <c r="R10" s="71">
        <v>862934.9630168</v>
      </c>
      <c r="S10" s="71">
        <v>845780.4207585</v>
      </c>
      <c r="T10" s="71">
        <v>835716.22902070009</v>
      </c>
      <c r="U10" s="71">
        <v>799145.29052449996</v>
      </c>
      <c r="V10" s="71">
        <v>819402.56867279997</v>
      </c>
      <c r="W10" s="71">
        <v>774308.52929389989</v>
      </c>
      <c r="X10" s="71">
        <v>768437.71767539997</v>
      </c>
      <c r="Y10" s="71">
        <v>798324.85146719986</v>
      </c>
      <c r="Z10" s="71">
        <v>807164.0438177</v>
      </c>
      <c r="AA10" s="71">
        <v>809312.39489470003</v>
      </c>
      <c r="AB10" s="71">
        <v>785949.62696060003</v>
      </c>
      <c r="AC10" s="71">
        <v>764418.43181780004</v>
      </c>
      <c r="AD10" s="71">
        <v>761544.77211180003</v>
      </c>
      <c r="AE10" s="71">
        <v>760775.38653749996</v>
      </c>
      <c r="AF10" s="71">
        <v>767145.41459519998</v>
      </c>
      <c r="AG10" s="71">
        <v>754622.31729060004</v>
      </c>
      <c r="AH10" s="71">
        <v>770521.55110400007</v>
      </c>
      <c r="AI10" s="71">
        <v>790018.46285200003</v>
      </c>
      <c r="AJ10" s="71">
        <v>827688.60392619995</v>
      </c>
      <c r="AK10" s="71">
        <v>844447.81724289991</v>
      </c>
      <c r="AL10" s="71">
        <v>841903.55107400008</v>
      </c>
      <c r="AM10" s="71">
        <v>866564.13839620003</v>
      </c>
      <c r="AN10" s="71">
        <v>898900.54699399997</v>
      </c>
      <c r="AO10" s="71">
        <v>931565.58761310007</v>
      </c>
      <c r="AP10" s="71">
        <v>887810.86929209996</v>
      </c>
      <c r="AQ10" s="71">
        <v>870589.1375218</v>
      </c>
      <c r="AR10" s="71">
        <v>852566.31544669997</v>
      </c>
      <c r="AS10" s="71">
        <v>844245.81371150003</v>
      </c>
      <c r="AT10" s="71">
        <v>848251.77826769999</v>
      </c>
      <c r="AU10" s="71">
        <v>843047.23779889999</v>
      </c>
      <c r="AV10" s="71">
        <v>847993.9982700001</v>
      </c>
      <c r="AW10" s="71">
        <v>862707.72310339997</v>
      </c>
      <c r="AX10" s="71">
        <v>870361.5325491</v>
      </c>
      <c r="AY10" s="71">
        <v>884054.31127860001</v>
      </c>
      <c r="AZ10" s="71">
        <v>890188.85693140002</v>
      </c>
      <c r="BA10" s="71">
        <v>855109.65975499991</v>
      </c>
      <c r="BB10" s="71">
        <v>842194.18262679991</v>
      </c>
      <c r="BC10" s="83">
        <v>844458.48961450008</v>
      </c>
      <c r="BD10" s="71">
        <v>869491.2544486</v>
      </c>
      <c r="BE10" s="71">
        <v>862871.02285950002</v>
      </c>
      <c r="BF10" s="71">
        <v>878815.70845180005</v>
      </c>
      <c r="BG10" s="71">
        <v>883931.81872770004</v>
      </c>
      <c r="BH10" s="71">
        <v>889464.59701550007</v>
      </c>
      <c r="BI10" s="71">
        <v>868954.22847829992</v>
      </c>
      <c r="BJ10" s="71">
        <v>881729.71328330017</v>
      </c>
      <c r="BK10" s="71">
        <v>848291.78267999995</v>
      </c>
      <c r="BL10" s="71">
        <v>833361.53862040001</v>
      </c>
      <c r="BM10" s="71">
        <v>837707.16935759992</v>
      </c>
      <c r="BN10" s="71">
        <v>854342.64822139998</v>
      </c>
      <c r="BO10" s="71">
        <v>875360.26843000005</v>
      </c>
      <c r="BP10" s="71">
        <v>860375.29564479995</v>
      </c>
      <c r="BQ10" s="71">
        <v>886151.75714730006</v>
      </c>
      <c r="BR10" s="71">
        <v>903413.23584999994</v>
      </c>
      <c r="BS10" s="71">
        <v>904037.3734706</v>
      </c>
      <c r="BT10" s="71">
        <v>920387.51004880015</v>
      </c>
      <c r="BU10" s="71">
        <v>929648.85874039982</v>
      </c>
      <c r="BV10" s="71">
        <v>955859.04595499998</v>
      </c>
      <c r="BW10" s="71">
        <v>986039.3648633</v>
      </c>
      <c r="BX10" s="71">
        <v>1024784.850818</v>
      </c>
      <c r="BY10" s="71">
        <v>969977.82766209985</v>
      </c>
      <c r="BZ10" s="71">
        <v>768710.27022409998</v>
      </c>
      <c r="CA10" s="71">
        <v>798423.40438469988</v>
      </c>
      <c r="CB10" s="71">
        <v>826628.31633950002</v>
      </c>
      <c r="CC10" s="71">
        <v>844287.87333779992</v>
      </c>
      <c r="CD10" s="71">
        <v>852513.96100000001</v>
      </c>
      <c r="CE10" s="71">
        <v>874264.92721700016</v>
      </c>
      <c r="CF10" s="71">
        <v>883588.29870459996</v>
      </c>
      <c r="CG10" s="71">
        <v>871102.97967000003</v>
      </c>
      <c r="CH10" s="71">
        <v>921164.49762000015</v>
      </c>
      <c r="CI10" s="71">
        <v>952502.57764000003</v>
      </c>
      <c r="CJ10" s="71">
        <v>973029.1278738</v>
      </c>
      <c r="CK10" s="82">
        <v>1027752.8199892002</v>
      </c>
      <c r="CL10" s="82">
        <v>1069452.3024974</v>
      </c>
      <c r="CM10" s="82">
        <v>1119176.1209887997</v>
      </c>
      <c r="CN10" s="71">
        <v>1151790.75254</v>
      </c>
      <c r="CO10" s="71">
        <v>1225129.0797585999</v>
      </c>
      <c r="CP10" s="71">
        <v>1269636.9153913001</v>
      </c>
      <c r="CQ10" s="71">
        <v>1308680.5737300001</v>
      </c>
      <c r="CR10" s="71">
        <v>1328721.8784141</v>
      </c>
      <c r="CS10" s="71">
        <v>1388718.9251250001</v>
      </c>
      <c r="CT10" s="71">
        <v>1420360.994372</v>
      </c>
      <c r="CU10" s="71">
        <v>1457473.5979499999</v>
      </c>
      <c r="CV10" s="71">
        <v>1454778.1975399998</v>
      </c>
      <c r="CW10" s="71">
        <v>1292067.8371879</v>
      </c>
      <c r="CX10" s="71">
        <v>1266972.5418199999</v>
      </c>
      <c r="CY10" s="71">
        <v>1242722.2191600001</v>
      </c>
      <c r="CZ10" s="82">
        <v>1200029.6229816002</v>
      </c>
      <c r="DA10" s="71">
        <v>1139178.9042461999</v>
      </c>
      <c r="DB10" s="71">
        <v>1170922.7165680001</v>
      </c>
      <c r="DC10" s="82">
        <v>1141904.8042184999</v>
      </c>
      <c r="DD10" s="82">
        <v>1071317.7154989999</v>
      </c>
      <c r="DE10" s="71">
        <v>1076147.6629899999</v>
      </c>
      <c r="DF10" s="71">
        <v>1098713.38534</v>
      </c>
      <c r="DG10" s="71">
        <v>1060711.3661874</v>
      </c>
      <c r="DH10" s="71"/>
      <c r="DI10" s="71"/>
      <c r="DJ10" s="71"/>
      <c r="DK10" s="71"/>
      <c r="DL10" s="71"/>
      <c r="DM10" s="71"/>
      <c r="DN10" s="71"/>
      <c r="DO10" s="71"/>
      <c r="DP10" s="71"/>
      <c r="DQ10" s="71"/>
      <c r="DR10" s="71"/>
      <c r="DS10" s="71"/>
      <c r="DT10" s="71"/>
      <c r="DU10" s="71"/>
      <c r="DV10" s="71"/>
    </row>
    <row r="11" spans="1:126" ht="12.75" customHeight="1" x14ac:dyDescent="0.2">
      <c r="A11" s="63"/>
      <c r="B11" s="6" t="s">
        <v>9</v>
      </c>
      <c r="C11" s="71">
        <v>1873408.0761299999</v>
      </c>
      <c r="D11" s="71">
        <v>1851020.5811972998</v>
      </c>
      <c r="E11" s="71">
        <v>1816034.7964261002</v>
      </c>
      <c r="F11" s="71">
        <v>1788314.3315479998</v>
      </c>
      <c r="G11" s="71">
        <v>1786402.5220599999</v>
      </c>
      <c r="H11" s="71">
        <v>1781668.5637786</v>
      </c>
      <c r="I11" s="71">
        <v>1847973.8671943005</v>
      </c>
      <c r="J11" s="71">
        <v>1860616.4510221996</v>
      </c>
      <c r="K11" s="71">
        <v>1866694.7272908001</v>
      </c>
      <c r="L11" s="71">
        <v>1916210.9585827002</v>
      </c>
      <c r="M11" s="71">
        <v>1891159.4138765999</v>
      </c>
      <c r="N11" s="71">
        <v>1854604.0807033996</v>
      </c>
      <c r="O11" s="71">
        <v>1696259.1180999996</v>
      </c>
      <c r="P11" s="71">
        <v>1710604.6298936999</v>
      </c>
      <c r="Q11" s="71">
        <v>1705625.6111446</v>
      </c>
      <c r="R11" s="71">
        <v>1742681.7652839001</v>
      </c>
      <c r="S11" s="71">
        <v>1801662.9322096999</v>
      </c>
      <c r="T11" s="71">
        <v>1790274.0437481003</v>
      </c>
      <c r="U11" s="71">
        <v>1758005.4974461002</v>
      </c>
      <c r="V11" s="71">
        <v>1722965.9457943002</v>
      </c>
      <c r="W11" s="71">
        <v>1613467.1566797998</v>
      </c>
      <c r="X11" s="71">
        <v>1576960.8811646998</v>
      </c>
      <c r="Y11" s="71">
        <v>1616405.9195649999</v>
      </c>
      <c r="Z11" s="71">
        <v>1618125.5105746998</v>
      </c>
      <c r="AA11" s="71">
        <v>1630344.0828258002</v>
      </c>
      <c r="AB11" s="71">
        <v>1500524.6967290002</v>
      </c>
      <c r="AC11" s="71">
        <v>1464494.4059446002</v>
      </c>
      <c r="AD11" s="71">
        <v>1510877.7637627001</v>
      </c>
      <c r="AE11" s="71">
        <v>1511085.4426191999</v>
      </c>
      <c r="AF11" s="71">
        <v>1524873.0606220001</v>
      </c>
      <c r="AG11" s="71">
        <v>1487969.58846</v>
      </c>
      <c r="AH11" s="71">
        <v>1545296.1069980003</v>
      </c>
      <c r="AI11" s="71">
        <v>1569736.1437956996</v>
      </c>
      <c r="AJ11" s="71">
        <v>1650726.1499383999</v>
      </c>
      <c r="AK11" s="71">
        <v>1678267.7613192999</v>
      </c>
      <c r="AL11" s="71">
        <v>1717738.3966327</v>
      </c>
      <c r="AM11" s="71">
        <v>1790136.3744743003</v>
      </c>
      <c r="AN11" s="71">
        <v>1923114.9458594995</v>
      </c>
      <c r="AO11" s="71">
        <v>2101551.6533627999</v>
      </c>
      <c r="AP11" s="71">
        <v>1909762.6845437998</v>
      </c>
      <c r="AQ11" s="71">
        <v>1866032.2115265001</v>
      </c>
      <c r="AR11" s="71">
        <v>1850429.7413075001</v>
      </c>
      <c r="AS11" s="71">
        <v>1858207.0864192001</v>
      </c>
      <c r="AT11" s="71">
        <v>1919115.3307467001</v>
      </c>
      <c r="AU11" s="71">
        <v>1934859.0363971996</v>
      </c>
      <c r="AV11" s="71">
        <v>1910216.3755665</v>
      </c>
      <c r="AW11" s="71">
        <v>1949668.3181238</v>
      </c>
      <c r="AX11" s="71">
        <v>1945679.5867719997</v>
      </c>
      <c r="AY11" s="71">
        <v>1913770.7755825997</v>
      </c>
      <c r="AZ11" s="71">
        <v>1902008.0613926998</v>
      </c>
      <c r="BA11" s="71">
        <v>1832090.7901748</v>
      </c>
      <c r="BB11" s="71">
        <v>1811719.0730709999</v>
      </c>
      <c r="BC11" s="83">
        <v>1833656.3427915</v>
      </c>
      <c r="BD11" s="71">
        <v>1793016.4667052999</v>
      </c>
      <c r="BE11" s="71">
        <v>1794051.8377312997</v>
      </c>
      <c r="BF11" s="71">
        <v>1825242.8826911997</v>
      </c>
      <c r="BG11" s="71">
        <v>1817730.4799034002</v>
      </c>
      <c r="BH11" s="71">
        <v>1780522.6676651002</v>
      </c>
      <c r="BI11" s="71">
        <v>1714829.0783547002</v>
      </c>
      <c r="BJ11" s="71">
        <v>1701222.9603529002</v>
      </c>
      <c r="BK11" s="71">
        <v>1597766.4603726</v>
      </c>
      <c r="BL11" s="71">
        <v>1619684.6157512001</v>
      </c>
      <c r="BM11" s="71">
        <v>1635895.9828065</v>
      </c>
      <c r="BN11" s="71">
        <v>1638213.9601396001</v>
      </c>
      <c r="BO11" s="71">
        <v>1697490.3015099999</v>
      </c>
      <c r="BP11" s="71">
        <v>1650810.4040409999</v>
      </c>
      <c r="BQ11" s="71">
        <v>1697690.1166765001</v>
      </c>
      <c r="BR11" s="71">
        <v>1707497.22245</v>
      </c>
      <c r="BS11" s="71">
        <v>1676164.7859819003</v>
      </c>
      <c r="BT11" s="71">
        <v>1720465.8509204001</v>
      </c>
      <c r="BU11" s="71">
        <v>1737760.2654909999</v>
      </c>
      <c r="BV11" s="71">
        <v>1773368.7761130999</v>
      </c>
      <c r="BW11" s="71">
        <v>1806191.4699959003</v>
      </c>
      <c r="BX11" s="71">
        <v>1868448.0753986</v>
      </c>
      <c r="BY11" s="71">
        <v>1668111.3998546</v>
      </c>
      <c r="BZ11" s="71">
        <v>1287197.2755922</v>
      </c>
      <c r="CA11" s="71">
        <v>1409092.7163524998</v>
      </c>
      <c r="CB11" s="71">
        <v>1477202.2783061997</v>
      </c>
      <c r="CC11" s="71">
        <v>1483291.0746553</v>
      </c>
      <c r="CD11" s="71">
        <v>1479414.8277000003</v>
      </c>
      <c r="CE11" s="71">
        <v>1526882.0642642002</v>
      </c>
      <c r="CF11" s="71">
        <v>1530883.8306372999</v>
      </c>
      <c r="CG11" s="71">
        <v>1457384.2888800001</v>
      </c>
      <c r="CH11" s="71">
        <v>1617078.2166199998</v>
      </c>
      <c r="CI11" s="71">
        <v>1664233.1317</v>
      </c>
      <c r="CJ11" s="71">
        <v>1708152.4935123997</v>
      </c>
      <c r="CK11" s="89">
        <v>1764522.9571372997</v>
      </c>
      <c r="CL11" s="89">
        <v>1851993.8708021997</v>
      </c>
      <c r="CM11" s="89">
        <v>1928340.1477952998</v>
      </c>
      <c r="CN11" s="71">
        <v>2003456.1484300005</v>
      </c>
      <c r="CO11" s="71">
        <v>2107414.2326166998</v>
      </c>
      <c r="CP11" s="71">
        <v>2153035.8384483</v>
      </c>
      <c r="CQ11" s="71">
        <v>2233582.3801799999</v>
      </c>
      <c r="CR11" s="71">
        <v>2242528.4772788999</v>
      </c>
      <c r="CS11" s="71">
        <v>2352266.1446470995</v>
      </c>
      <c r="CT11" s="71">
        <v>2356415.3466401994</v>
      </c>
      <c r="CU11" s="71">
        <v>2429715.8636800004</v>
      </c>
      <c r="CV11" s="71">
        <v>2432925.0086399997</v>
      </c>
      <c r="CW11" s="71">
        <v>2169039.2612439999</v>
      </c>
      <c r="CX11" s="71">
        <v>2221402.8776999996</v>
      </c>
      <c r="CY11" s="71">
        <v>2225795.77654</v>
      </c>
      <c r="CZ11" s="89">
        <v>2183502.1427564002</v>
      </c>
      <c r="DA11" s="71">
        <v>2084829.5373829994</v>
      </c>
      <c r="DB11" s="71">
        <v>2120159.0104490994</v>
      </c>
      <c r="DC11" s="89">
        <v>2082808.9688221999</v>
      </c>
      <c r="DD11" s="89">
        <v>1933863.7130636999</v>
      </c>
      <c r="DE11" s="71">
        <v>1954423.3419000001</v>
      </c>
      <c r="DF11" s="71">
        <v>2013845.9774999998</v>
      </c>
      <c r="DG11" s="71">
        <v>1971390.9469711999</v>
      </c>
      <c r="DH11" s="71"/>
      <c r="DI11" s="71"/>
      <c r="DJ11" s="71"/>
      <c r="DK11" s="71"/>
      <c r="DL11" s="71"/>
      <c r="DM11" s="71"/>
      <c r="DN11" s="71"/>
      <c r="DO11" s="71"/>
      <c r="DP11" s="71"/>
      <c r="DQ11" s="71"/>
      <c r="DR11" s="71"/>
      <c r="DS11" s="71"/>
      <c r="DT11" s="71"/>
      <c r="DU11" s="71"/>
      <c r="DV11" s="71"/>
    </row>
    <row r="12" spans="1:126" ht="12.75" customHeight="1" x14ac:dyDescent="0.2">
      <c r="A12" s="63"/>
      <c r="B12" s="8" t="s">
        <v>34</v>
      </c>
      <c r="C12" s="71"/>
      <c r="D12" s="71"/>
      <c r="E12" s="71"/>
      <c r="F12" s="71"/>
      <c r="G12" s="71"/>
      <c r="H12" s="71"/>
      <c r="I12" s="71"/>
      <c r="J12" s="71"/>
      <c r="K12" s="71"/>
      <c r="L12" s="71"/>
      <c r="M12" s="71"/>
      <c r="N12" s="71"/>
      <c r="O12" s="71"/>
      <c r="P12" s="71"/>
      <c r="Q12" s="71"/>
      <c r="R12" s="71"/>
      <c r="S12" s="71"/>
      <c r="T12" s="71"/>
      <c r="U12" s="71"/>
      <c r="V12" s="71"/>
      <c r="W12" s="71"/>
      <c r="X12" s="71"/>
      <c r="Y12" s="71"/>
      <c r="Z12" s="71"/>
      <c r="AA12" s="71"/>
      <c r="AB12" s="71"/>
      <c r="AC12" s="71"/>
      <c r="AD12" s="71"/>
      <c r="AE12" s="71"/>
      <c r="AF12" s="71"/>
      <c r="AG12" s="71"/>
      <c r="AH12" s="71"/>
      <c r="AI12" s="71"/>
      <c r="AJ12" s="71"/>
      <c r="AK12" s="71"/>
      <c r="AL12" s="71"/>
      <c r="AM12" s="71"/>
      <c r="AN12" s="71"/>
      <c r="AO12" s="71"/>
      <c r="AP12" s="71"/>
      <c r="AQ12" s="71"/>
      <c r="AR12" s="71"/>
      <c r="AS12" s="71"/>
      <c r="AT12" s="71"/>
      <c r="AU12" s="71"/>
      <c r="AV12" s="71"/>
      <c r="AW12" s="71"/>
      <c r="AX12" s="71"/>
      <c r="AY12" s="71"/>
      <c r="AZ12" s="71"/>
      <c r="BA12" s="71">
        <v>16311.588337900001</v>
      </c>
      <c r="BB12" s="71">
        <v>16654.950488300001</v>
      </c>
      <c r="BC12" s="83">
        <v>17074.9595109</v>
      </c>
      <c r="BD12" s="71">
        <v>18307.933426</v>
      </c>
      <c r="BE12" s="71">
        <v>18419.432343799999</v>
      </c>
      <c r="BF12" s="71">
        <v>18802.177034799999</v>
      </c>
      <c r="BG12" s="71">
        <v>18982.6114007</v>
      </c>
      <c r="BH12" s="71">
        <v>19172.836795000003</v>
      </c>
      <c r="BI12" s="71">
        <v>19397.111106699998</v>
      </c>
      <c r="BJ12" s="71">
        <v>19053.191701799999</v>
      </c>
      <c r="BK12" s="71">
        <v>19303.567287600003</v>
      </c>
      <c r="BL12" s="71">
        <v>20239.323147399999</v>
      </c>
      <c r="BM12" s="71">
        <v>15613.865121499999</v>
      </c>
      <c r="BN12" s="71">
        <v>15971.249578399998</v>
      </c>
      <c r="BO12" s="71">
        <v>16609.15121</v>
      </c>
      <c r="BP12" s="71">
        <v>14758.872681500001</v>
      </c>
      <c r="BQ12" s="71">
        <v>15566.521396599999</v>
      </c>
      <c r="BR12" s="71">
        <v>17387.567390000004</v>
      </c>
      <c r="BS12" s="71">
        <v>18632.170428099998</v>
      </c>
      <c r="BT12" s="71">
        <v>19730.998173599997</v>
      </c>
      <c r="BU12" s="71">
        <v>20647.473786499999</v>
      </c>
      <c r="BV12" s="71">
        <v>21368.835608699999</v>
      </c>
      <c r="BW12" s="71">
        <v>15160.832461399999</v>
      </c>
      <c r="BX12" s="71">
        <v>18253.166049200001</v>
      </c>
      <c r="BY12" s="71">
        <v>17830.012371199999</v>
      </c>
      <c r="BZ12" s="71">
        <v>16462.561788400002</v>
      </c>
      <c r="CA12" s="71">
        <v>19166.5582297</v>
      </c>
      <c r="CB12" s="71">
        <v>21663.455180799996</v>
      </c>
      <c r="CC12" s="71">
        <v>23796.595846100001</v>
      </c>
      <c r="CD12" s="71">
        <v>21604.674849999999</v>
      </c>
      <c r="CE12" s="71">
        <v>22034.8010999</v>
      </c>
      <c r="CF12" s="71">
        <v>21308.182881100001</v>
      </c>
      <c r="CG12" s="71">
        <v>34897.929239999998</v>
      </c>
      <c r="CH12" s="71">
        <v>43478.951359999999</v>
      </c>
      <c r="CI12" s="71">
        <v>114547.22689000001</v>
      </c>
      <c r="CJ12" s="71">
        <v>116720.26189889999</v>
      </c>
      <c r="CK12" s="89">
        <v>121673.35982350001</v>
      </c>
      <c r="CL12" s="89">
        <v>130112.68466009999</v>
      </c>
      <c r="CM12" s="89">
        <v>138644.73250529999</v>
      </c>
      <c r="CN12" s="71">
        <v>145576.48291999998</v>
      </c>
      <c r="CO12" s="71">
        <v>200294.34525730001</v>
      </c>
      <c r="CP12" s="71">
        <v>248372.36952100002</v>
      </c>
      <c r="CQ12" s="71">
        <v>277321.49106999999</v>
      </c>
      <c r="CR12" s="71">
        <v>292121.59689379996</v>
      </c>
      <c r="CS12" s="71">
        <v>345227.8925893</v>
      </c>
      <c r="CT12" s="71">
        <v>385204.79679549998</v>
      </c>
      <c r="CU12" s="71">
        <v>431582.99526</v>
      </c>
      <c r="CV12" s="71">
        <v>418883.07849999995</v>
      </c>
      <c r="CW12" s="71">
        <v>394837.58166159998</v>
      </c>
      <c r="CX12" s="71">
        <v>398277.05628000002</v>
      </c>
      <c r="CY12" s="71">
        <v>651519.3447299999</v>
      </c>
      <c r="CZ12" s="89">
        <v>640716.90246280003</v>
      </c>
      <c r="DA12" s="71">
        <v>586762.35118420003</v>
      </c>
      <c r="DB12" s="71">
        <v>626021.62693539995</v>
      </c>
      <c r="DC12" s="89">
        <v>601503.52161079994</v>
      </c>
      <c r="DD12" s="89">
        <v>567771.39753379999</v>
      </c>
      <c r="DE12" s="71">
        <v>572691.68244999985</v>
      </c>
      <c r="DF12" s="71">
        <v>584575.12312000012</v>
      </c>
      <c r="DG12" s="71">
        <v>548687.78999580001</v>
      </c>
      <c r="DH12" s="71"/>
      <c r="DI12" s="71"/>
      <c r="DJ12" s="71"/>
      <c r="DK12" s="71"/>
      <c r="DL12" s="71"/>
      <c r="DM12" s="71"/>
      <c r="DN12" s="71"/>
      <c r="DO12" s="71"/>
      <c r="DP12" s="71"/>
      <c r="DQ12" s="71"/>
      <c r="DR12" s="71"/>
      <c r="DS12" s="71"/>
      <c r="DT12" s="71"/>
      <c r="DU12" s="71"/>
      <c r="DV12" s="71"/>
    </row>
    <row r="13" spans="1:126" x14ac:dyDescent="0.2">
      <c r="A13" s="63"/>
      <c r="B13" s="6" t="s">
        <v>24</v>
      </c>
      <c r="C13" s="71">
        <v>221229.07596000002</v>
      </c>
      <c r="D13" s="71">
        <v>212797.43379730001</v>
      </c>
      <c r="E13" s="71">
        <v>213032.01195700004</v>
      </c>
      <c r="F13" s="71">
        <v>209642.24468830001</v>
      </c>
      <c r="G13" s="71">
        <v>208359.23342</v>
      </c>
      <c r="H13" s="71">
        <v>209101.79330679998</v>
      </c>
      <c r="I13" s="71">
        <v>209182.16920350003</v>
      </c>
      <c r="J13" s="71">
        <v>253453.1217936</v>
      </c>
      <c r="K13" s="71">
        <v>256159.49101500001</v>
      </c>
      <c r="L13" s="71">
        <v>248880.99445409997</v>
      </c>
      <c r="M13" s="71">
        <v>244464.02260550001</v>
      </c>
      <c r="N13" s="71">
        <v>250098.94862700001</v>
      </c>
      <c r="O13" s="71">
        <v>417171.63581000001</v>
      </c>
      <c r="P13" s="71">
        <v>433141.90574050002</v>
      </c>
      <c r="Q13" s="71">
        <v>495608.27522520005</v>
      </c>
      <c r="R13" s="71">
        <v>587852.74912569986</v>
      </c>
      <c r="S13" s="71">
        <v>629396.46568580007</v>
      </c>
      <c r="T13" s="71">
        <v>640842.8966005001</v>
      </c>
      <c r="U13" s="71">
        <v>632457.63348910003</v>
      </c>
      <c r="V13" s="71">
        <v>675175.09286839981</v>
      </c>
      <c r="W13" s="71">
        <v>659269.60420550022</v>
      </c>
      <c r="X13" s="71">
        <v>652110.00245729997</v>
      </c>
      <c r="Y13" s="71">
        <v>671786.33965979994</v>
      </c>
      <c r="Z13" s="71">
        <v>685645.85837889987</v>
      </c>
      <c r="AA13" s="71">
        <v>703909.74065269995</v>
      </c>
      <c r="AB13" s="71">
        <v>686127.89735990006</v>
      </c>
      <c r="AC13" s="71">
        <v>672487.03079460026</v>
      </c>
      <c r="AD13" s="71">
        <v>706220.98518760002</v>
      </c>
      <c r="AE13" s="71">
        <v>702170.31306969991</v>
      </c>
      <c r="AF13" s="71">
        <v>704638.28060639999</v>
      </c>
      <c r="AG13" s="71">
        <v>625069.64134770003</v>
      </c>
      <c r="AH13" s="71">
        <v>603597.95651429996</v>
      </c>
      <c r="AI13" s="71">
        <v>608724.71497309988</v>
      </c>
      <c r="AJ13" s="71">
        <v>610415.96662849991</v>
      </c>
      <c r="AK13" s="71">
        <v>608647.08600589982</v>
      </c>
      <c r="AL13" s="71">
        <v>623579.42724800017</v>
      </c>
      <c r="AM13" s="71">
        <v>623985.29319940007</v>
      </c>
      <c r="AN13" s="71">
        <v>616050.60154769989</v>
      </c>
      <c r="AO13" s="71">
        <v>620915.83779070014</v>
      </c>
      <c r="AP13" s="71">
        <v>700702.53106340009</v>
      </c>
      <c r="AQ13" s="71">
        <v>699338.15047380002</v>
      </c>
      <c r="AR13" s="71">
        <v>649197.79825929995</v>
      </c>
      <c r="AS13" s="71">
        <v>666512.01438530011</v>
      </c>
      <c r="AT13" s="71">
        <v>672568.66949470015</v>
      </c>
      <c r="AU13" s="71">
        <v>675289.14348739991</v>
      </c>
      <c r="AV13" s="71">
        <v>687586.83226169995</v>
      </c>
      <c r="AW13" s="71">
        <v>707266.4905390999</v>
      </c>
      <c r="AX13" s="71">
        <v>723098.77619740006</v>
      </c>
      <c r="AY13" s="71">
        <v>768006.35030019993</v>
      </c>
      <c r="AZ13" s="71">
        <v>806024.15631729993</v>
      </c>
      <c r="BA13" s="71">
        <v>821946.14623489999</v>
      </c>
      <c r="BB13" s="71">
        <v>910190.18855350011</v>
      </c>
      <c r="BC13" s="83">
        <v>933407.56820880005</v>
      </c>
      <c r="BD13" s="71">
        <v>922982.60585639998</v>
      </c>
      <c r="BE13" s="71">
        <v>918554.57656860026</v>
      </c>
      <c r="BF13" s="71">
        <v>926096.33540169999</v>
      </c>
      <c r="BG13" s="71">
        <v>932488.81807389972</v>
      </c>
      <c r="BH13" s="71">
        <v>922951.11354790023</v>
      </c>
      <c r="BI13" s="71">
        <v>896706.45314769994</v>
      </c>
      <c r="BJ13" s="71">
        <v>886531.32820629992</v>
      </c>
      <c r="BK13" s="71">
        <v>868816.93522999994</v>
      </c>
      <c r="BL13" s="71">
        <v>866772.96852679993</v>
      </c>
      <c r="BM13" s="71">
        <v>865482.8223898001</v>
      </c>
      <c r="BN13" s="71">
        <v>877710.82033489994</v>
      </c>
      <c r="BO13" s="71">
        <v>881612.46997000009</v>
      </c>
      <c r="BP13" s="71">
        <v>861737.22683850024</v>
      </c>
      <c r="BQ13" s="71">
        <v>877795.10364740004</v>
      </c>
      <c r="BR13" s="71">
        <v>1025844.0608999999</v>
      </c>
      <c r="BS13" s="71">
        <v>1052956.0684328997</v>
      </c>
      <c r="BT13" s="71">
        <v>1144315.9733498998</v>
      </c>
      <c r="BU13" s="71">
        <v>1190683.8614663002</v>
      </c>
      <c r="BV13" s="71">
        <v>1262125.8911377001</v>
      </c>
      <c r="BW13" s="71">
        <v>1339081.4405656001</v>
      </c>
      <c r="BX13" s="71">
        <v>1471991.2576628004</v>
      </c>
      <c r="BY13" s="71">
        <v>1496692.5269780001</v>
      </c>
      <c r="BZ13" s="71">
        <v>1208827.3643319001</v>
      </c>
      <c r="CA13" s="71">
        <v>1260884.3295420003</v>
      </c>
      <c r="CB13" s="71">
        <v>1283121.0395088999</v>
      </c>
      <c r="CC13" s="71">
        <v>1306825.4544042998</v>
      </c>
      <c r="CD13" s="71">
        <v>1320116.9664399999</v>
      </c>
      <c r="CE13" s="71">
        <v>1359349.8181214</v>
      </c>
      <c r="CF13" s="71">
        <v>1372034.9112236998</v>
      </c>
      <c r="CG13" s="71">
        <v>1365363.2588299999</v>
      </c>
      <c r="CH13" s="71">
        <v>1409809.9571800004</v>
      </c>
      <c r="CI13" s="71">
        <v>1329375.14383</v>
      </c>
      <c r="CJ13" s="71">
        <v>1378369.1865720998</v>
      </c>
      <c r="CK13" s="82">
        <v>1449410.7961170999</v>
      </c>
      <c r="CL13" s="82">
        <v>1604077.9566547999</v>
      </c>
      <c r="CM13" s="82">
        <v>1677752.0135430996</v>
      </c>
      <c r="CN13" s="71">
        <v>1710424.0711799997</v>
      </c>
      <c r="CO13" s="71">
        <v>1805135.9351283002</v>
      </c>
      <c r="CP13" s="71">
        <v>1860246.7704231001</v>
      </c>
      <c r="CQ13" s="71">
        <v>1943545.7063699998</v>
      </c>
      <c r="CR13" s="71">
        <v>1998029.2283725995</v>
      </c>
      <c r="CS13" s="71">
        <v>2060789.4801992995</v>
      </c>
      <c r="CT13" s="71">
        <v>2089219.7436177002</v>
      </c>
      <c r="CU13" s="71">
        <v>2133813.67026</v>
      </c>
      <c r="CV13" s="71">
        <v>2100530.0976499994</v>
      </c>
      <c r="CW13" s="71">
        <v>2003576.7407681998</v>
      </c>
      <c r="CX13" s="71">
        <v>1935852.1169700001</v>
      </c>
      <c r="CY13" s="71">
        <v>1659620.21312</v>
      </c>
      <c r="CZ13" s="82">
        <v>1679117.9362504999</v>
      </c>
      <c r="DA13" s="71">
        <v>1624601.5708457001</v>
      </c>
      <c r="DB13" s="71">
        <v>1783447.7094519001</v>
      </c>
      <c r="DC13" s="82">
        <v>1858827.9744687006</v>
      </c>
      <c r="DD13" s="82">
        <v>1918976.1460182001</v>
      </c>
      <c r="DE13" s="71">
        <v>2052748.1865599998</v>
      </c>
      <c r="DF13" s="71">
        <v>2498592.4021600001</v>
      </c>
      <c r="DG13" s="71">
        <v>2468776.6561397002</v>
      </c>
      <c r="DH13" s="71"/>
      <c r="DI13" s="71"/>
      <c r="DJ13" s="71"/>
      <c r="DK13" s="71"/>
      <c r="DL13" s="71"/>
      <c r="DM13" s="71"/>
      <c r="DN13" s="71"/>
      <c r="DO13" s="71"/>
      <c r="DP13" s="71"/>
      <c r="DQ13" s="71"/>
      <c r="DR13" s="71"/>
      <c r="DS13" s="71"/>
      <c r="DT13" s="71"/>
      <c r="DU13" s="71"/>
      <c r="DV13" s="71"/>
    </row>
    <row r="14" spans="1:126" x14ac:dyDescent="0.2">
      <c r="A14" s="63"/>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90"/>
      <c r="DD14" s="90"/>
      <c r="DE14" s="6"/>
      <c r="DF14" s="6"/>
      <c r="DG14" s="6"/>
      <c r="DH14" s="6"/>
      <c r="DI14" s="6"/>
      <c r="DJ14" s="6"/>
      <c r="DK14" s="6"/>
      <c r="DL14" s="6"/>
      <c r="DM14" s="6"/>
      <c r="DN14" s="6"/>
      <c r="DO14" s="6"/>
      <c r="DP14" s="6"/>
      <c r="DQ14" s="6"/>
      <c r="DR14" s="6"/>
      <c r="DS14" s="6"/>
      <c r="DT14" s="6"/>
      <c r="DU14" s="6"/>
      <c r="DV14" s="6"/>
    </row>
    <row r="15" spans="1:126" x14ac:dyDescent="0.2">
      <c r="A15" s="61" t="s">
        <v>2</v>
      </c>
      <c r="B15" s="21" t="s">
        <v>25</v>
      </c>
      <c r="C15" s="69">
        <v>2075805.7605500002</v>
      </c>
      <c r="D15" s="69"/>
      <c r="E15" s="69"/>
      <c r="F15" s="69"/>
      <c r="G15" s="69"/>
      <c r="H15" s="69"/>
      <c r="I15" s="69">
        <v>2414681.0503436001</v>
      </c>
      <c r="J15" s="69"/>
      <c r="K15" s="69"/>
      <c r="L15" s="69"/>
      <c r="M15" s="69"/>
      <c r="N15" s="69"/>
      <c r="O15" s="69">
        <v>2594754.0346193998</v>
      </c>
      <c r="P15" s="69"/>
      <c r="Q15" s="69"/>
      <c r="R15" s="69"/>
      <c r="S15" s="69"/>
      <c r="T15" s="69"/>
      <c r="U15" s="69">
        <v>2764845.9656843999</v>
      </c>
      <c r="V15" s="69"/>
      <c r="W15" s="69"/>
      <c r="X15" s="69"/>
      <c r="Y15" s="69"/>
      <c r="Z15" s="69"/>
      <c r="AA15" s="69">
        <v>2891074.4969309997</v>
      </c>
      <c r="AB15" s="69"/>
      <c r="AC15" s="69"/>
      <c r="AD15" s="69"/>
      <c r="AE15" s="69"/>
      <c r="AF15" s="69"/>
      <c r="AG15" s="69">
        <v>2889807.2169333994</v>
      </c>
      <c r="AH15" s="69"/>
      <c r="AI15" s="69"/>
      <c r="AJ15" s="69"/>
      <c r="AK15" s="69"/>
      <c r="AL15" s="69"/>
      <c r="AM15" s="69">
        <v>3235912.4028231003</v>
      </c>
      <c r="AN15" s="69"/>
      <c r="AO15" s="69"/>
      <c r="AP15" s="69"/>
      <c r="AQ15" s="69"/>
      <c r="AR15" s="69"/>
      <c r="AS15" s="69">
        <v>3573636.1977764</v>
      </c>
      <c r="AT15" s="69"/>
      <c r="AU15" s="69"/>
      <c r="AV15" s="69"/>
      <c r="AW15" s="69"/>
      <c r="AX15" s="69"/>
      <c r="AY15" s="69">
        <v>3486816.8534886995</v>
      </c>
      <c r="AZ15" s="69"/>
      <c r="BA15" s="69"/>
      <c r="BB15" s="69"/>
      <c r="BC15" s="69"/>
      <c r="BD15" s="69"/>
      <c r="BE15" s="69">
        <v>3727549.1441586004</v>
      </c>
      <c r="BF15" s="69"/>
      <c r="BG15" s="69"/>
      <c r="BH15" s="69"/>
      <c r="BI15" s="69"/>
      <c r="BJ15" s="69"/>
      <c r="BK15" s="69">
        <v>3588528.3179219002</v>
      </c>
      <c r="BL15" s="69"/>
      <c r="BM15" s="69"/>
      <c r="BN15" s="69"/>
      <c r="BO15" s="69"/>
      <c r="BP15" s="69"/>
      <c r="BQ15" s="69">
        <v>4230219.6380465999</v>
      </c>
      <c r="BR15" s="69"/>
      <c r="BS15" s="69"/>
      <c r="BT15" s="69"/>
      <c r="BU15" s="69"/>
      <c r="BV15" s="69"/>
      <c r="BW15" s="69">
        <v>4474655.5863835989</v>
      </c>
      <c r="BX15" s="69"/>
      <c r="BY15" s="69"/>
      <c r="BZ15" s="69"/>
      <c r="CA15" s="69"/>
      <c r="CB15" s="69"/>
      <c r="CC15" s="69">
        <v>4402430.3640656006</v>
      </c>
      <c r="CD15" s="69"/>
      <c r="CE15" s="69"/>
      <c r="CF15" s="69"/>
      <c r="CG15" s="69"/>
      <c r="CH15" s="69"/>
      <c r="CI15" s="69">
        <f>CI17+CI22</f>
        <v>4709563.7355696</v>
      </c>
      <c r="CJ15" s="69"/>
      <c r="CK15" s="69"/>
      <c r="CL15" s="69"/>
      <c r="CM15" s="69"/>
      <c r="CN15" s="69"/>
      <c r="CO15" s="69">
        <f>CO17+CO22</f>
        <v>4923620.4311756007</v>
      </c>
      <c r="CP15" s="69"/>
      <c r="CQ15" s="69"/>
      <c r="CR15" s="69"/>
      <c r="CS15" s="69"/>
      <c r="CT15" s="69"/>
      <c r="CU15" s="69">
        <f t="shared" ref="CU15:DG15" si="2">CU17+CU22</f>
        <v>5222882.8159504998</v>
      </c>
      <c r="CV15" s="69"/>
      <c r="CW15" s="69"/>
      <c r="CX15" s="69"/>
      <c r="CY15" s="69"/>
      <c r="CZ15" s="69"/>
      <c r="DA15" s="69">
        <f t="shared" si="2"/>
        <v>5026374.4491019994</v>
      </c>
      <c r="DB15" s="69"/>
      <c r="DC15" s="69"/>
      <c r="DD15" s="69"/>
      <c r="DE15" s="69"/>
      <c r="DF15" s="69"/>
      <c r="DG15" s="69">
        <f t="shared" si="2"/>
        <v>5170991.5797784002</v>
      </c>
      <c r="DH15" s="69"/>
      <c r="DI15" s="69"/>
      <c r="DJ15" s="69"/>
      <c r="DK15" s="69"/>
      <c r="DL15" s="69"/>
      <c r="DM15" s="69"/>
      <c r="DN15" s="69"/>
      <c r="DO15" s="69"/>
      <c r="DP15" s="69"/>
      <c r="DQ15" s="69"/>
      <c r="DR15" s="69"/>
      <c r="DS15" s="69"/>
      <c r="DT15" s="69"/>
      <c r="DU15" s="69"/>
      <c r="DV15" s="69"/>
    </row>
    <row r="16" spans="1:126" x14ac:dyDescent="0.2">
      <c r="A16" s="61"/>
      <c r="B16" s="21"/>
      <c r="C16" s="69"/>
      <c r="D16" s="69"/>
      <c r="E16" s="69"/>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69"/>
      <c r="AL16" s="69"/>
      <c r="AM16" s="69"/>
      <c r="AN16" s="69"/>
      <c r="AO16" s="69"/>
      <c r="AP16" s="69"/>
      <c r="AQ16" s="69"/>
      <c r="AR16" s="69"/>
      <c r="AS16" s="69"/>
      <c r="AT16" s="69"/>
      <c r="AU16" s="69"/>
      <c r="AV16" s="69"/>
      <c r="AW16" s="69"/>
      <c r="AX16" s="69"/>
      <c r="AY16" s="69"/>
      <c r="AZ16" s="69"/>
      <c r="BA16" s="69"/>
      <c r="BB16" s="69"/>
      <c r="BC16" s="69"/>
      <c r="BD16" s="69"/>
      <c r="BE16" s="69"/>
      <c r="BF16" s="69"/>
      <c r="BG16" s="69"/>
      <c r="BH16" s="69"/>
      <c r="BI16" s="69"/>
      <c r="BJ16" s="69"/>
      <c r="BK16" s="69"/>
      <c r="BL16" s="69"/>
      <c r="BM16" s="69"/>
      <c r="BN16" s="69"/>
      <c r="BO16" s="69"/>
      <c r="BP16" s="69"/>
      <c r="BQ16" s="69"/>
      <c r="BR16" s="69"/>
      <c r="BS16" s="69"/>
      <c r="BT16" s="69"/>
      <c r="BU16" s="69"/>
      <c r="BV16" s="69"/>
      <c r="BW16" s="69"/>
      <c r="BX16" s="69"/>
      <c r="BY16" s="69"/>
      <c r="BZ16" s="69"/>
      <c r="CA16" s="69"/>
      <c r="CB16" s="69"/>
      <c r="CC16" s="69"/>
      <c r="CD16" s="69"/>
      <c r="CE16" s="69"/>
      <c r="CF16" s="69"/>
      <c r="CG16" s="69"/>
      <c r="CH16" s="69"/>
      <c r="CI16" s="69"/>
      <c r="CJ16" s="69"/>
      <c r="CK16" s="69"/>
      <c r="CL16" s="69"/>
      <c r="CM16" s="69"/>
      <c r="CN16" s="69"/>
      <c r="CO16" s="69"/>
      <c r="CP16" s="69"/>
      <c r="CQ16" s="69"/>
      <c r="CR16" s="69"/>
      <c r="CS16" s="69"/>
      <c r="CT16" s="69"/>
      <c r="CU16" s="69"/>
      <c r="CV16" s="69"/>
      <c r="CW16" s="69"/>
      <c r="CX16" s="69"/>
      <c r="CY16" s="69"/>
      <c r="CZ16" s="69"/>
      <c r="DA16" s="69"/>
      <c r="DB16" s="69"/>
      <c r="DC16" s="91"/>
      <c r="DD16" s="91"/>
      <c r="DE16" s="69"/>
      <c r="DF16" s="69"/>
      <c r="DG16" s="69"/>
      <c r="DH16" s="69"/>
      <c r="DI16" s="69"/>
      <c r="DJ16" s="69"/>
      <c r="DK16" s="69"/>
      <c r="DL16" s="69"/>
      <c r="DM16" s="69"/>
      <c r="DN16" s="69"/>
      <c r="DO16" s="69"/>
      <c r="DP16" s="69"/>
      <c r="DQ16" s="69"/>
      <c r="DR16" s="69"/>
      <c r="DS16" s="69"/>
      <c r="DT16" s="69"/>
      <c r="DU16" s="69"/>
      <c r="DV16" s="69"/>
    </row>
    <row r="17" spans="1:126" x14ac:dyDescent="0.2">
      <c r="A17" s="62"/>
      <c r="B17" s="64" t="s">
        <v>26</v>
      </c>
      <c r="C17" s="69">
        <v>1382932.8706600002</v>
      </c>
      <c r="D17" s="69">
        <v>1432580.9706700002</v>
      </c>
      <c r="E17" s="69">
        <v>1407742.48178</v>
      </c>
      <c r="F17" s="69">
        <v>1392152</v>
      </c>
      <c r="G17" s="69">
        <v>1398195.0870599998</v>
      </c>
      <c r="H17" s="69">
        <v>1414361.0981100001</v>
      </c>
      <c r="I17" s="69">
        <v>1445985.7021699999</v>
      </c>
      <c r="J17" s="69">
        <v>1480901.1244900003</v>
      </c>
      <c r="K17" s="69">
        <v>1523377.6445900002</v>
      </c>
      <c r="L17" s="69">
        <v>1597034.6339800002</v>
      </c>
      <c r="M17" s="69">
        <v>1537018.5162700003</v>
      </c>
      <c r="N17" s="69">
        <v>1502868.2234800002</v>
      </c>
      <c r="O17" s="69">
        <v>1490679.3809399998</v>
      </c>
      <c r="P17" s="69">
        <v>1509079.77516</v>
      </c>
      <c r="Q17" s="69">
        <v>1528471.8397400002</v>
      </c>
      <c r="R17" s="69">
        <v>1514896.1923800001</v>
      </c>
      <c r="S17" s="69">
        <v>1560590.1317100001</v>
      </c>
      <c r="T17" s="69">
        <v>1541546.5125299999</v>
      </c>
      <c r="U17" s="69">
        <v>1525969.7742599999</v>
      </c>
      <c r="V17" s="69">
        <v>1575474.2360900003</v>
      </c>
      <c r="W17" s="69">
        <v>1530408.6145299999</v>
      </c>
      <c r="X17" s="69">
        <v>1510295.5174499999</v>
      </c>
      <c r="Y17" s="69">
        <v>380506.13858000003</v>
      </c>
      <c r="Z17" s="69">
        <v>380251.12569000002</v>
      </c>
      <c r="AA17" s="69">
        <v>378476.64798000001</v>
      </c>
      <c r="AB17" s="69">
        <v>367664.68823000003</v>
      </c>
      <c r="AC17" s="69">
        <v>370195.53806000005</v>
      </c>
      <c r="AD17" s="69">
        <v>425623.76679849997</v>
      </c>
      <c r="AE17" s="69">
        <v>423481.87150509993</v>
      </c>
      <c r="AF17" s="69">
        <v>405018.58135950001</v>
      </c>
      <c r="AG17" s="69">
        <v>402496.43190359999</v>
      </c>
      <c r="AH17" s="69">
        <v>406349.47224209999</v>
      </c>
      <c r="AI17" s="69">
        <v>405636.5823674</v>
      </c>
      <c r="AJ17" s="69">
        <v>421388.7185202</v>
      </c>
      <c r="AK17" s="69">
        <v>421239.77944930003</v>
      </c>
      <c r="AL17" s="69">
        <v>420863.02710180002</v>
      </c>
      <c r="AM17" s="69">
        <v>340921.62256009999</v>
      </c>
      <c r="AN17" s="69">
        <v>346573.51799129997</v>
      </c>
      <c r="AO17" s="69">
        <v>361777.48786580004</v>
      </c>
      <c r="AP17" s="69">
        <v>345839.37680530001</v>
      </c>
      <c r="AQ17" s="69">
        <v>332123.26623730006</v>
      </c>
      <c r="AR17" s="69">
        <v>306216.19023800001</v>
      </c>
      <c r="AS17" s="69">
        <v>314681.95156210003</v>
      </c>
      <c r="AT17" s="69">
        <v>313485.31994230003</v>
      </c>
      <c r="AU17" s="69">
        <v>311953.04672079999</v>
      </c>
      <c r="AV17" s="69">
        <v>313753.46557870001</v>
      </c>
      <c r="AW17" s="69">
        <v>313332.30629849999</v>
      </c>
      <c r="AX17" s="69">
        <v>308984.90740750002</v>
      </c>
      <c r="AY17" s="69">
        <v>309778.74977390002</v>
      </c>
      <c r="AZ17" s="69">
        <v>281065.44169579999</v>
      </c>
      <c r="BA17" s="69">
        <v>278733.88746400003</v>
      </c>
      <c r="BB17" s="69">
        <v>277971.53407619998</v>
      </c>
      <c r="BC17" s="69">
        <v>275836.80024369998</v>
      </c>
      <c r="BD17" s="69">
        <v>275994.80578669999</v>
      </c>
      <c r="BE17" s="69">
        <v>262436.87137890002</v>
      </c>
      <c r="BF17" s="69">
        <v>261774.79493480001</v>
      </c>
      <c r="BG17" s="69">
        <v>260648.74949820002</v>
      </c>
      <c r="BH17" s="69">
        <v>242724.7205314</v>
      </c>
      <c r="BI17" s="69">
        <v>243387.25684700004</v>
      </c>
      <c r="BJ17" s="69">
        <v>236322.47036820004</v>
      </c>
      <c r="BK17" s="69">
        <v>217144.32481929997</v>
      </c>
      <c r="BL17" s="69">
        <v>194082.41042510001</v>
      </c>
      <c r="BM17" s="69">
        <v>194414.1044477</v>
      </c>
      <c r="BN17" s="69">
        <v>192768.8487917</v>
      </c>
      <c r="BO17" s="69">
        <v>193952.3581751</v>
      </c>
      <c r="BP17" s="69">
        <v>137192.61158540001</v>
      </c>
      <c r="BQ17" s="69">
        <v>136484.0317317</v>
      </c>
      <c r="BR17" s="69">
        <v>138168.02611149999</v>
      </c>
      <c r="BS17" s="69">
        <v>138380.36455890001</v>
      </c>
      <c r="BT17" s="69">
        <v>143938.63468300001</v>
      </c>
      <c r="BU17" s="69">
        <v>144611.60527930001</v>
      </c>
      <c r="BV17" s="69">
        <v>148967.591999</v>
      </c>
      <c r="BW17" s="69">
        <v>148543.2750013</v>
      </c>
      <c r="BX17" s="69">
        <v>147787.40838520002</v>
      </c>
      <c r="BY17" s="69">
        <v>143292.46220519999</v>
      </c>
      <c r="BZ17" s="69">
        <v>129447.26583739999</v>
      </c>
      <c r="CA17" s="69">
        <v>130053.4421687</v>
      </c>
      <c r="CB17" s="69">
        <v>132083.65295769999</v>
      </c>
      <c r="CC17" s="69">
        <v>130033.0912268</v>
      </c>
      <c r="CD17" s="69">
        <v>129480.4310156</v>
      </c>
      <c r="CE17" s="69">
        <v>132511.3410899</v>
      </c>
      <c r="CF17" s="69">
        <v>126770.600095</v>
      </c>
      <c r="CG17" s="69">
        <v>125937.7543805</v>
      </c>
      <c r="CH17" s="69">
        <v>132464.88089460001</v>
      </c>
      <c r="CI17" s="69">
        <v>154397.2003996</v>
      </c>
      <c r="CJ17" s="81">
        <f t="shared" ref="CJ17:DG17" si="3">SUM(CJ18:CJ20)</f>
        <v>155087.98162170002</v>
      </c>
      <c r="CK17" s="81">
        <f t="shared" si="3"/>
        <v>157438.21477169998</v>
      </c>
      <c r="CL17" s="81">
        <f t="shared" si="3"/>
        <v>160325.03128210001</v>
      </c>
      <c r="CM17" s="81">
        <f t="shared" si="3"/>
        <v>162785.92573630001</v>
      </c>
      <c r="CN17" s="81">
        <f t="shared" si="3"/>
        <v>163327.56715760002</v>
      </c>
      <c r="CO17" s="81">
        <f t="shared" si="3"/>
        <v>166557.30687159998</v>
      </c>
      <c r="CP17" s="81">
        <f t="shared" si="3"/>
        <v>165761.05472879999</v>
      </c>
      <c r="CQ17" s="81">
        <f t="shared" si="3"/>
        <v>160945.88911510003</v>
      </c>
      <c r="CR17" s="81">
        <f t="shared" si="3"/>
        <v>159157.33620699999</v>
      </c>
      <c r="CS17" s="81">
        <f t="shared" si="3"/>
        <v>160659.11892829998</v>
      </c>
      <c r="CT17" s="81">
        <f t="shared" si="3"/>
        <v>158248.65639839999</v>
      </c>
      <c r="CU17" s="81">
        <f t="shared" si="3"/>
        <v>161621.2421831</v>
      </c>
      <c r="CV17" s="81">
        <f t="shared" si="3"/>
        <v>161908.6707814</v>
      </c>
      <c r="CW17" s="81">
        <f t="shared" si="3"/>
        <v>156723.26826010001</v>
      </c>
      <c r="CX17" s="81">
        <f t="shared" si="3"/>
        <v>159822.35018750001</v>
      </c>
      <c r="CY17" s="81">
        <f t="shared" si="3"/>
        <v>159917.31116680001</v>
      </c>
      <c r="CZ17" s="81">
        <f t="shared" si="3"/>
        <v>156978.5341247</v>
      </c>
      <c r="DA17" s="81">
        <f t="shared" si="3"/>
        <v>153547.30254559999</v>
      </c>
      <c r="DB17" s="81">
        <f t="shared" si="3"/>
        <v>154008.0162977</v>
      </c>
      <c r="DC17" s="81">
        <f t="shared" si="3"/>
        <v>154510.76108250002</v>
      </c>
      <c r="DD17" s="81">
        <f t="shared" si="3"/>
        <v>148675.27449819999</v>
      </c>
      <c r="DE17" s="81">
        <f t="shared" si="3"/>
        <v>149046.41909360001</v>
      </c>
      <c r="DF17" s="81">
        <f t="shared" si="3"/>
        <v>151280.19126220001</v>
      </c>
      <c r="DG17" s="81">
        <f t="shared" si="3"/>
        <v>161499.3051996</v>
      </c>
      <c r="DH17" s="69"/>
      <c r="DI17" s="69"/>
      <c r="DJ17" s="69"/>
      <c r="DK17" s="69"/>
      <c r="DL17" s="69"/>
      <c r="DM17" s="69"/>
      <c r="DN17" s="69"/>
      <c r="DO17" s="69"/>
      <c r="DP17" s="69"/>
      <c r="DQ17" s="69"/>
      <c r="DR17" s="69"/>
      <c r="DS17" s="69"/>
      <c r="DT17" s="69"/>
      <c r="DU17" s="69"/>
      <c r="DV17" s="69"/>
    </row>
    <row r="18" spans="1:126" x14ac:dyDescent="0.2">
      <c r="A18" s="62"/>
      <c r="B18" s="66" t="s">
        <v>33</v>
      </c>
      <c r="C18" s="69"/>
      <c r="D18" s="69"/>
      <c r="E18" s="69"/>
      <c r="F18" s="69"/>
      <c r="G18" s="69"/>
      <c r="H18" s="70">
        <v>0</v>
      </c>
      <c r="I18" s="70">
        <v>0</v>
      </c>
      <c r="J18" s="70">
        <v>28956.67929</v>
      </c>
      <c r="K18" s="70">
        <v>29005.075850000001</v>
      </c>
      <c r="L18" s="70">
        <v>29046.52074</v>
      </c>
      <c r="M18" s="70">
        <v>28758.321319999999</v>
      </c>
      <c r="N18" s="70">
        <v>28928.552050000002</v>
      </c>
      <c r="O18" s="70">
        <v>28480.37628</v>
      </c>
      <c r="P18" s="70">
        <v>29032.10122</v>
      </c>
      <c r="Q18" s="70">
        <v>29216.80186</v>
      </c>
      <c r="R18" s="70">
        <v>29369.689679999999</v>
      </c>
      <c r="S18" s="70">
        <v>29239.815549999999</v>
      </c>
      <c r="T18" s="70">
        <v>28679.246449999999</v>
      </c>
      <c r="U18" s="70">
        <v>28089.75791</v>
      </c>
      <c r="V18" s="70">
        <v>50524.129540000002</v>
      </c>
      <c r="W18" s="70">
        <v>49688.498</v>
      </c>
      <c r="X18" s="70">
        <v>49941.002350000002</v>
      </c>
      <c r="Y18" s="70">
        <v>49917.387560000003</v>
      </c>
      <c r="Z18" s="70">
        <v>50320.161070000002</v>
      </c>
      <c r="AA18" s="70">
        <v>50183.195309999996</v>
      </c>
      <c r="AB18" s="70">
        <v>50205.315069999997</v>
      </c>
      <c r="AC18" s="70">
        <v>50290.896139999997</v>
      </c>
      <c r="AD18" s="70">
        <v>49914.223920000004</v>
      </c>
      <c r="AE18" s="70">
        <v>49898.359639999995</v>
      </c>
      <c r="AF18" s="70">
        <v>49992.260620000001</v>
      </c>
      <c r="AG18" s="70">
        <v>50099.714760000003</v>
      </c>
      <c r="AH18" s="70">
        <v>50106.254119999998</v>
      </c>
      <c r="AI18" s="70">
        <v>50369.737460000004</v>
      </c>
      <c r="AJ18" s="70">
        <v>50672.246289999995</v>
      </c>
      <c r="AK18" s="70">
        <v>50542.693829999997</v>
      </c>
      <c r="AL18" s="70">
        <v>50693.65395</v>
      </c>
      <c r="AM18" s="70">
        <v>50934.032829999996</v>
      </c>
      <c r="AN18" s="70">
        <v>50524.472709999995</v>
      </c>
      <c r="AO18" s="70">
        <v>50101.449520000002</v>
      </c>
      <c r="AP18" s="70">
        <v>50078.765539999993</v>
      </c>
      <c r="AQ18" s="70">
        <v>50335.329020000005</v>
      </c>
      <c r="AR18" s="70">
        <v>50007.498659999997</v>
      </c>
      <c r="AS18" s="70">
        <v>49919.622289999999</v>
      </c>
      <c r="AT18" s="70">
        <v>50009.561889999997</v>
      </c>
      <c r="AU18" s="70">
        <v>50135.97135</v>
      </c>
      <c r="AV18" s="70">
        <v>50766.916570000001</v>
      </c>
      <c r="AW18" s="70">
        <v>50790.773860000001</v>
      </c>
      <c r="AX18" s="70">
        <v>50880.267120000004</v>
      </c>
      <c r="AY18" s="70">
        <v>50561.191440000002</v>
      </c>
      <c r="AZ18" s="70">
        <v>21930.695660000001</v>
      </c>
      <c r="BA18" s="70">
        <v>21963.279790000001</v>
      </c>
      <c r="BB18" s="80">
        <v>21950.956979999999</v>
      </c>
      <c r="BC18" s="80">
        <v>21899.262469999998</v>
      </c>
      <c r="BD18" s="80">
        <v>21793.72767</v>
      </c>
      <c r="BE18" s="80">
        <v>21454.974440000002</v>
      </c>
      <c r="BF18" s="80">
        <v>21498.909339999998</v>
      </c>
      <c r="BG18" s="80">
        <v>21597.465120000001</v>
      </c>
      <c r="BH18" s="80">
        <v>21585.41836</v>
      </c>
      <c r="BI18" s="80">
        <v>21579.763300000002</v>
      </c>
      <c r="BJ18" s="80">
        <v>21531.184100000002</v>
      </c>
      <c r="BK18" s="80">
        <v>21531.31884</v>
      </c>
      <c r="BL18" s="80">
        <v>0</v>
      </c>
      <c r="BM18" s="80">
        <v>0</v>
      </c>
      <c r="BN18" s="80">
        <v>0</v>
      </c>
      <c r="BO18" s="80">
        <v>0</v>
      </c>
      <c r="BP18" s="80">
        <v>0</v>
      </c>
      <c r="BQ18" s="80">
        <v>0</v>
      </c>
      <c r="BR18" s="80">
        <v>0</v>
      </c>
      <c r="BS18" s="80">
        <v>0</v>
      </c>
      <c r="BT18" s="80">
        <v>0</v>
      </c>
      <c r="BU18" s="80">
        <v>0</v>
      </c>
      <c r="BV18" s="80">
        <v>0</v>
      </c>
      <c r="BW18" s="80">
        <v>0</v>
      </c>
      <c r="BX18" s="69"/>
      <c r="BY18" s="69"/>
      <c r="BZ18" s="69"/>
      <c r="CA18" s="69"/>
      <c r="CB18" s="69"/>
      <c r="CC18" s="69"/>
      <c r="CD18" s="80"/>
      <c r="CE18" s="87">
        <v>0</v>
      </c>
      <c r="CF18" s="87">
        <v>0</v>
      </c>
      <c r="CG18" s="87">
        <v>0</v>
      </c>
      <c r="CH18" s="87">
        <v>3589.3757500000002</v>
      </c>
      <c r="CI18" s="87">
        <v>25359.85209</v>
      </c>
      <c r="CJ18" s="89">
        <v>25634.23243</v>
      </c>
      <c r="CK18" s="89">
        <v>25828.96761</v>
      </c>
      <c r="CL18" s="89">
        <v>26321.238970000002</v>
      </c>
      <c r="CM18" s="89">
        <v>26435.111199999999</v>
      </c>
      <c r="CN18" s="87">
        <v>26056.67426</v>
      </c>
      <c r="CO18" s="87">
        <v>26017.40321</v>
      </c>
      <c r="CP18" s="87">
        <v>23993.830589999998</v>
      </c>
      <c r="CQ18" s="87">
        <v>23946.116240000003</v>
      </c>
      <c r="CR18" s="87">
        <v>23804.04708</v>
      </c>
      <c r="CS18" s="87">
        <v>23914.99279</v>
      </c>
      <c r="CT18" s="87">
        <v>22872.813759999997</v>
      </c>
      <c r="CU18" s="87">
        <v>23136.622819999997</v>
      </c>
      <c r="CV18" s="87">
        <v>23459.514060000001</v>
      </c>
      <c r="CW18" s="87">
        <v>22432.607610000003</v>
      </c>
      <c r="CX18" s="87">
        <v>23018.704099999999</v>
      </c>
      <c r="CY18" s="87">
        <v>22633.803519999998</v>
      </c>
      <c r="CZ18" s="87">
        <v>22378.873060000002</v>
      </c>
      <c r="DA18" s="87">
        <v>21743.341530000002</v>
      </c>
      <c r="DB18" s="87">
        <v>21771.39762</v>
      </c>
      <c r="DC18" s="89">
        <v>21641.507739999997</v>
      </c>
      <c r="DD18" s="89">
        <v>20512.917890000001</v>
      </c>
      <c r="DE18" s="87">
        <v>20854.802319999999</v>
      </c>
      <c r="DF18" s="87">
        <v>21680.990969999999</v>
      </c>
      <c r="DG18" s="87">
        <v>21682.460579999999</v>
      </c>
      <c r="DH18" s="87"/>
      <c r="DI18" s="87"/>
      <c r="DJ18" s="87"/>
      <c r="DK18" s="87"/>
      <c r="DL18" s="87"/>
      <c r="DM18" s="87"/>
      <c r="DN18" s="87"/>
      <c r="DO18" s="87"/>
      <c r="DP18" s="87"/>
      <c r="DQ18" s="87"/>
      <c r="DR18" s="87"/>
      <c r="DS18" s="69"/>
      <c r="DT18" s="69"/>
      <c r="DU18" s="69"/>
      <c r="DV18" s="69"/>
    </row>
    <row r="19" spans="1:126" x14ac:dyDescent="0.2">
      <c r="A19" s="65"/>
      <c r="B19" s="66" t="s">
        <v>30</v>
      </c>
      <c r="C19" s="71">
        <v>1254868.4955600002</v>
      </c>
      <c r="D19" s="71">
        <v>1304615.6886500001</v>
      </c>
      <c r="E19" s="71">
        <v>1279869.9953900001</v>
      </c>
      <c r="F19" s="71">
        <v>1264419</v>
      </c>
      <c r="G19" s="71">
        <v>1270721.8067099999</v>
      </c>
      <c r="H19" s="71">
        <v>1287080.7944400001</v>
      </c>
      <c r="I19" s="71">
        <v>1318911.6712100001</v>
      </c>
      <c r="J19" s="71">
        <v>1324944.5524500001</v>
      </c>
      <c r="K19" s="71">
        <v>1367511.9707100003</v>
      </c>
      <c r="L19" s="71">
        <v>1441358.9926</v>
      </c>
      <c r="M19" s="71">
        <v>1381669.0706100001</v>
      </c>
      <c r="N19" s="71">
        <v>1347619.55431</v>
      </c>
      <c r="O19" s="71">
        <v>1343367.7176099999</v>
      </c>
      <c r="P19" s="71">
        <v>1361347.74321</v>
      </c>
      <c r="Q19" s="71">
        <v>1383597.3479500001</v>
      </c>
      <c r="R19" s="71">
        <v>1370064.62093</v>
      </c>
      <c r="S19" s="71">
        <v>1416125.6892300001</v>
      </c>
      <c r="T19" s="71">
        <v>1397787.0088</v>
      </c>
      <c r="U19" s="71">
        <v>1383005.9754899999</v>
      </c>
      <c r="V19" s="71">
        <v>1410164.1966600001</v>
      </c>
      <c r="W19" s="71">
        <v>1366194.40313</v>
      </c>
      <c r="X19" s="71">
        <v>1370073.8337900001</v>
      </c>
      <c r="Y19" s="71">
        <v>252711.74691000002</v>
      </c>
      <c r="Z19" s="71">
        <v>252340.46848000001</v>
      </c>
      <c r="AA19" s="71">
        <v>251858.88993</v>
      </c>
      <c r="AB19" s="71">
        <v>241262.78852</v>
      </c>
      <c r="AC19" s="71">
        <v>244001.58792000002</v>
      </c>
      <c r="AD19" s="71">
        <v>299866.11219999997</v>
      </c>
      <c r="AE19" s="71">
        <v>297938.66823939997</v>
      </c>
      <c r="AF19" s="71">
        <v>279872.85538399999</v>
      </c>
      <c r="AG19" s="71">
        <v>278724.4433934</v>
      </c>
      <c r="AH19" s="71">
        <v>282881.9779077</v>
      </c>
      <c r="AI19" s="71">
        <v>283339.27475549997</v>
      </c>
      <c r="AJ19" s="71">
        <v>299164.10274070001</v>
      </c>
      <c r="AK19" s="71">
        <v>300112.2916002</v>
      </c>
      <c r="AL19" s="71">
        <v>300086.18271090003</v>
      </c>
      <c r="AM19" s="71">
        <v>219293.39839059999</v>
      </c>
      <c r="AN19" s="71">
        <v>225583.914728</v>
      </c>
      <c r="AO19" s="71">
        <v>241353.79516460001</v>
      </c>
      <c r="AP19" s="71">
        <v>225693.15906140002</v>
      </c>
      <c r="AQ19" s="71">
        <v>211974.97772130001</v>
      </c>
      <c r="AR19" s="71">
        <v>186502.10187430002</v>
      </c>
      <c r="AS19" s="71">
        <v>187857.96688680002</v>
      </c>
      <c r="AT19" s="71">
        <v>186774.21321700001</v>
      </c>
      <c r="AU19" s="71">
        <v>185318.2009692</v>
      </c>
      <c r="AV19" s="71">
        <v>186861.51370710001</v>
      </c>
      <c r="AW19" s="71">
        <v>186614.93851169999</v>
      </c>
      <c r="AX19" s="71">
        <v>182422.39379870001</v>
      </c>
      <c r="AY19" s="71">
        <v>178605.1561814</v>
      </c>
      <c r="AZ19" s="71">
        <v>178439.02344409999</v>
      </c>
      <c r="BA19" s="71">
        <v>176236.06523160002</v>
      </c>
      <c r="BB19" s="71">
        <v>175542.17191929999</v>
      </c>
      <c r="BC19" s="71">
        <v>173635.66706499999</v>
      </c>
      <c r="BD19" s="71">
        <v>174039.73692560001</v>
      </c>
      <c r="BE19" s="71">
        <v>164961.01447930001</v>
      </c>
      <c r="BF19" s="71">
        <v>164415.31485269999</v>
      </c>
      <c r="BG19" s="71">
        <v>163373.04644820001</v>
      </c>
      <c r="BH19" s="71">
        <v>145715.53453139999</v>
      </c>
      <c r="BI19" s="71">
        <v>146506.24789700002</v>
      </c>
      <c r="BJ19" s="71">
        <v>139648.12565820001</v>
      </c>
      <c r="BK19" s="71">
        <v>138107.15004929999</v>
      </c>
      <c r="BL19" s="71">
        <v>136745.09585509999</v>
      </c>
      <c r="BM19" s="71">
        <v>137272.9229877</v>
      </c>
      <c r="BN19" s="71">
        <v>135784.0057217</v>
      </c>
      <c r="BO19" s="71">
        <v>137140.4962351</v>
      </c>
      <c r="BP19" s="71">
        <v>137192.61158540001</v>
      </c>
      <c r="BQ19" s="71">
        <v>136484.0317317</v>
      </c>
      <c r="BR19" s="71">
        <v>138168.02611149999</v>
      </c>
      <c r="BS19" s="71">
        <v>138380.36455890001</v>
      </c>
      <c r="BT19" s="71">
        <v>143938.63468300001</v>
      </c>
      <c r="BU19" s="71">
        <v>144611.60527930001</v>
      </c>
      <c r="BV19" s="71">
        <v>148967.591999</v>
      </c>
      <c r="BW19" s="71">
        <v>148543.2750013</v>
      </c>
      <c r="BX19" s="71">
        <v>147787.40838520002</v>
      </c>
      <c r="BY19" s="71">
        <v>143292.46220519999</v>
      </c>
      <c r="BZ19" s="71">
        <v>129447.26583739999</v>
      </c>
      <c r="CA19" s="71">
        <v>130053.4421687</v>
      </c>
      <c r="CB19" s="71">
        <v>132083.65295769999</v>
      </c>
      <c r="CC19" s="71">
        <v>130033.0912268</v>
      </c>
      <c r="CD19" s="71">
        <v>129480.4310156</v>
      </c>
      <c r="CE19" s="71">
        <v>132511.3410899</v>
      </c>
      <c r="CF19" s="71">
        <v>126770.600095</v>
      </c>
      <c r="CG19" s="71">
        <v>125937.7543805</v>
      </c>
      <c r="CH19" s="71">
        <v>128875.5051446</v>
      </c>
      <c r="CI19" s="71">
        <v>129037.3483096</v>
      </c>
      <c r="CJ19" s="89">
        <v>129453.74919170002</v>
      </c>
      <c r="CK19" s="89">
        <v>131609.24716169998</v>
      </c>
      <c r="CL19" s="89">
        <v>134003.79231210001</v>
      </c>
      <c r="CM19" s="89">
        <v>136350.81453629999</v>
      </c>
      <c r="CN19" s="71">
        <v>137270.89289760002</v>
      </c>
      <c r="CO19" s="71">
        <v>140539.90366159999</v>
      </c>
      <c r="CP19" s="71">
        <v>141767.2241388</v>
      </c>
      <c r="CQ19" s="71">
        <v>136999.77287510002</v>
      </c>
      <c r="CR19" s="71">
        <v>135353.289127</v>
      </c>
      <c r="CS19" s="71">
        <v>136744.12613829999</v>
      </c>
      <c r="CT19" s="71">
        <v>135375.8426384</v>
      </c>
      <c r="CU19" s="71">
        <v>138484.61936310001</v>
      </c>
      <c r="CV19" s="71">
        <v>138449.15672140001</v>
      </c>
      <c r="CW19" s="71">
        <v>134290.66065010001</v>
      </c>
      <c r="CX19" s="71">
        <v>136803.6460875</v>
      </c>
      <c r="CY19" s="71">
        <v>137283.50764680002</v>
      </c>
      <c r="CZ19" s="71">
        <v>134599.66106469999</v>
      </c>
      <c r="DA19" s="71">
        <v>131803.96101559998</v>
      </c>
      <c r="DB19" s="71">
        <v>132236.6186777</v>
      </c>
      <c r="DC19" s="89">
        <v>132869.25334250001</v>
      </c>
      <c r="DD19" s="89">
        <v>128162.35660819997</v>
      </c>
      <c r="DE19" s="71">
        <v>128191.61677360001</v>
      </c>
      <c r="DF19" s="71">
        <v>129599.2002922</v>
      </c>
      <c r="DG19" s="71">
        <v>139816.84461959999</v>
      </c>
      <c r="DH19" s="71"/>
      <c r="DI19" s="71"/>
      <c r="DJ19" s="71"/>
      <c r="DK19" s="71"/>
      <c r="DL19" s="71"/>
      <c r="DM19" s="71"/>
      <c r="DN19" s="71"/>
      <c r="DO19" s="71"/>
      <c r="DP19" s="71"/>
      <c r="DQ19" s="71"/>
      <c r="DR19" s="71"/>
      <c r="DS19" s="71"/>
      <c r="DT19" s="71"/>
      <c r="DU19" s="71"/>
      <c r="DV19" s="71"/>
    </row>
    <row r="20" spans="1:126" ht="25.5" x14ac:dyDescent="0.2">
      <c r="A20" s="65"/>
      <c r="B20" s="67" t="s">
        <v>40</v>
      </c>
      <c r="C20" s="71">
        <v>128064.3751</v>
      </c>
      <c r="D20" s="71">
        <v>127965.28202</v>
      </c>
      <c r="E20" s="71">
        <v>127872.48639000001</v>
      </c>
      <c r="F20" s="71">
        <v>127733</v>
      </c>
      <c r="G20" s="71">
        <v>127473.28035</v>
      </c>
      <c r="H20" s="71">
        <v>127280.30367000001</v>
      </c>
      <c r="I20" s="71">
        <v>127074.03095999999</v>
      </c>
      <c r="J20" s="71">
        <v>126999.89275</v>
      </c>
      <c r="K20" s="71">
        <v>126860.59803000001</v>
      </c>
      <c r="L20" s="71">
        <v>126629.12063999999</v>
      </c>
      <c r="M20" s="71">
        <v>126591.12434000001</v>
      </c>
      <c r="N20" s="71">
        <v>126320.11712000001</v>
      </c>
      <c r="O20" s="71">
        <v>118831.28705</v>
      </c>
      <c r="P20" s="71">
        <v>118699.93073000001</v>
      </c>
      <c r="Q20" s="71">
        <v>115657.68993000001</v>
      </c>
      <c r="R20" s="71">
        <v>115461.88176999999</v>
      </c>
      <c r="S20" s="71">
        <v>115224.62693000001</v>
      </c>
      <c r="T20" s="71">
        <v>115080.25728000001</v>
      </c>
      <c r="U20" s="71">
        <v>114874.04085999999</v>
      </c>
      <c r="V20" s="71">
        <v>114785.90989</v>
      </c>
      <c r="W20" s="71">
        <v>114525.71340000001</v>
      </c>
      <c r="X20" s="71">
        <v>90280.68131</v>
      </c>
      <c r="Y20" s="71">
        <v>77877.004109999994</v>
      </c>
      <c r="Z20" s="71">
        <v>77590.496140000003</v>
      </c>
      <c r="AA20" s="71">
        <v>76434.562739999994</v>
      </c>
      <c r="AB20" s="71">
        <v>76196.584640000001</v>
      </c>
      <c r="AC20" s="71">
        <v>75903.054000000004</v>
      </c>
      <c r="AD20" s="71">
        <v>75843.430678499994</v>
      </c>
      <c r="AE20" s="71">
        <v>75644.843625699999</v>
      </c>
      <c r="AF20" s="71">
        <v>75153.465355499997</v>
      </c>
      <c r="AG20" s="71">
        <v>73672.273750200009</v>
      </c>
      <c r="AH20" s="71">
        <v>73361.240214399993</v>
      </c>
      <c r="AI20" s="71">
        <v>71927.570151899999</v>
      </c>
      <c r="AJ20" s="71">
        <v>71552.369489500008</v>
      </c>
      <c r="AK20" s="71">
        <v>70584.794019099994</v>
      </c>
      <c r="AL20" s="71">
        <v>70083.190440899998</v>
      </c>
      <c r="AM20" s="71">
        <v>70694.191339500001</v>
      </c>
      <c r="AN20" s="71">
        <v>70465.130553299998</v>
      </c>
      <c r="AO20" s="71">
        <v>70322.2431812</v>
      </c>
      <c r="AP20" s="71">
        <v>70067.4522039</v>
      </c>
      <c r="AQ20" s="71">
        <v>69812.95949600001</v>
      </c>
      <c r="AR20" s="71">
        <v>69706.58970370001</v>
      </c>
      <c r="AS20" s="71">
        <v>76904.362385300003</v>
      </c>
      <c r="AT20" s="71">
        <v>76701.544835299996</v>
      </c>
      <c r="AU20" s="71">
        <v>76498.874401599998</v>
      </c>
      <c r="AV20" s="71">
        <v>76125.035301600001</v>
      </c>
      <c r="AW20" s="71">
        <v>75926.593926799993</v>
      </c>
      <c r="AX20" s="71">
        <v>75682.24648880001</v>
      </c>
      <c r="AY20" s="71">
        <v>80612.402152499999</v>
      </c>
      <c r="AZ20" s="71">
        <v>80695.722591700003</v>
      </c>
      <c r="BA20" s="71">
        <v>80534.542442399994</v>
      </c>
      <c r="BB20" s="71">
        <v>80478.405176899993</v>
      </c>
      <c r="BC20" s="71">
        <v>80301.870708700008</v>
      </c>
      <c r="BD20" s="71">
        <v>80161.3411911</v>
      </c>
      <c r="BE20" s="71">
        <v>76020.882459600005</v>
      </c>
      <c r="BF20" s="71">
        <v>75860.570742099997</v>
      </c>
      <c r="BG20" s="71">
        <v>75678.237930000003</v>
      </c>
      <c r="BH20" s="71">
        <v>75423.767640000005</v>
      </c>
      <c r="BI20" s="71">
        <v>75301.245650000012</v>
      </c>
      <c r="BJ20" s="71">
        <v>75143.160610000006</v>
      </c>
      <c r="BK20" s="71">
        <v>57505.855929999998</v>
      </c>
      <c r="BL20" s="71">
        <v>57337.314570000002</v>
      </c>
      <c r="BM20" s="71">
        <v>57141.18146</v>
      </c>
      <c r="BN20" s="71">
        <v>56984.843070000003</v>
      </c>
      <c r="BO20" s="71">
        <v>56811.861939999995</v>
      </c>
      <c r="BP20" s="71"/>
      <c r="BQ20" s="71"/>
      <c r="BR20" s="71"/>
      <c r="BS20" s="71"/>
      <c r="BT20" s="71"/>
      <c r="BU20" s="71"/>
      <c r="BV20" s="71"/>
      <c r="BW20" s="71"/>
      <c r="BX20" s="71"/>
      <c r="BY20" s="71"/>
      <c r="BZ20" s="71"/>
      <c r="CA20" s="71"/>
      <c r="CB20" s="71"/>
      <c r="CC20" s="71"/>
      <c r="CD20" s="71"/>
      <c r="CE20" s="71"/>
      <c r="CF20" s="71"/>
      <c r="CG20" s="71"/>
      <c r="CH20" s="71"/>
      <c r="CI20" s="71"/>
      <c r="CJ20" s="71"/>
      <c r="CK20" s="71"/>
      <c r="CL20" s="71"/>
      <c r="CM20" s="71"/>
      <c r="CN20" s="71"/>
      <c r="CO20" s="71"/>
      <c r="CP20" s="71"/>
      <c r="CQ20" s="71"/>
      <c r="CR20" s="71"/>
      <c r="CS20" s="71"/>
      <c r="CT20" s="71"/>
      <c r="CU20" s="71"/>
      <c r="CV20" s="71"/>
      <c r="CW20" s="71"/>
      <c r="CX20" s="71"/>
      <c r="CY20" s="71"/>
      <c r="CZ20" s="71"/>
      <c r="DA20" s="71"/>
      <c r="DB20" s="71"/>
      <c r="DC20" s="71"/>
      <c r="DD20" s="71"/>
      <c r="DE20" s="71"/>
      <c r="DF20" s="71"/>
      <c r="DG20" s="71"/>
      <c r="DH20" s="71"/>
      <c r="DI20" s="71"/>
      <c r="DJ20" s="71"/>
      <c r="DK20" s="71"/>
      <c r="DL20" s="71"/>
      <c r="DM20" s="71"/>
      <c r="DN20" s="71"/>
      <c r="DO20" s="71"/>
      <c r="DP20" s="71"/>
      <c r="DQ20" s="71"/>
      <c r="DR20" s="71"/>
      <c r="DS20" s="71"/>
      <c r="DT20" s="71"/>
      <c r="DU20" s="71"/>
      <c r="DV20" s="71"/>
    </row>
    <row r="21" spans="1:126" x14ac:dyDescent="0.2">
      <c r="A21" s="65"/>
      <c r="B21" s="67"/>
      <c r="C21" s="71"/>
      <c r="D21" s="71"/>
      <c r="E21" s="71"/>
      <c r="F21" s="71"/>
      <c r="G21" s="71"/>
      <c r="H21" s="71"/>
      <c r="I21" s="71"/>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c r="AJ21" s="71"/>
      <c r="AK21" s="71"/>
      <c r="AL21" s="71"/>
      <c r="AM21" s="71"/>
      <c r="AN21" s="71"/>
      <c r="AO21" s="71"/>
      <c r="AP21" s="71"/>
      <c r="AQ21" s="71"/>
      <c r="AR21" s="71"/>
      <c r="AS21" s="71"/>
      <c r="AT21" s="71"/>
      <c r="AU21" s="71"/>
      <c r="AV21" s="71"/>
      <c r="AW21" s="71"/>
      <c r="AX21" s="71"/>
      <c r="AY21" s="71"/>
      <c r="AZ21" s="71"/>
      <c r="BA21" s="71"/>
      <c r="BB21" s="71"/>
      <c r="BC21" s="71"/>
      <c r="BD21" s="71"/>
      <c r="BE21" s="71"/>
      <c r="BF21" s="71"/>
      <c r="BG21" s="71"/>
      <c r="BH21" s="71"/>
      <c r="BI21" s="71"/>
      <c r="BJ21" s="71"/>
      <c r="BK21" s="71"/>
      <c r="BL21" s="71"/>
      <c r="BM21" s="71"/>
      <c r="BN21" s="71"/>
      <c r="BO21" s="71"/>
      <c r="BP21" s="71"/>
      <c r="BQ21" s="71"/>
      <c r="BR21" s="71"/>
      <c r="BS21" s="71"/>
      <c r="BT21" s="71"/>
      <c r="BU21" s="71"/>
      <c r="BV21" s="71"/>
      <c r="BW21" s="71"/>
      <c r="BX21" s="71"/>
      <c r="BY21" s="71"/>
      <c r="BZ21" s="71"/>
      <c r="CA21" s="71"/>
      <c r="CB21" s="71"/>
      <c r="CC21" s="71"/>
      <c r="CD21" s="71"/>
      <c r="CE21" s="71"/>
      <c r="CF21" s="71"/>
      <c r="CG21" s="71"/>
      <c r="CH21" s="71"/>
      <c r="CI21" s="71"/>
      <c r="CJ21" s="71"/>
      <c r="CK21" s="71"/>
      <c r="CL21" s="71"/>
      <c r="CM21" s="71"/>
      <c r="CN21" s="71"/>
      <c r="CO21" s="71"/>
      <c r="CP21" s="71"/>
      <c r="CQ21" s="71"/>
      <c r="CR21" s="71"/>
      <c r="CS21" s="71"/>
      <c r="CT21" s="71"/>
      <c r="CU21" s="71"/>
      <c r="CV21" s="71"/>
      <c r="CW21" s="71"/>
      <c r="CX21" s="71"/>
      <c r="CY21" s="71"/>
      <c r="CZ21" s="71"/>
      <c r="DA21" s="71"/>
      <c r="DB21" s="71"/>
      <c r="DC21" s="71"/>
      <c r="DD21" s="71"/>
      <c r="DE21" s="71"/>
      <c r="DF21" s="71"/>
      <c r="DG21" s="71"/>
      <c r="DH21" s="71"/>
      <c r="DI21" s="71"/>
      <c r="DJ21" s="71"/>
      <c r="DK21" s="71"/>
      <c r="DL21" s="71"/>
      <c r="DM21" s="71"/>
      <c r="DN21" s="71"/>
      <c r="DO21" s="71"/>
      <c r="DP21" s="71"/>
      <c r="DQ21" s="71"/>
      <c r="DR21" s="71"/>
      <c r="DS21" s="71"/>
      <c r="DT21" s="71"/>
      <c r="DU21" s="71"/>
      <c r="DV21" s="71"/>
    </row>
    <row r="22" spans="1:126" x14ac:dyDescent="0.2">
      <c r="A22" s="65"/>
      <c r="B22" s="68" t="s">
        <v>31</v>
      </c>
      <c r="C22" s="77">
        <v>692872.88988999999</v>
      </c>
      <c r="D22" s="71"/>
      <c r="E22" s="71"/>
      <c r="F22" s="71"/>
      <c r="G22" s="71"/>
      <c r="H22" s="77"/>
      <c r="I22" s="77">
        <v>968695.34817359992</v>
      </c>
      <c r="J22" s="71"/>
      <c r="K22" s="71"/>
      <c r="L22" s="71"/>
      <c r="M22" s="71"/>
      <c r="N22" s="71"/>
      <c r="O22" s="77">
        <v>1104074.6536794</v>
      </c>
      <c r="P22" s="71"/>
      <c r="Q22" s="71"/>
      <c r="R22" s="71"/>
      <c r="S22" s="71"/>
      <c r="T22" s="71"/>
      <c r="U22" s="77">
        <v>1238876.1914244001</v>
      </c>
      <c r="V22" s="71"/>
      <c r="W22" s="71"/>
      <c r="X22" s="71"/>
      <c r="Y22" s="71"/>
      <c r="Z22" s="71"/>
      <c r="AA22" s="77">
        <v>2512597.8489509998</v>
      </c>
      <c r="AB22" s="77"/>
      <c r="AC22" s="77"/>
      <c r="AD22" s="77"/>
      <c r="AE22" s="77"/>
      <c r="AF22" s="77"/>
      <c r="AG22" s="77">
        <v>2487310.7850297997</v>
      </c>
      <c r="AH22" s="77"/>
      <c r="AI22" s="77"/>
      <c r="AJ22" s="77"/>
      <c r="AK22" s="77"/>
      <c r="AL22" s="77"/>
      <c r="AM22" s="77">
        <v>2894990.7802630002</v>
      </c>
      <c r="AN22" s="77"/>
      <c r="AO22" s="77"/>
      <c r="AP22" s="77"/>
      <c r="AQ22" s="77"/>
      <c r="AR22" s="77"/>
      <c r="AS22" s="77">
        <v>3258954.2462142999</v>
      </c>
      <c r="AT22" s="77"/>
      <c r="AU22" s="77"/>
      <c r="AV22" s="77"/>
      <c r="AW22" s="77"/>
      <c r="AX22" s="77"/>
      <c r="AY22" s="77">
        <f>AY23+AY24+AY25+AY28</f>
        <v>3177038.1037147995</v>
      </c>
      <c r="AZ22" s="77"/>
      <c r="BA22" s="77"/>
      <c r="BB22" s="77"/>
      <c r="BC22" s="77"/>
      <c r="BD22" s="77"/>
      <c r="BE22" s="77">
        <f t="shared" ref="BE22:BK22" si="4">BE23+BE24+BE25+BE28</f>
        <v>3465112.2727797003</v>
      </c>
      <c r="BF22" s="77"/>
      <c r="BG22" s="77"/>
      <c r="BH22" s="77"/>
      <c r="BI22" s="77"/>
      <c r="BJ22" s="77"/>
      <c r="BK22" s="77">
        <f t="shared" si="4"/>
        <v>3371383.9931026003</v>
      </c>
      <c r="BL22" s="71"/>
      <c r="BM22" s="71"/>
      <c r="BN22" s="71"/>
      <c r="BO22" s="71"/>
      <c r="BP22" s="71"/>
      <c r="BQ22" s="84">
        <v>4093735.6063148999</v>
      </c>
      <c r="BR22" s="71"/>
      <c r="BS22" s="71"/>
      <c r="BT22" s="71"/>
      <c r="BU22" s="71"/>
      <c r="BV22" s="71"/>
      <c r="BW22" s="84">
        <v>4326112.3113822993</v>
      </c>
      <c r="BX22" s="71"/>
      <c r="BY22" s="71"/>
      <c r="BZ22" s="71"/>
      <c r="CA22" s="71"/>
      <c r="CB22" s="71"/>
      <c r="CC22" s="84">
        <v>4272397.2728388002</v>
      </c>
      <c r="CD22" s="71"/>
      <c r="CE22" s="71"/>
      <c r="CF22" s="71"/>
      <c r="CG22" s="71"/>
      <c r="CH22" s="71"/>
      <c r="CI22" s="77">
        <f>CI23+CI24+CI25+CI28</f>
        <v>4555166.53517</v>
      </c>
      <c r="CJ22" s="77"/>
      <c r="CK22" s="77"/>
      <c r="CL22" s="77"/>
      <c r="CM22" s="77"/>
      <c r="CN22" s="77"/>
      <c r="CO22" s="77">
        <f t="shared" ref="CO22" si="5">CO23+CO24+CO25+CO28</f>
        <v>4757063.1243040003</v>
      </c>
      <c r="CP22" s="77"/>
      <c r="CQ22" s="77"/>
      <c r="CR22" s="77"/>
      <c r="CS22" s="77"/>
      <c r="CT22" s="77"/>
      <c r="CU22" s="77">
        <f t="shared" ref="CU22:DG22" si="6">CU23+CU24+CU25+CU28</f>
        <v>5061261.5737673994</v>
      </c>
      <c r="CV22" s="77"/>
      <c r="CW22" s="77"/>
      <c r="CX22" s="77"/>
      <c r="CY22" s="77"/>
      <c r="CZ22" s="77"/>
      <c r="DA22" s="77">
        <f t="shared" si="6"/>
        <v>4872827.1465563998</v>
      </c>
      <c r="DB22" s="77"/>
      <c r="DC22" s="77"/>
      <c r="DD22" s="77"/>
      <c r="DE22" s="77"/>
      <c r="DF22" s="77"/>
      <c r="DG22" s="77">
        <f t="shared" si="6"/>
        <v>5009492.2745788004</v>
      </c>
      <c r="DH22" s="71"/>
      <c r="DI22" s="71"/>
      <c r="DJ22" s="71"/>
      <c r="DK22" s="71"/>
      <c r="DL22" s="71"/>
      <c r="DM22" s="71"/>
      <c r="DN22" s="71"/>
      <c r="DO22" s="71"/>
      <c r="DP22" s="71"/>
      <c r="DQ22" s="71"/>
      <c r="DR22" s="71"/>
      <c r="DS22" s="71"/>
      <c r="DT22" s="71"/>
      <c r="DU22" s="71"/>
      <c r="DV22" s="71"/>
    </row>
    <row r="23" spans="1:126" x14ac:dyDescent="0.2">
      <c r="A23" s="63"/>
      <c r="B23" s="85" t="s">
        <v>41</v>
      </c>
      <c r="C23" s="80">
        <v>221821.31628999999</v>
      </c>
      <c r="D23" s="80"/>
      <c r="E23" s="80"/>
      <c r="F23" s="80"/>
      <c r="G23" s="80"/>
      <c r="H23" s="80"/>
      <c r="I23" s="80">
        <v>226013.07663359999</v>
      </c>
      <c r="J23" s="80"/>
      <c r="K23" s="80"/>
      <c r="L23" s="80"/>
      <c r="M23" s="80"/>
      <c r="N23" s="80"/>
      <c r="O23" s="80">
        <v>236760.77089480002</v>
      </c>
      <c r="P23" s="80"/>
      <c r="Q23" s="80"/>
      <c r="R23" s="80"/>
      <c r="S23" s="80"/>
      <c r="T23" s="80"/>
      <c r="U23" s="80">
        <v>178938.2177829</v>
      </c>
      <c r="V23" s="80"/>
      <c r="W23" s="80"/>
      <c r="X23" s="80"/>
      <c r="Y23" s="80"/>
      <c r="Z23" s="80"/>
      <c r="AA23" s="80">
        <v>381020.09948730003</v>
      </c>
      <c r="AB23" s="80"/>
      <c r="AC23" s="80"/>
      <c r="AD23" s="80"/>
      <c r="AE23" s="80"/>
      <c r="AF23" s="80"/>
      <c r="AG23" s="80">
        <v>382935.37421119999</v>
      </c>
      <c r="AH23" s="80"/>
      <c r="AI23" s="80"/>
      <c r="AJ23" s="80"/>
      <c r="AK23" s="80"/>
      <c r="AL23" s="80"/>
      <c r="AM23" s="80">
        <v>417035.77455300005</v>
      </c>
      <c r="AN23" s="80"/>
      <c r="AO23" s="80"/>
      <c r="AP23" s="80"/>
      <c r="AQ23" s="80"/>
      <c r="AR23" s="80"/>
      <c r="AS23" s="80">
        <v>508706.46418490005</v>
      </c>
      <c r="AT23" s="80"/>
      <c r="AU23" s="80"/>
      <c r="AV23" s="80"/>
      <c r="AW23" s="80"/>
      <c r="AX23" s="80"/>
      <c r="AY23" s="80">
        <v>446576.09714359994</v>
      </c>
      <c r="AZ23" s="80"/>
      <c r="BA23" s="80"/>
      <c r="BB23" s="80"/>
      <c r="BC23" s="80"/>
      <c r="BD23" s="80"/>
      <c r="BE23" s="80">
        <v>733079.25810929993</v>
      </c>
      <c r="BF23" s="80"/>
      <c r="BG23" s="80"/>
      <c r="BH23" s="80"/>
      <c r="BI23" s="80"/>
      <c r="BJ23" s="80"/>
      <c r="BK23" s="80">
        <v>682562.73365199997</v>
      </c>
      <c r="BL23" s="80"/>
      <c r="BM23" s="80"/>
      <c r="BN23" s="80"/>
      <c r="BO23" s="80"/>
      <c r="BP23" s="80"/>
      <c r="BQ23" s="80">
        <v>1249615.4707352</v>
      </c>
      <c r="BR23" s="80"/>
      <c r="BS23" s="80"/>
      <c r="BT23" s="80"/>
      <c r="BU23" s="80"/>
      <c r="BV23" s="80"/>
      <c r="BW23" s="80">
        <v>1302776.327785</v>
      </c>
      <c r="BX23" s="80"/>
      <c r="BY23" s="80"/>
      <c r="BZ23" s="80"/>
      <c r="CA23" s="80"/>
      <c r="CB23" s="80"/>
      <c r="CC23" s="80">
        <v>1868370.3603918999</v>
      </c>
      <c r="CD23" s="69"/>
      <c r="CE23" s="69"/>
      <c r="CF23" s="69"/>
      <c r="CG23" s="87"/>
      <c r="CH23" s="69"/>
      <c r="CI23" s="87">
        <v>2021508.7295967001</v>
      </c>
      <c r="CJ23" s="69"/>
      <c r="CK23" s="69"/>
      <c r="CL23" s="69"/>
      <c r="CM23" s="69"/>
      <c r="CN23" s="69"/>
      <c r="CO23" s="87">
        <v>2148653.9026760999</v>
      </c>
      <c r="CP23" s="69"/>
      <c r="CQ23" s="69"/>
      <c r="CR23" s="69"/>
      <c r="CS23" s="69"/>
      <c r="CT23" s="69"/>
      <c r="CU23" s="87">
        <v>2186221.6280294</v>
      </c>
      <c r="CV23" s="69"/>
      <c r="CW23" s="87"/>
      <c r="CX23" s="87"/>
      <c r="CY23" s="87"/>
      <c r="CZ23" s="87"/>
      <c r="DA23" s="87">
        <v>2081552.9913560995</v>
      </c>
      <c r="DB23" s="87"/>
      <c r="DC23" s="69"/>
      <c r="DD23" s="69"/>
      <c r="DE23" s="69"/>
      <c r="DF23" s="69"/>
      <c r="DG23" s="71">
        <v>2096153.2763500004</v>
      </c>
      <c r="DH23" s="69"/>
      <c r="DI23" s="69"/>
      <c r="DJ23" s="69"/>
      <c r="DK23" s="69"/>
      <c r="DL23" s="69"/>
      <c r="DM23" s="69"/>
      <c r="DN23" s="69"/>
      <c r="DO23" s="69"/>
      <c r="DP23" s="69"/>
      <c r="DQ23" s="69"/>
      <c r="DR23" s="69"/>
      <c r="DS23" s="69"/>
      <c r="DT23" s="69"/>
      <c r="DU23" s="69"/>
      <c r="DV23" s="69"/>
    </row>
    <row r="24" spans="1:126" x14ac:dyDescent="0.2">
      <c r="A24" s="63"/>
      <c r="B24" s="86" t="s">
        <v>42</v>
      </c>
      <c r="C24" s="80"/>
      <c r="D24" s="80"/>
      <c r="E24" s="80"/>
      <c r="F24" s="80"/>
      <c r="G24" s="80"/>
      <c r="H24" s="80"/>
      <c r="I24" s="80"/>
      <c r="J24" s="80"/>
      <c r="K24" s="80"/>
      <c r="L24" s="80"/>
      <c r="M24" s="80"/>
      <c r="N24" s="80"/>
      <c r="O24" s="80">
        <v>8399.8423899999998</v>
      </c>
      <c r="P24" s="80"/>
      <c r="Q24" s="80"/>
      <c r="R24" s="80"/>
      <c r="S24" s="80"/>
      <c r="T24" s="80"/>
      <c r="U24" s="80">
        <v>44062.2530615</v>
      </c>
      <c r="V24" s="80"/>
      <c r="W24" s="80"/>
      <c r="X24" s="80"/>
      <c r="Y24" s="80"/>
      <c r="Z24" s="80"/>
      <c r="AA24" s="80">
        <v>57037.362518499998</v>
      </c>
      <c r="AB24" s="80"/>
      <c r="AC24" s="80"/>
      <c r="AD24" s="80"/>
      <c r="AE24" s="80"/>
      <c r="AF24" s="80"/>
      <c r="AG24" s="80">
        <v>62816.699219000002</v>
      </c>
      <c r="AH24" s="80"/>
      <c r="AI24" s="80"/>
      <c r="AJ24" s="80"/>
      <c r="AK24" s="80"/>
      <c r="AL24" s="80"/>
      <c r="AM24" s="80">
        <v>131385.88933000001</v>
      </c>
      <c r="AN24" s="80"/>
      <c r="AO24" s="80"/>
      <c r="AP24" s="80"/>
      <c r="AQ24" s="80"/>
      <c r="AR24" s="80"/>
      <c r="AS24" s="80">
        <v>365217.7078794</v>
      </c>
      <c r="AT24" s="80"/>
      <c r="AU24" s="80"/>
      <c r="AV24" s="80"/>
      <c r="AW24" s="80"/>
      <c r="AX24" s="80"/>
      <c r="AY24" s="80">
        <v>429550.89191449998</v>
      </c>
      <c r="AZ24" s="80"/>
      <c r="BA24" s="80"/>
      <c r="BB24" s="80"/>
      <c r="BC24" s="80"/>
      <c r="BD24" s="80"/>
      <c r="BE24" s="80">
        <v>449321.296003</v>
      </c>
      <c r="BF24" s="80"/>
      <c r="BG24" s="80"/>
      <c r="BH24" s="80"/>
      <c r="BI24" s="80"/>
      <c r="BJ24" s="80"/>
      <c r="BK24" s="80">
        <v>496161.73480060004</v>
      </c>
      <c r="BL24" s="80"/>
      <c r="BM24" s="80"/>
      <c r="BN24" s="80"/>
      <c r="BO24" s="80"/>
      <c r="BP24" s="80"/>
      <c r="BQ24" s="80">
        <v>535214.46824970003</v>
      </c>
      <c r="BR24" s="80"/>
      <c r="BS24" s="80"/>
      <c r="BT24" s="80"/>
      <c r="BU24" s="80"/>
      <c r="BV24" s="80"/>
      <c r="BW24" s="80">
        <v>953155.29639729997</v>
      </c>
      <c r="BX24" s="80"/>
      <c r="BY24" s="80"/>
      <c r="BZ24" s="80"/>
      <c r="CA24" s="80"/>
      <c r="CB24" s="80"/>
      <c r="CC24" s="80">
        <v>719289.21053689998</v>
      </c>
      <c r="CD24" s="69"/>
      <c r="CE24" s="69"/>
      <c r="CF24" s="69"/>
      <c r="CG24" s="69"/>
      <c r="CH24" s="69"/>
      <c r="CI24" s="80">
        <v>799261.74543829996</v>
      </c>
      <c r="CJ24" s="69"/>
      <c r="CK24" s="69"/>
      <c r="CL24" s="69"/>
      <c r="CM24" s="69"/>
      <c r="CN24" s="69"/>
      <c r="CO24" s="87">
        <v>858682.3301129</v>
      </c>
      <c r="CP24" s="69"/>
      <c r="CQ24" s="69"/>
      <c r="CR24" s="69"/>
      <c r="CS24" s="69"/>
      <c r="CT24" s="69"/>
      <c r="CU24" s="87">
        <v>1067041.8327479998</v>
      </c>
      <c r="CV24" s="69"/>
      <c r="CW24" s="87"/>
      <c r="CX24" s="87"/>
      <c r="CY24" s="87"/>
      <c r="CZ24" s="87"/>
      <c r="DA24" s="87">
        <v>1090556.0145102998</v>
      </c>
      <c r="DB24" s="87"/>
      <c r="DC24" s="69"/>
      <c r="DD24" s="69"/>
      <c r="DE24" s="69"/>
      <c r="DF24" s="69"/>
      <c r="DG24" s="87">
        <v>1185162.5841188</v>
      </c>
      <c r="DH24" s="69"/>
      <c r="DI24" s="69"/>
      <c r="DJ24" s="69"/>
      <c r="DK24" s="69"/>
      <c r="DL24" s="69"/>
      <c r="DM24" s="69"/>
      <c r="DN24" s="69"/>
      <c r="DO24" s="69"/>
      <c r="DP24" s="69"/>
      <c r="DQ24" s="69"/>
      <c r="DR24" s="69"/>
      <c r="DS24" s="69"/>
      <c r="DT24" s="69"/>
      <c r="DU24" s="69"/>
      <c r="DV24" s="69"/>
    </row>
    <row r="25" spans="1:126" x14ac:dyDescent="0.2">
      <c r="A25" s="63"/>
      <c r="B25" s="76" t="s">
        <v>35</v>
      </c>
      <c r="C25" s="72">
        <f t="shared" ref="C25" si="7">SUM(C26:C27)</f>
        <v>471051.5736</v>
      </c>
      <c r="D25" s="72"/>
      <c r="E25" s="72"/>
      <c r="F25" s="72"/>
      <c r="G25" s="72"/>
      <c r="H25" s="72"/>
      <c r="I25" s="72">
        <f t="shared" ref="I25" si="8">SUM(I26:I27)</f>
        <v>742682.27153999999</v>
      </c>
      <c r="J25" s="72"/>
      <c r="K25" s="72"/>
      <c r="L25" s="72"/>
      <c r="M25" s="72"/>
      <c r="N25" s="72"/>
      <c r="O25" s="72">
        <f t="shared" ref="O25" si="9">SUM(O26:O27)</f>
        <v>858914.04039460002</v>
      </c>
      <c r="P25" s="72"/>
      <c r="Q25" s="72"/>
      <c r="R25" s="72"/>
      <c r="S25" s="72"/>
      <c r="T25" s="72"/>
      <c r="U25" s="72">
        <f t="shared" ref="U25" si="10">SUM(U26:U27)</f>
        <v>1015875.72058</v>
      </c>
      <c r="V25" s="72"/>
      <c r="W25" s="72"/>
      <c r="X25" s="72"/>
      <c r="Y25" s="72"/>
      <c r="Z25" s="72"/>
      <c r="AA25" s="72">
        <f t="shared" ref="AA25" si="11">SUM(AA26:AA27)</f>
        <v>943239.10722520004</v>
      </c>
      <c r="AB25" s="72"/>
      <c r="AC25" s="72"/>
      <c r="AD25" s="72"/>
      <c r="AE25" s="72"/>
      <c r="AF25" s="72"/>
      <c r="AG25" s="72">
        <f t="shared" ref="AG25" si="12">SUM(AG26:AG27)</f>
        <v>944271.39779960015</v>
      </c>
      <c r="AH25" s="72"/>
      <c r="AI25" s="72"/>
      <c r="AJ25" s="72"/>
      <c r="AK25" s="72"/>
      <c r="AL25" s="72"/>
      <c r="AM25" s="72">
        <f t="shared" ref="AM25" si="13">SUM(AM26:AM27)</f>
        <v>1118266.0399100001</v>
      </c>
      <c r="AN25" s="72"/>
      <c r="AO25" s="72"/>
      <c r="AP25" s="72"/>
      <c r="AQ25" s="72"/>
      <c r="AR25" s="72"/>
      <c r="AS25" s="72">
        <f t="shared" ref="AS25" si="14">SUM(AS26:AS27)</f>
        <v>1117017.79889</v>
      </c>
      <c r="AT25" s="72"/>
      <c r="AU25" s="72"/>
      <c r="AV25" s="72"/>
      <c r="AW25" s="72"/>
      <c r="AX25" s="72"/>
      <c r="AY25" s="72">
        <f t="shared" ref="AY25" si="15">SUM(AY26:AY27)</f>
        <v>1007192.2036066999</v>
      </c>
      <c r="AZ25" s="72"/>
      <c r="BA25" s="72"/>
      <c r="BB25" s="72"/>
      <c r="BC25" s="72"/>
      <c r="BD25" s="72"/>
      <c r="BE25" s="72">
        <f t="shared" ref="BE25" si="16">SUM(BE26:BE27)</f>
        <v>969815.12853740004</v>
      </c>
      <c r="BF25" s="72"/>
      <c r="BG25" s="72"/>
      <c r="BH25" s="72"/>
      <c r="BI25" s="72"/>
      <c r="BJ25" s="72"/>
      <c r="BK25" s="72">
        <f t="shared" ref="BK25" si="17">SUM(BK26:BK27)</f>
        <v>995207.0769300001</v>
      </c>
      <c r="BL25" s="72"/>
      <c r="BM25" s="72"/>
      <c r="BN25" s="72"/>
      <c r="BO25" s="72"/>
      <c r="BP25" s="72"/>
      <c r="BQ25" s="72">
        <f t="shared" ref="BQ25" si="18">SUM(BQ26:BQ27)</f>
        <v>956658.81489999988</v>
      </c>
      <c r="BR25" s="72"/>
      <c r="BS25" s="72"/>
      <c r="BT25" s="72"/>
      <c r="BU25" s="72"/>
      <c r="BV25" s="72"/>
      <c r="BW25" s="72">
        <f t="shared" ref="BW25" si="19">SUM(BW26:BW27)</f>
        <v>684846.50156</v>
      </c>
      <c r="BX25" s="72"/>
      <c r="BY25" s="72"/>
      <c r="BZ25" s="72"/>
      <c r="CA25" s="72"/>
      <c r="CB25" s="72"/>
      <c r="CC25" s="72">
        <f t="shared" ref="CC25" si="20">SUM(CC26:CC27)</f>
        <v>528519.47617000004</v>
      </c>
      <c r="CD25" s="72"/>
      <c r="CE25" s="72"/>
      <c r="CF25" s="72"/>
      <c r="CG25" s="72"/>
      <c r="CH25" s="72"/>
      <c r="CI25" s="72">
        <f t="shared" ref="CI25" si="21">SUM(CI26:CI27)</f>
        <v>426901.39710499998</v>
      </c>
      <c r="CJ25" s="72"/>
      <c r="CK25" s="72"/>
      <c r="CL25" s="72"/>
      <c r="CM25" s="72"/>
      <c r="CN25" s="72"/>
      <c r="CO25" s="72">
        <f t="shared" ref="CO25" si="22">SUM(CO26:CO27)</f>
        <v>182439.009965</v>
      </c>
      <c r="CP25" s="72"/>
      <c r="CQ25" s="72"/>
      <c r="CR25" s="72"/>
      <c r="CS25" s="72"/>
      <c r="CT25" s="72"/>
      <c r="CU25" s="72">
        <f t="shared" ref="CU25" si="23">SUM(CU26:CU27)</f>
        <v>97984.910889999999</v>
      </c>
      <c r="CV25" s="72"/>
      <c r="CW25" s="72"/>
      <c r="CX25" s="72"/>
      <c r="CY25" s="72"/>
      <c r="CZ25" s="72"/>
      <c r="DA25" s="72">
        <f t="shared" ref="DA25" si="24">SUM(DA26:DA27)</f>
        <v>95879.659400000004</v>
      </c>
      <c r="DB25" s="72"/>
      <c r="DC25" s="72"/>
      <c r="DD25" s="72"/>
      <c r="DE25" s="72"/>
      <c r="DF25" s="72"/>
      <c r="DG25" s="72">
        <f t="shared" ref="DG25" si="25">SUM(DG26:DG27)</f>
        <v>217034.5563</v>
      </c>
      <c r="DH25" s="72"/>
      <c r="DI25" s="72"/>
      <c r="DJ25" s="72"/>
      <c r="DK25" s="72"/>
      <c r="DL25" s="72"/>
      <c r="DM25" s="72"/>
      <c r="DN25" s="72"/>
      <c r="DO25" s="72"/>
      <c r="DP25" s="72"/>
      <c r="DQ25" s="72"/>
      <c r="DR25" s="72"/>
      <c r="DS25" s="72"/>
      <c r="DT25" s="72"/>
      <c r="DU25" s="72"/>
      <c r="DV25" s="72"/>
    </row>
    <row r="26" spans="1:126" ht="25.5" x14ac:dyDescent="0.2">
      <c r="A26" s="63"/>
      <c r="B26" s="78" t="s">
        <v>36</v>
      </c>
      <c r="C26" s="70">
        <v>111934.28436000001</v>
      </c>
      <c r="D26" s="70"/>
      <c r="E26" s="70"/>
      <c r="F26" s="70"/>
      <c r="G26" s="70"/>
      <c r="H26" s="70"/>
      <c r="I26" s="70">
        <v>119084.95871000001</v>
      </c>
      <c r="J26" s="70"/>
      <c r="K26" s="70"/>
      <c r="L26" s="70"/>
      <c r="M26" s="70"/>
      <c r="N26" s="70"/>
      <c r="O26" s="70">
        <v>130530.86669999998</v>
      </c>
      <c r="P26" s="70"/>
      <c r="Q26" s="70"/>
      <c r="R26" s="70"/>
      <c r="S26" s="70"/>
      <c r="T26" s="70"/>
      <c r="U26" s="70">
        <v>132934.87568</v>
      </c>
      <c r="V26" s="70"/>
      <c r="W26" s="70"/>
      <c r="X26" s="70"/>
      <c r="Y26" s="70"/>
      <c r="Z26" s="70"/>
      <c r="AA26" s="70">
        <v>70550.426349999994</v>
      </c>
      <c r="AB26" s="70"/>
      <c r="AC26" s="70"/>
      <c r="AD26" s="70"/>
      <c r="AE26" s="70"/>
      <c r="AF26" s="70"/>
      <c r="AG26" s="70">
        <v>72822.48490000001</v>
      </c>
      <c r="AH26" s="70"/>
      <c r="AI26" s="70"/>
      <c r="AJ26" s="70"/>
      <c r="AK26" s="70"/>
      <c r="AL26" s="70"/>
      <c r="AM26" s="70">
        <v>76100.612170000008</v>
      </c>
      <c r="AN26" s="70"/>
      <c r="AO26" s="70"/>
      <c r="AP26" s="70"/>
      <c r="AQ26" s="70"/>
      <c r="AR26" s="70"/>
      <c r="AS26" s="70">
        <v>26389.741710000002</v>
      </c>
      <c r="AT26" s="70"/>
      <c r="AU26" s="70"/>
      <c r="AV26" s="70"/>
      <c r="AW26" s="70"/>
      <c r="AX26" s="70"/>
      <c r="AY26" s="70">
        <v>19728.190409999999</v>
      </c>
      <c r="AZ26" s="70"/>
      <c r="BA26" s="70"/>
      <c r="BB26" s="70"/>
      <c r="BC26" s="70"/>
      <c r="BD26" s="70"/>
      <c r="BE26" s="70">
        <v>6216.8220300000003</v>
      </c>
      <c r="BF26" s="70"/>
      <c r="BG26" s="70"/>
      <c r="BH26" s="70"/>
      <c r="BI26" s="70"/>
      <c r="BJ26" s="70"/>
      <c r="BK26" s="70">
        <v>2440.1285600000001</v>
      </c>
      <c r="BL26" s="70"/>
      <c r="BM26" s="70"/>
      <c r="BN26" s="70"/>
      <c r="BO26" s="70"/>
      <c r="BP26" s="70"/>
      <c r="BQ26" s="70">
        <v>2217.3284700000004</v>
      </c>
      <c r="BR26" s="70"/>
      <c r="BS26" s="70"/>
      <c r="BT26" s="70"/>
      <c r="BU26" s="70"/>
      <c r="BV26" s="70"/>
      <c r="BW26" s="70">
        <v>2178.8175000000001</v>
      </c>
      <c r="BX26" s="70"/>
      <c r="BY26" s="70"/>
      <c r="BZ26" s="70"/>
      <c r="CA26" s="70"/>
      <c r="CB26" s="70"/>
      <c r="CC26" s="70"/>
      <c r="CD26" s="70"/>
      <c r="CE26" s="70"/>
      <c r="CF26" s="70"/>
      <c r="CG26" s="70"/>
      <c r="CH26" s="70"/>
      <c r="CI26" s="70"/>
      <c r="CJ26" s="70"/>
      <c r="CK26" s="70"/>
      <c r="CL26" s="70"/>
      <c r="CM26" s="70"/>
      <c r="CN26" s="70"/>
      <c r="CO26" s="70">
        <v>25606.565859999999</v>
      </c>
      <c r="CP26" s="70"/>
      <c r="CQ26" s="70"/>
      <c r="CR26" s="70"/>
      <c r="CS26" s="70"/>
      <c r="CT26" s="70"/>
      <c r="CU26" s="70">
        <v>67724.861269999994</v>
      </c>
      <c r="CV26" s="70"/>
      <c r="CW26" s="70"/>
      <c r="CX26" s="70"/>
      <c r="CY26" s="70"/>
      <c r="CZ26" s="70"/>
      <c r="DA26" s="70">
        <v>67001.265700000004</v>
      </c>
      <c r="DB26" s="70"/>
      <c r="DC26" s="70"/>
      <c r="DD26" s="70"/>
      <c r="DE26" s="70"/>
      <c r="DF26" s="70"/>
      <c r="DG26" s="70">
        <v>174594.22995000001</v>
      </c>
      <c r="DH26" s="70"/>
      <c r="DI26" s="70"/>
      <c r="DJ26" s="70"/>
      <c r="DK26" s="70"/>
      <c r="DL26" s="70"/>
      <c r="DM26" s="70"/>
      <c r="DN26" s="70"/>
      <c r="DO26" s="70"/>
      <c r="DP26" s="70"/>
      <c r="DQ26" s="70"/>
      <c r="DR26" s="70"/>
      <c r="DS26" s="70"/>
      <c r="DT26" s="70"/>
      <c r="DU26" s="70"/>
      <c r="DV26" s="70"/>
    </row>
    <row r="27" spans="1:126" ht="25.5" x14ac:dyDescent="0.2">
      <c r="A27" s="63"/>
      <c r="B27" s="78" t="s">
        <v>37</v>
      </c>
      <c r="C27" s="70">
        <v>359117.28924000001</v>
      </c>
      <c r="D27" s="70"/>
      <c r="E27" s="70"/>
      <c r="F27" s="70"/>
      <c r="G27" s="70"/>
      <c r="H27" s="70"/>
      <c r="I27" s="70">
        <v>623597.31282999995</v>
      </c>
      <c r="J27" s="70"/>
      <c r="K27" s="70"/>
      <c r="L27" s="70"/>
      <c r="M27" s="70"/>
      <c r="N27" s="70"/>
      <c r="O27" s="70">
        <v>728383.1736946</v>
      </c>
      <c r="P27" s="70"/>
      <c r="Q27" s="70"/>
      <c r="R27" s="70"/>
      <c r="S27" s="70"/>
      <c r="T27" s="70"/>
      <c r="U27" s="70">
        <v>882940.84490000003</v>
      </c>
      <c r="V27" s="70"/>
      <c r="W27" s="70"/>
      <c r="X27" s="70"/>
      <c r="Y27" s="70"/>
      <c r="Z27" s="70"/>
      <c r="AA27" s="70">
        <v>872688.68087520008</v>
      </c>
      <c r="AB27" s="70"/>
      <c r="AC27" s="70"/>
      <c r="AD27" s="70"/>
      <c r="AE27" s="70"/>
      <c r="AF27" s="70"/>
      <c r="AG27" s="70">
        <v>871448.91289960011</v>
      </c>
      <c r="AH27" s="70"/>
      <c r="AI27" s="70"/>
      <c r="AJ27" s="70"/>
      <c r="AK27" s="70"/>
      <c r="AL27" s="70"/>
      <c r="AM27" s="70">
        <v>1042165.4277400001</v>
      </c>
      <c r="AN27" s="70"/>
      <c r="AO27" s="70"/>
      <c r="AP27" s="70"/>
      <c r="AQ27" s="70"/>
      <c r="AR27" s="70"/>
      <c r="AS27" s="70">
        <v>1090628.05718</v>
      </c>
      <c r="AT27" s="70"/>
      <c r="AU27" s="70"/>
      <c r="AV27" s="70"/>
      <c r="AW27" s="70"/>
      <c r="AX27" s="70"/>
      <c r="AY27" s="70">
        <v>987464.0131966999</v>
      </c>
      <c r="AZ27" s="70"/>
      <c r="BA27" s="70"/>
      <c r="BB27" s="70"/>
      <c r="BC27" s="70"/>
      <c r="BD27" s="70"/>
      <c r="BE27" s="70">
        <v>963598.3065074</v>
      </c>
      <c r="BF27" s="70"/>
      <c r="BG27" s="70"/>
      <c r="BH27" s="70"/>
      <c r="BI27" s="70"/>
      <c r="BJ27" s="70"/>
      <c r="BK27" s="70">
        <v>992766.94837000011</v>
      </c>
      <c r="BL27" s="70"/>
      <c r="BM27" s="70"/>
      <c r="BN27" s="70"/>
      <c r="BO27" s="70"/>
      <c r="BP27" s="70"/>
      <c r="BQ27" s="70">
        <v>954441.48642999993</v>
      </c>
      <c r="BR27" s="70"/>
      <c r="BS27" s="70"/>
      <c r="BT27" s="70"/>
      <c r="BU27" s="70"/>
      <c r="BV27" s="70"/>
      <c r="BW27" s="70">
        <v>682667.68406</v>
      </c>
      <c r="BX27" s="70"/>
      <c r="BY27" s="70"/>
      <c r="BZ27" s="70"/>
      <c r="CA27" s="70"/>
      <c r="CB27" s="70"/>
      <c r="CC27" s="70">
        <v>528519.47617000004</v>
      </c>
      <c r="CD27" s="70"/>
      <c r="CE27" s="70"/>
      <c r="CF27" s="70"/>
      <c r="CG27" s="70"/>
      <c r="CH27" s="70"/>
      <c r="CI27" s="70">
        <v>426901.39710499998</v>
      </c>
      <c r="CJ27" s="70"/>
      <c r="CK27" s="70"/>
      <c r="CL27" s="70"/>
      <c r="CM27" s="70"/>
      <c r="CN27" s="70"/>
      <c r="CO27" s="70">
        <v>156832.444105</v>
      </c>
      <c r="CP27" s="70"/>
      <c r="CQ27" s="70"/>
      <c r="CR27" s="70"/>
      <c r="CS27" s="70"/>
      <c r="CT27" s="70"/>
      <c r="CU27" s="70">
        <v>30260.049620000002</v>
      </c>
      <c r="CV27" s="70"/>
      <c r="CW27" s="70"/>
      <c r="CX27" s="70"/>
      <c r="CY27" s="70"/>
      <c r="CZ27" s="70"/>
      <c r="DA27" s="70">
        <v>28878.393700000001</v>
      </c>
      <c r="DB27" s="70"/>
      <c r="DC27" s="70"/>
      <c r="DD27" s="70"/>
      <c r="DE27" s="70"/>
      <c r="DF27" s="70"/>
      <c r="DG27" s="70">
        <v>42440.326350000003</v>
      </c>
      <c r="DH27" s="70"/>
      <c r="DI27" s="70"/>
      <c r="DJ27" s="70"/>
      <c r="DK27" s="70"/>
      <c r="DL27" s="70"/>
      <c r="DM27" s="70"/>
      <c r="DN27" s="70"/>
      <c r="DO27" s="70"/>
      <c r="DP27" s="70"/>
      <c r="DQ27" s="70"/>
      <c r="DR27" s="70"/>
      <c r="DS27" s="70"/>
      <c r="DT27" s="70"/>
      <c r="DU27" s="70"/>
      <c r="DV27" s="70"/>
    </row>
    <row r="28" spans="1:126" x14ac:dyDescent="0.2">
      <c r="A28" s="63"/>
      <c r="B28" s="68" t="s">
        <v>38</v>
      </c>
      <c r="C28" s="8"/>
      <c r="D28" s="8"/>
      <c r="E28" s="8"/>
      <c r="F28" s="8"/>
      <c r="G28" s="8"/>
      <c r="H28" s="8"/>
      <c r="I28" s="8"/>
      <c r="J28" s="8"/>
      <c r="K28" s="8"/>
      <c r="L28" s="8"/>
      <c r="M28" s="8"/>
      <c r="N28" s="8"/>
      <c r="O28" s="8"/>
      <c r="P28" s="8"/>
      <c r="Q28" s="8"/>
      <c r="R28" s="8"/>
      <c r="S28" s="8"/>
      <c r="T28" s="8"/>
      <c r="U28" s="8"/>
      <c r="V28" s="8"/>
      <c r="W28" s="8"/>
      <c r="X28" s="8"/>
      <c r="Y28" s="69">
        <v>1169302.8774900001</v>
      </c>
      <c r="Z28" s="69">
        <v>1148259.4355799998</v>
      </c>
      <c r="AA28" s="69">
        <v>1131301.27972</v>
      </c>
      <c r="AB28" s="69"/>
      <c r="AC28" s="69"/>
      <c r="AD28" s="69"/>
      <c r="AE28" s="69"/>
      <c r="AF28" s="69"/>
      <c r="AG28" s="69">
        <v>1097287.3137999999</v>
      </c>
      <c r="AH28" s="69"/>
      <c r="AI28" s="69"/>
      <c r="AJ28" s="69"/>
      <c r="AK28" s="69"/>
      <c r="AL28" s="69"/>
      <c r="AM28" s="69">
        <v>1228303.07647</v>
      </c>
      <c r="AN28" s="69"/>
      <c r="AO28" s="69"/>
      <c r="AP28" s="69"/>
      <c r="AQ28" s="69"/>
      <c r="AR28" s="69"/>
      <c r="AS28" s="69">
        <v>1268012.27526</v>
      </c>
      <c r="AT28" s="69"/>
      <c r="AU28" s="69"/>
      <c r="AV28" s="69"/>
      <c r="AW28" s="69"/>
      <c r="AX28" s="69"/>
      <c r="AY28" s="69">
        <v>1293718.91105</v>
      </c>
      <c r="AZ28" s="69"/>
      <c r="BA28" s="69"/>
      <c r="BB28" s="69"/>
      <c r="BC28" s="69"/>
      <c r="BD28" s="69"/>
      <c r="BE28" s="69">
        <v>1312896.5901300001</v>
      </c>
      <c r="BF28" s="69"/>
      <c r="BG28" s="69"/>
      <c r="BH28" s="8"/>
      <c r="BI28" s="8"/>
      <c r="BJ28" s="8"/>
      <c r="BK28" s="69">
        <v>1197452.4477200001</v>
      </c>
      <c r="BL28" s="8"/>
      <c r="BM28" s="8"/>
      <c r="BN28" s="8"/>
      <c r="BO28" s="8"/>
      <c r="BP28" s="8"/>
      <c r="BQ28" s="69">
        <v>1352246.85243</v>
      </c>
      <c r="BR28" s="8"/>
      <c r="BS28" s="8"/>
      <c r="BT28" s="8"/>
      <c r="BU28" s="8"/>
      <c r="BV28" s="8"/>
      <c r="BW28" s="69">
        <v>1385334.18564</v>
      </c>
      <c r="BX28" s="8"/>
      <c r="BY28" s="8"/>
      <c r="BZ28" s="8"/>
      <c r="CA28" s="8"/>
      <c r="CB28" s="8"/>
      <c r="CC28" s="69">
        <v>1156218.2257399999</v>
      </c>
      <c r="CD28" s="8"/>
      <c r="CE28" s="8"/>
      <c r="CF28" s="8"/>
      <c r="CG28" s="8"/>
      <c r="CH28" s="8"/>
      <c r="CI28" s="69">
        <v>1307494.6630299999</v>
      </c>
      <c r="CJ28" s="8"/>
      <c r="CK28" s="8"/>
      <c r="CL28" s="8"/>
      <c r="CM28" s="8"/>
      <c r="CN28" s="8"/>
      <c r="CO28" s="69">
        <v>1567287.88155</v>
      </c>
      <c r="CP28" s="8"/>
      <c r="CQ28" s="8"/>
      <c r="CR28" s="8"/>
      <c r="CS28" s="8"/>
      <c r="CT28" s="8"/>
      <c r="CU28" s="69">
        <v>1710013.2020999999</v>
      </c>
      <c r="CV28" s="8"/>
      <c r="CW28" s="69"/>
      <c r="CX28" s="69"/>
      <c r="CY28" s="69"/>
      <c r="CZ28" s="69"/>
      <c r="DA28" s="69">
        <v>1604838.48129</v>
      </c>
      <c r="DB28" s="69"/>
      <c r="DC28" s="8"/>
      <c r="DD28" s="8"/>
      <c r="DE28" s="8"/>
      <c r="DF28" s="8"/>
      <c r="DG28" s="69">
        <v>1511141.85781</v>
      </c>
      <c r="DH28" s="8"/>
      <c r="DI28" s="8"/>
      <c r="DJ28" s="8"/>
      <c r="DK28" s="8"/>
      <c r="DL28" s="8"/>
      <c r="DM28" s="8"/>
      <c r="DN28" s="8"/>
      <c r="DO28" s="8"/>
      <c r="DP28" s="8"/>
      <c r="DQ28" s="8"/>
      <c r="DR28" s="8"/>
      <c r="DS28" s="8"/>
      <c r="DT28" s="8"/>
      <c r="DU28" s="8"/>
      <c r="DV28" s="8"/>
    </row>
    <row r="29" spans="1:126" x14ac:dyDescent="0.2">
      <c r="A29" s="63"/>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c r="DQ29" s="8"/>
      <c r="DR29" s="8"/>
      <c r="DS29" s="8"/>
      <c r="DT29" s="8"/>
      <c r="DU29" s="8"/>
      <c r="DV29" s="8"/>
    </row>
    <row r="30" spans="1:126" x14ac:dyDescent="0.2">
      <c r="A30" s="65"/>
      <c r="B30" s="68" t="s">
        <v>32</v>
      </c>
      <c r="C30" s="69">
        <v>15111062.62934</v>
      </c>
      <c r="D30" s="69"/>
      <c r="E30" s="69"/>
      <c r="F30" s="69"/>
      <c r="G30" s="69"/>
      <c r="H30" s="69"/>
      <c r="I30" s="69">
        <v>15001983.443614703</v>
      </c>
      <c r="J30" s="69"/>
      <c r="K30" s="69"/>
      <c r="L30" s="69"/>
      <c r="M30" s="69"/>
      <c r="N30" s="69"/>
      <c r="O30" s="69">
        <v>15573151.390839402</v>
      </c>
      <c r="P30" s="69"/>
      <c r="Q30" s="69"/>
      <c r="R30" s="69"/>
      <c r="S30" s="69"/>
      <c r="T30" s="69"/>
      <c r="U30" s="69">
        <v>17519288.642458402</v>
      </c>
      <c r="V30" s="69"/>
      <c r="W30" s="69"/>
      <c r="X30" s="69"/>
      <c r="Y30" s="69"/>
      <c r="Z30" s="69"/>
      <c r="AA30" s="69">
        <v>16748769.695229104</v>
      </c>
      <c r="AB30" s="69"/>
      <c r="AC30" s="69"/>
      <c r="AD30" s="69"/>
      <c r="AE30" s="69"/>
      <c r="AF30" s="69"/>
      <c r="AG30" s="69">
        <v>18225860.111632802</v>
      </c>
      <c r="AH30" s="69"/>
      <c r="AI30" s="69"/>
      <c r="AJ30" s="69"/>
      <c r="AK30" s="69"/>
      <c r="AL30" s="69"/>
      <c r="AM30" s="69">
        <v>21676688.785815503</v>
      </c>
      <c r="AN30" s="69"/>
      <c r="AO30" s="69"/>
      <c r="AP30" s="69"/>
      <c r="AQ30" s="69"/>
      <c r="AR30" s="69"/>
      <c r="AS30" s="69">
        <v>21508454.133326303</v>
      </c>
      <c r="AT30" s="69"/>
      <c r="AU30" s="69"/>
      <c r="AV30" s="69"/>
      <c r="AW30" s="69"/>
      <c r="AX30" s="69"/>
      <c r="AY30" s="69">
        <v>21986423.353278998</v>
      </c>
      <c r="AZ30" s="69"/>
      <c r="BA30" s="69"/>
      <c r="BB30" s="69"/>
      <c r="BC30" s="69"/>
      <c r="BD30" s="69"/>
      <c r="BE30" s="69">
        <v>22305753.4157774</v>
      </c>
      <c r="BF30" s="69"/>
      <c r="BG30" s="69"/>
      <c r="BH30" s="69"/>
      <c r="BI30" s="69"/>
      <c r="BJ30" s="69"/>
      <c r="BK30" s="69">
        <v>22705756.950624697</v>
      </c>
      <c r="BL30" s="69"/>
      <c r="BM30" s="69"/>
      <c r="BN30" s="69"/>
      <c r="BO30" s="69"/>
      <c r="BP30" s="69"/>
      <c r="BQ30" s="69">
        <v>24266308.3221361</v>
      </c>
      <c r="BR30" s="69"/>
      <c r="BS30" s="69"/>
      <c r="BT30" s="69"/>
      <c r="BU30" s="69"/>
      <c r="BV30" s="69"/>
      <c r="BW30" s="69">
        <f>BW7+BW15</f>
        <v>27051778.976736806</v>
      </c>
      <c r="BX30" s="69"/>
      <c r="BY30" s="69"/>
      <c r="BZ30" s="69"/>
      <c r="CA30" s="69"/>
      <c r="CB30" s="69"/>
      <c r="CC30" s="69">
        <v>20953812.816518798</v>
      </c>
      <c r="CD30" s="69"/>
      <c r="CE30" s="69"/>
      <c r="CF30" s="69"/>
      <c r="CG30" s="69"/>
      <c r="CH30" s="69"/>
      <c r="CI30" s="69">
        <f>CI7+CI15</f>
        <v>22925719.762269601</v>
      </c>
      <c r="CJ30" s="69"/>
      <c r="CK30" s="69"/>
      <c r="CL30" s="69"/>
      <c r="CM30" s="69"/>
      <c r="CN30" s="69"/>
      <c r="CO30" s="69">
        <f>CO7+CO15</f>
        <v>25164944.745539002</v>
      </c>
      <c r="CP30" s="69"/>
      <c r="CQ30" s="69"/>
      <c r="CR30" s="69"/>
      <c r="CS30" s="69"/>
      <c r="CT30" s="69"/>
      <c r="CU30" s="69">
        <f t="shared" ref="CU30:DG30" si="26">CU7+CU15</f>
        <v>26735226.4318505</v>
      </c>
      <c r="CV30" s="69"/>
      <c r="CW30" s="69"/>
      <c r="CX30" s="69"/>
      <c r="CY30" s="69"/>
      <c r="CZ30" s="69"/>
      <c r="DA30" s="69">
        <f t="shared" si="26"/>
        <v>21718765.2777934</v>
      </c>
      <c r="DB30" s="69"/>
      <c r="DC30" s="69"/>
      <c r="DD30" s="69"/>
      <c r="DE30" s="69"/>
      <c r="DF30" s="69"/>
      <c r="DG30" s="69">
        <f t="shared" si="26"/>
        <v>21488845.214877401</v>
      </c>
      <c r="DH30" s="69"/>
      <c r="DI30" s="69"/>
      <c r="DJ30" s="69"/>
      <c r="DK30" s="69"/>
      <c r="DL30" s="69"/>
      <c r="DM30" s="69"/>
      <c r="DN30" s="69"/>
      <c r="DO30" s="69"/>
      <c r="DP30" s="69"/>
      <c r="DQ30" s="69"/>
      <c r="DR30" s="69"/>
      <c r="DS30" s="69"/>
      <c r="DT30" s="69"/>
      <c r="DU30" s="69"/>
      <c r="DV30" s="69"/>
    </row>
    <row r="33" spans="2:111" x14ac:dyDescent="0.2">
      <c r="B33" s="73" t="s">
        <v>28</v>
      </c>
      <c r="C33"/>
      <c r="D33"/>
      <c r="E33"/>
      <c r="F33"/>
      <c r="G33"/>
      <c r="AS33" s="79"/>
      <c r="AT33" s="79"/>
      <c r="AU33" s="79"/>
      <c r="AV33" s="79"/>
      <c r="AW33" s="79"/>
      <c r="AX33" s="79"/>
      <c r="AY33" s="79"/>
      <c r="AZ33" s="79"/>
      <c r="BA33" s="79"/>
      <c r="BB33" s="79"/>
      <c r="BC33" s="79"/>
      <c r="BD33" s="79"/>
      <c r="BE33" s="79"/>
      <c r="BF33" s="79"/>
      <c r="BG33" s="79"/>
      <c r="BH33" s="79"/>
      <c r="BI33" s="79"/>
      <c r="BJ33" s="79"/>
      <c r="BK33" s="79"/>
    </row>
    <row r="34" spans="2:111" ht="12.75" customHeight="1" x14ac:dyDescent="0.2">
      <c r="B34" s="75" t="s">
        <v>29</v>
      </c>
      <c r="C34" s="75"/>
      <c r="D34" s="75"/>
      <c r="E34" s="75"/>
      <c r="F34" s="75"/>
      <c r="G34" s="75"/>
      <c r="AS34" s="79"/>
      <c r="DG34" s="70"/>
    </row>
    <row r="36" spans="2:111" x14ac:dyDescent="0.2">
      <c r="B36" s="73" t="s">
        <v>27</v>
      </c>
    </row>
    <row r="37" spans="2:111" x14ac:dyDescent="0.2">
      <c r="B37" s="74" t="s">
        <v>39</v>
      </c>
    </row>
  </sheetData>
  <pageMargins left="0.7" right="0.7" top="0.75" bottom="0.75" header="0.3" footer="0.3"/>
  <pageSetup paperSize="9" orientation="portrait" r:id="rId1"/>
  <ignoredErrors>
    <ignoredError sqref="DG25 DA25"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00FF"/>
    <pageSetUpPr fitToPage="1"/>
  </sheetPr>
  <dimension ref="A1:DN35"/>
  <sheetViews>
    <sheetView zoomScaleNormal="100" workbookViewId="0">
      <pane xSplit="2" ySplit="5" topLeftCell="C6" activePane="bottomRight" state="frozen"/>
      <selection pane="topRight" activeCell="C1" sqref="C1"/>
      <selection pane="bottomLeft" activeCell="A6" sqref="A6"/>
      <selection pane="bottomRight"/>
    </sheetView>
  </sheetViews>
  <sheetFormatPr defaultColWidth="9.140625" defaultRowHeight="12.75" x14ac:dyDescent="0.2"/>
  <cols>
    <col min="1" max="1" width="6.28515625" style="1" customWidth="1"/>
    <col min="2" max="2" width="55.28515625" style="1" customWidth="1"/>
    <col min="3" max="3" width="9.85546875" style="1" customWidth="1"/>
    <col min="4" max="4" width="10" style="1" customWidth="1"/>
    <col min="5" max="5" width="10.140625" style="1" customWidth="1"/>
    <col min="6" max="6" width="10.28515625" style="1" customWidth="1"/>
    <col min="7" max="7" width="9.5703125" style="1" customWidth="1"/>
    <col min="8" max="8" width="10.140625" style="1" customWidth="1"/>
    <col min="9" max="9" width="10" style="2" customWidth="1"/>
    <col min="10" max="10" width="10.28515625" style="1" customWidth="1"/>
    <col min="11" max="11" width="10.5703125" style="1" customWidth="1"/>
    <col min="12" max="12" width="10.140625" style="1" customWidth="1"/>
    <col min="13" max="13" width="10.42578125" style="1" customWidth="1"/>
    <col min="14" max="14" width="10.5703125" style="1" customWidth="1"/>
    <col min="15" max="16" width="10.7109375" style="1" customWidth="1"/>
    <col min="17" max="17" width="11.140625" style="1" customWidth="1"/>
    <col min="18" max="43" width="10.7109375" style="1" customWidth="1"/>
    <col min="44" max="44" width="10.140625" style="1" bestFit="1" customWidth="1"/>
    <col min="45" max="55" width="10.140625" style="1" customWidth="1"/>
    <col min="56" max="60" width="10.140625" style="1" bestFit="1" customWidth="1"/>
    <col min="61" max="103" width="10.140625" style="1" customWidth="1"/>
    <col min="104" max="16384" width="9.140625" style="1"/>
  </cols>
  <sheetData>
    <row r="1" spans="1:118" ht="15.75" x14ac:dyDescent="0.2">
      <c r="A1" s="16" t="s">
        <v>0</v>
      </c>
      <c r="B1" s="17" t="s">
        <v>20</v>
      </c>
    </row>
    <row r="2" spans="1:118" ht="14.25" x14ac:dyDescent="0.2">
      <c r="A2" s="16"/>
      <c r="B2" s="52" t="s">
        <v>19</v>
      </c>
    </row>
    <row r="3" spans="1:118" x14ac:dyDescent="0.2">
      <c r="B3" s="95" t="s">
        <v>45</v>
      </c>
      <c r="I3" s="10"/>
      <c r="J3" s="10"/>
    </row>
    <row r="5" spans="1:118" ht="25.5" x14ac:dyDescent="0.2">
      <c r="A5" s="18" t="s">
        <v>15</v>
      </c>
      <c r="C5" s="12">
        <v>1999</v>
      </c>
      <c r="D5" s="12">
        <v>2000</v>
      </c>
      <c r="E5" s="12">
        <v>2001</v>
      </c>
      <c r="F5" s="12">
        <v>2002</v>
      </c>
      <c r="G5" s="12">
        <v>2003</v>
      </c>
      <c r="H5" s="12">
        <v>2004</v>
      </c>
      <c r="I5" s="12">
        <v>2005</v>
      </c>
      <c r="J5" s="12">
        <v>2006</v>
      </c>
      <c r="K5" s="13">
        <v>39113</v>
      </c>
      <c r="L5" s="13">
        <v>39141</v>
      </c>
      <c r="M5" s="13">
        <v>39172</v>
      </c>
      <c r="N5" s="13">
        <v>39202</v>
      </c>
      <c r="O5" s="13">
        <v>39233</v>
      </c>
      <c r="P5" s="13">
        <v>39263</v>
      </c>
      <c r="Q5" s="13">
        <v>39294</v>
      </c>
      <c r="R5" s="13">
        <v>39325</v>
      </c>
      <c r="S5" s="13">
        <v>39355</v>
      </c>
      <c r="T5" s="13">
        <v>39386</v>
      </c>
      <c r="U5" s="13">
        <v>39416</v>
      </c>
      <c r="V5" s="13">
        <v>39447</v>
      </c>
      <c r="W5" s="13">
        <v>39478</v>
      </c>
      <c r="X5" s="13">
        <v>39507</v>
      </c>
      <c r="Y5" s="13">
        <v>39538</v>
      </c>
      <c r="Z5" s="13">
        <v>39568</v>
      </c>
      <c r="AA5" s="13">
        <v>39599</v>
      </c>
      <c r="AB5" s="13">
        <v>39629</v>
      </c>
      <c r="AC5" s="13">
        <v>39660</v>
      </c>
      <c r="AD5" s="13">
        <v>39691</v>
      </c>
      <c r="AE5" s="13">
        <v>39721</v>
      </c>
      <c r="AF5" s="13">
        <v>39752</v>
      </c>
      <c r="AG5" s="13">
        <v>39782</v>
      </c>
      <c r="AH5" s="13">
        <v>39813</v>
      </c>
      <c r="AI5" s="13">
        <v>39844</v>
      </c>
      <c r="AJ5" s="13">
        <v>39872</v>
      </c>
      <c r="AK5" s="13">
        <v>39903</v>
      </c>
      <c r="AL5" s="13">
        <v>39933</v>
      </c>
      <c r="AM5" s="13">
        <v>39964</v>
      </c>
      <c r="AN5" s="13">
        <v>39994</v>
      </c>
      <c r="AO5" s="13">
        <v>40025</v>
      </c>
      <c r="AP5" s="13">
        <v>40056</v>
      </c>
      <c r="AQ5" s="13">
        <v>40086</v>
      </c>
      <c r="AR5" s="13">
        <v>40117</v>
      </c>
      <c r="AS5" s="13">
        <v>40147</v>
      </c>
      <c r="AT5" s="13">
        <v>40178</v>
      </c>
      <c r="AU5" s="13">
        <v>40209</v>
      </c>
      <c r="AV5" s="13">
        <v>40237</v>
      </c>
      <c r="AW5" s="13">
        <v>40268</v>
      </c>
      <c r="AX5" s="13">
        <v>40298</v>
      </c>
      <c r="AY5" s="13">
        <v>40329</v>
      </c>
      <c r="AZ5" s="13">
        <v>40359</v>
      </c>
      <c r="BA5" s="13">
        <v>40390</v>
      </c>
      <c r="BB5" s="13">
        <v>40421</v>
      </c>
      <c r="BC5" s="13">
        <v>40451</v>
      </c>
      <c r="BD5" s="13">
        <v>40482</v>
      </c>
      <c r="BE5" s="13">
        <v>40512</v>
      </c>
      <c r="BF5" s="13">
        <v>40543</v>
      </c>
      <c r="BG5" s="13">
        <v>40574</v>
      </c>
      <c r="BH5" s="13">
        <v>40602</v>
      </c>
      <c r="BI5" s="13">
        <v>40633</v>
      </c>
      <c r="BJ5" s="13">
        <v>40663</v>
      </c>
      <c r="BK5" s="13">
        <v>40694</v>
      </c>
      <c r="BL5" s="13">
        <v>40724</v>
      </c>
      <c r="BM5" s="13">
        <v>40755</v>
      </c>
      <c r="BN5" s="13">
        <v>40786</v>
      </c>
      <c r="BO5" s="13">
        <v>40816</v>
      </c>
      <c r="BP5" s="13">
        <v>40847</v>
      </c>
      <c r="BQ5" s="13">
        <v>40877</v>
      </c>
      <c r="BR5" s="13">
        <v>40908</v>
      </c>
      <c r="BS5" s="13">
        <v>40939</v>
      </c>
      <c r="BT5" s="13">
        <v>40968</v>
      </c>
      <c r="BU5" s="13">
        <v>40999</v>
      </c>
      <c r="BV5" s="13">
        <v>41029</v>
      </c>
      <c r="BW5" s="13">
        <v>41060</v>
      </c>
      <c r="BX5" s="13">
        <v>41090</v>
      </c>
      <c r="BY5" s="13">
        <v>41121</v>
      </c>
      <c r="BZ5" s="13">
        <v>41152</v>
      </c>
      <c r="CA5" s="13">
        <v>41182</v>
      </c>
      <c r="CB5" s="13">
        <v>41213</v>
      </c>
      <c r="CC5" s="13">
        <v>41243</v>
      </c>
      <c r="CD5" s="13">
        <v>41274</v>
      </c>
      <c r="CE5" s="13">
        <v>41305</v>
      </c>
      <c r="CF5" s="13">
        <v>41333</v>
      </c>
      <c r="CG5" s="13">
        <v>41364</v>
      </c>
      <c r="CH5" s="13">
        <v>41394</v>
      </c>
      <c r="CI5" s="13">
        <v>41425</v>
      </c>
      <c r="CJ5" s="13">
        <v>41455</v>
      </c>
      <c r="CK5" s="13">
        <v>41486</v>
      </c>
      <c r="CL5" s="13">
        <v>41517</v>
      </c>
      <c r="CM5" s="13">
        <v>41547</v>
      </c>
      <c r="CN5" s="13">
        <v>41578</v>
      </c>
      <c r="CO5" s="13">
        <v>41608</v>
      </c>
      <c r="CP5" s="13">
        <v>41639</v>
      </c>
    </row>
    <row r="6" spans="1:118" x14ac:dyDescent="0.2">
      <c r="C6" s="3"/>
      <c r="D6" s="3"/>
      <c r="E6" s="3"/>
      <c r="F6" s="3"/>
      <c r="G6" s="3"/>
      <c r="H6" s="3"/>
      <c r="I6" s="5"/>
      <c r="J6" s="3"/>
      <c r="K6" s="4"/>
      <c r="L6" s="4"/>
      <c r="M6" s="4"/>
      <c r="R6" s="7"/>
    </row>
    <row r="7" spans="1:118" ht="15" x14ac:dyDescent="0.2">
      <c r="A7" s="19" t="s">
        <v>1</v>
      </c>
      <c r="B7" s="21" t="s">
        <v>3</v>
      </c>
      <c r="C7" s="24">
        <v>3178.8046983874174</v>
      </c>
      <c r="D7" s="24">
        <v>22408.271019974785</v>
      </c>
      <c r="E7" s="25">
        <v>173422.55876302344</v>
      </c>
      <c r="F7" s="24">
        <v>326877.09111420793</v>
      </c>
      <c r="G7" s="24">
        <v>390444.12714845047</v>
      </c>
      <c r="H7" s="24">
        <v>600933.74039418669</v>
      </c>
      <c r="I7" s="24">
        <v>1172534.4008228814</v>
      </c>
      <c r="J7" s="24">
        <v>2128739.683986993</v>
      </c>
      <c r="K7" s="25">
        <v>2380531.8694445547</v>
      </c>
      <c r="L7" s="24">
        <v>2579881.1608693348</v>
      </c>
      <c r="M7" s="26">
        <v>2947064.7524781004</v>
      </c>
      <c r="N7" s="26">
        <v>3300200.7605640716</v>
      </c>
      <c r="O7" s="26">
        <v>3564572.0868564602</v>
      </c>
      <c r="P7" s="26">
        <v>3574506.170852744</v>
      </c>
      <c r="Q7" s="26">
        <v>3772613.3503218531</v>
      </c>
      <c r="R7" s="26">
        <v>3744980.0360276056</v>
      </c>
      <c r="S7" s="26">
        <v>3739030.1022350518</v>
      </c>
      <c r="T7" s="26">
        <v>4002652.0141270156</v>
      </c>
      <c r="U7" s="26">
        <v>3411055.6435888247</v>
      </c>
      <c r="V7" s="26">
        <v>3989149.4596084678</v>
      </c>
      <c r="W7" s="26">
        <v>3438475.7172154756</v>
      </c>
      <c r="X7" s="26">
        <v>3156427.1280111484</v>
      </c>
      <c r="Y7" s="26">
        <v>2792405.4136407189</v>
      </c>
      <c r="Z7" s="26">
        <v>2672042.7250191784</v>
      </c>
      <c r="AA7" s="26">
        <v>2718903.5526441038</v>
      </c>
      <c r="AB7" s="26">
        <v>2520510.2874795939</v>
      </c>
      <c r="AC7" s="26">
        <v>2408859.9087290461</v>
      </c>
      <c r="AD7" s="26">
        <v>2338347.8144103792</v>
      </c>
      <c r="AE7" s="26">
        <v>1973674.7655759507</v>
      </c>
      <c r="AF7" s="26">
        <v>1484463.5984659898</v>
      </c>
      <c r="AG7" s="26">
        <v>1311834.9368159797</v>
      </c>
      <c r="AH7" s="26">
        <v>1312659.1723856924</v>
      </c>
      <c r="AI7" s="26">
        <v>1253334.0568584509</v>
      </c>
      <c r="AJ7" s="26">
        <v>1137028.0778950162</v>
      </c>
      <c r="AK7" s="26">
        <v>1156728.2718521468</v>
      </c>
      <c r="AL7" s="26">
        <v>1226146.7238449797</v>
      </c>
      <c r="AM7" s="26">
        <v>1346802.1009887848</v>
      </c>
      <c r="AN7" s="26">
        <v>1328389.367443095</v>
      </c>
      <c r="AO7" s="26">
        <v>1292370.399255425</v>
      </c>
      <c r="AP7" s="26">
        <v>1334123.3097219458</v>
      </c>
      <c r="AQ7" s="26">
        <v>1385065.0993708938</v>
      </c>
      <c r="AR7" s="26">
        <v>1435774.2424049373</v>
      </c>
      <c r="AS7" s="26">
        <v>1515106.9951529629</v>
      </c>
      <c r="AT7" s="26">
        <v>1597311.205708408</v>
      </c>
      <c r="AU7" s="26">
        <v>1715974.0009091513</v>
      </c>
      <c r="AV7" s="26">
        <v>1827546.5953547019</v>
      </c>
      <c r="AW7" s="26">
        <v>1705613.8968226158</v>
      </c>
      <c r="AX7" s="26">
        <v>1820906.209234853</v>
      </c>
      <c r="AY7" s="26">
        <v>1773399.6485672572</v>
      </c>
      <c r="AZ7" s="26">
        <v>1934442.4101390936</v>
      </c>
      <c r="BA7" s="26">
        <v>1721424.5549260068</v>
      </c>
      <c r="BB7" s="26">
        <v>1776944.1613099738</v>
      </c>
      <c r="BC7" s="26">
        <v>1840033.9947972659</v>
      </c>
      <c r="BD7" s="26">
        <v>1850347.9111088989</v>
      </c>
      <c r="BE7" s="26">
        <v>1793467.4584604152</v>
      </c>
      <c r="BF7" s="26">
        <v>1814900.1169513571</v>
      </c>
      <c r="BG7" s="26">
        <v>1905291.6574729574</v>
      </c>
      <c r="BH7" s="26">
        <v>1961270.7382679672</v>
      </c>
      <c r="BI7" s="26">
        <v>1965056.3080788373</v>
      </c>
      <c r="BJ7" s="26">
        <v>2011496.9569938281</v>
      </c>
      <c r="BK7" s="26">
        <v>2127025.9835450263</v>
      </c>
      <c r="BL7" s="27">
        <v>2106072.9756294377</v>
      </c>
      <c r="BM7" s="27">
        <v>1917820.0211639788</v>
      </c>
      <c r="BN7" s="27">
        <v>1849135.6606184882</v>
      </c>
      <c r="BO7" s="27">
        <v>1778176.642154091</v>
      </c>
      <c r="BP7" s="27">
        <v>1732765.060830845</v>
      </c>
      <c r="BQ7" s="27">
        <v>1637575.7895228616</v>
      </c>
      <c r="BR7" s="27">
        <v>1583236.4457150449</v>
      </c>
      <c r="BS7" s="27">
        <v>1603071.8946220716</v>
      </c>
      <c r="BT7" s="27">
        <v>1484286.7204592207</v>
      </c>
      <c r="BU7" s="27">
        <v>1591934.3935509985</v>
      </c>
      <c r="BV7" s="27">
        <v>1626996.6297949431</v>
      </c>
      <c r="BW7" s="27">
        <v>1667199.3178445816</v>
      </c>
      <c r="BX7" s="27">
        <v>1719988.2339465122</v>
      </c>
      <c r="BY7" s="27">
        <v>1565721.0616709802</v>
      </c>
      <c r="BZ7" s="27">
        <v>1574671.1724839073</v>
      </c>
      <c r="CA7" s="27">
        <v>1645383.3225230607</v>
      </c>
      <c r="CB7" s="27">
        <v>1671504.5428814122</v>
      </c>
      <c r="CC7" s="27">
        <v>1724000.004528502</v>
      </c>
      <c r="CD7" s="27">
        <v>1720380.2548848626</v>
      </c>
      <c r="CE7" s="27">
        <v>1832578.0973309444</v>
      </c>
      <c r="CF7" s="27">
        <v>1873700.8974344681</v>
      </c>
      <c r="CG7" s="27">
        <v>1865359.7827871791</v>
      </c>
      <c r="CH7" s="27">
        <v>1862927.7840905171</v>
      </c>
      <c r="CI7" s="27">
        <v>1955827.2573282893</v>
      </c>
      <c r="CJ7" s="27">
        <v>1980307.8995115799</v>
      </c>
      <c r="CK7" s="27">
        <v>1645211.525128409</v>
      </c>
      <c r="CL7" s="27">
        <v>1692832.8580224302</v>
      </c>
      <c r="CM7" s="27">
        <v>1751120.2089322449</v>
      </c>
      <c r="CN7" s="27">
        <v>1690616.5476302339</v>
      </c>
      <c r="CO7" s="27">
        <v>1758179.6017559227</v>
      </c>
      <c r="CP7" s="27">
        <v>1759516.6480960913</v>
      </c>
      <c r="CQ7" s="27"/>
      <c r="CR7" s="27"/>
      <c r="CS7" s="27"/>
      <c r="CT7" s="27"/>
      <c r="CU7" s="27"/>
      <c r="CV7" s="27"/>
      <c r="CW7" s="27"/>
      <c r="CX7" s="27"/>
      <c r="CY7" s="27"/>
      <c r="CZ7" s="27"/>
      <c r="DA7" s="27"/>
      <c r="DB7" s="27"/>
      <c r="DC7" s="27"/>
      <c r="DD7" s="27"/>
      <c r="DE7" s="27"/>
      <c r="DF7" s="27"/>
      <c r="DG7" s="27"/>
      <c r="DH7" s="27"/>
      <c r="DI7" s="27"/>
      <c r="DJ7" s="27"/>
      <c r="DK7" s="27"/>
      <c r="DL7" s="27"/>
      <c r="DM7" s="27"/>
      <c r="DN7" s="27"/>
    </row>
    <row r="8" spans="1:118" x14ac:dyDescent="0.2">
      <c r="A8" s="19"/>
      <c r="B8" s="21"/>
      <c r="C8" s="24"/>
      <c r="D8" s="24"/>
      <c r="E8" s="25"/>
      <c r="F8" s="24"/>
      <c r="G8" s="24"/>
      <c r="H8" s="24"/>
      <c r="I8" s="24"/>
      <c r="J8" s="24"/>
      <c r="K8" s="25"/>
      <c r="L8" s="24"/>
      <c r="M8" s="26"/>
      <c r="N8" s="26"/>
      <c r="O8" s="26"/>
      <c r="P8" s="26"/>
      <c r="Q8" s="14"/>
      <c r="R8" s="28"/>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row>
    <row r="9" spans="1:118" ht="15" customHeight="1" x14ac:dyDescent="0.2">
      <c r="A9" s="20"/>
      <c r="B9" s="9" t="s">
        <v>5</v>
      </c>
      <c r="C9" s="24">
        <v>3178.8046983874174</v>
      </c>
      <c r="D9" s="24">
        <v>22408.271019974785</v>
      </c>
      <c r="E9" s="25">
        <v>173422.55876302344</v>
      </c>
      <c r="F9" s="24">
        <v>326877.09111420793</v>
      </c>
      <c r="G9" s="24">
        <v>390444.12714845047</v>
      </c>
      <c r="H9" s="24">
        <v>600933.74039418669</v>
      </c>
      <c r="I9" s="24">
        <v>1172534.4008228814</v>
      </c>
      <c r="J9" s="24">
        <v>2086279.7029663548</v>
      </c>
      <c r="K9" s="25">
        <v>2329717.1349127344</v>
      </c>
      <c r="L9" s="30">
        <v>2518305.0242351852</v>
      </c>
      <c r="M9" s="26">
        <v>2877642.0086694532</v>
      </c>
      <c r="N9" s="26">
        <v>3216478.5923058246</v>
      </c>
      <c r="O9" s="26">
        <v>3469147.9207295948</v>
      </c>
      <c r="P9" s="26">
        <v>3478303.5302899992</v>
      </c>
      <c r="Q9" s="26">
        <v>3669482.7522622603</v>
      </c>
      <c r="R9" s="26">
        <v>3643187.6700683516</v>
      </c>
      <c r="S9" s="26">
        <v>3637597.8726883</v>
      </c>
      <c r="T9" s="26">
        <v>3899140.2285486762</v>
      </c>
      <c r="U9" s="26">
        <v>3285014.1336903577</v>
      </c>
      <c r="V9" s="26">
        <v>3851300.7141416152</v>
      </c>
      <c r="W9" s="26">
        <v>3313940.7673488623</v>
      </c>
      <c r="X9" s="26">
        <v>3040610.9423598112</v>
      </c>
      <c r="Y9" s="26">
        <v>2685839.1310725329</v>
      </c>
      <c r="Z9" s="26">
        <v>2569357.5754551729</v>
      </c>
      <c r="AA9" s="26">
        <v>2614491.2206884334</v>
      </c>
      <c r="AB9" s="26">
        <v>2424316.60494857</v>
      </c>
      <c r="AC9" s="26">
        <v>2312332.9667289131</v>
      </c>
      <c r="AD9" s="26">
        <v>2235401.1902455371</v>
      </c>
      <c r="AE9" s="26">
        <v>1881615.8990672242</v>
      </c>
      <c r="AF9" s="26">
        <v>1402085.8115590948</v>
      </c>
      <c r="AG9" s="26">
        <v>1235309.4176534608</v>
      </c>
      <c r="AH9" s="26">
        <v>1237274.4419178446</v>
      </c>
      <c r="AI9" s="26">
        <v>1179310.8667569181</v>
      </c>
      <c r="AJ9" s="26">
        <v>1066569.8723206583</v>
      </c>
      <c r="AK9" s="26">
        <v>1082634.0547455039</v>
      </c>
      <c r="AL9" s="26">
        <v>1149262.3109151237</v>
      </c>
      <c r="AM9" s="26">
        <v>1264887.2696184218</v>
      </c>
      <c r="AN9" s="26">
        <v>1249973.1967628906</v>
      </c>
      <c r="AO9" s="26">
        <v>1213648.401966952</v>
      </c>
      <c r="AP9" s="26">
        <v>1253682.6583223839</v>
      </c>
      <c r="AQ9" s="26">
        <v>1301492.9285062049</v>
      </c>
      <c r="AR9" s="26">
        <v>1353650.5288141216</v>
      </c>
      <c r="AS9" s="26">
        <v>1429631.3607459019</v>
      </c>
      <c r="AT9" s="26">
        <v>1513953.7177490212</v>
      </c>
      <c r="AU9" s="26">
        <v>1630950.6995235251</v>
      </c>
      <c r="AV9" s="26">
        <v>1742978.365423054</v>
      </c>
      <c r="AW9" s="26">
        <v>1619864.0609887848</v>
      </c>
      <c r="AX9" s="26">
        <v>1733075.1322954411</v>
      </c>
      <c r="AY9" s="26">
        <v>1688972.7668020439</v>
      </c>
      <c r="AZ9" s="26">
        <v>1853496.9329169819</v>
      </c>
      <c r="BA9" s="26">
        <v>1638741.0029291923</v>
      </c>
      <c r="BB9" s="26">
        <v>1691992.8598248055</v>
      </c>
      <c r="BC9" s="26">
        <v>1756681.399580596</v>
      </c>
      <c r="BD9" s="26">
        <v>1765980.8832782533</v>
      </c>
      <c r="BE9" s="26">
        <v>1709683.1840347731</v>
      </c>
      <c r="BF9" s="26">
        <v>1726421.5202548278</v>
      </c>
      <c r="BG9" s="26">
        <v>1814372.3050089586</v>
      </c>
      <c r="BH9" s="26">
        <v>1869921.1789010551</v>
      </c>
      <c r="BI9" s="26">
        <v>1868948.5462193908</v>
      </c>
      <c r="BJ9" s="26">
        <v>1918894.0049518878</v>
      </c>
      <c r="BK9" s="26">
        <v>2035240.627926206</v>
      </c>
      <c r="BL9" s="27">
        <v>2016076.9963501228</v>
      </c>
      <c r="BM9" s="27">
        <v>1827645.4242949099</v>
      </c>
      <c r="BN9" s="27">
        <v>1760944.0557661422</v>
      </c>
      <c r="BO9" s="27">
        <v>1713948.3474922024</v>
      </c>
      <c r="BP9" s="27">
        <v>1669570.5364178114</v>
      </c>
      <c r="BQ9" s="27">
        <v>1578239.4602694274</v>
      </c>
      <c r="BR9" s="27">
        <v>1525078.6301771856</v>
      </c>
      <c r="BS9" s="27">
        <v>1546582.5343499898</v>
      </c>
      <c r="BT9" s="27">
        <v>1427632.2345689826</v>
      </c>
      <c r="BU9" s="27">
        <v>1535721.1386555177</v>
      </c>
      <c r="BV9" s="27">
        <v>1571258.3240984802</v>
      </c>
      <c r="BW9" s="27">
        <v>1613564.7524985068</v>
      </c>
      <c r="BX9" s="27">
        <v>1668588.1431946375</v>
      </c>
      <c r="BY9" s="27">
        <v>1515356.7457004446</v>
      </c>
      <c r="BZ9" s="27">
        <v>1524801.9401712122</v>
      </c>
      <c r="CA9" s="27">
        <v>1595063.9658066228</v>
      </c>
      <c r="CB9" s="27">
        <v>1621680.1891937091</v>
      </c>
      <c r="CC9" s="27">
        <v>1676283.5262406261</v>
      </c>
      <c r="CD9" s="27">
        <v>1674380.0765385889</v>
      </c>
      <c r="CE9" s="27">
        <v>1786608.2270953611</v>
      </c>
      <c r="CF9" s="27">
        <v>1828008.1180423384</v>
      </c>
      <c r="CG9" s="27">
        <v>1821239.0936531953</v>
      </c>
      <c r="CH9" s="27">
        <v>1819102.8164098482</v>
      </c>
      <c r="CI9" s="27">
        <v>1912102.0750759833</v>
      </c>
      <c r="CJ9" s="27">
        <v>1937757.5569022493</v>
      </c>
      <c r="CK9" s="27">
        <v>1604910.2589315812</v>
      </c>
      <c r="CL9" s="27">
        <v>1654566.6580184484</v>
      </c>
      <c r="CM9" s="27">
        <v>1713404.5383462736</v>
      </c>
      <c r="CN9" s="27">
        <v>1655694.7953334658</v>
      </c>
      <c r="CO9" s="27">
        <v>1727437.2632238369</v>
      </c>
      <c r="CP9" s="27">
        <v>1730075.9000318535</v>
      </c>
      <c r="CQ9" s="27"/>
      <c r="CR9" s="27"/>
      <c r="CS9" s="27"/>
      <c r="CT9" s="27"/>
      <c r="CU9" s="27"/>
      <c r="CV9" s="27"/>
      <c r="CW9" s="27"/>
      <c r="CX9" s="27"/>
      <c r="CY9" s="27"/>
      <c r="CZ9" s="27"/>
      <c r="DA9" s="27"/>
      <c r="DB9" s="27"/>
      <c r="DC9" s="27"/>
      <c r="DD9" s="27"/>
      <c r="DE9" s="27"/>
      <c r="DF9" s="27"/>
      <c r="DG9" s="27"/>
      <c r="DH9" s="27"/>
      <c r="DI9" s="27"/>
      <c r="DJ9" s="27"/>
      <c r="DK9" s="27"/>
      <c r="DL9" s="27"/>
      <c r="DM9" s="27"/>
      <c r="DN9" s="27"/>
    </row>
    <row r="10" spans="1:118" ht="15" x14ac:dyDescent="0.2">
      <c r="A10" s="20"/>
      <c r="B10" s="6" t="s">
        <v>6</v>
      </c>
      <c r="C10" s="31">
        <v>3074.1084345344743</v>
      </c>
      <c r="D10" s="31">
        <v>21918.471962306721</v>
      </c>
      <c r="E10" s="32">
        <v>136662.90344415687</v>
      </c>
      <c r="F10" s="31">
        <v>209885.92102992898</v>
      </c>
      <c r="G10" s="31">
        <v>239255.49883867541</v>
      </c>
      <c r="H10" s="31">
        <v>382368.79859313823</v>
      </c>
      <c r="I10" s="31">
        <v>618511.63912668393</v>
      </c>
      <c r="J10" s="31">
        <v>567356.06237971992</v>
      </c>
      <c r="K10" s="31">
        <v>546817.73561616556</v>
      </c>
      <c r="L10" s="32">
        <v>517468.88819961512</v>
      </c>
      <c r="M10" s="28">
        <v>484884.37844847032</v>
      </c>
      <c r="N10" s="28">
        <v>446835.11298029061</v>
      </c>
      <c r="O10" s="28">
        <v>455119.40300882602</v>
      </c>
      <c r="P10" s="28">
        <v>428161.10793284228</v>
      </c>
      <c r="Q10" s="28">
        <v>401532.86728117324</v>
      </c>
      <c r="R10" s="28">
        <v>435898.51292720146</v>
      </c>
      <c r="S10" s="28">
        <v>395199.20465193439</v>
      </c>
      <c r="T10" s="28">
        <v>398707.35102661094</v>
      </c>
      <c r="U10" s="28">
        <v>468807.55876302341</v>
      </c>
      <c r="V10" s="28">
        <v>549499.81621209101</v>
      </c>
      <c r="W10" s="28">
        <v>475812.90278319729</v>
      </c>
      <c r="X10" s="28">
        <v>535331.14703165437</v>
      </c>
      <c r="Y10" s="28">
        <v>631880.47046519327</v>
      </c>
      <c r="Z10" s="28">
        <v>631226.34848098736</v>
      </c>
      <c r="AA10" s="28">
        <v>644879.38170283358</v>
      </c>
      <c r="AB10" s="28">
        <v>658956.92525715043</v>
      </c>
      <c r="AC10" s="28">
        <v>679218.68974716298</v>
      </c>
      <c r="AD10" s="28">
        <v>713138.2371876036</v>
      </c>
      <c r="AE10" s="28">
        <v>671205.24945915455</v>
      </c>
      <c r="AF10" s="28">
        <v>517866.56308845978</v>
      </c>
      <c r="AG10" s="28">
        <v>487761.01551927801</v>
      </c>
      <c r="AH10" s="28">
        <v>518598.68253235123</v>
      </c>
      <c r="AI10" s="28">
        <v>491151.1451098281</v>
      </c>
      <c r="AJ10" s="28">
        <v>470869.11940009292</v>
      </c>
      <c r="AK10" s="28">
        <v>501260.46462538984</v>
      </c>
      <c r="AL10" s="28">
        <v>544800.42730904499</v>
      </c>
      <c r="AM10" s="28">
        <v>582794.937934833</v>
      </c>
      <c r="AN10" s="28">
        <v>605965.71529364923</v>
      </c>
      <c r="AO10" s="28">
        <v>574549.05455040152</v>
      </c>
      <c r="AP10" s="28">
        <v>576067.8800278717</v>
      </c>
      <c r="AQ10" s="28">
        <v>580639.20241157338</v>
      </c>
      <c r="AR10" s="28">
        <v>660527.62099409371</v>
      </c>
      <c r="AS10" s="28">
        <v>733644.16196031589</v>
      </c>
      <c r="AT10" s="28">
        <v>802286.24054283625</v>
      </c>
      <c r="AU10" s="28">
        <v>896056.26413564268</v>
      </c>
      <c r="AV10" s="28">
        <v>1009383.708036366</v>
      </c>
      <c r="AW10" s="28">
        <v>849584.12018713914</v>
      </c>
      <c r="AX10" s="28">
        <v>918747.40602959716</v>
      </c>
      <c r="AY10" s="28">
        <v>923051.69983542361</v>
      </c>
      <c r="AZ10" s="33">
        <v>1110096.2667330282</v>
      </c>
      <c r="BA10" s="28">
        <v>893943.99945052748</v>
      </c>
      <c r="BB10" s="28">
        <v>938540.34857920208</v>
      </c>
      <c r="BC10" s="28">
        <v>993525.5809861304</v>
      </c>
      <c r="BD10" s="28">
        <v>987913.46082951745</v>
      </c>
      <c r="BE10" s="28">
        <v>928560.98609861301</v>
      </c>
      <c r="BF10" s="28">
        <v>910419.87026743649</v>
      </c>
      <c r="BG10" s="28">
        <v>978329.66184484691</v>
      </c>
      <c r="BH10" s="28">
        <v>1013152.0276488154</v>
      </c>
      <c r="BI10" s="28">
        <v>996509.28492799785</v>
      </c>
      <c r="BJ10" s="28">
        <v>1040061.9911779149</v>
      </c>
      <c r="BK10" s="28">
        <v>1137540.1225774768</v>
      </c>
      <c r="BL10" s="34">
        <v>1148106.2571822947</v>
      </c>
      <c r="BM10" s="34">
        <v>997025.41522463341</v>
      </c>
      <c r="BN10" s="34">
        <v>1005539.8570416083</v>
      </c>
      <c r="BO10" s="44">
        <v>1040535.9816086004</v>
      </c>
      <c r="BP10" s="34">
        <v>1017241.2383967084</v>
      </c>
      <c r="BQ10" s="44">
        <v>981862.4346472891</v>
      </c>
      <c r="BR10" s="44">
        <v>960916.06295971898</v>
      </c>
      <c r="BS10" s="44">
        <v>991350.34243944508</v>
      </c>
      <c r="BT10" s="44">
        <v>883045.88499834074</v>
      </c>
      <c r="BU10" s="44">
        <v>1001024.1468325702</v>
      </c>
      <c r="BV10" s="44">
        <v>1054397.5633645232</v>
      </c>
      <c r="BW10" s="44">
        <v>1125734.4845669917</v>
      </c>
      <c r="BX10" s="44">
        <v>1186566.0733996944</v>
      </c>
      <c r="BY10" s="44">
        <v>1030057.298528104</v>
      </c>
      <c r="BZ10" s="44">
        <v>1045709.7530917777</v>
      </c>
      <c r="CA10" s="44">
        <v>1122914.4353706285</v>
      </c>
      <c r="CB10" s="44">
        <v>1153267.2749512244</v>
      </c>
      <c r="CC10" s="44">
        <v>1209109.228909682</v>
      </c>
      <c r="CD10" s="44">
        <v>1211032.0741482512</v>
      </c>
      <c r="CE10" s="44">
        <v>1313535.8204963831</v>
      </c>
      <c r="CF10" s="44">
        <v>1359674.0601844846</v>
      </c>
      <c r="CG10" s="44">
        <v>1340386.1953095761</v>
      </c>
      <c r="CH10" s="44">
        <v>1346234.9529842725</v>
      </c>
      <c r="CI10" s="44">
        <v>1459708.9276156344</v>
      </c>
      <c r="CJ10" s="44">
        <v>1508472.2167960713</v>
      </c>
      <c r="CK10" s="44">
        <v>1170349.7300218991</v>
      </c>
      <c r="CL10" s="44">
        <v>1221651.9916251907</v>
      </c>
      <c r="CM10" s="44">
        <v>1281667.1744548408</v>
      </c>
      <c r="CN10" s="44">
        <v>1223485.4643864885</v>
      </c>
      <c r="CO10" s="44">
        <v>1296964.047244011</v>
      </c>
      <c r="CP10" s="44">
        <v>1300407.9432264913</v>
      </c>
      <c r="CQ10" s="44"/>
      <c r="CR10" s="44"/>
      <c r="CS10" s="44"/>
      <c r="CT10" s="44"/>
      <c r="CU10" s="44"/>
      <c r="CV10" s="44"/>
      <c r="CW10" s="44"/>
      <c r="CX10" s="44"/>
      <c r="CY10" s="44"/>
      <c r="CZ10" s="44"/>
      <c r="DA10" s="44"/>
      <c r="DB10" s="44"/>
      <c r="DC10" s="44"/>
      <c r="DD10" s="44"/>
      <c r="DE10" s="44"/>
      <c r="DF10" s="44"/>
      <c r="DG10" s="44"/>
      <c r="DH10" s="44"/>
      <c r="DI10" s="44"/>
      <c r="DJ10" s="44"/>
      <c r="DK10" s="44"/>
      <c r="DL10" s="44"/>
      <c r="DM10" s="44"/>
      <c r="DN10" s="44"/>
    </row>
    <row r="11" spans="1:118" ht="15" x14ac:dyDescent="0.2">
      <c r="A11" s="20"/>
      <c r="B11" s="6" t="s">
        <v>7</v>
      </c>
      <c r="C11" s="31"/>
      <c r="D11" s="31"/>
      <c r="E11" s="32">
        <v>11975.659964164841</v>
      </c>
      <c r="F11" s="31">
        <v>83439.00179175791</v>
      </c>
      <c r="G11" s="31">
        <v>81251.3139558033</v>
      </c>
      <c r="H11" s="31">
        <v>88557.35655982481</v>
      </c>
      <c r="I11" s="31">
        <v>192645.68385427035</v>
      </c>
      <c r="J11" s="31">
        <v>151116.74430950958</v>
      </c>
      <c r="K11" s="31">
        <v>145553.11513703628</v>
      </c>
      <c r="L11" s="31">
        <v>123744.15174596854</v>
      </c>
      <c r="M11" s="28">
        <v>117365.30620877298</v>
      </c>
      <c r="N11" s="28">
        <v>113401.90236392735</v>
      </c>
      <c r="O11" s="28">
        <v>109546.65474815847</v>
      </c>
      <c r="P11" s="28">
        <v>102333.59027274536</v>
      </c>
      <c r="Q11" s="28">
        <v>100766.09785652664</v>
      </c>
      <c r="R11" s="28">
        <v>99822.768139889828</v>
      </c>
      <c r="S11" s="28">
        <v>97215.391326564466</v>
      </c>
      <c r="T11" s="28">
        <v>95499.717637534006</v>
      </c>
      <c r="U11" s="28">
        <v>90069.763369832115</v>
      </c>
      <c r="V11" s="28">
        <v>89464.878599774369</v>
      </c>
      <c r="W11" s="28">
        <v>87011.757978631635</v>
      </c>
      <c r="X11" s="28">
        <v>86967.510353706282</v>
      </c>
      <c r="Y11" s="28">
        <v>86128.234129670192</v>
      </c>
      <c r="Z11" s="28">
        <v>85860.411960979487</v>
      </c>
      <c r="AA11" s="28">
        <v>82656.991373017445</v>
      </c>
      <c r="AB11" s="28">
        <v>81322.503117658765</v>
      </c>
      <c r="AC11" s="28">
        <v>79154.534764085198</v>
      </c>
      <c r="AD11" s="28">
        <v>80042.585494724277</v>
      </c>
      <c r="AE11" s="28">
        <v>79650.786567124553</v>
      </c>
      <c r="AF11" s="28">
        <v>71590.922953082481</v>
      </c>
      <c r="AG11" s="28">
        <v>68345.014565000994</v>
      </c>
      <c r="AH11" s="28">
        <v>67818.311134116404</v>
      </c>
      <c r="AI11" s="28">
        <v>64664.204328090789</v>
      </c>
      <c r="AJ11" s="28">
        <v>64381.801450660299</v>
      </c>
      <c r="AK11" s="28">
        <v>64161.025412436131</v>
      </c>
      <c r="AL11" s="28">
        <v>62633.652226425118</v>
      </c>
      <c r="AM11" s="28">
        <v>60392.181117526045</v>
      </c>
      <c r="AN11" s="28">
        <v>59472.564042736747</v>
      </c>
      <c r="AO11" s="28">
        <v>59537.094303537051</v>
      </c>
      <c r="AP11" s="28">
        <v>60830.581329882545</v>
      </c>
      <c r="AQ11" s="28">
        <v>71714.465619483715</v>
      </c>
      <c r="AR11" s="28">
        <v>61606.401824938614</v>
      </c>
      <c r="AS11" s="28">
        <v>66096.393041343166</v>
      </c>
      <c r="AT11" s="28">
        <v>73629.495256486829</v>
      </c>
      <c r="AU11" s="28">
        <v>79094.472361802371</v>
      </c>
      <c r="AV11" s="28">
        <v>82898.132197226078</v>
      </c>
      <c r="AW11" s="28">
        <v>95378.429269360931</v>
      </c>
      <c r="AX11" s="28">
        <v>109415.08835357355</v>
      </c>
      <c r="AY11" s="28">
        <v>102134.47724202005</v>
      </c>
      <c r="AZ11" s="28">
        <v>102125.67316742981</v>
      </c>
      <c r="BA11" s="28">
        <v>103863.28453779282</v>
      </c>
      <c r="BB11" s="28">
        <v>110340.93568916318</v>
      </c>
      <c r="BC11" s="28">
        <v>121829.67760037162</v>
      </c>
      <c r="BD11" s="28">
        <v>133314.79652398964</v>
      </c>
      <c r="BE11" s="28">
        <v>145544.93040812263</v>
      </c>
      <c r="BF11" s="28">
        <v>156732.91675890901</v>
      </c>
      <c r="BG11" s="28">
        <v>162034.85361337845</v>
      </c>
      <c r="BH11" s="28">
        <v>169110.83299489017</v>
      </c>
      <c r="BI11" s="28">
        <v>192998.85678943526</v>
      </c>
      <c r="BJ11" s="28">
        <v>217165.78040215012</v>
      </c>
      <c r="BK11" s="28">
        <v>224935.03845510646</v>
      </c>
      <c r="BL11" s="34">
        <v>220695.49282633222</v>
      </c>
      <c r="BM11" s="34">
        <v>199621.04781073725</v>
      </c>
      <c r="BN11" s="34">
        <v>179060.9105063375</v>
      </c>
      <c r="BO11" s="34">
        <v>158939.62625920764</v>
      </c>
      <c r="BP11" s="34">
        <v>138921.20986661356</v>
      </c>
      <c r="BQ11" s="34">
        <v>111742.09448404008</v>
      </c>
      <c r="BR11" s="34">
        <v>96014.454519875231</v>
      </c>
      <c r="BS11" s="34">
        <v>83756.331090317864</v>
      </c>
      <c r="BT11" s="34">
        <v>72163.234457495506</v>
      </c>
      <c r="BU11" s="34">
        <v>71008.891302674368</v>
      </c>
      <c r="BV11" s="34">
        <v>70538.527314353967</v>
      </c>
      <c r="BW11" s="34">
        <v>66957.266377330932</v>
      </c>
      <c r="BX11" s="34">
        <v>66687.793332006098</v>
      </c>
      <c r="BY11" s="34">
        <v>68889.026160992769</v>
      </c>
      <c r="BZ11" s="34">
        <v>71918.589684783336</v>
      </c>
      <c r="CA11" s="34">
        <v>69240.272985599571</v>
      </c>
      <c r="CB11" s="34">
        <v>67884.120419404062</v>
      </c>
      <c r="CC11" s="34">
        <v>61340.282645165571</v>
      </c>
      <c r="CD11" s="34">
        <v>59285.0300099542</v>
      </c>
      <c r="CE11" s="34">
        <v>60004.835446280442</v>
      </c>
      <c r="CF11" s="34">
        <v>58512.803976375333</v>
      </c>
      <c r="CG11" s="34">
        <v>57383.972633884136</v>
      </c>
      <c r="CH11" s="34">
        <v>56847.110266109223</v>
      </c>
      <c r="CI11" s="34">
        <v>53437.939938947507</v>
      </c>
      <c r="CJ11" s="34">
        <v>50835.19581259539</v>
      </c>
      <c r="CK11" s="34">
        <v>51658.582617293781</v>
      </c>
      <c r="CL11" s="34">
        <v>50061.156692547607</v>
      </c>
      <c r="CM11" s="34">
        <v>49629.144314818499</v>
      </c>
      <c r="CN11" s="34">
        <v>50026.682598712585</v>
      </c>
      <c r="CO11" s="34">
        <v>51647.017328289861</v>
      </c>
      <c r="CP11" s="34">
        <v>51288.124687769588</v>
      </c>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row>
    <row r="12" spans="1:118" ht="15" x14ac:dyDescent="0.2">
      <c r="A12" s="20"/>
      <c r="B12" s="6" t="s">
        <v>8</v>
      </c>
      <c r="C12" s="31"/>
      <c r="D12" s="31"/>
      <c r="E12" s="32">
        <v>13546.635476806689</v>
      </c>
      <c r="F12" s="31">
        <v>23749.262857522062</v>
      </c>
      <c r="G12" s="31">
        <v>56028.289601167955</v>
      </c>
      <c r="H12" s="31">
        <v>101400.33539053687</v>
      </c>
      <c r="I12" s="31">
        <v>266985.60169885197</v>
      </c>
      <c r="J12" s="31">
        <v>795633.11301347136</v>
      </c>
      <c r="K12" s="31">
        <v>904598.25336784124</v>
      </c>
      <c r="L12" s="31">
        <v>986607.44050567399</v>
      </c>
      <c r="M12" s="28">
        <v>1124749.9908859245</v>
      </c>
      <c r="N12" s="28">
        <v>1222816.1172486562</v>
      </c>
      <c r="O12" s="28">
        <v>1290722.6688230322</v>
      </c>
      <c r="P12" s="28">
        <v>1302728.7782692946</v>
      </c>
      <c r="Q12" s="28">
        <v>1364091.8381511713</v>
      </c>
      <c r="R12" s="28">
        <v>1330064.7331023957</v>
      </c>
      <c r="S12" s="28">
        <v>1333388.8177768928</v>
      </c>
      <c r="T12" s="28">
        <v>1383599.2769248125</v>
      </c>
      <c r="U12" s="28">
        <v>1158878.560017254</v>
      </c>
      <c r="V12" s="28">
        <v>1330201.3565306258</v>
      </c>
      <c r="W12" s="28">
        <v>1162761.9237626914</v>
      </c>
      <c r="X12" s="28">
        <v>1038720.4921308646</v>
      </c>
      <c r="Y12" s="28">
        <v>882738.74702236371</v>
      </c>
      <c r="Z12" s="28">
        <v>786095.5762426171</v>
      </c>
      <c r="AA12" s="28">
        <v>793854.65148052294</v>
      </c>
      <c r="AB12" s="28">
        <v>706113.28768199612</v>
      </c>
      <c r="AC12" s="28">
        <v>652916.5121348463</v>
      </c>
      <c r="AD12" s="28">
        <v>603768.20736877027</v>
      </c>
      <c r="AE12" s="28">
        <v>487680.2385493397</v>
      </c>
      <c r="AF12" s="28">
        <v>352638.8221554184</v>
      </c>
      <c r="AG12" s="28">
        <v>298742.43842856196</v>
      </c>
      <c r="AH12" s="28">
        <v>285392.60463202599</v>
      </c>
      <c r="AI12" s="28">
        <v>272366.26816377998</v>
      </c>
      <c r="AJ12" s="28">
        <v>234100.78902780541</v>
      </c>
      <c r="AK12" s="28">
        <v>226496.03703099076</v>
      </c>
      <c r="AL12" s="28">
        <v>234226.21378724533</v>
      </c>
      <c r="AM12" s="28">
        <v>256668.93357090719</v>
      </c>
      <c r="AN12" s="28">
        <v>244359.79369301212</v>
      </c>
      <c r="AO12" s="28">
        <v>240026.15235516618</v>
      </c>
      <c r="AP12" s="28">
        <v>248651.75281704162</v>
      </c>
      <c r="AQ12" s="28">
        <v>260739.58530227619</v>
      </c>
      <c r="AR12" s="28">
        <v>256645.82230141351</v>
      </c>
      <c r="AS12" s="28">
        <v>253709.35166633484</v>
      </c>
      <c r="AT12" s="28">
        <v>256059.13395447607</v>
      </c>
      <c r="AU12" s="28">
        <v>259900.65120711393</v>
      </c>
      <c r="AV12" s="28">
        <v>257331.63590815582</v>
      </c>
      <c r="AW12" s="28">
        <v>266136.11563740129</v>
      </c>
      <c r="AX12" s="28">
        <v>273546.73916119186</v>
      </c>
      <c r="AY12" s="28">
        <v>265610.04735815251</v>
      </c>
      <c r="AZ12" s="28">
        <v>259470.51516092641</v>
      </c>
      <c r="BA12" s="28">
        <v>257663.76612383034</v>
      </c>
      <c r="BB12" s="28">
        <v>259112.64899860643</v>
      </c>
      <c r="BC12" s="28">
        <v>260016.00042338573</v>
      </c>
      <c r="BD12" s="28">
        <v>259888.40838808147</v>
      </c>
      <c r="BE12" s="28">
        <v>256059.49517950756</v>
      </c>
      <c r="BF12" s="28">
        <v>258198.67339969473</v>
      </c>
      <c r="BG12" s="28">
        <v>265408.68555312225</v>
      </c>
      <c r="BH12" s="28">
        <v>270880.63592673698</v>
      </c>
      <c r="BI12" s="28">
        <v>267786.98747494858</v>
      </c>
      <c r="BJ12" s="28">
        <v>260466.8718256022</v>
      </c>
      <c r="BK12" s="28">
        <v>262924.19968810136</v>
      </c>
      <c r="BL12" s="34">
        <v>252683.08529829449</v>
      </c>
      <c r="BM12" s="34">
        <v>242459.91992832971</v>
      </c>
      <c r="BN12" s="34">
        <v>223895.68024288269</v>
      </c>
      <c r="BO12" s="44">
        <v>201667.6092547614</v>
      </c>
      <c r="BP12" s="34">
        <v>199903.7689800252</v>
      </c>
      <c r="BQ12" s="44">
        <v>189056.47147388678</v>
      </c>
      <c r="BR12" s="44">
        <v>180709.53541177249</v>
      </c>
      <c r="BS12" s="44">
        <v>179083.3333134249</v>
      </c>
      <c r="BT12" s="44">
        <v>178609.4581631163</v>
      </c>
      <c r="BU12" s="44">
        <v>175417.33586303005</v>
      </c>
      <c r="BV12" s="44">
        <v>172267.1428362864</v>
      </c>
      <c r="BW12" s="44">
        <v>162857.23592806421</v>
      </c>
      <c r="BX12" s="44">
        <v>160079.56031455303</v>
      </c>
      <c r="BY12" s="44">
        <v>160696.88576680602</v>
      </c>
      <c r="BZ12" s="44">
        <v>155230.24783330015</v>
      </c>
      <c r="CA12" s="44">
        <v>152584.8029557369</v>
      </c>
      <c r="CB12" s="44">
        <v>150777.470369633</v>
      </c>
      <c r="CC12" s="44">
        <v>150527.19319662885</v>
      </c>
      <c r="CD12" s="44">
        <v>147024.4036206782</v>
      </c>
      <c r="CE12" s="44">
        <v>141711.68565930054</v>
      </c>
      <c r="CF12" s="44">
        <v>140806.26168292519</v>
      </c>
      <c r="CG12" s="44">
        <v>141182.88644900126</v>
      </c>
      <c r="CH12" s="44">
        <v>139806.36729975446</v>
      </c>
      <c r="CI12" s="44">
        <v>134077.81844050699</v>
      </c>
      <c r="CJ12" s="44">
        <v>127779.99162784523</v>
      </c>
      <c r="CK12" s="44">
        <v>127830.12468644236</v>
      </c>
      <c r="CL12" s="44">
        <v>129789.83850421396</v>
      </c>
      <c r="CM12" s="44">
        <v>128928.19494724268</v>
      </c>
      <c r="CN12" s="44">
        <v>127674.66536731037</v>
      </c>
      <c r="CO12" s="44">
        <v>125809.09520074325</v>
      </c>
      <c r="CP12" s="44">
        <v>123864.04008626982</v>
      </c>
      <c r="CQ12" s="44"/>
      <c r="CR12" s="44"/>
      <c r="CS12" s="44"/>
      <c r="CT12" s="44"/>
      <c r="CU12" s="44"/>
      <c r="CV12" s="44"/>
      <c r="CW12" s="44"/>
      <c r="CX12" s="44"/>
      <c r="CY12" s="44"/>
      <c r="CZ12" s="44"/>
      <c r="DA12" s="44"/>
      <c r="DB12" s="44"/>
      <c r="DC12" s="44"/>
      <c r="DD12" s="44"/>
      <c r="DE12" s="44"/>
      <c r="DF12" s="44"/>
      <c r="DG12" s="44"/>
      <c r="DH12" s="44"/>
      <c r="DI12" s="44"/>
      <c r="DJ12" s="44"/>
      <c r="DK12" s="44"/>
      <c r="DL12" s="44"/>
      <c r="DM12" s="44"/>
      <c r="DN12" s="44"/>
    </row>
    <row r="13" spans="1:118" ht="15" x14ac:dyDescent="0.2">
      <c r="A13" s="20"/>
      <c r="B13" s="6" t="s">
        <v>9</v>
      </c>
      <c r="C13" s="31">
        <v>104.69626385294312</v>
      </c>
      <c r="D13" s="31">
        <v>489.79905766806024</v>
      </c>
      <c r="E13" s="32">
        <v>11237.359877895016</v>
      </c>
      <c r="F13" s="31">
        <v>9802.9054349990038</v>
      </c>
      <c r="G13" s="31">
        <v>13909.024752803769</v>
      </c>
      <c r="H13" s="31">
        <v>28607.24985068684</v>
      </c>
      <c r="I13" s="31">
        <v>94391.476143075182</v>
      </c>
      <c r="J13" s="31">
        <v>572173.77264582913</v>
      </c>
      <c r="K13" s="32">
        <v>732748.0307916915</v>
      </c>
      <c r="L13" s="31">
        <v>890484.54378392734</v>
      </c>
      <c r="M13" s="28">
        <v>1150642.3331262858</v>
      </c>
      <c r="N13" s="28">
        <v>1433425.4597129503</v>
      </c>
      <c r="O13" s="28">
        <v>1613759.194149578</v>
      </c>
      <c r="P13" s="28">
        <v>1645080.0538151169</v>
      </c>
      <c r="Q13" s="28">
        <v>1803091.9489733891</v>
      </c>
      <c r="R13" s="28">
        <v>1777401.6558988646</v>
      </c>
      <c r="S13" s="28">
        <v>1811794.4589329087</v>
      </c>
      <c r="T13" s="28">
        <v>2021333.8829597186</v>
      </c>
      <c r="U13" s="28">
        <v>1567258.2515402483</v>
      </c>
      <c r="V13" s="28">
        <v>1882134.6627991237</v>
      </c>
      <c r="W13" s="28">
        <v>1588354.1828243416</v>
      </c>
      <c r="X13" s="28">
        <v>1379591.7928435861</v>
      </c>
      <c r="Y13" s="28">
        <v>1085091.6794553057</v>
      </c>
      <c r="Z13" s="28">
        <v>1066175.2387705888</v>
      </c>
      <c r="AA13" s="28">
        <v>1093100.1961320592</v>
      </c>
      <c r="AB13" s="28">
        <v>977923.88889176445</v>
      </c>
      <c r="AC13" s="28">
        <v>901043.23008281877</v>
      </c>
      <c r="AD13" s="28">
        <v>838452.16019443888</v>
      </c>
      <c r="AE13" s="28">
        <v>643079.62449160533</v>
      </c>
      <c r="AF13" s="28">
        <v>459989.5033621341</v>
      </c>
      <c r="AG13" s="28">
        <v>380460.94914061966</v>
      </c>
      <c r="AH13" s="28">
        <v>365464.84361935098</v>
      </c>
      <c r="AI13" s="28">
        <v>351129.2491552193</v>
      </c>
      <c r="AJ13" s="28">
        <v>297218.16244209959</v>
      </c>
      <c r="AK13" s="28">
        <v>290716.52767668723</v>
      </c>
      <c r="AL13" s="28">
        <v>307602.01759240817</v>
      </c>
      <c r="AM13" s="28">
        <v>365031.21699515556</v>
      </c>
      <c r="AN13" s="28">
        <v>340175.12373349251</v>
      </c>
      <c r="AO13" s="28">
        <v>339536.10075784725</v>
      </c>
      <c r="AP13" s="28">
        <v>368132.44414758781</v>
      </c>
      <c r="AQ13" s="28">
        <v>388399.67517287156</v>
      </c>
      <c r="AR13" s="28">
        <v>374870.68369367579</v>
      </c>
      <c r="AS13" s="28">
        <v>376181.4540779083</v>
      </c>
      <c r="AT13" s="28">
        <v>381978.84799522191</v>
      </c>
      <c r="AU13" s="28">
        <v>395899.31181896612</v>
      </c>
      <c r="AV13" s="28">
        <v>393364.88928130601</v>
      </c>
      <c r="AW13" s="28">
        <v>408765.39589488349</v>
      </c>
      <c r="AX13" s="28">
        <v>431365.89875107829</v>
      </c>
      <c r="AY13" s="28">
        <v>398176.54236644768</v>
      </c>
      <c r="AZ13" s="28">
        <v>381804.47785559756</v>
      </c>
      <c r="BA13" s="28">
        <v>383269.95281704154</v>
      </c>
      <c r="BB13" s="28">
        <v>383998.92655783397</v>
      </c>
      <c r="BC13" s="28">
        <v>381310.14057070808</v>
      </c>
      <c r="BD13" s="28">
        <v>384864.21753666468</v>
      </c>
      <c r="BE13" s="28">
        <v>379517.77234853001</v>
      </c>
      <c r="BF13" s="28">
        <v>401070.05982878758</v>
      </c>
      <c r="BG13" s="28">
        <v>408599.10399761098</v>
      </c>
      <c r="BH13" s="28">
        <v>416777.68233061256</v>
      </c>
      <c r="BI13" s="28">
        <v>411653.41702700901</v>
      </c>
      <c r="BJ13" s="28">
        <v>401199.36154622067</v>
      </c>
      <c r="BK13" s="28">
        <v>409841.26720552123</v>
      </c>
      <c r="BL13" s="34">
        <v>394592.16104320122</v>
      </c>
      <c r="BM13" s="34">
        <v>388539.04133120959</v>
      </c>
      <c r="BN13" s="34">
        <v>352447.60797531361</v>
      </c>
      <c r="BO13" s="34">
        <v>312805.13036963309</v>
      </c>
      <c r="BP13" s="34">
        <v>313504.31917446421</v>
      </c>
      <c r="BQ13" s="34">
        <v>295578.45966421132</v>
      </c>
      <c r="BR13" s="34">
        <v>287438.57728581864</v>
      </c>
      <c r="BS13" s="34">
        <v>292392.52750680206</v>
      </c>
      <c r="BT13" s="34">
        <v>293813.65695002984</v>
      </c>
      <c r="BU13" s="34">
        <v>288270.76465724339</v>
      </c>
      <c r="BV13" s="34">
        <v>274055.09058331675</v>
      </c>
      <c r="BW13" s="34">
        <v>258015.76562611983</v>
      </c>
      <c r="BX13" s="34">
        <v>255254.71614838412</v>
      </c>
      <c r="BY13" s="34">
        <v>255713.53524454182</v>
      </c>
      <c r="BZ13" s="34">
        <v>251943.34956135109</v>
      </c>
      <c r="CA13" s="34">
        <v>250324.4544946579</v>
      </c>
      <c r="CB13" s="34">
        <v>249751.32345344749</v>
      </c>
      <c r="CC13" s="34">
        <v>255306.82148914985</v>
      </c>
      <c r="CD13" s="34">
        <v>257038.56875970532</v>
      </c>
      <c r="CE13" s="34">
        <v>271355.88549339701</v>
      </c>
      <c r="CF13" s="34">
        <v>269014.99219855329</v>
      </c>
      <c r="CG13" s="34">
        <v>282286.03926073393</v>
      </c>
      <c r="CH13" s="34">
        <v>276214.38585971197</v>
      </c>
      <c r="CI13" s="34">
        <v>264877.38908089453</v>
      </c>
      <c r="CJ13" s="34">
        <v>250670.15266573755</v>
      </c>
      <c r="CK13" s="34">
        <v>255071.821605946</v>
      </c>
      <c r="CL13" s="34">
        <v>253063.67119649606</v>
      </c>
      <c r="CM13" s="34">
        <v>253180.02462937153</v>
      </c>
      <c r="CN13" s="34">
        <v>254507.98298095429</v>
      </c>
      <c r="CO13" s="34">
        <v>253017.10345079296</v>
      </c>
      <c r="CP13" s="34">
        <v>254515.79203132258</v>
      </c>
      <c r="CQ13" s="34"/>
      <c r="CR13" s="34"/>
      <c r="CS13" s="34"/>
      <c r="CT13" s="34"/>
      <c r="CU13" s="34"/>
      <c r="CV13" s="34"/>
      <c r="CW13" s="34"/>
      <c r="CX13" s="34"/>
      <c r="CY13" s="34"/>
      <c r="CZ13" s="34"/>
      <c r="DA13" s="34"/>
      <c r="DB13" s="34"/>
      <c r="DC13" s="34"/>
      <c r="DD13" s="34"/>
      <c r="DE13" s="34"/>
      <c r="DF13" s="34"/>
      <c r="DG13" s="34"/>
      <c r="DH13" s="34"/>
      <c r="DI13" s="34"/>
      <c r="DJ13" s="34"/>
      <c r="DK13" s="34"/>
      <c r="DL13" s="34"/>
      <c r="DM13" s="34"/>
      <c r="DN13" s="34"/>
    </row>
    <row r="14" spans="1:118" x14ac:dyDescent="0.2">
      <c r="A14" s="20"/>
      <c r="B14" s="6"/>
      <c r="C14" s="31"/>
      <c r="D14" s="31"/>
      <c r="E14" s="32"/>
      <c r="F14" s="31"/>
      <c r="G14" s="31"/>
      <c r="H14" s="31"/>
      <c r="I14" s="31"/>
      <c r="J14" s="31"/>
      <c r="K14" s="32"/>
      <c r="L14" s="31"/>
      <c r="M14" s="28"/>
      <c r="N14" s="28"/>
      <c r="O14" s="28"/>
      <c r="P14" s="28"/>
      <c r="Q14" s="28"/>
      <c r="R14" s="28"/>
      <c r="S14" s="28"/>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row>
    <row r="15" spans="1:118" ht="14.25" customHeight="1" x14ac:dyDescent="0.2">
      <c r="A15" s="20"/>
      <c r="B15" s="9" t="s">
        <v>10</v>
      </c>
      <c r="C15" s="31"/>
      <c r="D15" s="31"/>
      <c r="E15" s="31"/>
      <c r="F15" s="31"/>
      <c r="G15" s="31"/>
      <c r="H15" s="31"/>
      <c r="I15" s="31"/>
      <c r="J15" s="30">
        <v>42459.981020638399</v>
      </c>
      <c r="K15" s="30">
        <v>50814.734531820286</v>
      </c>
      <c r="L15" s="30">
        <v>61576.136634149581</v>
      </c>
      <c r="M15" s="26">
        <v>69422.743807817373</v>
      </c>
      <c r="N15" s="26">
        <v>83722.168258013131</v>
      </c>
      <c r="O15" s="26">
        <v>95424.166126484852</v>
      </c>
      <c r="P15" s="26">
        <v>96202.640562744709</v>
      </c>
      <c r="Q15" s="26">
        <v>103130.59805959255</v>
      </c>
      <c r="R15" s="26">
        <v>101792.36595925409</v>
      </c>
      <c r="S15" s="26">
        <v>101432.22954675162</v>
      </c>
      <c r="T15" s="26">
        <v>103511.78557833962</v>
      </c>
      <c r="U15" s="26">
        <v>126041.50989846705</v>
      </c>
      <c r="V15" s="26">
        <v>137848.74546685247</v>
      </c>
      <c r="W15" s="26">
        <v>124534.94986661356</v>
      </c>
      <c r="X15" s="26">
        <v>115816.18565133717</v>
      </c>
      <c r="Y15" s="26">
        <v>106566.28256818633</v>
      </c>
      <c r="Z15" s="26">
        <v>102685.14956400557</v>
      </c>
      <c r="AA15" s="26">
        <v>104412.33195567058</v>
      </c>
      <c r="AB15" s="26">
        <v>96193.682531023951</v>
      </c>
      <c r="AC15" s="26">
        <v>96526.942000132723</v>
      </c>
      <c r="AD15" s="26">
        <v>102946.62416484172</v>
      </c>
      <c r="AE15" s="26">
        <v>92058.866508726511</v>
      </c>
      <c r="AF15" s="26">
        <v>82377.786906894951</v>
      </c>
      <c r="AG15" s="26">
        <v>76525.519162519064</v>
      </c>
      <c r="AH15" s="26">
        <v>75384.730467847898</v>
      </c>
      <c r="AI15" s="26">
        <v>74023.190101532935</v>
      </c>
      <c r="AJ15" s="26">
        <v>70458.20557435794</v>
      </c>
      <c r="AK15" s="26">
        <v>74094.217106642769</v>
      </c>
      <c r="AL15" s="26">
        <v>76884.412929855986</v>
      </c>
      <c r="AM15" s="26">
        <v>81914.831370362983</v>
      </c>
      <c r="AN15" s="26">
        <v>78416.170680204377</v>
      </c>
      <c r="AO15" s="26">
        <v>78721.997288473009</v>
      </c>
      <c r="AP15" s="26">
        <v>80440.651399562004</v>
      </c>
      <c r="AQ15" s="26">
        <v>83572.170864689106</v>
      </c>
      <c r="AR15" s="26">
        <v>82123.713590815576</v>
      </c>
      <c r="AS15" s="26">
        <v>85475.634407060847</v>
      </c>
      <c r="AT15" s="26">
        <v>83357.487959386825</v>
      </c>
      <c r="AU15" s="26">
        <v>85023.30138562611</v>
      </c>
      <c r="AV15" s="26">
        <v>84568.229931647744</v>
      </c>
      <c r="AW15" s="26">
        <v>85749.835833831035</v>
      </c>
      <c r="AX15" s="26">
        <v>87831.076939412043</v>
      </c>
      <c r="AY15" s="26">
        <v>84426.881765213344</v>
      </c>
      <c r="AZ15" s="26">
        <v>80945.4772221116</v>
      </c>
      <c r="BA15" s="26">
        <v>82683.551996814655</v>
      </c>
      <c r="BB15" s="26">
        <v>84951.301485168238</v>
      </c>
      <c r="BC15" s="26">
        <v>83352.595216669972</v>
      </c>
      <c r="BD15" s="26">
        <v>84367.027830645704</v>
      </c>
      <c r="BE15" s="26">
        <v>83784.274425642041</v>
      </c>
      <c r="BF15" s="26">
        <v>88478.596696529305</v>
      </c>
      <c r="BG15" s="26">
        <v>90919.352463998934</v>
      </c>
      <c r="BH15" s="26">
        <v>91349.559366912203</v>
      </c>
      <c r="BI15" s="26">
        <v>96107.761859446546</v>
      </c>
      <c r="BJ15" s="26">
        <v>92602.9520419404</v>
      </c>
      <c r="BK15" s="26">
        <v>91785.355618820104</v>
      </c>
      <c r="BL15" s="27">
        <v>89995.979279315143</v>
      </c>
      <c r="BM15" s="27">
        <v>90174.596869068948</v>
      </c>
      <c r="BN15" s="27">
        <v>88191.604852345874</v>
      </c>
      <c r="BO15" s="27">
        <v>64228.294661888649</v>
      </c>
      <c r="BP15" s="27">
        <v>63194.524413033381</v>
      </c>
      <c r="BQ15" s="27">
        <v>59336.329253434204</v>
      </c>
      <c r="BR15" s="27">
        <v>58157.815537859176</v>
      </c>
      <c r="BS15" s="27">
        <v>56489.360272081751</v>
      </c>
      <c r="BT15" s="27">
        <v>56654.48589023824</v>
      </c>
      <c r="BU15" s="27">
        <v>56213.254895480786</v>
      </c>
      <c r="BV15" s="27">
        <v>55738.305696462921</v>
      </c>
      <c r="BW15" s="27">
        <v>53634.565346074713</v>
      </c>
      <c r="BX15" s="27">
        <v>51400.090751874712</v>
      </c>
      <c r="BY15" s="27">
        <v>50364.315970535536</v>
      </c>
      <c r="BZ15" s="27">
        <v>49869.232312694934</v>
      </c>
      <c r="CA15" s="27">
        <v>50319.356716437716</v>
      </c>
      <c r="CB15" s="27">
        <v>49824.353687703224</v>
      </c>
      <c r="CC15" s="27">
        <v>47716.478287875761</v>
      </c>
      <c r="CD15" s="27">
        <v>46000.178346273802</v>
      </c>
      <c r="CE15" s="27">
        <v>45969.870235582974</v>
      </c>
      <c r="CF15" s="27">
        <v>45692.779392129531</v>
      </c>
      <c r="CG15" s="27">
        <v>44120.689133983666</v>
      </c>
      <c r="CH15" s="27">
        <v>43824.967680668917</v>
      </c>
      <c r="CI15" s="27">
        <v>43725.182252306055</v>
      </c>
      <c r="CJ15" s="27">
        <v>42550.342609330408</v>
      </c>
      <c r="CK15" s="27">
        <v>40301.266196827921</v>
      </c>
      <c r="CL15" s="27">
        <v>38266.200003981685</v>
      </c>
      <c r="CM15" s="27">
        <v>37715.670585971195</v>
      </c>
      <c r="CN15" s="27">
        <v>34921.752296768194</v>
      </c>
      <c r="CO15" s="27">
        <v>30742.338532085738</v>
      </c>
      <c r="CP15" s="27">
        <v>29440.748064237836</v>
      </c>
      <c r="CQ15" s="27"/>
      <c r="CR15" s="27"/>
      <c r="CS15" s="27"/>
      <c r="CT15" s="27"/>
      <c r="CU15" s="27"/>
      <c r="CV15" s="27"/>
      <c r="CW15" s="27"/>
      <c r="CX15" s="27"/>
      <c r="CY15" s="27"/>
      <c r="CZ15" s="27"/>
      <c r="DA15" s="27"/>
      <c r="DB15" s="27"/>
      <c r="DC15" s="27"/>
      <c r="DD15" s="27"/>
      <c r="DE15" s="27"/>
      <c r="DF15" s="27"/>
      <c r="DG15" s="27"/>
      <c r="DH15" s="27"/>
      <c r="DI15" s="27"/>
      <c r="DJ15" s="27"/>
      <c r="DK15" s="27"/>
      <c r="DL15" s="27"/>
      <c r="DM15" s="27"/>
      <c r="DN15" s="27"/>
    </row>
    <row r="16" spans="1:118" ht="14.25" customHeight="1" x14ac:dyDescent="0.2">
      <c r="A16" s="20"/>
      <c r="B16" s="6" t="s">
        <v>6</v>
      </c>
      <c r="C16" s="31"/>
      <c r="D16" s="31"/>
      <c r="E16" s="31"/>
      <c r="F16" s="31"/>
      <c r="G16" s="31"/>
      <c r="H16" s="31"/>
      <c r="I16" s="31"/>
      <c r="J16" s="93"/>
      <c r="K16" s="93"/>
      <c r="L16" s="93"/>
      <c r="M16" s="94"/>
      <c r="N16" s="94"/>
      <c r="O16" s="94"/>
      <c r="P16" s="94"/>
      <c r="Q16" s="94"/>
      <c r="R16" s="94"/>
      <c r="S16" s="94"/>
      <c r="T16" s="94"/>
      <c r="U16" s="94"/>
      <c r="V16" s="94"/>
      <c r="W16" s="94"/>
      <c r="X16" s="94"/>
      <c r="Y16" s="94"/>
      <c r="Z16" s="94"/>
      <c r="AA16" s="94"/>
      <c r="AB16" s="94"/>
      <c r="AC16" s="94"/>
      <c r="AD16" s="28">
        <v>931.82766739664203</v>
      </c>
      <c r="AE16" s="28">
        <v>935.51213750082957</v>
      </c>
      <c r="AF16" s="28">
        <v>980.40633618687366</v>
      </c>
      <c r="AG16" s="28">
        <v>1440.2543579534142</v>
      </c>
      <c r="AH16" s="28">
        <v>1114.6373415621476</v>
      </c>
      <c r="AI16" s="28">
        <v>1153.4731130134712</v>
      </c>
      <c r="AJ16" s="28">
        <v>4534.0079739863295</v>
      </c>
      <c r="AK16" s="28">
        <v>8511.8279580595899</v>
      </c>
      <c r="AL16" s="28">
        <v>10088.038168425242</v>
      </c>
      <c r="AM16" s="28">
        <v>11431.864787311699</v>
      </c>
      <c r="AN16" s="28">
        <v>10250.99036432411</v>
      </c>
      <c r="AO16" s="28">
        <v>10339.578909018514</v>
      </c>
      <c r="AP16" s="28">
        <v>9372.876575751543</v>
      </c>
      <c r="AQ16" s="28">
        <v>9121.9865976508063</v>
      </c>
      <c r="AR16" s="28">
        <v>9226.3338695334787</v>
      </c>
      <c r="AS16" s="28">
        <v>12546.016233326698</v>
      </c>
      <c r="AT16" s="28">
        <v>11255.27916782799</v>
      </c>
      <c r="AU16" s="28">
        <v>12051.846111885327</v>
      </c>
      <c r="AV16" s="28">
        <v>11990.145539850024</v>
      </c>
      <c r="AW16" s="28">
        <v>11436.001929789634</v>
      </c>
      <c r="AX16" s="28">
        <v>12378.107241356427</v>
      </c>
      <c r="AY16" s="28">
        <v>12437.258974052691</v>
      </c>
      <c r="AZ16" s="28">
        <v>11018.486379985399</v>
      </c>
      <c r="BA16" s="28">
        <v>11791.636064768729</v>
      </c>
      <c r="BB16" s="28">
        <v>13814.766579069612</v>
      </c>
      <c r="BC16" s="28">
        <v>12106.206105249186</v>
      </c>
      <c r="BD16" s="28">
        <v>12903.847751012008</v>
      </c>
      <c r="BE16" s="28">
        <v>12605.796079368238</v>
      </c>
      <c r="BF16" s="28">
        <v>12819.242580131395</v>
      </c>
      <c r="BG16" s="28">
        <v>14069.722771252242</v>
      </c>
      <c r="BH16" s="28">
        <v>14605.511313292189</v>
      </c>
      <c r="BI16" s="28">
        <v>19603.523061915192</v>
      </c>
      <c r="BJ16" s="28">
        <v>17233.928037693277</v>
      </c>
      <c r="BK16" s="28">
        <v>15905.078964762095</v>
      </c>
      <c r="BL16" s="34">
        <v>13265.012132191918</v>
      </c>
      <c r="BM16" s="34">
        <v>13529.61053686376</v>
      </c>
      <c r="BN16" s="34">
        <v>13446.614258411308</v>
      </c>
      <c r="BO16" s="44">
        <v>0</v>
      </c>
      <c r="BP16" s="29">
        <v>0</v>
      </c>
      <c r="BQ16" s="29">
        <v>0</v>
      </c>
      <c r="BR16" s="29">
        <v>0</v>
      </c>
      <c r="BS16" s="29">
        <v>0</v>
      </c>
      <c r="BT16" s="29">
        <v>0</v>
      </c>
      <c r="BU16" s="29">
        <v>0</v>
      </c>
      <c r="BV16" s="29">
        <v>0</v>
      </c>
      <c r="BW16" s="29">
        <v>0</v>
      </c>
      <c r="BX16" s="29">
        <v>0</v>
      </c>
      <c r="BY16" s="29">
        <v>0</v>
      </c>
      <c r="BZ16" s="29">
        <v>0</v>
      </c>
      <c r="CA16" s="29">
        <v>0</v>
      </c>
      <c r="CB16" s="29">
        <v>0</v>
      </c>
      <c r="CC16" s="29">
        <v>0</v>
      </c>
      <c r="CD16" s="29">
        <v>0</v>
      </c>
      <c r="CE16" s="29">
        <v>0</v>
      </c>
      <c r="CF16" s="29">
        <v>0</v>
      </c>
      <c r="CG16" s="29">
        <v>0</v>
      </c>
      <c r="CH16" s="29">
        <v>0</v>
      </c>
      <c r="CI16" s="29">
        <v>0</v>
      </c>
      <c r="CJ16" s="29">
        <v>0</v>
      </c>
      <c r="CK16" s="29">
        <v>0</v>
      </c>
      <c r="CL16" s="29">
        <v>0</v>
      </c>
      <c r="CM16" s="29">
        <v>0</v>
      </c>
      <c r="CN16" s="29">
        <v>0</v>
      </c>
      <c r="CO16" s="29">
        <v>0</v>
      </c>
      <c r="CP16" s="29">
        <v>0</v>
      </c>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row>
    <row r="17" spans="1:118" ht="15" x14ac:dyDescent="0.2">
      <c r="A17" s="20"/>
      <c r="B17" s="6" t="s">
        <v>7</v>
      </c>
      <c r="C17" s="28"/>
      <c r="D17" s="28"/>
      <c r="E17" s="28"/>
      <c r="F17" s="28"/>
      <c r="G17" s="28"/>
      <c r="H17" s="28"/>
      <c r="I17" s="28"/>
      <c r="J17" s="28">
        <v>10475.474578273275</v>
      </c>
      <c r="K17" s="28">
        <v>11002.135714380516</v>
      </c>
      <c r="L17" s="28">
        <v>11479.697746366712</v>
      </c>
      <c r="M17" s="28">
        <v>11940.669315813924</v>
      </c>
      <c r="N17" s="28">
        <v>12737.366093304134</v>
      </c>
      <c r="O17" s="28">
        <v>13187.73199946911</v>
      </c>
      <c r="P17" s="28">
        <v>13068.092895348065</v>
      </c>
      <c r="Q17" s="28">
        <v>13434.522432809077</v>
      </c>
      <c r="R17" s="28">
        <v>13311.925346074724</v>
      </c>
      <c r="S17" s="28">
        <v>13586.206768863229</v>
      </c>
      <c r="T17" s="28">
        <v>13830.260083615369</v>
      </c>
      <c r="U17" s="28">
        <v>13178.054955206051</v>
      </c>
      <c r="V17" s="28">
        <v>13732.268763687038</v>
      </c>
      <c r="W17" s="28">
        <v>12895.573122304066</v>
      </c>
      <c r="X17" s="28">
        <v>12381.891661025948</v>
      </c>
      <c r="Y17" s="28">
        <v>12032.901421461278</v>
      </c>
      <c r="Z17" s="28">
        <v>11951.203481319264</v>
      </c>
      <c r="AA17" s="28">
        <v>12149.411676952685</v>
      </c>
      <c r="AB17" s="28">
        <v>11505.99644435596</v>
      </c>
      <c r="AC17" s="28">
        <v>11488.221594000926</v>
      </c>
      <c r="AD17" s="28">
        <v>11385.190580662287</v>
      </c>
      <c r="AE17" s="28">
        <v>10813.637909615767</v>
      </c>
      <c r="AF17" s="28">
        <v>10264.105437653459</v>
      </c>
      <c r="AG17" s="28">
        <v>10099.83245603557</v>
      </c>
      <c r="AH17" s="28">
        <v>10388.02283363196</v>
      </c>
      <c r="AI17" s="28">
        <v>10399.101697524718</v>
      </c>
      <c r="AJ17" s="28">
        <v>10378.590004645299</v>
      </c>
      <c r="AK17" s="28">
        <v>10428.90713517818</v>
      </c>
      <c r="AL17" s="28">
        <v>10415.17528170416</v>
      </c>
      <c r="AM17" s="28">
        <v>10370.544776693874</v>
      </c>
      <c r="AN17" s="28">
        <v>10304.394141615236</v>
      </c>
      <c r="AO17" s="28">
        <v>10437.496721746631</v>
      </c>
      <c r="AP17" s="28">
        <v>10538.835082619949</v>
      </c>
      <c r="AQ17" s="28">
        <v>10578.345732298096</v>
      </c>
      <c r="AR17" s="28">
        <v>10558.904466122503</v>
      </c>
      <c r="AS17" s="28">
        <v>10778.228413298824</v>
      </c>
      <c r="AT17" s="28">
        <v>10908.783436193509</v>
      </c>
      <c r="AU17" s="28">
        <v>10986.919609794943</v>
      </c>
      <c r="AV17" s="28">
        <v>10992.832260933041</v>
      </c>
      <c r="AW17" s="28">
        <v>11155.293294843717</v>
      </c>
      <c r="AX17" s="28">
        <v>11209.457714513239</v>
      </c>
      <c r="AY17" s="28">
        <v>11248.045626119847</v>
      </c>
      <c r="AZ17" s="28">
        <v>11132.098682062511</v>
      </c>
      <c r="BA17" s="28">
        <v>11311.923949830778</v>
      </c>
      <c r="BB17" s="28">
        <v>11450.586484836418</v>
      </c>
      <c r="BC17" s="28">
        <v>11556.334502621276</v>
      </c>
      <c r="BD17" s="28">
        <v>11658.946800716702</v>
      </c>
      <c r="BE17" s="28">
        <v>11822.715508660163</v>
      </c>
      <c r="BF17" s="28">
        <v>11826.30130201075</v>
      </c>
      <c r="BG17" s="28">
        <v>11936.764532483907</v>
      </c>
      <c r="BH17" s="28">
        <v>11986.952506470236</v>
      </c>
      <c r="BI17" s="28">
        <v>12073.243900723339</v>
      </c>
      <c r="BJ17" s="28">
        <v>12084.163842325303</v>
      </c>
      <c r="BK17" s="28">
        <v>12252.798521467912</v>
      </c>
      <c r="BL17" s="34">
        <v>12199.490603225164</v>
      </c>
      <c r="BM17" s="34">
        <v>12285.243169420664</v>
      </c>
      <c r="BN17" s="34">
        <v>12238.673041343154</v>
      </c>
      <c r="BO17" s="44">
        <v>12150.904521866083</v>
      </c>
      <c r="BP17" s="34">
        <v>12153.390159930983</v>
      </c>
      <c r="BQ17" s="34">
        <v>12045.561213086467</v>
      </c>
      <c r="BR17" s="34">
        <v>12073.691446014996</v>
      </c>
      <c r="BS17" s="34">
        <v>12155.738594465458</v>
      </c>
      <c r="BT17" s="34">
        <v>12279.728685380584</v>
      </c>
      <c r="BU17" s="34">
        <v>12232.798455106507</v>
      </c>
      <c r="BV17" s="34">
        <v>12329.022471298691</v>
      </c>
      <c r="BW17" s="34">
        <v>12397.541096290397</v>
      </c>
      <c r="BX17" s="34">
        <v>12353.352745371292</v>
      </c>
      <c r="BY17" s="34">
        <v>12433.137924215276</v>
      </c>
      <c r="BZ17" s="34">
        <v>12403.011365054084</v>
      </c>
      <c r="CA17" s="34">
        <v>12551.183233127611</v>
      </c>
      <c r="CB17" s="34">
        <v>12715.220626451655</v>
      </c>
      <c r="CC17" s="34">
        <v>12731.516967283827</v>
      </c>
      <c r="CD17" s="34">
        <v>12695.113101068418</v>
      </c>
      <c r="CE17" s="34">
        <v>12585.334425642048</v>
      </c>
      <c r="CF17" s="34">
        <v>12378.90314420333</v>
      </c>
      <c r="CG17" s="34">
        <v>12421.872972327294</v>
      </c>
      <c r="CH17" s="34">
        <v>12494.053166102593</v>
      </c>
      <c r="CI17" s="34">
        <v>13421.271603955138</v>
      </c>
      <c r="CJ17" s="34">
        <v>13210.757216802705</v>
      </c>
      <c r="CK17" s="34">
        <v>10717.057064171478</v>
      </c>
      <c r="CL17" s="34">
        <v>8833.3731833565598</v>
      </c>
      <c r="CM17" s="34">
        <v>8112.5583369832102</v>
      </c>
      <c r="CN17" s="34">
        <v>5100.726415820558</v>
      </c>
      <c r="CO17" s="34">
        <v>3115.7362054549071</v>
      </c>
      <c r="CP17" s="34">
        <v>1008.5662167363461</v>
      </c>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row>
    <row r="18" spans="1:118" ht="15" x14ac:dyDescent="0.2">
      <c r="A18" s="20"/>
      <c r="B18" s="6" t="s">
        <v>8</v>
      </c>
      <c r="C18" s="28"/>
      <c r="D18" s="28"/>
      <c r="E18" s="28"/>
      <c r="F18" s="28"/>
      <c r="G18" s="28"/>
      <c r="H18" s="28"/>
      <c r="I18" s="28"/>
      <c r="J18" s="28">
        <v>21754.383750746565</v>
      </c>
      <c r="K18" s="28">
        <v>25658.68170283363</v>
      </c>
      <c r="L18" s="28">
        <v>28651.218009157874</v>
      </c>
      <c r="M18" s="28">
        <v>26781.284811201807</v>
      </c>
      <c r="N18" s="28">
        <v>30242.900398168425</v>
      </c>
      <c r="O18" s="28">
        <v>34221.221189196367</v>
      </c>
      <c r="P18" s="28">
        <v>33505.735723671118</v>
      </c>
      <c r="Q18" s="28">
        <v>39457.079949565326</v>
      </c>
      <c r="R18" s="28">
        <v>38897.872883403012</v>
      </c>
      <c r="S18" s="28">
        <v>40844.999248788903</v>
      </c>
      <c r="T18" s="28">
        <v>39025.572348530099</v>
      </c>
      <c r="U18" s="28">
        <v>35406.773038688698</v>
      </c>
      <c r="V18" s="28">
        <v>36763.384840400824</v>
      </c>
      <c r="W18" s="28">
        <v>33255.173905368632</v>
      </c>
      <c r="X18" s="28">
        <v>31083.36644900126</v>
      </c>
      <c r="Y18" s="28">
        <v>28831.649755126415</v>
      </c>
      <c r="Z18" s="28">
        <v>20587.470471829583</v>
      </c>
      <c r="AA18" s="28">
        <v>21060.429249452514</v>
      </c>
      <c r="AB18" s="28">
        <v>17826.560602561549</v>
      </c>
      <c r="AC18" s="28">
        <v>19131.211049173799</v>
      </c>
      <c r="AD18" s="28">
        <v>19491.970142677019</v>
      </c>
      <c r="AE18" s="28">
        <v>15803.395256486827</v>
      </c>
      <c r="AF18" s="28">
        <v>22696.348783595455</v>
      </c>
      <c r="AG18" s="28">
        <v>21207.822792487888</v>
      </c>
      <c r="AH18" s="28">
        <v>20000.908238104719</v>
      </c>
      <c r="AI18" s="28">
        <v>19933.507478930253</v>
      </c>
      <c r="AJ18" s="28">
        <v>18609.149191054479</v>
      </c>
      <c r="AK18" s="28">
        <v>18591.765497378721</v>
      </c>
      <c r="AL18" s="28">
        <v>18764.114967151105</v>
      </c>
      <c r="AM18" s="28">
        <v>19201.641037892361</v>
      </c>
      <c r="AN18" s="28">
        <v>18239.042201871391</v>
      </c>
      <c r="AO18" s="28">
        <v>18154.889200345082</v>
      </c>
      <c r="AP18" s="28">
        <v>19287.902988917645</v>
      </c>
      <c r="AQ18" s="28">
        <v>19815.707570508992</v>
      </c>
      <c r="AR18" s="28">
        <v>19283.092483907356</v>
      </c>
      <c r="AS18" s="28">
        <v>19836.401332536996</v>
      </c>
      <c r="AT18" s="28">
        <v>19817.757015064035</v>
      </c>
      <c r="AU18" s="28">
        <v>20066.566756918179</v>
      </c>
      <c r="AV18" s="28">
        <v>19989.659244807219</v>
      </c>
      <c r="AW18" s="28">
        <v>20525.770426703828</v>
      </c>
      <c r="AX18" s="28">
        <v>20709.39861968279</v>
      </c>
      <c r="AY18" s="28">
        <v>20407.479978764353</v>
      </c>
      <c r="AZ18" s="28">
        <v>19501.065543831704</v>
      </c>
      <c r="BA18" s="28">
        <v>19589.563186674626</v>
      </c>
      <c r="BB18" s="28">
        <v>19771.905135045454</v>
      </c>
      <c r="BC18" s="28">
        <v>19950.613186011018</v>
      </c>
      <c r="BD18" s="28">
        <v>20012.694181432078</v>
      </c>
      <c r="BE18" s="28">
        <v>19944.281644435596</v>
      </c>
      <c r="BF18" s="28">
        <v>20027.984920034505</v>
      </c>
      <c r="BG18" s="28">
        <v>20706.077149114073</v>
      </c>
      <c r="BH18" s="28">
        <v>20176.719925675225</v>
      </c>
      <c r="BI18" s="28">
        <v>20446.90794744177</v>
      </c>
      <c r="BJ18" s="28">
        <v>20590.54094100471</v>
      </c>
      <c r="BK18" s="28">
        <v>20966.488437188931</v>
      </c>
      <c r="BL18" s="34">
        <v>21087.740582653129</v>
      </c>
      <c r="BM18" s="34">
        <v>20973.167172340571</v>
      </c>
      <c r="BN18" s="34">
        <v>19769.020329152565</v>
      </c>
      <c r="BO18" s="44">
        <v>11593.607257283165</v>
      </c>
      <c r="BP18" s="34">
        <v>11697.928226159664</v>
      </c>
      <c r="BQ18" s="44">
        <v>11182.599851350453</v>
      </c>
      <c r="BR18" s="44">
        <v>10513.976330214347</v>
      </c>
      <c r="BS18" s="44">
        <v>8780.6612993562921</v>
      </c>
      <c r="BT18" s="44">
        <v>8821.6605003649875</v>
      </c>
      <c r="BU18" s="44">
        <v>8772.4962253633257</v>
      </c>
      <c r="BV18" s="44">
        <v>9173.3568518149841</v>
      </c>
      <c r="BW18" s="44">
        <v>8883.4130864689087</v>
      </c>
      <c r="BX18" s="44">
        <v>9357.862634547746</v>
      </c>
      <c r="BY18" s="44">
        <v>8687.6975273740791</v>
      </c>
      <c r="BZ18" s="44">
        <v>8503.4915017585772</v>
      </c>
      <c r="CA18" s="44">
        <v>8794.8315375937364</v>
      </c>
      <c r="CB18" s="44">
        <v>8912.1456778817428</v>
      </c>
      <c r="CC18" s="44">
        <v>8969.9197995885588</v>
      </c>
      <c r="CD18" s="44">
        <v>8351.3331634481383</v>
      </c>
      <c r="CE18" s="44">
        <v>9207.7949512243667</v>
      </c>
      <c r="CF18" s="44">
        <v>9268.413119649611</v>
      </c>
      <c r="CG18" s="44">
        <v>9596.0381511712767</v>
      </c>
      <c r="CH18" s="44">
        <v>9552.1249771053153</v>
      </c>
      <c r="CI18" s="44">
        <v>9472.4965797332261</v>
      </c>
      <c r="CJ18" s="44">
        <v>9415.9055863030062</v>
      </c>
      <c r="CK18" s="44">
        <v>9613.7012555577658</v>
      </c>
      <c r="CL18" s="44">
        <v>9691.5840998075528</v>
      </c>
      <c r="CM18" s="44">
        <v>9808.415109164509</v>
      </c>
      <c r="CN18" s="44">
        <v>10073.41567721813</v>
      </c>
      <c r="CO18" s="44">
        <v>9996.3510412104315</v>
      </c>
      <c r="CP18" s="44">
        <v>11246.893981020638</v>
      </c>
      <c r="CQ18" s="44"/>
      <c r="CR18" s="44"/>
      <c r="CS18" s="44"/>
      <c r="CT18" s="44"/>
      <c r="CU18" s="44"/>
      <c r="CV18" s="44"/>
      <c r="CW18" s="44"/>
      <c r="CX18" s="44"/>
      <c r="CY18" s="44"/>
      <c r="CZ18" s="44"/>
      <c r="DA18" s="44"/>
      <c r="DB18" s="44"/>
      <c r="DC18" s="44"/>
      <c r="DD18" s="44"/>
      <c r="DE18" s="44"/>
      <c r="DF18" s="44"/>
      <c r="DG18" s="44"/>
      <c r="DH18" s="44"/>
      <c r="DI18" s="44"/>
      <c r="DJ18" s="44"/>
      <c r="DK18" s="44"/>
      <c r="DL18" s="44"/>
      <c r="DM18" s="44"/>
      <c r="DN18" s="44"/>
    </row>
    <row r="19" spans="1:118" ht="15" x14ac:dyDescent="0.2">
      <c r="A19" s="20"/>
      <c r="B19" s="6" t="s">
        <v>9</v>
      </c>
      <c r="C19" s="28"/>
      <c r="D19" s="28"/>
      <c r="E19" s="28"/>
      <c r="F19" s="28"/>
      <c r="G19" s="28"/>
      <c r="H19" s="28"/>
      <c r="I19" s="28"/>
      <c r="J19" s="28">
        <v>10230.122699581923</v>
      </c>
      <c r="K19" s="28">
        <v>14153.917114606144</v>
      </c>
      <c r="L19" s="28">
        <v>21445.22087862499</v>
      </c>
      <c r="M19" s="28">
        <v>30700.789680801649</v>
      </c>
      <c r="N19" s="28">
        <v>40741.901766540585</v>
      </c>
      <c r="O19" s="28">
        <v>48015.212937819364</v>
      </c>
      <c r="P19" s="28">
        <v>49628.81194372553</v>
      </c>
      <c r="Q19" s="28">
        <v>50238.995677218132</v>
      </c>
      <c r="R19" s="28">
        <v>49582.567729776354</v>
      </c>
      <c r="S19" s="28">
        <v>47001.023529099482</v>
      </c>
      <c r="T19" s="28">
        <v>50655.953146194159</v>
      </c>
      <c r="U19" s="28">
        <v>77456.68190457231</v>
      </c>
      <c r="V19" s="28">
        <v>87353.091862764617</v>
      </c>
      <c r="W19" s="28">
        <v>78384.202838940866</v>
      </c>
      <c r="X19" s="28">
        <v>72350.927541309982</v>
      </c>
      <c r="Y19" s="28">
        <v>65701.731391598631</v>
      </c>
      <c r="Z19" s="28">
        <v>70146.475610856724</v>
      </c>
      <c r="AA19" s="28">
        <v>71202.49102926538</v>
      </c>
      <c r="AB19" s="28">
        <v>66861.125484106436</v>
      </c>
      <c r="AC19" s="28">
        <v>65907.509356957991</v>
      </c>
      <c r="AD19" s="28">
        <v>71137.635774105773</v>
      </c>
      <c r="AE19" s="28">
        <v>64506.321205123095</v>
      </c>
      <c r="AF19" s="28">
        <v>48436.926349459158</v>
      </c>
      <c r="AG19" s="28">
        <v>43777.609556042196</v>
      </c>
      <c r="AH19" s="28">
        <v>43881.162054549073</v>
      </c>
      <c r="AI19" s="28">
        <v>42537.107812064496</v>
      </c>
      <c r="AJ19" s="28">
        <v>36936.458404671837</v>
      </c>
      <c r="AK19" s="28">
        <v>36561.716516026281</v>
      </c>
      <c r="AL19" s="28">
        <v>37617.084512575479</v>
      </c>
      <c r="AM19" s="28">
        <v>40910.780768465054</v>
      </c>
      <c r="AN19" s="28">
        <v>39621.743972393648</v>
      </c>
      <c r="AO19" s="28">
        <v>39790.032457362795</v>
      </c>
      <c r="AP19" s="28">
        <v>41241.036752272877</v>
      </c>
      <c r="AQ19" s="28">
        <v>44056.130964231204</v>
      </c>
      <c r="AR19" s="28">
        <v>43055.38277125224</v>
      </c>
      <c r="AS19" s="28">
        <v>42314.988427898323</v>
      </c>
      <c r="AT19" s="28">
        <v>41375.668340301279</v>
      </c>
      <c r="AU19" s="28">
        <v>41917.968907027665</v>
      </c>
      <c r="AV19" s="28">
        <v>41595.592886057464</v>
      </c>
      <c r="AW19" s="28">
        <v>42632.770182493863</v>
      </c>
      <c r="AX19" s="28">
        <v>43534.113363859578</v>
      </c>
      <c r="AY19" s="28">
        <v>40334.097186276456</v>
      </c>
      <c r="AZ19" s="28">
        <v>39293.826616232</v>
      </c>
      <c r="BA19" s="28">
        <v>39990.428795540516</v>
      </c>
      <c r="BB19" s="28">
        <v>39914.043286216736</v>
      </c>
      <c r="BC19" s="28">
        <v>39739.441422788499</v>
      </c>
      <c r="BD19" s="28">
        <v>39791.539097484907</v>
      </c>
      <c r="BE19" s="28">
        <v>39411.481193178042</v>
      </c>
      <c r="BF19" s="28">
        <v>43805.067894352644</v>
      </c>
      <c r="BG19" s="28">
        <v>44206.788011148717</v>
      </c>
      <c r="BH19" s="28">
        <v>44580.375621474552</v>
      </c>
      <c r="BI19" s="28">
        <v>43984.086949366247</v>
      </c>
      <c r="BJ19" s="28">
        <v>42694.31922091711</v>
      </c>
      <c r="BK19" s="28">
        <v>42660.989695401156</v>
      </c>
      <c r="BL19" s="34">
        <v>43443.735961244936</v>
      </c>
      <c r="BM19" s="34">
        <v>43386.575990443955</v>
      </c>
      <c r="BN19" s="34">
        <v>42737.297223438851</v>
      </c>
      <c r="BO19" s="44">
        <v>40483.781594000931</v>
      </c>
      <c r="BP19" s="34">
        <v>39343.206026942731</v>
      </c>
      <c r="BQ19" s="44">
        <v>36108.168188997282</v>
      </c>
      <c r="BR19" s="44">
        <v>35570.147761629829</v>
      </c>
      <c r="BS19" s="44">
        <v>35552.960378259995</v>
      </c>
      <c r="BT19" s="44">
        <v>35553.096704492666</v>
      </c>
      <c r="BU19" s="44">
        <v>35207.960215010949</v>
      </c>
      <c r="BV19" s="44">
        <v>34235.926373349255</v>
      </c>
      <c r="BW19" s="44">
        <v>32353.611163315411</v>
      </c>
      <c r="BX19" s="44">
        <v>29688.87537195567</v>
      </c>
      <c r="BY19" s="44">
        <v>29243.48051894618</v>
      </c>
      <c r="BZ19" s="44">
        <v>28962.729445882276</v>
      </c>
      <c r="CA19" s="44">
        <v>28973.341945716369</v>
      </c>
      <c r="CB19" s="44">
        <v>28196.987383369826</v>
      </c>
      <c r="CC19" s="44">
        <v>26015.041521003383</v>
      </c>
      <c r="CD19" s="44">
        <v>24953.732081757247</v>
      </c>
      <c r="CE19" s="44">
        <v>24176.740858716566</v>
      </c>
      <c r="CF19" s="44">
        <v>24045.463128276595</v>
      </c>
      <c r="CG19" s="44">
        <v>22102.778010485097</v>
      </c>
      <c r="CH19" s="44">
        <v>21778.789537461009</v>
      </c>
      <c r="CI19" s="44">
        <v>20831.414068617691</v>
      </c>
      <c r="CJ19" s="44">
        <v>19923.679806224696</v>
      </c>
      <c r="CK19" s="44">
        <v>19970.507877098677</v>
      </c>
      <c r="CL19" s="44">
        <v>19741.242720817569</v>
      </c>
      <c r="CM19" s="44">
        <v>19794.697139823475</v>
      </c>
      <c r="CN19" s="44">
        <v>19747.61020372951</v>
      </c>
      <c r="CO19" s="44">
        <v>17630.2512854204</v>
      </c>
      <c r="CP19" s="44">
        <v>17185.287866480852</v>
      </c>
      <c r="CQ19" s="44"/>
      <c r="CR19" s="44"/>
      <c r="CS19" s="44"/>
      <c r="CT19" s="44"/>
      <c r="CU19" s="44"/>
      <c r="CV19" s="44"/>
      <c r="CW19" s="44"/>
      <c r="CX19" s="44"/>
      <c r="CY19" s="44"/>
      <c r="CZ19" s="44"/>
      <c r="DA19" s="44"/>
      <c r="DB19" s="44"/>
      <c r="DC19" s="44"/>
      <c r="DD19" s="44"/>
      <c r="DE19" s="44"/>
      <c r="DF19" s="44"/>
      <c r="DG19" s="44"/>
      <c r="DH19" s="44"/>
      <c r="DI19" s="44"/>
      <c r="DJ19" s="44"/>
      <c r="DK19" s="44"/>
      <c r="DL19" s="44"/>
      <c r="DM19" s="44"/>
      <c r="DN19" s="44"/>
    </row>
    <row r="20" spans="1:118" x14ac:dyDescent="0.2">
      <c r="A20" s="20"/>
      <c r="B20" s="8"/>
      <c r="C20" s="7"/>
      <c r="D20" s="7"/>
      <c r="E20" s="7"/>
      <c r="F20" s="7"/>
      <c r="G20" s="7"/>
      <c r="H20" s="7"/>
      <c r="I20" s="7"/>
      <c r="J20" s="7"/>
      <c r="K20" s="7"/>
      <c r="BQ20" s="29"/>
    </row>
    <row r="21" spans="1:118" ht="25.5" customHeight="1" x14ac:dyDescent="0.2">
      <c r="A21" s="20"/>
      <c r="B21" s="6"/>
      <c r="C21" s="12">
        <v>1999</v>
      </c>
      <c r="D21" s="12">
        <v>2000</v>
      </c>
      <c r="E21" s="12">
        <v>2001</v>
      </c>
      <c r="F21" s="12">
        <v>2002</v>
      </c>
      <c r="G21" s="12">
        <v>2003</v>
      </c>
      <c r="H21" s="12">
        <v>2004</v>
      </c>
      <c r="I21" s="12">
        <v>2005</v>
      </c>
      <c r="J21" s="12">
        <v>2006</v>
      </c>
      <c r="K21" s="13">
        <v>39083</v>
      </c>
      <c r="L21" s="13">
        <v>39114</v>
      </c>
      <c r="M21" s="13">
        <v>39142</v>
      </c>
      <c r="N21" s="13">
        <v>39173</v>
      </c>
      <c r="O21" s="13">
        <v>39203</v>
      </c>
      <c r="P21" s="13">
        <v>39234</v>
      </c>
      <c r="Q21" s="13">
        <v>39264</v>
      </c>
      <c r="R21" s="13">
        <v>39295</v>
      </c>
      <c r="S21" s="13">
        <v>39326</v>
      </c>
      <c r="T21" s="13">
        <v>39356</v>
      </c>
      <c r="U21" s="13">
        <v>39387</v>
      </c>
      <c r="V21" s="13">
        <v>39417</v>
      </c>
      <c r="W21" s="13">
        <v>39448</v>
      </c>
      <c r="X21" s="13">
        <v>39479</v>
      </c>
      <c r="Y21" s="13">
        <v>39508</v>
      </c>
      <c r="Z21" s="13">
        <v>39539</v>
      </c>
      <c r="AA21" s="13">
        <v>39569</v>
      </c>
      <c r="AB21" s="13">
        <v>39600</v>
      </c>
      <c r="AC21" s="13">
        <v>39630</v>
      </c>
      <c r="AD21" s="13">
        <v>39661</v>
      </c>
      <c r="AE21" s="13">
        <v>39692</v>
      </c>
      <c r="AF21" s="13">
        <v>39722</v>
      </c>
      <c r="AG21" s="13">
        <v>39753</v>
      </c>
      <c r="AH21" s="13">
        <v>39783</v>
      </c>
      <c r="AI21" s="13">
        <v>39814</v>
      </c>
      <c r="AJ21" s="13">
        <v>39845</v>
      </c>
      <c r="AK21" s="13">
        <v>39873</v>
      </c>
      <c r="AL21" s="13">
        <v>39904</v>
      </c>
      <c r="AM21" s="13">
        <v>39934</v>
      </c>
      <c r="AN21" s="13">
        <v>39965</v>
      </c>
      <c r="AO21" s="13">
        <v>39995</v>
      </c>
      <c r="AP21" s="13">
        <v>40026</v>
      </c>
      <c r="AQ21" s="13">
        <v>40057</v>
      </c>
      <c r="AR21" s="13">
        <v>40087</v>
      </c>
      <c r="AS21" s="13">
        <v>40118</v>
      </c>
      <c r="AT21" s="13">
        <v>40148</v>
      </c>
      <c r="AU21" s="13">
        <v>40179</v>
      </c>
      <c r="AV21" s="13">
        <v>40210</v>
      </c>
      <c r="AW21" s="13">
        <v>40238</v>
      </c>
      <c r="AX21" s="13">
        <v>40269</v>
      </c>
      <c r="AY21" s="13">
        <v>40299</v>
      </c>
      <c r="AZ21" s="13">
        <v>40330</v>
      </c>
      <c r="BA21" s="13">
        <v>40360</v>
      </c>
      <c r="BB21" s="13">
        <v>40391</v>
      </c>
      <c r="BC21" s="13">
        <v>40422</v>
      </c>
      <c r="BD21" s="13">
        <v>40452</v>
      </c>
      <c r="BE21" s="13">
        <v>40483</v>
      </c>
      <c r="BF21" s="13">
        <v>40513</v>
      </c>
      <c r="BG21" s="13">
        <v>40544</v>
      </c>
      <c r="BH21" s="13">
        <v>40575</v>
      </c>
      <c r="BI21" s="13">
        <v>40603</v>
      </c>
      <c r="BJ21" s="15">
        <v>40634</v>
      </c>
      <c r="BK21" s="13">
        <v>40664</v>
      </c>
      <c r="BL21" s="13">
        <v>40695</v>
      </c>
      <c r="BM21" s="13">
        <v>40725</v>
      </c>
      <c r="BN21" s="13">
        <v>40756</v>
      </c>
      <c r="BO21" s="13">
        <v>40787</v>
      </c>
      <c r="BP21" s="13">
        <v>40817</v>
      </c>
      <c r="BQ21" s="13">
        <v>40848</v>
      </c>
      <c r="BR21" s="13">
        <v>40878</v>
      </c>
      <c r="BS21" s="13">
        <v>40909</v>
      </c>
      <c r="BT21" s="13">
        <v>40940</v>
      </c>
      <c r="BU21" s="13">
        <v>40969</v>
      </c>
      <c r="BV21" s="13">
        <v>41000</v>
      </c>
      <c r="BW21" s="13">
        <v>41030</v>
      </c>
      <c r="BX21" s="13">
        <v>41061</v>
      </c>
      <c r="BY21" s="13">
        <v>41091</v>
      </c>
      <c r="BZ21" s="13">
        <v>41122</v>
      </c>
      <c r="CA21" s="13">
        <v>41153</v>
      </c>
      <c r="CB21" s="13">
        <v>41183</v>
      </c>
      <c r="CC21" s="13">
        <v>41214</v>
      </c>
      <c r="CD21" s="13">
        <v>41244</v>
      </c>
      <c r="CE21" s="13">
        <v>41275</v>
      </c>
      <c r="CF21" s="13">
        <v>41306</v>
      </c>
      <c r="CG21" s="13">
        <v>41334</v>
      </c>
      <c r="CH21" s="13">
        <v>41365</v>
      </c>
      <c r="CI21" s="13">
        <v>41395</v>
      </c>
      <c r="CJ21" s="13">
        <v>41426</v>
      </c>
      <c r="CK21" s="13">
        <v>41456</v>
      </c>
      <c r="CL21" s="13">
        <v>41487</v>
      </c>
      <c r="CM21" s="13">
        <v>41518</v>
      </c>
      <c r="CN21" s="13">
        <v>41548</v>
      </c>
      <c r="CO21" s="13">
        <v>41579</v>
      </c>
      <c r="CP21" s="13">
        <v>41609</v>
      </c>
    </row>
    <row r="22" spans="1:118" x14ac:dyDescent="0.2">
      <c r="A22" s="20"/>
      <c r="B22" s="6"/>
      <c r="C22" s="7"/>
      <c r="D22" s="7"/>
      <c r="E22" s="7"/>
      <c r="F22" s="7"/>
      <c r="G22" s="7"/>
      <c r="H22" s="7"/>
      <c r="I22" s="7"/>
      <c r="J22" s="7"/>
      <c r="K22" s="7"/>
      <c r="BQ22" s="45"/>
    </row>
    <row r="23" spans="1:118" ht="15" x14ac:dyDescent="0.2">
      <c r="A23" s="19" t="s">
        <v>2</v>
      </c>
      <c r="B23" s="21" t="s">
        <v>4</v>
      </c>
      <c r="C23" s="35">
        <v>133633.74570309906</v>
      </c>
      <c r="D23" s="35">
        <v>154449.39053686374</v>
      </c>
      <c r="E23" s="35">
        <v>160617.56121839536</v>
      </c>
      <c r="F23" s="35">
        <v>160440.10378923619</v>
      </c>
      <c r="G23" s="35">
        <v>129669.61789103458</v>
      </c>
      <c r="H23" s="35">
        <v>148685.83263653857</v>
      </c>
      <c r="I23" s="35">
        <v>204042.17904306852</v>
      </c>
      <c r="J23" s="35">
        <v>324299.05497849127</v>
      </c>
      <c r="K23" s="35">
        <v>357011.65324971796</v>
      </c>
      <c r="L23" s="35">
        <v>369622.00318932912</v>
      </c>
      <c r="M23" s="35">
        <v>414513.44020173867</v>
      </c>
      <c r="N23" s="35">
        <v>437626.22193775291</v>
      </c>
      <c r="O23" s="35">
        <v>499816.33208972053</v>
      </c>
      <c r="P23" s="35">
        <v>489576.45743181364</v>
      </c>
      <c r="Q23" s="35">
        <v>501494.1413604088</v>
      </c>
      <c r="R23" s="35">
        <v>481192.80927068822</v>
      </c>
      <c r="S23" s="35">
        <v>496328.50027340895</v>
      </c>
      <c r="T23" s="35">
        <v>496925.17510651005</v>
      </c>
      <c r="U23" s="35">
        <v>460548.90430420073</v>
      </c>
      <c r="V23" s="35">
        <v>488733.10207313026</v>
      </c>
      <c r="W23" s="35">
        <v>433639.76711394254</v>
      </c>
      <c r="X23" s="35">
        <v>406297.1974769393</v>
      </c>
      <c r="Y23" s="35">
        <v>396930.13902316004</v>
      </c>
      <c r="Z23" s="35">
        <v>398895.57925409789</v>
      </c>
      <c r="AA23" s="35">
        <v>408043.83637666726</v>
      </c>
      <c r="AB23" s="35">
        <v>374969.16939589096</v>
      </c>
      <c r="AC23" s="35">
        <v>364014.21476673963</v>
      </c>
      <c r="AD23" s="35">
        <v>276816.39408985333</v>
      </c>
      <c r="AE23" s="35">
        <v>238847.38295971861</v>
      </c>
      <c r="AF23" s="35">
        <v>278121.2495586967</v>
      </c>
      <c r="AG23" s="35">
        <v>242601.49976773508</v>
      </c>
      <c r="AH23" s="35">
        <v>251586.22150109496</v>
      </c>
      <c r="AI23" s="35">
        <v>238478.18422987589</v>
      </c>
      <c r="AJ23" s="35">
        <v>213308.06145331476</v>
      </c>
      <c r="AK23" s="35">
        <v>209413.63608600444</v>
      </c>
      <c r="AL23" s="35">
        <v>223589.08437188927</v>
      </c>
      <c r="AM23" s="35">
        <v>258027.54198553323</v>
      </c>
      <c r="AN23" s="35">
        <v>246537.43112322746</v>
      </c>
      <c r="AO23" s="35">
        <v>235289.88853938552</v>
      </c>
      <c r="AP23" s="35">
        <v>245308.77088990642</v>
      </c>
      <c r="AQ23" s="35">
        <v>256432.13284756782</v>
      </c>
      <c r="AR23" s="35">
        <v>258472.4666825934</v>
      </c>
      <c r="AS23" s="35">
        <v>249520.5812529033</v>
      </c>
      <c r="AT23" s="35">
        <v>244311.43440838807</v>
      </c>
      <c r="AU23" s="35">
        <v>261895.0516251908</v>
      </c>
      <c r="AV23" s="35">
        <v>250636.2847899661</v>
      </c>
      <c r="AW23" s="35">
        <v>252729.19182294779</v>
      </c>
      <c r="AX23" s="35">
        <v>259629.87174198683</v>
      </c>
      <c r="AY23" s="35">
        <v>247917.76431349129</v>
      </c>
      <c r="AZ23" s="35">
        <v>241866.19960714047</v>
      </c>
      <c r="BA23" s="35">
        <v>246659.93609927667</v>
      </c>
      <c r="BB23" s="35">
        <v>242039.74416218721</v>
      </c>
      <c r="BC23" s="35">
        <v>244512.18159532815</v>
      </c>
      <c r="BD23" s="35">
        <v>244959.58782799123</v>
      </c>
      <c r="BE23" s="35">
        <v>242756.13959784986</v>
      </c>
      <c r="BF23" s="35">
        <v>254503.34520937019</v>
      </c>
      <c r="BG23" s="35">
        <v>265058.25057668064</v>
      </c>
      <c r="BH23" s="35">
        <v>261940.66175459552</v>
      </c>
      <c r="BI23" s="35">
        <v>256009.39625323511</v>
      </c>
      <c r="BJ23" s="36">
        <v>255347.10492361034</v>
      </c>
      <c r="BK23" s="36">
        <v>267280.64611823496</v>
      </c>
      <c r="BL23" s="36">
        <v>267441.58639193041</v>
      </c>
      <c r="BM23" s="36">
        <v>260748.03617492865</v>
      </c>
      <c r="BN23" s="36">
        <v>245865.98908487623</v>
      </c>
      <c r="BO23" s="36">
        <v>236863.94583714913</v>
      </c>
      <c r="BP23" s="36">
        <v>236806.15907890364</v>
      </c>
      <c r="BQ23" s="36">
        <v>225939.16217001792</v>
      </c>
      <c r="BR23" s="36">
        <v>221755.15050368308</v>
      </c>
      <c r="BS23" s="36">
        <v>221520.37552458688</v>
      </c>
      <c r="BT23" s="36">
        <v>227341.71362001458</v>
      </c>
      <c r="BU23" s="36">
        <v>228835.41677350851</v>
      </c>
      <c r="BV23" s="36">
        <v>222068.07146933518</v>
      </c>
      <c r="BW23" s="36">
        <v>213986.11069082221</v>
      </c>
      <c r="BX23" s="36">
        <v>211975.08876501422</v>
      </c>
      <c r="BY23" s="51">
        <v>211904.61427699251</v>
      </c>
      <c r="BZ23" s="51">
        <v>216662.80515362666</v>
      </c>
      <c r="CA23" s="51">
        <v>215866.7964748822</v>
      </c>
      <c r="CB23" s="51">
        <v>218041.93237374743</v>
      </c>
      <c r="CC23" s="51">
        <v>218851.52159134648</v>
      </c>
      <c r="CD23" s="51">
        <v>216781.32887915586</v>
      </c>
      <c r="CE23" s="51">
        <v>224206.30106709138</v>
      </c>
      <c r="CF23" s="51">
        <v>231712.69011480521</v>
      </c>
      <c r="CG23" s="51">
        <v>238360.398289203</v>
      </c>
      <c r="CH23" s="51">
        <v>221011.13477072134</v>
      </c>
      <c r="CI23" s="51">
        <v>218187.34146393256</v>
      </c>
      <c r="CJ23" s="51">
        <v>214860.8532284823</v>
      </c>
      <c r="CK23" s="51">
        <v>189361.14399097482</v>
      </c>
      <c r="CL23" s="51">
        <v>186611.23825734953</v>
      </c>
      <c r="CM23" s="51">
        <v>185892.62163912668</v>
      </c>
      <c r="CN23" s="51">
        <v>186381.55278518813</v>
      </c>
      <c r="CO23" s="51">
        <v>186829.83479062974</v>
      </c>
      <c r="CP23" s="51">
        <v>183546.73444289604</v>
      </c>
      <c r="CQ23" s="51"/>
      <c r="CR23" s="51"/>
      <c r="CS23" s="51"/>
      <c r="CT23" s="51"/>
      <c r="CU23" s="51"/>
      <c r="CV23" s="51"/>
      <c r="CW23" s="51"/>
      <c r="CX23" s="51"/>
      <c r="CY23" s="51"/>
      <c r="CZ23" s="51"/>
      <c r="DA23" s="51"/>
      <c r="DB23" s="51"/>
      <c r="DC23" s="51"/>
      <c r="DD23" s="51"/>
      <c r="DE23" s="51"/>
      <c r="DF23" s="51"/>
      <c r="DG23" s="51"/>
      <c r="DH23" s="51"/>
      <c r="DI23" s="51"/>
      <c r="DJ23" s="51"/>
      <c r="DK23" s="51"/>
    </row>
    <row r="24" spans="1:118" x14ac:dyDescent="0.2">
      <c r="B24" s="22"/>
      <c r="C24" s="37"/>
      <c r="D24" s="37"/>
      <c r="E24" s="37"/>
      <c r="F24" s="37"/>
      <c r="G24" s="37"/>
      <c r="H24" s="37"/>
      <c r="I24" s="38"/>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9"/>
      <c r="BK24" s="39"/>
      <c r="BL24" s="39"/>
      <c r="BM24" s="39"/>
      <c r="BN24" s="39"/>
      <c r="BO24" s="39"/>
      <c r="BP24" s="37"/>
      <c r="BQ24" s="37"/>
      <c r="BR24" s="37"/>
      <c r="BS24" s="37"/>
      <c r="BT24" s="37"/>
      <c r="BU24" s="37"/>
      <c r="BV24" s="37"/>
      <c r="BW24" s="37"/>
      <c r="BX24" s="37"/>
      <c r="BY24" s="37"/>
      <c r="BZ24" s="37"/>
      <c r="CA24" s="37"/>
      <c r="CB24" s="37"/>
      <c r="CC24" s="37"/>
      <c r="CD24" s="37"/>
      <c r="CE24" s="37"/>
      <c r="CF24" s="37"/>
      <c r="CG24" s="37"/>
      <c r="CH24" s="37"/>
    </row>
    <row r="25" spans="1:118" x14ac:dyDescent="0.2">
      <c r="B25" s="22" t="s">
        <v>12</v>
      </c>
      <c r="C25" s="40">
        <v>133633.74570309906</v>
      </c>
      <c r="D25" s="40">
        <v>154449.39053686374</v>
      </c>
      <c r="E25" s="40">
        <v>160617.56121839539</v>
      </c>
      <c r="F25" s="40">
        <v>160440.10378923619</v>
      </c>
      <c r="G25" s="40">
        <v>129669.61789103458</v>
      </c>
      <c r="H25" s="40">
        <v>148685.83263653857</v>
      </c>
      <c r="I25" s="40">
        <v>198197.0311234986</v>
      </c>
      <c r="J25" s="40">
        <v>302634.09942586615</v>
      </c>
      <c r="K25" s="40">
        <v>335203.91033379786</v>
      </c>
      <c r="L25" s="40">
        <v>347585.28909018519</v>
      </c>
      <c r="M25" s="40">
        <v>392123.37906695867</v>
      </c>
      <c r="N25" s="40">
        <v>415055.4497126551</v>
      </c>
      <c r="O25" s="40">
        <v>451233.93659167824</v>
      </c>
      <c r="P25" s="40">
        <v>440371.58254562347</v>
      </c>
      <c r="Q25" s="40">
        <v>452040.52383170743</v>
      </c>
      <c r="R25" s="40">
        <v>431018.45135974523</v>
      </c>
      <c r="S25" s="40">
        <v>445645.67886256549</v>
      </c>
      <c r="T25" s="40">
        <v>446278.95900988783</v>
      </c>
      <c r="U25" s="40">
        <v>410634.05857986596</v>
      </c>
      <c r="V25" s="40">
        <v>437959.76032915252</v>
      </c>
      <c r="W25" s="40">
        <v>383551.42327294446</v>
      </c>
      <c r="X25" s="40">
        <v>356813.57700710057</v>
      </c>
      <c r="Y25" s="40">
        <v>317733.91602229734</v>
      </c>
      <c r="Z25" s="40">
        <v>319862.74828588497</v>
      </c>
      <c r="AA25" s="40">
        <v>329193.01504147588</v>
      </c>
      <c r="AB25" s="40">
        <v>297088.58818236116</v>
      </c>
      <c r="AC25" s="40">
        <v>286499.50625655317</v>
      </c>
      <c r="AD25" s="40">
        <v>276816.39408985333</v>
      </c>
      <c r="AE25" s="40">
        <v>238847.38295971861</v>
      </c>
      <c r="AF25" s="40">
        <v>198117.7691061119</v>
      </c>
      <c r="AG25" s="40">
        <v>163143.80516291724</v>
      </c>
      <c r="AH25" s="40">
        <v>172386.69535735616</v>
      </c>
      <c r="AI25" s="40">
        <v>160937.43500033178</v>
      </c>
      <c r="AJ25" s="40">
        <v>136405.19674165506</v>
      </c>
      <c r="AK25" s="40">
        <v>131933.26726391932</v>
      </c>
      <c r="AL25" s="40">
        <v>145404.38516689892</v>
      </c>
      <c r="AM25" s="40">
        <v>178035.89565332804</v>
      </c>
      <c r="AN25" s="40">
        <v>163483.53773442167</v>
      </c>
      <c r="AO25" s="40">
        <v>162330.89615236578</v>
      </c>
      <c r="AP25" s="40">
        <v>171967.32728117326</v>
      </c>
      <c r="AQ25" s="40">
        <v>182661.07621474547</v>
      </c>
      <c r="AR25" s="40">
        <v>184962.61759638993</v>
      </c>
      <c r="AS25" s="40">
        <v>175762.14063706947</v>
      </c>
      <c r="AT25" s="40">
        <v>173820.5127732431</v>
      </c>
      <c r="AU25" s="40">
        <v>191493.81335324177</v>
      </c>
      <c r="AV25" s="40">
        <v>180521.29392262257</v>
      </c>
      <c r="AW25" s="40">
        <v>182999.67919835425</v>
      </c>
      <c r="AX25" s="40">
        <v>190030.07783130929</v>
      </c>
      <c r="AY25" s="40">
        <v>178505.4651642445</v>
      </c>
      <c r="AZ25" s="40">
        <v>173477.99737076115</v>
      </c>
      <c r="BA25" s="40">
        <v>178255.15772114939</v>
      </c>
      <c r="BB25" s="40">
        <v>173621.9869161855</v>
      </c>
      <c r="BC25" s="40">
        <v>175866.7199389475</v>
      </c>
      <c r="BD25" s="40">
        <v>176192.61714645961</v>
      </c>
      <c r="BE25" s="40">
        <v>173999.39925940669</v>
      </c>
      <c r="BF25" s="40">
        <v>186152.62171477865</v>
      </c>
      <c r="BG25" s="40">
        <v>196662.80216072733</v>
      </c>
      <c r="BH25" s="40">
        <v>193749.52473156815</v>
      </c>
      <c r="BI25" s="40">
        <v>192405.00955471501</v>
      </c>
      <c r="BJ25" s="41">
        <v>191735.50203862233</v>
      </c>
      <c r="BK25" s="41">
        <v>203456.16804565661</v>
      </c>
      <c r="BL25" s="41">
        <v>203839.69533346602</v>
      </c>
      <c r="BM25" s="41">
        <v>197242.10902515097</v>
      </c>
      <c r="BN25" s="41">
        <v>182706.16956533279</v>
      </c>
      <c r="BO25" s="41">
        <v>174585.35483177388</v>
      </c>
      <c r="BP25" s="41">
        <v>174746.24167098012</v>
      </c>
      <c r="BQ25" s="40">
        <v>164758.1787059526</v>
      </c>
      <c r="BR25" s="40">
        <v>161574.52068086801</v>
      </c>
      <c r="BS25" s="40">
        <v>161651.86158471034</v>
      </c>
      <c r="BT25" s="40">
        <v>167345.11699250116</v>
      </c>
      <c r="BU25" s="40">
        <v>167899.70922688965</v>
      </c>
      <c r="BV25" s="40">
        <v>161245.90035436986</v>
      </c>
      <c r="BW25" s="40">
        <v>153300.72704492667</v>
      </c>
      <c r="BX25" s="40">
        <v>155929.72183555644</v>
      </c>
      <c r="BY25" s="40">
        <v>156108.82793947839</v>
      </c>
      <c r="BZ25" s="40">
        <v>162445.62551728712</v>
      </c>
      <c r="CA25" s="40">
        <v>169756.25990842126</v>
      </c>
      <c r="CB25" s="40">
        <v>172032.70172406931</v>
      </c>
      <c r="CC25" s="40">
        <v>172785.74409582588</v>
      </c>
      <c r="CD25" s="40">
        <v>170560.72330745234</v>
      </c>
      <c r="CE25" s="40">
        <v>177836.3872732099</v>
      </c>
      <c r="CF25" s="40">
        <v>185780.89763355232</v>
      </c>
      <c r="CG25" s="40">
        <v>191409.47402083749</v>
      </c>
      <c r="CH25" s="40">
        <v>174410.83773973054</v>
      </c>
      <c r="CI25" s="40">
        <v>171823.32388346939</v>
      </c>
      <c r="CJ25" s="40">
        <v>168744.08811201807</v>
      </c>
      <c r="CK25" s="40">
        <v>171915.22159001921</v>
      </c>
      <c r="CL25" s="40">
        <v>169181.31564669189</v>
      </c>
      <c r="CM25" s="40">
        <v>168454.72472227752</v>
      </c>
      <c r="CN25" s="40">
        <v>168953.49831972926</v>
      </c>
      <c r="CO25" s="40">
        <v>169415.90555577673</v>
      </c>
      <c r="CP25" s="40">
        <v>166549.67092175991</v>
      </c>
      <c r="CQ25" s="40"/>
      <c r="CR25" s="40"/>
      <c r="CS25" s="40"/>
      <c r="CT25" s="40"/>
      <c r="CU25" s="40"/>
      <c r="CV25" s="40"/>
      <c r="CW25" s="40"/>
      <c r="CX25" s="40"/>
      <c r="CY25" s="40"/>
      <c r="CZ25" s="40"/>
      <c r="DA25" s="40"/>
      <c r="DB25" s="40"/>
      <c r="DC25" s="40"/>
      <c r="DD25" s="40"/>
      <c r="DE25" s="40"/>
      <c r="DF25" s="40"/>
    </row>
    <row r="26" spans="1:118" ht="13.5" customHeight="1" x14ac:dyDescent="0.2">
      <c r="B26" s="42" t="s">
        <v>14</v>
      </c>
      <c r="C26" s="40"/>
      <c r="D26" s="40"/>
      <c r="E26" s="40"/>
      <c r="F26" s="40"/>
      <c r="G26" s="40"/>
      <c r="H26" s="40"/>
      <c r="I26" s="40">
        <v>5845.1479195699776</v>
      </c>
      <c r="J26" s="40">
        <v>21664.955338774962</v>
      </c>
      <c r="K26" s="40">
        <v>21807.742915920098</v>
      </c>
      <c r="L26" s="40">
        <v>22036.714099143937</v>
      </c>
      <c r="M26" s="40">
        <v>22390.061134780011</v>
      </c>
      <c r="N26" s="40">
        <v>22570.77222509788</v>
      </c>
      <c r="O26" s="40">
        <v>48582.395498042337</v>
      </c>
      <c r="P26" s="40">
        <v>49204.874886190199</v>
      </c>
      <c r="Q26" s="40">
        <v>49453.61752870131</v>
      </c>
      <c r="R26" s="40">
        <v>50174.357910942992</v>
      </c>
      <c r="S26" s="40">
        <v>50682.821410843455</v>
      </c>
      <c r="T26" s="40">
        <v>50646.2160966222</v>
      </c>
      <c r="U26" s="40">
        <v>49914.845724334722</v>
      </c>
      <c r="V26" s="40">
        <v>50773.341743977704</v>
      </c>
      <c r="W26" s="40">
        <v>50088.343840998074</v>
      </c>
      <c r="X26" s="40">
        <v>49483.620469838745</v>
      </c>
      <c r="Y26" s="40">
        <v>79196.223000862679</v>
      </c>
      <c r="Z26" s="40">
        <v>79032.830968212889</v>
      </c>
      <c r="AA26" s="40">
        <v>78850.821335191431</v>
      </c>
      <c r="AB26" s="40">
        <v>77880.581213529804</v>
      </c>
      <c r="AC26" s="40">
        <v>77514.708510186465</v>
      </c>
      <c r="AD26" s="40">
        <v>80638.117231402226</v>
      </c>
      <c r="AE26" s="40">
        <v>81247.321943061892</v>
      </c>
      <c r="AF26" s="40">
        <v>80003.480452584801</v>
      </c>
      <c r="AG26" s="40">
        <v>79457.694604817836</v>
      </c>
      <c r="AH26" s="40">
        <v>79199.526143738796</v>
      </c>
      <c r="AI26" s="40">
        <v>77540.749229544104</v>
      </c>
      <c r="AJ26" s="40">
        <v>76902.864711659684</v>
      </c>
      <c r="AK26" s="40">
        <v>77480.368822085089</v>
      </c>
      <c r="AL26" s="40">
        <v>78184.699204990364</v>
      </c>
      <c r="AM26" s="40">
        <v>79991.646332205186</v>
      </c>
      <c r="AN26" s="40">
        <v>83053.893388805809</v>
      </c>
      <c r="AO26" s="40">
        <v>72958.992387019709</v>
      </c>
      <c r="AP26" s="40">
        <v>73341.443608733156</v>
      </c>
      <c r="AQ26" s="40">
        <v>73771.05663282235</v>
      </c>
      <c r="AR26" s="40">
        <v>73509.849086203481</v>
      </c>
      <c r="AS26" s="40">
        <v>73758.440615833824</v>
      </c>
      <c r="AT26" s="40">
        <v>70490.921635144987</v>
      </c>
      <c r="AU26" s="40">
        <v>70401.238271949027</v>
      </c>
      <c r="AV26" s="40">
        <v>70114.990867343542</v>
      </c>
      <c r="AW26" s="40">
        <v>69729.512624593524</v>
      </c>
      <c r="AX26" s="40">
        <v>69599.793910677545</v>
      </c>
      <c r="AY26" s="40">
        <v>69412.299149246799</v>
      </c>
      <c r="AZ26" s="40">
        <v>68388.202236379322</v>
      </c>
      <c r="BA26" s="40">
        <v>68404.778378127274</v>
      </c>
      <c r="BB26" s="40">
        <v>68417.757246001725</v>
      </c>
      <c r="BC26" s="40">
        <v>68645.461656380648</v>
      </c>
      <c r="BD26" s="40">
        <v>68766.970681531617</v>
      </c>
      <c r="BE26" s="40">
        <v>68756.740338443167</v>
      </c>
      <c r="BF26" s="40">
        <v>68350.723494591541</v>
      </c>
      <c r="BG26" s="40">
        <v>68395.448415953288</v>
      </c>
      <c r="BH26" s="40">
        <v>68191.137023027404</v>
      </c>
      <c r="BI26" s="40">
        <v>63604.386698520131</v>
      </c>
      <c r="BJ26" s="41">
        <v>63611.602884988017</v>
      </c>
      <c r="BK26" s="41">
        <v>63824.478072578364</v>
      </c>
      <c r="BL26" s="41">
        <v>63601.891058464396</v>
      </c>
      <c r="BM26" s="41">
        <v>63505.927149777686</v>
      </c>
      <c r="BN26" s="41">
        <v>63159.819519543431</v>
      </c>
      <c r="BO26" s="41">
        <v>62278.591005375267</v>
      </c>
      <c r="BP26" s="40">
        <v>62059.917407923553</v>
      </c>
      <c r="BQ26" s="40">
        <v>61180.983464065299</v>
      </c>
      <c r="BR26" s="40">
        <v>60180.629822815041</v>
      </c>
      <c r="BS26" s="40">
        <v>59868.513939876568</v>
      </c>
      <c r="BT26" s="40">
        <v>59996.596627513441</v>
      </c>
      <c r="BU26" s="40">
        <v>60935.707546618876</v>
      </c>
      <c r="BV26" s="40">
        <v>60822.171114965306</v>
      </c>
      <c r="BW26" s="40">
        <v>60685.383645895548</v>
      </c>
      <c r="BX26" s="40">
        <v>56045.366929457821</v>
      </c>
      <c r="BY26" s="40">
        <v>55795.786337514095</v>
      </c>
      <c r="BZ26" s="40">
        <v>54217.179636339504</v>
      </c>
      <c r="CA26" s="40">
        <v>46110.536566460949</v>
      </c>
      <c r="CB26" s="40">
        <v>46009.230649678138</v>
      </c>
      <c r="CC26" s="40">
        <v>46065.777495520597</v>
      </c>
      <c r="CD26" s="40">
        <v>46220.605571703483</v>
      </c>
      <c r="CE26" s="40">
        <v>46369.913793881482</v>
      </c>
      <c r="CF26" s="40">
        <v>45931.792481252902</v>
      </c>
      <c r="CG26" s="40">
        <v>46950.924268365517</v>
      </c>
      <c r="CH26" s="40">
        <v>46600.297030990776</v>
      </c>
      <c r="CI26" s="40">
        <v>46364.017580463194</v>
      </c>
      <c r="CJ26" s="40">
        <v>46116.765116464259</v>
      </c>
      <c r="CK26" s="40">
        <v>17445.922400955606</v>
      </c>
      <c r="CL26" s="40">
        <v>17429.922610657643</v>
      </c>
      <c r="CM26" s="40">
        <v>17437.89691684916</v>
      </c>
      <c r="CN26" s="40">
        <v>17428.054465458888</v>
      </c>
      <c r="CO26" s="40">
        <v>17413.929234853007</v>
      </c>
      <c r="CP26" s="40">
        <v>16997.063521136108</v>
      </c>
      <c r="CQ26" s="40"/>
      <c r="CR26" s="40"/>
      <c r="CS26" s="40"/>
      <c r="CT26" s="40"/>
      <c r="CU26" s="40"/>
      <c r="CV26" s="40"/>
      <c r="CW26" s="40"/>
      <c r="CX26" s="40"/>
      <c r="CY26" s="40"/>
      <c r="CZ26" s="40"/>
      <c r="DA26" s="40"/>
      <c r="DB26" s="40"/>
      <c r="DC26" s="40"/>
      <c r="DD26" s="40"/>
      <c r="DE26" s="40"/>
      <c r="DF26" s="40"/>
    </row>
    <row r="27" spans="1:118" ht="12.75" customHeight="1" x14ac:dyDescent="0.2">
      <c r="B27" s="23" t="s">
        <v>13</v>
      </c>
      <c r="C27"/>
      <c r="D27"/>
      <c r="E27"/>
      <c r="F27"/>
      <c r="G27"/>
      <c r="H27"/>
      <c r="I27"/>
      <c r="J27"/>
      <c r="K27" s="7"/>
      <c r="L27" s="7"/>
      <c r="M27" s="7"/>
      <c r="N27" s="7"/>
      <c r="O27" s="7"/>
      <c r="P27" s="7"/>
      <c r="Q27" s="7"/>
    </row>
    <row r="28" spans="1:118" x14ac:dyDescent="0.2">
      <c r="B28"/>
      <c r="C28"/>
      <c r="D28"/>
      <c r="E28"/>
      <c r="F28"/>
      <c r="G28"/>
      <c r="H28"/>
      <c r="I28"/>
      <c r="J28"/>
      <c r="K28" s="7"/>
      <c r="L28" s="7"/>
      <c r="M28" s="7"/>
      <c r="N28" s="7"/>
      <c r="O28" s="7"/>
      <c r="P28" s="7"/>
      <c r="Q28" s="7"/>
    </row>
    <row r="29" spans="1:118" x14ac:dyDescent="0.2">
      <c r="K29" s="7"/>
      <c r="L29" s="7"/>
      <c r="M29" s="7"/>
      <c r="N29" s="7"/>
      <c r="O29" s="7"/>
      <c r="P29" s="7"/>
      <c r="Q29" s="7"/>
    </row>
    <row r="30" spans="1:118" x14ac:dyDescent="0.2">
      <c r="K30" s="7"/>
    </row>
    <row r="31" spans="1:118" ht="12.75" customHeight="1" x14ac:dyDescent="0.2">
      <c r="B31" s="46" t="s">
        <v>18</v>
      </c>
      <c r="K31" s="7"/>
    </row>
    <row r="32" spans="1:118" ht="12.75" customHeight="1" x14ac:dyDescent="0.2">
      <c r="B32" s="47" t="s">
        <v>17</v>
      </c>
    </row>
    <row r="33" spans="2:11" x14ac:dyDescent="0.2">
      <c r="B33" s="48"/>
      <c r="K33" s="7"/>
    </row>
    <row r="34" spans="2:11" x14ac:dyDescent="0.2">
      <c r="B34" s="49"/>
    </row>
    <row r="35" spans="2:11" x14ac:dyDescent="0.2">
      <c r="B35" s="50"/>
    </row>
  </sheetData>
  <phoneticPr fontId="4" type="noConversion"/>
  <pageMargins left="0.75" right="0.75" top="1" bottom="1" header="0.5" footer="0.5"/>
  <pageSetup paperSize="9" scale="8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DN35"/>
  <sheetViews>
    <sheetView zoomScaleNormal="100" workbookViewId="0">
      <pane xSplit="2" ySplit="5" topLeftCell="C6" activePane="bottomRight" state="frozen"/>
      <selection pane="topRight" activeCell="C1" sqref="C1"/>
      <selection pane="bottomLeft" activeCell="A6" sqref="A6"/>
      <selection pane="bottomRight"/>
    </sheetView>
  </sheetViews>
  <sheetFormatPr defaultColWidth="9.140625" defaultRowHeight="12.75" x14ac:dyDescent="0.2"/>
  <cols>
    <col min="1" max="1" width="6.28515625" style="1" customWidth="1"/>
    <col min="2" max="2" width="55.28515625" style="1" customWidth="1"/>
    <col min="3" max="3" width="9.85546875" style="1" customWidth="1"/>
    <col min="4" max="4" width="10" style="1" customWidth="1"/>
    <col min="5" max="5" width="10.140625" style="1" customWidth="1"/>
    <col min="6" max="6" width="10.28515625" style="1" customWidth="1"/>
    <col min="7" max="7" width="9.5703125" style="1" customWidth="1"/>
    <col min="8" max="8" width="10.140625" style="1" customWidth="1"/>
    <col min="9" max="9" width="10" style="2" customWidth="1"/>
    <col min="10" max="10" width="10.28515625" style="1" customWidth="1"/>
    <col min="11" max="11" width="10.5703125" style="1" customWidth="1"/>
    <col min="12" max="12" width="10.140625" style="1" customWidth="1"/>
    <col min="13" max="13" width="10.42578125" style="1" customWidth="1"/>
    <col min="14" max="14" width="10.5703125" style="1" customWidth="1"/>
    <col min="15" max="16" width="10.7109375" style="1" customWidth="1"/>
    <col min="17" max="17" width="11.140625" style="1" customWidth="1"/>
    <col min="18" max="43" width="10.7109375" style="1" customWidth="1"/>
    <col min="44" max="44" width="10.140625" style="1" bestFit="1" customWidth="1"/>
    <col min="45" max="55" width="10.140625" style="1" customWidth="1"/>
    <col min="56" max="60" width="10.140625" style="1" bestFit="1" customWidth="1"/>
    <col min="61" max="103" width="10.140625" style="1" customWidth="1"/>
    <col min="104" max="16384" width="9.140625" style="1"/>
  </cols>
  <sheetData>
    <row r="1" spans="1:118" ht="15.75" x14ac:dyDescent="0.2">
      <c r="A1" s="16" t="s">
        <v>0</v>
      </c>
      <c r="B1" s="17" t="s">
        <v>20</v>
      </c>
    </row>
    <row r="2" spans="1:118" ht="14.25" x14ac:dyDescent="0.2">
      <c r="A2" s="16"/>
      <c r="B2" s="52" t="s">
        <v>19</v>
      </c>
    </row>
    <row r="3" spans="1:118" x14ac:dyDescent="0.2">
      <c r="B3" s="43" t="s">
        <v>16</v>
      </c>
      <c r="I3" s="10"/>
      <c r="J3" s="10"/>
    </row>
    <row r="5" spans="1:118" ht="25.5" x14ac:dyDescent="0.2">
      <c r="A5" s="18" t="s">
        <v>15</v>
      </c>
      <c r="C5" s="12">
        <v>1999</v>
      </c>
      <c r="D5" s="12">
        <v>2000</v>
      </c>
      <c r="E5" s="12">
        <v>2001</v>
      </c>
      <c r="F5" s="12">
        <v>2002</v>
      </c>
      <c r="G5" s="12">
        <v>2003</v>
      </c>
      <c r="H5" s="12">
        <v>2004</v>
      </c>
      <c r="I5" s="12">
        <v>2005</v>
      </c>
      <c r="J5" s="12">
        <v>2006</v>
      </c>
      <c r="K5" s="13">
        <v>39113</v>
      </c>
      <c r="L5" s="13">
        <v>39141</v>
      </c>
      <c r="M5" s="13">
        <v>39172</v>
      </c>
      <c r="N5" s="13">
        <v>39202</v>
      </c>
      <c r="O5" s="13">
        <v>39233</v>
      </c>
      <c r="P5" s="13">
        <v>39263</v>
      </c>
      <c r="Q5" s="13">
        <v>39294</v>
      </c>
      <c r="R5" s="13">
        <v>39325</v>
      </c>
      <c r="S5" s="13">
        <v>39355</v>
      </c>
      <c r="T5" s="13">
        <v>39386</v>
      </c>
      <c r="U5" s="13">
        <v>39416</v>
      </c>
      <c r="V5" s="13">
        <v>39447</v>
      </c>
      <c r="W5" s="13">
        <v>39478</v>
      </c>
      <c r="X5" s="13">
        <v>39507</v>
      </c>
      <c r="Y5" s="13">
        <v>39538</v>
      </c>
      <c r="Z5" s="13">
        <v>39568</v>
      </c>
      <c r="AA5" s="13">
        <v>39599</v>
      </c>
      <c r="AB5" s="13">
        <v>39629</v>
      </c>
      <c r="AC5" s="13">
        <v>39660</v>
      </c>
      <c r="AD5" s="13">
        <v>39691</v>
      </c>
      <c r="AE5" s="13">
        <v>39721</v>
      </c>
      <c r="AF5" s="13">
        <v>39752</v>
      </c>
      <c r="AG5" s="13">
        <v>39782</v>
      </c>
      <c r="AH5" s="13">
        <v>39813</v>
      </c>
      <c r="AI5" s="13">
        <v>39844</v>
      </c>
      <c r="AJ5" s="13">
        <v>39872</v>
      </c>
      <c r="AK5" s="13">
        <v>39903</v>
      </c>
      <c r="AL5" s="13">
        <v>39933</v>
      </c>
      <c r="AM5" s="13">
        <v>39964</v>
      </c>
      <c r="AN5" s="13">
        <v>39994</v>
      </c>
      <c r="AO5" s="13">
        <v>40025</v>
      </c>
      <c r="AP5" s="13">
        <v>40056</v>
      </c>
      <c r="AQ5" s="13">
        <v>40086</v>
      </c>
      <c r="AR5" s="13">
        <v>40117</v>
      </c>
      <c r="AS5" s="13">
        <v>40147</v>
      </c>
      <c r="AT5" s="13">
        <v>40178</v>
      </c>
      <c r="AU5" s="13">
        <v>40209</v>
      </c>
      <c r="AV5" s="13">
        <v>40237</v>
      </c>
      <c r="AW5" s="13">
        <v>40268</v>
      </c>
      <c r="AX5" s="13">
        <v>40298</v>
      </c>
      <c r="AY5" s="13">
        <v>40329</v>
      </c>
      <c r="AZ5" s="13">
        <v>40359</v>
      </c>
      <c r="BA5" s="13">
        <v>40390</v>
      </c>
      <c r="BB5" s="13">
        <v>40421</v>
      </c>
      <c r="BC5" s="13">
        <v>40451</v>
      </c>
      <c r="BD5" s="13">
        <v>40482</v>
      </c>
      <c r="BE5" s="13">
        <v>40512</v>
      </c>
      <c r="BF5" s="13">
        <v>40543</v>
      </c>
      <c r="BG5" s="13">
        <v>40574</v>
      </c>
      <c r="BH5" s="13">
        <v>40602</v>
      </c>
      <c r="BI5" s="13">
        <v>40633</v>
      </c>
      <c r="BJ5" s="13">
        <v>40663</v>
      </c>
      <c r="BK5" s="13">
        <v>40694</v>
      </c>
      <c r="BL5" s="13">
        <v>40724</v>
      </c>
      <c r="BM5" s="13">
        <v>40755</v>
      </c>
      <c r="BN5" s="13">
        <v>40786</v>
      </c>
      <c r="BO5" s="13">
        <v>40816</v>
      </c>
      <c r="BP5" s="13">
        <v>40847</v>
      </c>
      <c r="BQ5" s="13">
        <v>40877</v>
      </c>
      <c r="BR5" s="13">
        <v>40908</v>
      </c>
      <c r="BS5" s="13">
        <v>40939</v>
      </c>
      <c r="BT5" s="13">
        <v>40968</v>
      </c>
      <c r="BU5" s="13">
        <v>40999</v>
      </c>
      <c r="BV5" s="13">
        <v>41029</v>
      </c>
      <c r="BW5" s="13">
        <v>41060</v>
      </c>
      <c r="BX5" s="13">
        <v>41090</v>
      </c>
      <c r="BY5" s="13">
        <v>41121</v>
      </c>
      <c r="BZ5" s="13">
        <v>41152</v>
      </c>
      <c r="CA5" s="13">
        <v>41182</v>
      </c>
      <c r="CB5" s="13">
        <v>41213</v>
      </c>
      <c r="CC5" s="13">
        <v>41243</v>
      </c>
      <c r="CD5" s="13">
        <v>41274</v>
      </c>
      <c r="CE5" s="13">
        <v>41305</v>
      </c>
      <c r="CF5" s="13">
        <v>41333</v>
      </c>
      <c r="CG5" s="13">
        <v>41364</v>
      </c>
      <c r="CH5" s="13">
        <v>41394</v>
      </c>
      <c r="CI5" s="13">
        <v>41425</v>
      </c>
      <c r="CJ5" s="13">
        <v>41455</v>
      </c>
      <c r="CK5" s="13">
        <v>41486</v>
      </c>
      <c r="CL5" s="13">
        <v>41517</v>
      </c>
      <c r="CM5" s="13">
        <v>41547</v>
      </c>
      <c r="CN5" s="13">
        <v>41578</v>
      </c>
      <c r="CO5" s="13">
        <v>41608</v>
      </c>
      <c r="CP5" s="13">
        <v>41639</v>
      </c>
    </row>
    <row r="6" spans="1:118" x14ac:dyDescent="0.2">
      <c r="C6" s="3"/>
      <c r="D6" s="3"/>
      <c r="E6" s="3"/>
      <c r="F6" s="3"/>
      <c r="G6" s="3"/>
      <c r="H6" s="3"/>
      <c r="I6" s="5"/>
      <c r="J6" s="3"/>
      <c r="K6" s="4"/>
      <c r="L6" s="4"/>
      <c r="M6" s="4"/>
      <c r="R6" s="7"/>
    </row>
    <row r="7" spans="1:118" ht="15" x14ac:dyDescent="0.2">
      <c r="A7" s="19" t="s">
        <v>1</v>
      </c>
      <c r="B7" s="21" t="s">
        <v>3</v>
      </c>
      <c r="C7" s="24">
        <v>23950.703999999998</v>
      </c>
      <c r="D7" s="24">
        <v>168835.11800000002</v>
      </c>
      <c r="E7" s="25">
        <v>1306652.2690000001</v>
      </c>
      <c r="F7" s="24">
        <v>2462855.443</v>
      </c>
      <c r="G7" s="24">
        <v>2941801.2760000001</v>
      </c>
      <c r="H7" s="24">
        <v>4527735.267</v>
      </c>
      <c r="I7" s="24">
        <v>8834460.443</v>
      </c>
      <c r="J7" s="24">
        <v>16038989.149</v>
      </c>
      <c r="K7" s="25">
        <v>17936117.370329998</v>
      </c>
      <c r="L7" s="24">
        <v>19438114.606570005</v>
      </c>
      <c r="M7" s="26">
        <v>22204659.377546247</v>
      </c>
      <c r="N7" s="26">
        <v>24865362.63047</v>
      </c>
      <c r="O7" s="26">
        <v>26857268.388420001</v>
      </c>
      <c r="P7" s="26">
        <v>26932116.744290002</v>
      </c>
      <c r="Q7" s="26">
        <v>28424755.288000003</v>
      </c>
      <c r="R7" s="26">
        <v>28216552.081449997</v>
      </c>
      <c r="S7" s="26">
        <v>28171722.305289999</v>
      </c>
      <c r="T7" s="26">
        <v>30157981.600439999</v>
      </c>
      <c r="U7" s="26">
        <v>25700598.746619999</v>
      </c>
      <c r="V7" s="26">
        <v>30056246.603420001</v>
      </c>
      <c r="W7" s="26">
        <v>25907195.291360002</v>
      </c>
      <c r="X7" s="26">
        <v>23782100.195999999</v>
      </c>
      <c r="Y7" s="26">
        <v>21039378.589075997</v>
      </c>
      <c r="Z7" s="26">
        <v>20132505.911657002</v>
      </c>
      <c r="AA7" s="26">
        <v>20485578.817397002</v>
      </c>
      <c r="AB7" s="26">
        <v>18990784.761015002</v>
      </c>
      <c r="AC7" s="26">
        <v>18149554.982318997</v>
      </c>
      <c r="AD7" s="26">
        <v>17618281.607675001</v>
      </c>
      <c r="AE7" s="26">
        <v>14870652.521232001</v>
      </c>
      <c r="AF7" s="26">
        <v>11184690.982642001</v>
      </c>
      <c r="AG7" s="26">
        <v>9884020.3314399999</v>
      </c>
      <c r="AH7" s="26">
        <v>9890230.5343399998</v>
      </c>
      <c r="AI7" s="26">
        <v>9443245.4513999987</v>
      </c>
      <c r="AJ7" s="26">
        <v>8566938.0528999995</v>
      </c>
      <c r="AK7" s="26">
        <v>8715369.1642700005</v>
      </c>
      <c r="AL7" s="26">
        <v>9238402.4908099994</v>
      </c>
      <c r="AM7" s="26">
        <v>10147480.4299</v>
      </c>
      <c r="AN7" s="26">
        <v>10008749.688999999</v>
      </c>
      <c r="AO7" s="26">
        <v>9737364.7731899992</v>
      </c>
      <c r="AP7" s="26">
        <v>10051952.077100001</v>
      </c>
      <c r="AQ7" s="26">
        <v>10435772.991210001</v>
      </c>
      <c r="AR7" s="26">
        <v>10817841.0294</v>
      </c>
      <c r="AS7" s="26">
        <v>11415573.65498</v>
      </c>
      <c r="AT7" s="26">
        <v>12034941.279410001</v>
      </c>
      <c r="AU7" s="26">
        <v>12929006.109850001</v>
      </c>
      <c r="AV7" s="26">
        <v>13769649.822700001</v>
      </c>
      <c r="AW7" s="26">
        <v>12850947.905609999</v>
      </c>
      <c r="AX7" s="26">
        <v>13719617.83348</v>
      </c>
      <c r="AY7" s="26">
        <v>13361679.65213</v>
      </c>
      <c r="AZ7" s="26">
        <v>14575056.339193001</v>
      </c>
      <c r="BA7" s="26">
        <v>12970073.30909</v>
      </c>
      <c r="BB7" s="26">
        <v>13388385.783389999</v>
      </c>
      <c r="BC7" s="26">
        <v>13863736.1338</v>
      </c>
      <c r="BD7" s="26">
        <v>13941446.33625</v>
      </c>
      <c r="BE7" s="26">
        <v>13512880.56577</v>
      </c>
      <c r="BF7" s="26">
        <v>13674364.931170002</v>
      </c>
      <c r="BG7" s="26">
        <v>14355419.993229998</v>
      </c>
      <c r="BH7" s="26">
        <v>14777194.37748</v>
      </c>
      <c r="BI7" s="26">
        <v>14805716.753220001</v>
      </c>
      <c r="BJ7" s="26">
        <v>15155623.822469998</v>
      </c>
      <c r="BK7" s="26">
        <v>16026077.273020001</v>
      </c>
      <c r="BL7" s="27">
        <v>15868206.83488</v>
      </c>
      <c r="BM7" s="27">
        <v>14449814.94946</v>
      </c>
      <c r="BN7" s="27">
        <v>13932312.63493</v>
      </c>
      <c r="BO7" s="27">
        <v>13397671.91031</v>
      </c>
      <c r="BP7" s="27">
        <v>13055518.350830002</v>
      </c>
      <c r="BQ7" s="27">
        <v>12338314.786160002</v>
      </c>
      <c r="BR7" s="27">
        <v>11928895.000240006</v>
      </c>
      <c r="BS7" s="27">
        <v>12078345.190029999</v>
      </c>
      <c r="BT7" s="27">
        <v>11183358.295299999</v>
      </c>
      <c r="BU7" s="27">
        <v>11994429.688209999</v>
      </c>
      <c r="BV7" s="27">
        <v>12258606.10719</v>
      </c>
      <c r="BW7" s="27">
        <v>12561513.260300001</v>
      </c>
      <c r="BX7" s="27">
        <v>12959251.348669996</v>
      </c>
      <c r="BY7" s="27">
        <v>11796925.339160001</v>
      </c>
      <c r="BZ7" s="27">
        <v>11864359.94908</v>
      </c>
      <c r="CA7" s="27">
        <v>12397140.643550001</v>
      </c>
      <c r="CB7" s="27">
        <v>12593950.978340002</v>
      </c>
      <c r="CC7" s="27">
        <v>12989478.034119999</v>
      </c>
      <c r="CD7" s="27">
        <v>12962205.030429998</v>
      </c>
      <c r="CE7" s="27">
        <v>13807559.67434</v>
      </c>
      <c r="CF7" s="27">
        <v>14117399.41172</v>
      </c>
      <c r="CG7" s="27">
        <v>14054553.283410002</v>
      </c>
      <c r="CH7" s="27">
        <v>14036229.389230002</v>
      </c>
      <c r="CI7" s="27">
        <v>14736180.470339997</v>
      </c>
      <c r="CJ7" s="27">
        <v>14920629.868869999</v>
      </c>
      <c r="CK7" s="27">
        <v>12395846.236079998</v>
      </c>
      <c r="CL7" s="27">
        <v>12754649.16877</v>
      </c>
      <c r="CM7" s="27">
        <v>13193815.214199999</v>
      </c>
      <c r="CN7" s="27">
        <v>12737950.378119998</v>
      </c>
      <c r="CO7" s="27">
        <v>13247004.20943</v>
      </c>
      <c r="CP7" s="27">
        <v>13257078.185080001</v>
      </c>
      <c r="CQ7" s="27"/>
      <c r="CR7" s="27"/>
      <c r="CS7" s="27"/>
      <c r="CT7" s="27"/>
      <c r="CU7" s="27"/>
      <c r="CV7" s="27"/>
      <c r="CW7" s="27"/>
      <c r="CX7" s="27"/>
      <c r="CY7" s="27"/>
      <c r="CZ7" s="27"/>
      <c r="DA7" s="27"/>
      <c r="DB7" s="27"/>
      <c r="DC7" s="27"/>
      <c r="DD7" s="27"/>
      <c r="DE7" s="27"/>
      <c r="DF7" s="27"/>
      <c r="DG7" s="27"/>
      <c r="DH7" s="27"/>
      <c r="DI7" s="27"/>
      <c r="DJ7" s="27"/>
      <c r="DK7" s="27"/>
      <c r="DL7" s="27"/>
      <c r="DM7" s="27"/>
      <c r="DN7" s="27"/>
    </row>
    <row r="8" spans="1:118" x14ac:dyDescent="0.2">
      <c r="A8" s="19"/>
      <c r="B8" s="21"/>
      <c r="C8" s="24"/>
      <c r="D8" s="24"/>
      <c r="E8" s="25"/>
      <c r="F8" s="24"/>
      <c r="G8" s="24"/>
      <c r="H8" s="24"/>
      <c r="I8" s="24"/>
      <c r="J8" s="24"/>
      <c r="K8" s="25"/>
      <c r="L8" s="24"/>
      <c r="M8" s="26"/>
      <c r="N8" s="26"/>
      <c r="O8" s="26"/>
      <c r="P8" s="26"/>
      <c r="Q8" s="14"/>
      <c r="R8" s="28"/>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row>
    <row r="9" spans="1:118" ht="15" customHeight="1" x14ac:dyDescent="0.2">
      <c r="A9" s="20"/>
      <c r="B9" s="9" t="s">
        <v>5</v>
      </c>
      <c r="C9" s="24">
        <v>23950.703999999998</v>
      </c>
      <c r="D9" s="24">
        <v>168835.11800000002</v>
      </c>
      <c r="E9" s="25">
        <v>1306652.2690000001</v>
      </c>
      <c r="F9" s="24">
        <v>2462855.443</v>
      </c>
      <c r="G9" s="24">
        <v>2941801.2760000001</v>
      </c>
      <c r="H9" s="24">
        <v>4527735.267</v>
      </c>
      <c r="I9" s="24">
        <v>8834460.443</v>
      </c>
      <c r="J9" s="24">
        <v>15719074.422</v>
      </c>
      <c r="K9" s="25">
        <v>17553253.752999999</v>
      </c>
      <c r="L9" s="30">
        <v>18974169.205100004</v>
      </c>
      <c r="M9" s="26">
        <v>21681593.714319997</v>
      </c>
      <c r="N9" s="26">
        <v>24234557.953728236</v>
      </c>
      <c r="O9" s="26">
        <v>26138295.008737132</v>
      </c>
      <c r="P9" s="26">
        <v>26207277.948970001</v>
      </c>
      <c r="Q9" s="26">
        <v>27647717.796920002</v>
      </c>
      <c r="R9" s="26">
        <v>27449597.500129998</v>
      </c>
      <c r="S9" s="26">
        <v>27407481.171769999</v>
      </c>
      <c r="T9" s="26">
        <v>29378072.052000001</v>
      </c>
      <c r="U9" s="26">
        <v>24750938.990290001</v>
      </c>
      <c r="V9" s="26">
        <v>29017625.230700001</v>
      </c>
      <c r="W9" s="26">
        <v>24968886.711590003</v>
      </c>
      <c r="X9" s="26">
        <v>22909483.145209998</v>
      </c>
      <c r="Y9" s="26">
        <v>20236454.933065999</v>
      </c>
      <c r="Z9" s="26">
        <v>19358824.652267002</v>
      </c>
      <c r="AA9" s="26">
        <v>19698884.102277003</v>
      </c>
      <c r="AB9" s="26">
        <v>18266013.459985003</v>
      </c>
      <c r="AC9" s="26">
        <v>17422272.737818997</v>
      </c>
      <c r="AD9" s="26">
        <v>16842630.267905001</v>
      </c>
      <c r="AE9" s="26">
        <v>14177034.991522001</v>
      </c>
      <c r="AF9" s="26">
        <v>10564015.547192</v>
      </c>
      <c r="AG9" s="26">
        <v>9307438.8073100001</v>
      </c>
      <c r="AH9" s="26">
        <v>9322244.2826300003</v>
      </c>
      <c r="AI9" s="26">
        <v>8885517.7255799994</v>
      </c>
      <c r="AJ9" s="26">
        <v>8036070.7029999997</v>
      </c>
      <c r="AK9" s="26">
        <v>8157106.2854800001</v>
      </c>
      <c r="AL9" s="26">
        <v>8659116.8815899994</v>
      </c>
      <c r="AM9" s="26">
        <v>9530293.1329399999</v>
      </c>
      <c r="AN9" s="26">
        <v>9417923.0510099996</v>
      </c>
      <c r="AO9" s="26">
        <v>9144233.8846199997</v>
      </c>
      <c r="AP9" s="26">
        <v>9445871.9891300015</v>
      </c>
      <c r="AQ9" s="26">
        <v>9806098.4698300008</v>
      </c>
      <c r="AR9" s="26">
        <v>10199079.90935</v>
      </c>
      <c r="AS9" s="26">
        <v>10771557.487539999</v>
      </c>
      <c r="AT9" s="26">
        <v>11406884.28638</v>
      </c>
      <c r="AU9" s="26">
        <v>12288398.04556</v>
      </c>
      <c r="AV9" s="26">
        <v>13132470.494280001</v>
      </c>
      <c r="AW9" s="26">
        <v>12204865.767519999</v>
      </c>
      <c r="AX9" s="26">
        <v>13057854.584280001</v>
      </c>
      <c r="AY9" s="26">
        <v>12725565.31147</v>
      </c>
      <c r="AZ9" s="26">
        <v>13965172.641063001</v>
      </c>
      <c r="BA9" s="26">
        <v>12347094.08657</v>
      </c>
      <c r="BB9" s="26">
        <v>12748320.202349998</v>
      </c>
      <c r="BC9" s="26">
        <v>13235716.005140001</v>
      </c>
      <c r="BD9" s="26">
        <v>13305782.965059999</v>
      </c>
      <c r="BE9" s="26">
        <v>12881607.95011</v>
      </c>
      <c r="BF9" s="26">
        <v>13007722.944360001</v>
      </c>
      <c r="BG9" s="26">
        <v>13670388.132089999</v>
      </c>
      <c r="BH9" s="26">
        <v>14088921.12243</v>
      </c>
      <c r="BI9" s="26">
        <v>14081592.821490001</v>
      </c>
      <c r="BJ9" s="26">
        <v>14457906.880309999</v>
      </c>
      <c r="BK9" s="26">
        <v>15334520.51111</v>
      </c>
      <c r="BL9" s="27">
        <v>15190132.129000001</v>
      </c>
      <c r="BM9" s="27">
        <v>13770394.449349999</v>
      </c>
      <c r="BN9" s="27">
        <v>13267832.98817</v>
      </c>
      <c r="BO9" s="27">
        <v>12913743.82418</v>
      </c>
      <c r="BP9" s="27">
        <v>12579379.206640001</v>
      </c>
      <c r="BQ9" s="27">
        <v>11891245.213400001</v>
      </c>
      <c r="BR9" s="27">
        <v>11490704.939070005</v>
      </c>
      <c r="BS9" s="27">
        <v>11652726.10506</v>
      </c>
      <c r="BT9" s="27">
        <v>10756495.071359999</v>
      </c>
      <c r="BU9" s="27">
        <v>11570890.919199999</v>
      </c>
      <c r="BV9" s="27">
        <v>11838645.84292</v>
      </c>
      <c r="BW9" s="27">
        <v>12157403.627700001</v>
      </c>
      <c r="BX9" s="27">
        <v>12571977.364899997</v>
      </c>
      <c r="BY9" s="27">
        <v>11417455.40048</v>
      </c>
      <c r="BZ9" s="27">
        <v>11488620.218219999</v>
      </c>
      <c r="CA9" s="27">
        <v>12018009.450370001</v>
      </c>
      <c r="CB9" s="27">
        <v>12218549.385480002</v>
      </c>
      <c r="CC9" s="27">
        <v>12629958.228459999</v>
      </c>
      <c r="CD9" s="27">
        <v>12615616.686679998</v>
      </c>
      <c r="CE9" s="27">
        <v>13461199.68705</v>
      </c>
      <c r="CF9" s="27">
        <v>13773127.16539</v>
      </c>
      <c r="CG9" s="27">
        <v>13722125.951130001</v>
      </c>
      <c r="CH9" s="27">
        <v>13706030.170240002</v>
      </c>
      <c r="CI9" s="27">
        <v>14406733.084659997</v>
      </c>
      <c r="CJ9" s="27">
        <v>14600034.312479999</v>
      </c>
      <c r="CK9" s="27">
        <v>12092196.345919998</v>
      </c>
      <c r="CL9" s="27">
        <v>12466332.48484</v>
      </c>
      <c r="CM9" s="27">
        <v>12909646.494169999</v>
      </c>
      <c r="CN9" s="27">
        <v>12474832.435439998</v>
      </c>
      <c r="CO9" s="27">
        <v>13015376.059760001</v>
      </c>
      <c r="CP9" s="27">
        <v>13035256.868790001</v>
      </c>
      <c r="CQ9" s="27"/>
      <c r="CR9" s="27"/>
      <c r="CS9" s="27"/>
      <c r="CT9" s="27"/>
      <c r="CU9" s="27"/>
      <c r="CV9" s="27"/>
      <c r="CW9" s="27"/>
      <c r="CX9" s="27"/>
      <c r="CY9" s="27"/>
      <c r="CZ9" s="27"/>
      <c r="DA9" s="27"/>
      <c r="DB9" s="27"/>
      <c r="DC9" s="27"/>
      <c r="DD9" s="27"/>
      <c r="DE9" s="27"/>
      <c r="DF9" s="27"/>
      <c r="DG9" s="27"/>
      <c r="DH9" s="27"/>
      <c r="DI9" s="27"/>
      <c r="DJ9" s="27"/>
      <c r="DK9" s="27"/>
      <c r="DL9" s="27"/>
      <c r="DM9" s="27"/>
      <c r="DN9" s="27"/>
    </row>
    <row r="10" spans="1:118" ht="15" x14ac:dyDescent="0.2">
      <c r="A10" s="20"/>
      <c r="B10" s="6" t="s">
        <v>6</v>
      </c>
      <c r="C10" s="31">
        <v>23161.87</v>
      </c>
      <c r="D10" s="31">
        <v>165144.72700000001</v>
      </c>
      <c r="E10" s="32">
        <v>1029686.6459999999</v>
      </c>
      <c r="F10" s="31">
        <v>1581385.4720000001</v>
      </c>
      <c r="G10" s="31">
        <v>1802670.5560000001</v>
      </c>
      <c r="H10" s="31">
        <v>2880957.713</v>
      </c>
      <c r="I10" s="31">
        <v>4660175.9450000003</v>
      </c>
      <c r="J10" s="31">
        <v>4274744.2520000003</v>
      </c>
      <c r="K10" s="31">
        <v>4119998.2289999998</v>
      </c>
      <c r="L10" s="32">
        <v>3898869.3381400001</v>
      </c>
      <c r="M10" s="28">
        <v>3653361.3494199999</v>
      </c>
      <c r="N10" s="28">
        <v>3366679.1587499999</v>
      </c>
      <c r="O10" s="28">
        <v>3429097.1419699998</v>
      </c>
      <c r="P10" s="28">
        <v>3225979.8677200004</v>
      </c>
      <c r="Q10" s="28">
        <v>3025349.3885300001</v>
      </c>
      <c r="R10" s="28">
        <v>3284277.3456499996</v>
      </c>
      <c r="S10" s="28">
        <v>2977628.4074499998</v>
      </c>
      <c r="T10" s="28">
        <v>3004060.5363100003</v>
      </c>
      <c r="U10" s="28">
        <v>3532230.5515000001</v>
      </c>
      <c r="V10" s="28">
        <v>4140206.3652500003</v>
      </c>
      <c r="W10" s="28">
        <v>3585012.3160200003</v>
      </c>
      <c r="X10" s="28">
        <v>4033452.5273099998</v>
      </c>
      <c r="Y10" s="28">
        <v>4760903.4047199991</v>
      </c>
      <c r="Z10" s="28">
        <v>4755974.9226299999</v>
      </c>
      <c r="AA10" s="28">
        <v>4858843.70144</v>
      </c>
      <c r="AB10" s="28">
        <v>4964910.9533500001</v>
      </c>
      <c r="AC10" s="28">
        <v>5117573.2178999996</v>
      </c>
      <c r="AD10" s="28">
        <v>5373140.0480899997</v>
      </c>
      <c r="AE10" s="28">
        <v>5057195.9520500004</v>
      </c>
      <c r="AF10" s="28">
        <v>3901865.6195900002</v>
      </c>
      <c r="AG10" s="28">
        <v>3675035.3714300003</v>
      </c>
      <c r="AH10" s="28">
        <v>3907381.7735400004</v>
      </c>
      <c r="AI10" s="28">
        <v>3700578.3028299999</v>
      </c>
      <c r="AJ10" s="28">
        <v>3547763.3801200003</v>
      </c>
      <c r="AK10" s="28">
        <v>3776746.9707200001</v>
      </c>
      <c r="AL10" s="28">
        <v>4104798.8195599997</v>
      </c>
      <c r="AM10" s="28">
        <v>4391068.4598699994</v>
      </c>
      <c r="AN10" s="28">
        <v>4565648.68188</v>
      </c>
      <c r="AO10" s="28">
        <v>4328939.8515100004</v>
      </c>
      <c r="AP10" s="28">
        <v>4340383.4420699999</v>
      </c>
      <c r="AQ10" s="28">
        <v>4374826.0705699995</v>
      </c>
      <c r="AR10" s="28">
        <v>4976745.3603799995</v>
      </c>
      <c r="AS10" s="28">
        <v>5527641.93829</v>
      </c>
      <c r="AT10" s="28">
        <v>6044825.67937</v>
      </c>
      <c r="AU10" s="28">
        <v>6751335.9221299998</v>
      </c>
      <c r="AV10" s="28">
        <v>7605201.5482000001</v>
      </c>
      <c r="AW10" s="28">
        <v>6401191.5535500003</v>
      </c>
      <c r="AX10" s="28">
        <v>6922302.3307300005</v>
      </c>
      <c r="AY10" s="28">
        <v>6954733.0324099995</v>
      </c>
      <c r="AZ10" s="33">
        <v>8364020.3217000011</v>
      </c>
      <c r="BA10" s="28">
        <v>6735421.0638600001</v>
      </c>
      <c r="BB10" s="28">
        <v>7071432.2563699987</v>
      </c>
      <c r="BC10" s="28">
        <v>7485718.4899399998</v>
      </c>
      <c r="BD10" s="28">
        <v>7443433.9706199998</v>
      </c>
      <c r="BE10" s="28">
        <v>6996242.74976</v>
      </c>
      <c r="BF10" s="28">
        <v>6859558.5125300009</v>
      </c>
      <c r="BG10" s="28">
        <v>7371224.8371699993</v>
      </c>
      <c r="BH10" s="28">
        <v>7633593.9523200002</v>
      </c>
      <c r="BI10" s="28">
        <v>7508199.2072900003</v>
      </c>
      <c r="BJ10" s="28">
        <v>7836347.0725300005</v>
      </c>
      <c r="BK10" s="28">
        <v>8570796.0535599999</v>
      </c>
      <c r="BL10" s="34">
        <v>8650406.5947399996</v>
      </c>
      <c r="BM10" s="34">
        <v>7512087.9910100009</v>
      </c>
      <c r="BN10" s="34">
        <v>7576240.0528799985</v>
      </c>
      <c r="BO10" s="44">
        <v>7839918.3534300001</v>
      </c>
      <c r="BP10" s="34">
        <v>7664404.1107000001</v>
      </c>
      <c r="BQ10" s="44">
        <v>7397842.5138499998</v>
      </c>
      <c r="BR10" s="44">
        <v>7240022.0763700027</v>
      </c>
      <c r="BS10" s="44">
        <v>7469329.1551099997</v>
      </c>
      <c r="BT10" s="44">
        <v>6653309.220519999</v>
      </c>
      <c r="BU10" s="44">
        <v>7542216.4343100004</v>
      </c>
      <c r="BV10" s="44">
        <v>7944358.4411700005</v>
      </c>
      <c r="BW10" s="44">
        <v>8481846.4739699997</v>
      </c>
      <c r="BX10" s="44">
        <v>8940182.080029998</v>
      </c>
      <c r="BY10" s="44">
        <v>7760966.7157600001</v>
      </c>
      <c r="BZ10" s="44">
        <v>7878900.1346699996</v>
      </c>
      <c r="CA10" s="44">
        <v>8460598.8133000005</v>
      </c>
      <c r="CB10" s="44">
        <v>8689292.2831200007</v>
      </c>
      <c r="CC10" s="44">
        <v>9110033.4852200001</v>
      </c>
      <c r="CD10" s="44">
        <v>9124521.1626699995</v>
      </c>
      <c r="CE10" s="44">
        <v>9896835.6395299993</v>
      </c>
      <c r="CF10" s="44">
        <v>10244464.206459999</v>
      </c>
      <c r="CG10" s="44">
        <v>10099139.788560001</v>
      </c>
      <c r="CH10" s="44">
        <v>10143207.253260002</v>
      </c>
      <c r="CI10" s="44">
        <v>10998176.915119998</v>
      </c>
      <c r="CJ10" s="44">
        <v>11365583.91745</v>
      </c>
      <c r="CK10" s="44">
        <v>8818000.0408499986</v>
      </c>
      <c r="CL10" s="44">
        <v>9204536.9309</v>
      </c>
      <c r="CM10" s="44">
        <v>9656721.3259299994</v>
      </c>
      <c r="CN10" s="44">
        <v>9218351.2314199992</v>
      </c>
      <c r="CO10" s="44">
        <v>9771975.6139600016</v>
      </c>
      <c r="CP10" s="44">
        <v>9797923.64824</v>
      </c>
      <c r="CQ10" s="44"/>
      <c r="CR10" s="44"/>
      <c r="CS10" s="44"/>
      <c r="CT10" s="44"/>
      <c r="CU10" s="44"/>
      <c r="CV10" s="44"/>
      <c r="CW10" s="44"/>
      <c r="CX10" s="44"/>
      <c r="CY10" s="44"/>
      <c r="CZ10" s="44"/>
      <c r="DA10" s="44"/>
      <c r="DB10" s="44"/>
      <c r="DC10" s="44"/>
      <c r="DD10" s="44"/>
      <c r="DE10" s="44"/>
      <c r="DF10" s="44"/>
      <c r="DG10" s="44"/>
      <c r="DH10" s="44"/>
      <c r="DI10" s="44"/>
      <c r="DJ10" s="44"/>
      <c r="DK10" s="44"/>
      <c r="DL10" s="44"/>
      <c r="DM10" s="44"/>
      <c r="DN10" s="44"/>
    </row>
    <row r="11" spans="1:118" ht="15" x14ac:dyDescent="0.2">
      <c r="A11" s="20"/>
      <c r="B11" s="6" t="s">
        <v>7</v>
      </c>
      <c r="C11" s="31">
        <v>0</v>
      </c>
      <c r="D11" s="31">
        <v>0</v>
      </c>
      <c r="E11" s="32">
        <v>90230.61</v>
      </c>
      <c r="F11" s="31">
        <v>628671.15899999999</v>
      </c>
      <c r="G11" s="31">
        <v>612188.02500000002</v>
      </c>
      <c r="H11" s="31">
        <v>667235.40300000005</v>
      </c>
      <c r="I11" s="31">
        <v>1451488.905</v>
      </c>
      <c r="J11" s="31">
        <v>1138589.1100000001</v>
      </c>
      <c r="K11" s="31">
        <v>1096669.946</v>
      </c>
      <c r="L11" s="31">
        <v>932350.31133000006</v>
      </c>
      <c r="M11" s="28">
        <v>884288.89963</v>
      </c>
      <c r="N11" s="28">
        <v>854426.6333610107</v>
      </c>
      <c r="O11" s="28">
        <v>825379.27020000003</v>
      </c>
      <c r="P11" s="28">
        <v>771032.43591</v>
      </c>
      <c r="Q11" s="28">
        <v>759222.16430000006</v>
      </c>
      <c r="R11" s="28">
        <v>752114.64654999995</v>
      </c>
      <c r="S11" s="28">
        <v>732469.36595000001</v>
      </c>
      <c r="T11" s="28">
        <v>719542.62254000001</v>
      </c>
      <c r="U11" s="28">
        <v>678630.63211000012</v>
      </c>
      <c r="V11" s="28">
        <v>674073.12780999998</v>
      </c>
      <c r="W11" s="28">
        <v>655590.09049000009</v>
      </c>
      <c r="X11" s="28">
        <v>655256.70675999997</v>
      </c>
      <c r="Y11" s="28">
        <v>648933.18005000008</v>
      </c>
      <c r="Z11" s="28">
        <v>646915.27391999995</v>
      </c>
      <c r="AA11" s="28">
        <v>622779.10149999999</v>
      </c>
      <c r="AB11" s="28">
        <v>612724.39974000002</v>
      </c>
      <c r="AC11" s="28">
        <v>596389.84217999992</v>
      </c>
      <c r="AD11" s="28">
        <v>603080.86041000008</v>
      </c>
      <c r="AE11" s="28">
        <v>600128.85138999997</v>
      </c>
      <c r="AF11" s="28">
        <v>539401.80898999993</v>
      </c>
      <c r="AG11" s="28">
        <v>514945.51224000001</v>
      </c>
      <c r="AH11" s="28">
        <v>510977.06524000008</v>
      </c>
      <c r="AI11" s="28">
        <v>487212.44751000009</v>
      </c>
      <c r="AJ11" s="28">
        <v>485084.68303000007</v>
      </c>
      <c r="AK11" s="28">
        <v>483421.24597000005</v>
      </c>
      <c r="AL11" s="28">
        <v>471913.25270000007</v>
      </c>
      <c r="AM11" s="28">
        <v>455024.88863</v>
      </c>
      <c r="AN11" s="28">
        <v>448096.03378000006</v>
      </c>
      <c r="AO11" s="28">
        <v>448582.23702999996</v>
      </c>
      <c r="AP11" s="28">
        <v>458328.01503000007</v>
      </c>
      <c r="AQ11" s="28">
        <v>540332.64121000003</v>
      </c>
      <c r="AR11" s="28">
        <v>464173.43455000001</v>
      </c>
      <c r="AS11" s="28">
        <v>498003.27337000007</v>
      </c>
      <c r="AT11" s="28">
        <v>554761.43200999999</v>
      </c>
      <c r="AU11" s="28">
        <v>595937.30200999998</v>
      </c>
      <c r="AV11" s="28">
        <v>624595.97703999991</v>
      </c>
      <c r="AW11" s="28">
        <v>718628.77532999997</v>
      </c>
      <c r="AX11" s="28">
        <v>824387.9831999999</v>
      </c>
      <c r="AY11" s="28">
        <v>769532.21878000011</v>
      </c>
      <c r="AZ11" s="28">
        <v>769465.88447999989</v>
      </c>
      <c r="BA11" s="28">
        <v>782557.91735</v>
      </c>
      <c r="BB11" s="28">
        <v>831363.77995</v>
      </c>
      <c r="BC11" s="28">
        <v>917925.70588000002</v>
      </c>
      <c r="BD11" s="28">
        <v>1004460.33441</v>
      </c>
      <c r="BE11" s="28">
        <v>1096608.27816</v>
      </c>
      <c r="BF11" s="28">
        <v>1180904.16132</v>
      </c>
      <c r="BG11" s="28">
        <v>1220851.60455</v>
      </c>
      <c r="BH11" s="28">
        <v>1274165.5712000001</v>
      </c>
      <c r="BI11" s="28">
        <v>1454149.8864800001</v>
      </c>
      <c r="BJ11" s="28">
        <v>1636235.5724400003</v>
      </c>
      <c r="BK11" s="28">
        <v>1694773.0472399998</v>
      </c>
      <c r="BL11" s="34">
        <v>1662830.1907000002</v>
      </c>
      <c r="BM11" s="34">
        <v>1504044.78473</v>
      </c>
      <c r="BN11" s="34">
        <v>1349134.4302099999</v>
      </c>
      <c r="BO11" s="34">
        <v>1197530.61405</v>
      </c>
      <c r="BP11" s="34">
        <v>1046701.8557399999</v>
      </c>
      <c r="BQ11" s="34">
        <v>841920.81088999996</v>
      </c>
      <c r="BR11" s="34">
        <v>723420.90758</v>
      </c>
      <c r="BS11" s="34">
        <v>631062.07660000003</v>
      </c>
      <c r="BT11" s="34">
        <v>543713.89001999993</v>
      </c>
      <c r="BU11" s="34">
        <v>535016.49152000004</v>
      </c>
      <c r="BV11" s="34">
        <v>531472.53405000002</v>
      </c>
      <c r="BW11" s="34">
        <v>504489.52351999999</v>
      </c>
      <c r="BX11" s="34">
        <v>502459.17885999999</v>
      </c>
      <c r="BY11" s="34">
        <v>519044.36761000002</v>
      </c>
      <c r="BZ11" s="34">
        <v>541870.61398000002</v>
      </c>
      <c r="CA11" s="34">
        <v>521690.83681000001</v>
      </c>
      <c r="CB11" s="34">
        <v>511472.90529999998</v>
      </c>
      <c r="CC11" s="34">
        <v>462168.35959000001</v>
      </c>
      <c r="CD11" s="34">
        <v>446683.05860999995</v>
      </c>
      <c r="CE11" s="34">
        <v>452106.43267000001</v>
      </c>
      <c r="CF11" s="34">
        <v>440864.72155999998</v>
      </c>
      <c r="CG11" s="34">
        <v>432359.54181000002</v>
      </c>
      <c r="CH11" s="34">
        <v>428314.55229999998</v>
      </c>
      <c r="CI11" s="34">
        <v>402628.15847000002</v>
      </c>
      <c r="CJ11" s="34">
        <v>383017.78284999996</v>
      </c>
      <c r="CK11" s="34">
        <v>389221.59073</v>
      </c>
      <c r="CL11" s="34">
        <v>377185.78509999998</v>
      </c>
      <c r="CM11" s="34">
        <v>373930.78784</v>
      </c>
      <c r="CN11" s="34">
        <v>376926.04003999999</v>
      </c>
      <c r="CO11" s="34">
        <v>389134.45205999998</v>
      </c>
      <c r="CP11" s="34">
        <v>386430.37546000001</v>
      </c>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row>
    <row r="12" spans="1:118" ht="15" x14ac:dyDescent="0.2">
      <c r="A12" s="20"/>
      <c r="B12" s="6" t="s">
        <v>8</v>
      </c>
      <c r="C12" s="31">
        <v>0</v>
      </c>
      <c r="D12" s="31">
        <v>0</v>
      </c>
      <c r="E12" s="32">
        <v>102067.125</v>
      </c>
      <c r="F12" s="31">
        <v>178938.821</v>
      </c>
      <c r="G12" s="31">
        <v>422145.14799999999</v>
      </c>
      <c r="H12" s="31">
        <v>764000.82700000005</v>
      </c>
      <c r="I12" s="31">
        <v>2011603.0160000001</v>
      </c>
      <c r="J12" s="31">
        <v>5994697.6900000004</v>
      </c>
      <c r="K12" s="31">
        <v>6815695.54</v>
      </c>
      <c r="L12" s="31">
        <v>7433593.7604900012</v>
      </c>
      <c r="M12" s="28">
        <v>8474428.8063299991</v>
      </c>
      <c r="N12" s="28">
        <v>9213308.03541</v>
      </c>
      <c r="O12" s="28">
        <v>9724949.9482471365</v>
      </c>
      <c r="P12" s="28">
        <v>9815409.9798700009</v>
      </c>
      <c r="Q12" s="28">
        <v>10277749.954550002</v>
      </c>
      <c r="R12" s="28">
        <v>10021372.731560001</v>
      </c>
      <c r="S12" s="28">
        <v>10046418.04754</v>
      </c>
      <c r="T12" s="28">
        <v>10424728.75199</v>
      </c>
      <c r="U12" s="28">
        <v>8731570.5104499999</v>
      </c>
      <c r="V12" s="28">
        <v>10022402.12078</v>
      </c>
      <c r="W12" s="28">
        <v>8760829.71459</v>
      </c>
      <c r="X12" s="28">
        <v>7826239.5479600001</v>
      </c>
      <c r="Y12" s="28">
        <v>6650995.0894399993</v>
      </c>
      <c r="Z12" s="28">
        <v>5922837.1191999987</v>
      </c>
      <c r="AA12" s="28">
        <v>5981297.87158</v>
      </c>
      <c r="AB12" s="28">
        <v>5320210.5660399999</v>
      </c>
      <c r="AC12" s="28">
        <v>4919399.4606799996</v>
      </c>
      <c r="AD12" s="28">
        <v>4549091.5584199997</v>
      </c>
      <c r="AE12" s="28">
        <v>3674426.7573500001</v>
      </c>
      <c r="AF12" s="28">
        <v>2656957.2055299999</v>
      </c>
      <c r="AG12" s="28">
        <v>2250874.90234</v>
      </c>
      <c r="AH12" s="28">
        <v>2150290.5795999998</v>
      </c>
      <c r="AI12" s="28">
        <v>2052143.6474800003</v>
      </c>
      <c r="AJ12" s="28">
        <v>1763832.39493</v>
      </c>
      <c r="AK12" s="28">
        <v>1706534.3910099999</v>
      </c>
      <c r="AL12" s="28">
        <v>1764777.40778</v>
      </c>
      <c r="AM12" s="28">
        <v>1933872.0799900002</v>
      </c>
      <c r="AN12" s="28">
        <v>1841128.86558</v>
      </c>
      <c r="AO12" s="28">
        <v>1808477.0449199998</v>
      </c>
      <c r="AP12" s="28">
        <v>1873466.6316000002</v>
      </c>
      <c r="AQ12" s="28">
        <v>1964542.40546</v>
      </c>
      <c r="AR12" s="28">
        <v>1933697.9481300001</v>
      </c>
      <c r="AS12" s="28">
        <v>1911573.1101299999</v>
      </c>
      <c r="AT12" s="28">
        <v>1929277.5447800001</v>
      </c>
      <c r="AU12" s="28">
        <v>1958221.45652</v>
      </c>
      <c r="AV12" s="28">
        <v>1938865.2107500001</v>
      </c>
      <c r="AW12" s="28">
        <v>2005202.5632700003</v>
      </c>
      <c r="AX12" s="28">
        <v>2061037.9062100002</v>
      </c>
      <c r="AY12" s="28">
        <v>2001238.90182</v>
      </c>
      <c r="AZ12" s="28">
        <v>1954980.5964800001</v>
      </c>
      <c r="BA12" s="28">
        <v>1941367.6458599998</v>
      </c>
      <c r="BB12" s="28">
        <v>1952284.2538800002</v>
      </c>
      <c r="BC12" s="28">
        <v>1959090.55519</v>
      </c>
      <c r="BD12" s="28">
        <v>1958129.213</v>
      </c>
      <c r="BE12" s="28">
        <v>1929280.2664299998</v>
      </c>
      <c r="BF12" s="28">
        <v>1945397.9047300001</v>
      </c>
      <c r="BG12" s="28">
        <v>1999721.7412999999</v>
      </c>
      <c r="BH12" s="28">
        <v>2040950.15139</v>
      </c>
      <c r="BI12" s="28">
        <v>2017641.0571300001</v>
      </c>
      <c r="BJ12" s="28">
        <v>1962487.6457699998</v>
      </c>
      <c r="BK12" s="28">
        <v>1981002.3825499997</v>
      </c>
      <c r="BL12" s="34">
        <v>1903840.70618</v>
      </c>
      <c r="BM12" s="34">
        <v>1826814.2667000003</v>
      </c>
      <c r="BN12" s="34">
        <v>1686942.0027899998</v>
      </c>
      <c r="BO12" s="44">
        <v>1519464.6019299999</v>
      </c>
      <c r="BP12" s="34">
        <v>1506174.94738</v>
      </c>
      <c r="BQ12" s="44">
        <v>1424445.98432</v>
      </c>
      <c r="BR12" s="44">
        <v>1361555.99456</v>
      </c>
      <c r="BS12" s="44">
        <v>1349303.37485</v>
      </c>
      <c r="BT12" s="44">
        <v>1345732.9625299999</v>
      </c>
      <c r="BU12" s="44">
        <v>1321681.9170599999</v>
      </c>
      <c r="BV12" s="44">
        <v>1297946.7877</v>
      </c>
      <c r="BW12" s="44">
        <v>1227047.8440999999</v>
      </c>
      <c r="BX12" s="44">
        <v>1206119.44719</v>
      </c>
      <c r="BY12" s="44">
        <v>1210770.6858099999</v>
      </c>
      <c r="BZ12" s="44">
        <v>1169582.3023000001</v>
      </c>
      <c r="CA12" s="44">
        <v>1149650.1978699998</v>
      </c>
      <c r="CB12" s="44">
        <v>1136032.8504999999</v>
      </c>
      <c r="CC12" s="44">
        <v>1134147.1371400002</v>
      </c>
      <c r="CD12" s="44">
        <v>1107755.3690800001</v>
      </c>
      <c r="CE12" s="44">
        <v>1067726.6956</v>
      </c>
      <c r="CF12" s="44">
        <v>1060904.77865</v>
      </c>
      <c r="CG12" s="44">
        <v>1063742.4579500002</v>
      </c>
      <c r="CH12" s="44">
        <v>1053371.07442</v>
      </c>
      <c r="CI12" s="44">
        <v>1010209.32304</v>
      </c>
      <c r="CJ12" s="44">
        <v>962758.34691999992</v>
      </c>
      <c r="CK12" s="44">
        <v>963136.07444999996</v>
      </c>
      <c r="CL12" s="44">
        <v>977901.53821000014</v>
      </c>
      <c r="CM12" s="44">
        <v>971409.48482999997</v>
      </c>
      <c r="CN12" s="44">
        <v>961964.76621000003</v>
      </c>
      <c r="CO12" s="44">
        <v>947908.62779000006</v>
      </c>
      <c r="CP12" s="44">
        <v>933253.61002999998</v>
      </c>
      <c r="CQ12" s="44"/>
      <c r="CR12" s="44"/>
      <c r="CS12" s="44"/>
      <c r="CT12" s="44"/>
      <c r="CU12" s="44"/>
      <c r="CV12" s="44"/>
      <c r="CW12" s="44"/>
      <c r="CX12" s="44"/>
      <c r="CY12" s="44"/>
      <c r="CZ12" s="44"/>
      <c r="DA12" s="44"/>
      <c r="DB12" s="44"/>
      <c r="DC12" s="44"/>
      <c r="DD12" s="44"/>
      <c r="DE12" s="44"/>
      <c r="DF12" s="44"/>
      <c r="DG12" s="44"/>
      <c r="DH12" s="44"/>
      <c r="DI12" s="44"/>
      <c r="DJ12" s="44"/>
      <c r="DK12" s="44"/>
      <c r="DL12" s="44"/>
      <c r="DM12" s="44"/>
      <c r="DN12" s="44"/>
    </row>
    <row r="13" spans="1:118" ht="15" x14ac:dyDescent="0.2">
      <c r="A13" s="20"/>
      <c r="B13" s="6" t="s">
        <v>9</v>
      </c>
      <c r="C13" s="31">
        <v>788.83399999999995</v>
      </c>
      <c r="D13" s="31">
        <v>3690.3910000000001</v>
      </c>
      <c r="E13" s="32">
        <v>84667.888000000006</v>
      </c>
      <c r="F13" s="31">
        <v>73859.990999999995</v>
      </c>
      <c r="G13" s="31">
        <v>104797.54700000001</v>
      </c>
      <c r="H13" s="31">
        <v>215541.32399999999</v>
      </c>
      <c r="I13" s="31">
        <v>711192.57700000005</v>
      </c>
      <c r="J13" s="31">
        <v>4311043.29</v>
      </c>
      <c r="K13" s="32">
        <v>5520890.0379999997</v>
      </c>
      <c r="L13" s="31">
        <v>6709355.795140001</v>
      </c>
      <c r="M13" s="28">
        <v>8669514.6589400005</v>
      </c>
      <c r="N13" s="28">
        <v>10800144.126207225</v>
      </c>
      <c r="O13" s="28">
        <v>12158868.648319997</v>
      </c>
      <c r="P13" s="28">
        <v>12394855.665469998</v>
      </c>
      <c r="Q13" s="28">
        <v>13585396.28954</v>
      </c>
      <c r="R13" s="28">
        <v>13391832.776369996</v>
      </c>
      <c r="S13" s="28">
        <v>13650965.350830002</v>
      </c>
      <c r="T13" s="28">
        <v>15229740.14116</v>
      </c>
      <c r="U13" s="28">
        <v>11808507.296230001</v>
      </c>
      <c r="V13" s="28">
        <v>14180943.616859999</v>
      </c>
      <c r="W13" s="28">
        <v>11967454.590490002</v>
      </c>
      <c r="X13" s="28">
        <v>10394534.36318</v>
      </c>
      <c r="Y13" s="28">
        <v>8175623.2588560013</v>
      </c>
      <c r="Z13" s="28">
        <v>8033097.3365170015</v>
      </c>
      <c r="AA13" s="28">
        <v>8235963.4277570006</v>
      </c>
      <c r="AB13" s="28">
        <v>7368167.5408549998</v>
      </c>
      <c r="AC13" s="28">
        <v>6788910.2170589985</v>
      </c>
      <c r="AD13" s="28">
        <v>6317317.8009850001</v>
      </c>
      <c r="AE13" s="28">
        <v>4845283.4307320006</v>
      </c>
      <c r="AF13" s="28">
        <v>3465790.9130819994</v>
      </c>
      <c r="AG13" s="28">
        <v>2866583.0212999992</v>
      </c>
      <c r="AH13" s="28">
        <v>2753594.8642500001</v>
      </c>
      <c r="AI13" s="28">
        <v>2645583.3277599998</v>
      </c>
      <c r="AJ13" s="28">
        <v>2239390.2449199995</v>
      </c>
      <c r="AK13" s="28">
        <v>2190403.67778</v>
      </c>
      <c r="AL13" s="28">
        <v>2317627.4015499996</v>
      </c>
      <c r="AM13" s="28">
        <v>2750327.7044499996</v>
      </c>
      <c r="AN13" s="28">
        <v>2563049.4697699994</v>
      </c>
      <c r="AO13" s="28">
        <v>2558234.7511600005</v>
      </c>
      <c r="AP13" s="28">
        <v>2773693.9004300004</v>
      </c>
      <c r="AQ13" s="28">
        <v>2926397.3525900007</v>
      </c>
      <c r="AR13" s="28">
        <v>2824463.1662900005</v>
      </c>
      <c r="AS13" s="28">
        <v>2834339.1657500002</v>
      </c>
      <c r="AT13" s="28">
        <v>2878019.6302199997</v>
      </c>
      <c r="AU13" s="28">
        <v>2982903.3649000004</v>
      </c>
      <c r="AV13" s="28">
        <v>2963807.7582900003</v>
      </c>
      <c r="AW13" s="28">
        <v>3079842.87537</v>
      </c>
      <c r="AX13" s="28">
        <v>3250126.3641399997</v>
      </c>
      <c r="AY13" s="28">
        <v>3000061.1584600001</v>
      </c>
      <c r="AZ13" s="28">
        <v>2876705.838403</v>
      </c>
      <c r="BA13" s="28">
        <v>2887747.4594999999</v>
      </c>
      <c r="BB13" s="28">
        <v>2893239.9121500002</v>
      </c>
      <c r="BC13" s="28">
        <v>2872981.2541300002</v>
      </c>
      <c r="BD13" s="28">
        <v>2899759.4470300004</v>
      </c>
      <c r="BE13" s="28">
        <v>2859476.6557599995</v>
      </c>
      <c r="BF13" s="28">
        <v>3021862.3657800001</v>
      </c>
      <c r="BG13" s="28">
        <v>3078589.9490700001</v>
      </c>
      <c r="BH13" s="28">
        <v>3140211.4475200004</v>
      </c>
      <c r="BI13" s="28">
        <v>3101602.6705899998</v>
      </c>
      <c r="BJ13" s="28">
        <v>3022836.5895699998</v>
      </c>
      <c r="BK13" s="28">
        <v>3087949.02776</v>
      </c>
      <c r="BL13" s="34">
        <v>2973054.6373799997</v>
      </c>
      <c r="BM13" s="34">
        <v>2927447.406909999</v>
      </c>
      <c r="BN13" s="34">
        <v>2655516.5022900007</v>
      </c>
      <c r="BO13" s="34">
        <v>2356830.2547700005</v>
      </c>
      <c r="BP13" s="34">
        <v>2362098.2928200006</v>
      </c>
      <c r="BQ13" s="34">
        <v>2227035.9043400004</v>
      </c>
      <c r="BR13" s="34">
        <v>2165705.9605600005</v>
      </c>
      <c r="BS13" s="34">
        <v>2203031.4985000002</v>
      </c>
      <c r="BT13" s="34">
        <v>2213738.99829</v>
      </c>
      <c r="BU13" s="34">
        <v>2171976.0763100004</v>
      </c>
      <c r="BV13" s="34">
        <v>2064868.08</v>
      </c>
      <c r="BW13" s="34">
        <v>1944019.78611</v>
      </c>
      <c r="BX13" s="34">
        <v>1923216.6588200002</v>
      </c>
      <c r="BY13" s="34">
        <v>1926673.6313000005</v>
      </c>
      <c r="BZ13" s="34">
        <v>1898267.1672699999</v>
      </c>
      <c r="CA13" s="34">
        <v>1886069.6023900001</v>
      </c>
      <c r="CB13" s="34">
        <v>1881751.3465600002</v>
      </c>
      <c r="CC13" s="34">
        <v>1923609.2465099997</v>
      </c>
      <c r="CD13" s="34">
        <v>1936657.0963199998</v>
      </c>
      <c r="CE13" s="34">
        <v>2044530.91925</v>
      </c>
      <c r="CF13" s="34">
        <v>2026893.4587199998</v>
      </c>
      <c r="CG13" s="34">
        <v>2126884.1628100001</v>
      </c>
      <c r="CH13" s="34">
        <v>2081137.2902599999</v>
      </c>
      <c r="CI13" s="34">
        <v>1995718.6880299998</v>
      </c>
      <c r="CJ13" s="34">
        <v>1888674.2652599998</v>
      </c>
      <c r="CK13" s="34">
        <v>1921838.6398900002</v>
      </c>
      <c r="CL13" s="34">
        <v>1906708.2306299997</v>
      </c>
      <c r="CM13" s="34">
        <v>1907584.8955699999</v>
      </c>
      <c r="CN13" s="34">
        <v>1917590.3977700002</v>
      </c>
      <c r="CO13" s="34">
        <v>1906357.3659499995</v>
      </c>
      <c r="CP13" s="34">
        <v>1917649.2350600001</v>
      </c>
      <c r="CQ13" s="34"/>
      <c r="CR13" s="34"/>
      <c r="CS13" s="34"/>
      <c r="CT13" s="34"/>
      <c r="CU13" s="34"/>
      <c r="CV13" s="34"/>
      <c r="CW13" s="34"/>
      <c r="CX13" s="34"/>
      <c r="CY13" s="34"/>
      <c r="CZ13" s="34"/>
      <c r="DA13" s="34"/>
      <c r="DB13" s="34"/>
      <c r="DC13" s="34"/>
      <c r="DD13" s="34"/>
      <c r="DE13" s="34"/>
      <c r="DF13" s="34"/>
      <c r="DG13" s="34"/>
      <c r="DH13" s="34"/>
      <c r="DI13" s="34"/>
      <c r="DJ13" s="34"/>
      <c r="DK13" s="34"/>
      <c r="DL13" s="34"/>
      <c r="DM13" s="34"/>
      <c r="DN13" s="34"/>
    </row>
    <row r="14" spans="1:118" x14ac:dyDescent="0.2">
      <c r="A14" s="20"/>
      <c r="B14" s="6"/>
      <c r="C14" s="31"/>
      <c r="D14" s="31"/>
      <c r="E14" s="32"/>
      <c r="F14" s="31"/>
      <c r="G14" s="31"/>
      <c r="H14" s="31"/>
      <c r="I14" s="31"/>
      <c r="J14" s="31"/>
      <c r="K14" s="32"/>
      <c r="L14" s="31"/>
      <c r="M14" s="28"/>
      <c r="N14" s="28"/>
      <c r="O14" s="28"/>
      <c r="P14" s="28"/>
      <c r="Q14" s="28"/>
      <c r="R14" s="28"/>
      <c r="S14" s="28"/>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row>
    <row r="15" spans="1:118" ht="14.25" customHeight="1" x14ac:dyDescent="0.2">
      <c r="A15" s="20"/>
      <c r="B15" s="9" t="s">
        <v>10</v>
      </c>
      <c r="C15" s="31"/>
      <c r="D15" s="31"/>
      <c r="E15" s="31"/>
      <c r="F15" s="31"/>
      <c r="G15" s="31"/>
      <c r="H15" s="31"/>
      <c r="I15" s="31"/>
      <c r="J15" s="30">
        <v>319914.72700000001</v>
      </c>
      <c r="K15" s="30">
        <v>382863.61732999998</v>
      </c>
      <c r="L15" s="30">
        <v>463945.40147000004</v>
      </c>
      <c r="M15" s="26">
        <v>523065.66322000005</v>
      </c>
      <c r="N15" s="26">
        <v>630804.67674000002</v>
      </c>
      <c r="O15" s="26">
        <v>718973.37968000013</v>
      </c>
      <c r="P15" s="26">
        <v>724838.79532000003</v>
      </c>
      <c r="Q15" s="26">
        <v>777037.49108000007</v>
      </c>
      <c r="R15" s="26">
        <v>766954.58132</v>
      </c>
      <c r="S15" s="26">
        <v>764241.13352000015</v>
      </c>
      <c r="T15" s="26">
        <v>779909.54843999993</v>
      </c>
      <c r="U15" s="26">
        <v>949659.75633</v>
      </c>
      <c r="V15" s="26">
        <v>1038621.3727200001</v>
      </c>
      <c r="W15" s="26">
        <v>938308.57976999995</v>
      </c>
      <c r="X15" s="26">
        <v>872617.05079000001</v>
      </c>
      <c r="Y15" s="26">
        <v>802923.65600999992</v>
      </c>
      <c r="Z15" s="26">
        <v>773681.25939000002</v>
      </c>
      <c r="AA15" s="26">
        <v>786694.71512000007</v>
      </c>
      <c r="AB15" s="26">
        <v>724771.30102999997</v>
      </c>
      <c r="AC15" s="26">
        <v>727282.24450000003</v>
      </c>
      <c r="AD15" s="26">
        <v>775651.33976999996</v>
      </c>
      <c r="AE15" s="26">
        <v>693617.52970999992</v>
      </c>
      <c r="AF15" s="26">
        <v>620675.43544999999</v>
      </c>
      <c r="AG15" s="26">
        <v>576581.52412999992</v>
      </c>
      <c r="AH15" s="26">
        <v>567986.25170999998</v>
      </c>
      <c r="AI15" s="26">
        <v>557727.72581999993</v>
      </c>
      <c r="AJ15" s="26">
        <v>530867.34989999991</v>
      </c>
      <c r="AK15" s="26">
        <v>558262.87878999999</v>
      </c>
      <c r="AL15" s="26">
        <v>579285.60921999998</v>
      </c>
      <c r="AM15" s="26">
        <v>617187.29695999995</v>
      </c>
      <c r="AN15" s="26">
        <v>590826.63798999996</v>
      </c>
      <c r="AO15" s="26">
        <v>593130.88856999995</v>
      </c>
      <c r="AP15" s="26">
        <v>606080.08796999999</v>
      </c>
      <c r="AQ15" s="26">
        <v>629674.52138000005</v>
      </c>
      <c r="AR15" s="26">
        <v>618761.12005000003</v>
      </c>
      <c r="AS15" s="26">
        <v>644016.16743999999</v>
      </c>
      <c r="AT15" s="26">
        <v>628056.99303000001</v>
      </c>
      <c r="AU15" s="26">
        <v>640608.06429000001</v>
      </c>
      <c r="AV15" s="26">
        <v>637179.32841999992</v>
      </c>
      <c r="AW15" s="26">
        <v>646082.13809000002</v>
      </c>
      <c r="AX15" s="26">
        <v>661763.24920000008</v>
      </c>
      <c r="AY15" s="26">
        <v>636114.34065999999</v>
      </c>
      <c r="AZ15" s="26">
        <v>609883.69812999992</v>
      </c>
      <c r="BA15" s="26">
        <v>622979.22252000007</v>
      </c>
      <c r="BB15" s="26">
        <v>640065.58104000008</v>
      </c>
      <c r="BC15" s="26">
        <v>628020.12865999993</v>
      </c>
      <c r="BD15" s="26">
        <v>635663.37119000009</v>
      </c>
      <c r="BE15" s="26">
        <v>631272.61566000001</v>
      </c>
      <c r="BF15" s="26">
        <v>666641.98681000003</v>
      </c>
      <c r="BG15" s="26">
        <v>685031.86114000005</v>
      </c>
      <c r="BH15" s="26">
        <v>688273.25505000004</v>
      </c>
      <c r="BI15" s="26">
        <v>724123.93173000007</v>
      </c>
      <c r="BJ15" s="26">
        <v>697716.94215999998</v>
      </c>
      <c r="BK15" s="26">
        <v>691556.76191000012</v>
      </c>
      <c r="BL15" s="27">
        <v>678074.70588000002</v>
      </c>
      <c r="BM15" s="27">
        <v>679420.50011000002</v>
      </c>
      <c r="BN15" s="27">
        <v>664479.64676000003</v>
      </c>
      <c r="BO15" s="27">
        <v>483928.08613000007</v>
      </c>
      <c r="BP15" s="27">
        <v>476139.14419000002</v>
      </c>
      <c r="BQ15" s="27">
        <v>447069.57276000001</v>
      </c>
      <c r="BR15" s="27">
        <v>438190.06117</v>
      </c>
      <c r="BS15" s="27">
        <v>425619.08496999997</v>
      </c>
      <c r="BT15" s="27">
        <v>426863.22394000005</v>
      </c>
      <c r="BU15" s="27">
        <v>423538.76900999999</v>
      </c>
      <c r="BV15" s="27">
        <v>419960.26426999993</v>
      </c>
      <c r="BW15" s="27">
        <v>404109.63259999995</v>
      </c>
      <c r="BX15" s="27">
        <v>387273.98377000005</v>
      </c>
      <c r="BY15" s="27">
        <v>379469.93868000002</v>
      </c>
      <c r="BZ15" s="27">
        <v>375739.73086000001</v>
      </c>
      <c r="CA15" s="27">
        <v>379131.19318</v>
      </c>
      <c r="CB15" s="27">
        <v>375401.59285999998</v>
      </c>
      <c r="CC15" s="27">
        <v>359519.80565999995</v>
      </c>
      <c r="CD15" s="27">
        <v>346588.34375</v>
      </c>
      <c r="CE15" s="27">
        <v>346359.98728999996</v>
      </c>
      <c r="CF15" s="27">
        <v>344272.24632999999</v>
      </c>
      <c r="CG15" s="27">
        <v>332427.33227999997</v>
      </c>
      <c r="CH15" s="27">
        <v>330199.21898999996</v>
      </c>
      <c r="CI15" s="27">
        <v>329447.38568000001</v>
      </c>
      <c r="CJ15" s="27">
        <v>320595.55638999998</v>
      </c>
      <c r="CK15" s="27">
        <v>303649.89016000001</v>
      </c>
      <c r="CL15" s="27">
        <v>288316.68393</v>
      </c>
      <c r="CM15" s="27">
        <v>284168.72002999997</v>
      </c>
      <c r="CN15" s="27">
        <v>263117.94267999998</v>
      </c>
      <c r="CO15" s="27">
        <v>231628.14967000001</v>
      </c>
      <c r="CP15" s="27">
        <v>221821.31628999999</v>
      </c>
      <c r="CQ15" s="27"/>
      <c r="CR15" s="27"/>
      <c r="CS15" s="27"/>
      <c r="CT15" s="27"/>
      <c r="CU15" s="27"/>
      <c r="CV15" s="27"/>
      <c r="CW15" s="27"/>
      <c r="CX15" s="27"/>
      <c r="CY15" s="27"/>
      <c r="CZ15" s="27"/>
      <c r="DA15" s="27"/>
      <c r="DB15" s="27"/>
      <c r="DC15" s="27"/>
      <c r="DD15" s="27"/>
      <c r="DE15" s="27"/>
      <c r="DF15" s="27"/>
      <c r="DG15" s="27"/>
      <c r="DH15" s="27"/>
      <c r="DI15" s="27"/>
      <c r="DJ15" s="27"/>
      <c r="DK15" s="27"/>
      <c r="DL15" s="27"/>
      <c r="DM15" s="27"/>
      <c r="DN15" s="27"/>
    </row>
    <row r="16" spans="1:118" ht="14.25" customHeight="1" x14ac:dyDescent="0.2">
      <c r="A16" s="20"/>
      <c r="B16" s="6" t="s">
        <v>6</v>
      </c>
      <c r="C16" s="31"/>
      <c r="D16" s="31"/>
      <c r="E16" s="31"/>
      <c r="F16" s="31"/>
      <c r="G16" s="31"/>
      <c r="H16" s="31"/>
      <c r="I16" s="31"/>
      <c r="J16" s="30"/>
      <c r="K16" s="30"/>
      <c r="L16" s="30"/>
      <c r="M16" s="26"/>
      <c r="N16" s="26"/>
      <c r="O16" s="26"/>
      <c r="P16" s="26"/>
      <c r="Q16" s="26"/>
      <c r="R16" s="26"/>
      <c r="S16" s="26"/>
      <c r="T16" s="26"/>
      <c r="U16" s="26"/>
      <c r="V16" s="26"/>
      <c r="W16" s="26"/>
      <c r="X16" s="26"/>
      <c r="Y16" s="26"/>
      <c r="Z16" s="26"/>
      <c r="AA16" s="26"/>
      <c r="AB16" s="26"/>
      <c r="AC16" s="28"/>
      <c r="AD16" s="28">
        <v>7020.85556</v>
      </c>
      <c r="AE16" s="28">
        <v>7048.6162000000004</v>
      </c>
      <c r="AF16" s="28">
        <v>7386.8715400000001</v>
      </c>
      <c r="AG16" s="28">
        <v>10851.596460000001</v>
      </c>
      <c r="AH16" s="28">
        <v>8398.2350500000011</v>
      </c>
      <c r="AI16" s="28">
        <v>8690.8431700000001</v>
      </c>
      <c r="AJ16" s="28">
        <v>34161.483079999998</v>
      </c>
      <c r="AK16" s="28">
        <v>64132.36774999999</v>
      </c>
      <c r="AL16" s="28">
        <v>76008.323579999997</v>
      </c>
      <c r="AM16" s="28">
        <v>86133.385240000003</v>
      </c>
      <c r="AN16" s="28">
        <v>77236.086900000009</v>
      </c>
      <c r="AO16" s="28">
        <v>77903.557289999997</v>
      </c>
      <c r="AP16" s="28">
        <v>70619.93856000001</v>
      </c>
      <c r="AQ16" s="28">
        <v>68729.60802</v>
      </c>
      <c r="AR16" s="28">
        <v>69515.812539999999</v>
      </c>
      <c r="AS16" s="28">
        <v>94527.959310000006</v>
      </c>
      <c r="AT16" s="28">
        <v>84802.90088999999</v>
      </c>
      <c r="AU16" s="28">
        <v>90804.634529999996</v>
      </c>
      <c r="AV16" s="28">
        <v>90339.751570000008</v>
      </c>
      <c r="AW16" s="28">
        <v>86164.556540000005</v>
      </c>
      <c r="AX16" s="28">
        <v>93262.849010000005</v>
      </c>
      <c r="AY16" s="28">
        <v>93708.527740000005</v>
      </c>
      <c r="AZ16" s="28">
        <v>83018.785629999998</v>
      </c>
      <c r="BA16" s="28">
        <v>88844.081929999986</v>
      </c>
      <c r="BB16" s="28">
        <v>104087.35879</v>
      </c>
      <c r="BC16" s="28">
        <v>91214.209900000002</v>
      </c>
      <c r="BD16" s="28">
        <v>97224.040879999986</v>
      </c>
      <c r="BE16" s="28">
        <v>94978.370559999996</v>
      </c>
      <c r="BF16" s="28">
        <v>96586.58322</v>
      </c>
      <c r="BG16" s="28">
        <v>106008.32622000002</v>
      </c>
      <c r="BH16" s="28">
        <v>110045.22499</v>
      </c>
      <c r="BI16" s="28">
        <v>147702.74451000002</v>
      </c>
      <c r="BJ16" s="28">
        <v>129849.03079999999</v>
      </c>
      <c r="BK16" s="28">
        <v>119836.81746000001</v>
      </c>
      <c r="BL16" s="34">
        <v>99945.23391000001</v>
      </c>
      <c r="BM16" s="34">
        <v>101938.85059</v>
      </c>
      <c r="BN16" s="34">
        <v>101313.51513</v>
      </c>
      <c r="BO16" s="44"/>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row>
    <row r="17" spans="1:118" ht="15" x14ac:dyDescent="0.2">
      <c r="A17" s="20"/>
      <c r="B17" s="6" t="s">
        <v>7</v>
      </c>
      <c r="C17" s="28"/>
      <c r="D17" s="28"/>
      <c r="E17" s="28"/>
      <c r="F17" s="28"/>
      <c r="G17" s="28"/>
      <c r="H17" s="28"/>
      <c r="I17" s="28"/>
      <c r="J17" s="28">
        <v>78927.463210000002</v>
      </c>
      <c r="K17" s="28">
        <v>82895.591540000009</v>
      </c>
      <c r="L17" s="28">
        <v>86493.782670000001</v>
      </c>
      <c r="M17" s="28">
        <v>89966.972960000014</v>
      </c>
      <c r="N17" s="28">
        <v>95969.684829999998</v>
      </c>
      <c r="O17" s="28">
        <v>99362.966750000007</v>
      </c>
      <c r="P17" s="28">
        <v>98461.545920000004</v>
      </c>
      <c r="Q17" s="28">
        <v>101222.40927</v>
      </c>
      <c r="R17" s="28">
        <v>100298.70152000002</v>
      </c>
      <c r="S17" s="28">
        <v>102365.2749</v>
      </c>
      <c r="T17" s="28">
        <v>104204.0946</v>
      </c>
      <c r="U17" s="28">
        <v>99290.055059999999</v>
      </c>
      <c r="V17" s="28">
        <v>103465.77899999999</v>
      </c>
      <c r="W17" s="28">
        <v>97161.695689999993</v>
      </c>
      <c r="X17" s="28">
        <v>93291.362720000005</v>
      </c>
      <c r="Y17" s="28">
        <v>90661.895759999999</v>
      </c>
      <c r="Z17" s="28">
        <v>90046.342629999999</v>
      </c>
      <c r="AA17" s="28">
        <v>91539.742280000006</v>
      </c>
      <c r="AB17" s="28">
        <v>86691.930209999991</v>
      </c>
      <c r="AC17" s="28">
        <v>86558.005599999989</v>
      </c>
      <c r="AD17" s="28">
        <v>85781.718430000008</v>
      </c>
      <c r="AE17" s="28">
        <v>81475.354829999997</v>
      </c>
      <c r="AF17" s="28">
        <v>77334.902419999999</v>
      </c>
      <c r="AG17" s="28">
        <v>76097.187640000004</v>
      </c>
      <c r="AH17" s="28">
        <v>78268.558040000004</v>
      </c>
      <c r="AI17" s="28">
        <v>78352.031739999991</v>
      </c>
      <c r="AJ17" s="28">
        <v>78197.486390000005</v>
      </c>
      <c r="AK17" s="28">
        <v>78576.600810000004</v>
      </c>
      <c r="AL17" s="28">
        <v>78473.138160000002</v>
      </c>
      <c r="AM17" s="28">
        <v>78136.869619999998</v>
      </c>
      <c r="AN17" s="28">
        <v>77638.45766</v>
      </c>
      <c r="AO17" s="28">
        <v>78641.319049999991</v>
      </c>
      <c r="AP17" s="28">
        <v>79404.852930000008</v>
      </c>
      <c r="AQ17" s="28">
        <v>79702.545920000004</v>
      </c>
      <c r="AR17" s="28">
        <v>79556.065700000006</v>
      </c>
      <c r="AS17" s="28">
        <v>81208.561979999999</v>
      </c>
      <c r="AT17" s="28">
        <v>82192.228799999997</v>
      </c>
      <c r="AU17" s="28">
        <v>82780.945800000001</v>
      </c>
      <c r="AV17" s="28">
        <v>82825.49467</v>
      </c>
      <c r="AW17" s="28">
        <v>84049.557329999996</v>
      </c>
      <c r="AX17" s="28">
        <v>84457.659150000007</v>
      </c>
      <c r="AY17" s="28">
        <v>84748.399769999989</v>
      </c>
      <c r="AZ17" s="28">
        <v>83874.797519999993</v>
      </c>
      <c r="BA17" s="28">
        <v>85229.691000000006</v>
      </c>
      <c r="BB17" s="28">
        <v>86274.443870000003</v>
      </c>
      <c r="BC17" s="28">
        <v>87071.202310000008</v>
      </c>
      <c r="BD17" s="28">
        <v>87844.334669999997</v>
      </c>
      <c r="BE17" s="28">
        <v>89078.25</v>
      </c>
      <c r="BF17" s="28">
        <v>89105.267160000003</v>
      </c>
      <c r="BG17" s="28">
        <v>89937.552370000005</v>
      </c>
      <c r="BH17" s="28">
        <v>90315.69365999999</v>
      </c>
      <c r="BI17" s="28">
        <v>90965.856169999999</v>
      </c>
      <c r="BJ17" s="28">
        <v>91048.132469999997</v>
      </c>
      <c r="BK17" s="28">
        <v>92318.710459999988</v>
      </c>
      <c r="BL17" s="34">
        <v>91917.061950000003</v>
      </c>
      <c r="BM17" s="34">
        <v>92563.164659999995</v>
      </c>
      <c r="BN17" s="34">
        <v>92212.282030000002</v>
      </c>
      <c r="BO17" s="44">
        <v>91550.990120000002</v>
      </c>
      <c r="BP17" s="34">
        <v>91569.718159999989</v>
      </c>
      <c r="BQ17" s="34">
        <v>90757.280959999989</v>
      </c>
      <c r="BR17" s="34">
        <v>90969.228199999998</v>
      </c>
      <c r="BS17" s="34">
        <v>91587.41244</v>
      </c>
      <c r="BT17" s="34">
        <v>92521.615780000007</v>
      </c>
      <c r="BU17" s="34">
        <v>92168.019959999991</v>
      </c>
      <c r="BV17" s="34">
        <v>92893.019809999998</v>
      </c>
      <c r="BW17" s="34">
        <v>93409.273390000002</v>
      </c>
      <c r="BX17" s="34">
        <v>93076.336260000011</v>
      </c>
      <c r="BY17" s="34">
        <v>93677.47769</v>
      </c>
      <c r="BZ17" s="34">
        <v>93450.489130000002</v>
      </c>
      <c r="CA17" s="34">
        <v>94566.890069999994</v>
      </c>
      <c r="CB17" s="34">
        <v>95802.829809999996</v>
      </c>
      <c r="CC17" s="34">
        <v>95925.614589999997</v>
      </c>
      <c r="CD17" s="34">
        <v>95651.329660000003</v>
      </c>
      <c r="CE17" s="34">
        <v>94824.20223000001</v>
      </c>
      <c r="CF17" s="34">
        <v>93268.84573999999</v>
      </c>
      <c r="CG17" s="34">
        <v>93592.601909999998</v>
      </c>
      <c r="CH17" s="34">
        <v>94136.443579999992</v>
      </c>
      <c r="CI17" s="34">
        <v>101122.57089999999</v>
      </c>
      <c r="CJ17" s="34">
        <v>99536.450249999994</v>
      </c>
      <c r="CK17" s="34">
        <v>80747.666450000004</v>
      </c>
      <c r="CL17" s="34">
        <v>66555.05025</v>
      </c>
      <c r="CM17" s="34">
        <v>61124.070789999998</v>
      </c>
      <c r="CN17" s="34">
        <v>38431.423179999998</v>
      </c>
      <c r="CO17" s="34">
        <v>23475.514439999999</v>
      </c>
      <c r="CP17" s="34">
        <v>7599.04216</v>
      </c>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row>
    <row r="18" spans="1:118" ht="15" x14ac:dyDescent="0.2">
      <c r="A18" s="20"/>
      <c r="B18" s="6" t="s">
        <v>8</v>
      </c>
      <c r="C18" s="28"/>
      <c r="D18" s="28"/>
      <c r="E18" s="28"/>
      <c r="F18" s="28"/>
      <c r="G18" s="28"/>
      <c r="H18" s="28"/>
      <c r="I18" s="28"/>
      <c r="J18" s="28">
        <v>163908.40437</v>
      </c>
      <c r="K18" s="28">
        <v>193325.33729</v>
      </c>
      <c r="L18" s="28">
        <v>215872.60209</v>
      </c>
      <c r="M18" s="28">
        <v>201783.59041000003</v>
      </c>
      <c r="N18" s="28">
        <v>227865.13305</v>
      </c>
      <c r="O18" s="28">
        <v>257839.79105000003</v>
      </c>
      <c r="P18" s="28">
        <v>252448.96581000002</v>
      </c>
      <c r="Q18" s="28">
        <v>297289.36887999997</v>
      </c>
      <c r="R18" s="28">
        <v>293076.02324000001</v>
      </c>
      <c r="S18" s="28">
        <v>307746.64684</v>
      </c>
      <c r="T18" s="28">
        <v>294038.17486000003</v>
      </c>
      <c r="U18" s="28">
        <v>266772.33146000002</v>
      </c>
      <c r="V18" s="28">
        <v>276993.72308000003</v>
      </c>
      <c r="W18" s="28">
        <v>250561.10778999998</v>
      </c>
      <c r="X18" s="28">
        <v>234197.62450999999</v>
      </c>
      <c r="Y18" s="28">
        <v>217232.06507999997</v>
      </c>
      <c r="Z18" s="28">
        <v>155116.29626999999</v>
      </c>
      <c r="AA18" s="28">
        <v>158679.80417999998</v>
      </c>
      <c r="AB18" s="28">
        <v>134314.22086</v>
      </c>
      <c r="AC18" s="28">
        <v>144144.10965</v>
      </c>
      <c r="AD18" s="28">
        <v>146862.24904</v>
      </c>
      <c r="AE18" s="28">
        <v>119070.68156</v>
      </c>
      <c r="AF18" s="28">
        <v>171005.63990999997</v>
      </c>
      <c r="AG18" s="28">
        <v>159790.34083</v>
      </c>
      <c r="AH18" s="28">
        <v>150696.84312000001</v>
      </c>
      <c r="AI18" s="28">
        <v>150189.01209999999</v>
      </c>
      <c r="AJ18" s="28">
        <v>140210.63457999998</v>
      </c>
      <c r="AK18" s="28">
        <v>140079.65714</v>
      </c>
      <c r="AL18" s="28">
        <v>141378.22422</v>
      </c>
      <c r="AM18" s="28">
        <v>144674.76440000001</v>
      </c>
      <c r="AN18" s="28">
        <v>137422.06346999999</v>
      </c>
      <c r="AO18" s="28">
        <v>136788.01268000001</v>
      </c>
      <c r="AP18" s="28">
        <v>145324.70507</v>
      </c>
      <c r="AQ18" s="28">
        <v>149301.44869000002</v>
      </c>
      <c r="AR18" s="28">
        <v>145288.46031999998</v>
      </c>
      <c r="AS18" s="28">
        <v>149457.36584000001</v>
      </c>
      <c r="AT18" s="28">
        <v>149316.89022999999</v>
      </c>
      <c r="AU18" s="28">
        <v>151191.54723000003</v>
      </c>
      <c r="AV18" s="28">
        <v>150612.08757999999</v>
      </c>
      <c r="AW18" s="28">
        <v>154651.41727999999</v>
      </c>
      <c r="AX18" s="28">
        <v>156034.9639</v>
      </c>
      <c r="AY18" s="28">
        <v>153760.15790000002</v>
      </c>
      <c r="AZ18" s="28">
        <v>146930.77833999999</v>
      </c>
      <c r="BA18" s="28">
        <v>147597.56382999997</v>
      </c>
      <c r="BB18" s="28">
        <v>148971.41923999999</v>
      </c>
      <c r="BC18" s="28">
        <v>150317.89505000002</v>
      </c>
      <c r="BD18" s="28">
        <v>150785.64431</v>
      </c>
      <c r="BE18" s="28">
        <v>150270.19005</v>
      </c>
      <c r="BF18" s="28">
        <v>150900.85238</v>
      </c>
      <c r="BG18" s="28">
        <v>156009.93828</v>
      </c>
      <c r="BH18" s="28">
        <v>152021.49627999999</v>
      </c>
      <c r="BI18" s="28">
        <v>154057.22793000002</v>
      </c>
      <c r="BJ18" s="28">
        <v>155139.43072</v>
      </c>
      <c r="BK18" s="28">
        <v>157972.00713000001</v>
      </c>
      <c r="BL18" s="34">
        <v>158885.58142</v>
      </c>
      <c r="BM18" s="34">
        <v>158022.32806000003</v>
      </c>
      <c r="BN18" s="34">
        <v>148949.68367</v>
      </c>
      <c r="BO18" s="44">
        <v>87352.033880000017</v>
      </c>
      <c r="BP18" s="34">
        <v>88138.040219999995</v>
      </c>
      <c r="BQ18" s="44">
        <v>84255.298579999988</v>
      </c>
      <c r="BR18" s="44">
        <v>79217.554660000009</v>
      </c>
      <c r="BS18" s="44">
        <v>66157.892559999993</v>
      </c>
      <c r="BT18" s="44">
        <v>66466.801040000006</v>
      </c>
      <c r="BU18" s="44">
        <v>66096.372809999986</v>
      </c>
      <c r="BV18" s="44">
        <v>69116.657200000001</v>
      </c>
      <c r="BW18" s="44">
        <v>66932.075899999996</v>
      </c>
      <c r="BX18" s="44">
        <v>70506.816019999998</v>
      </c>
      <c r="BY18" s="44">
        <v>65457.457020000002</v>
      </c>
      <c r="BZ18" s="44">
        <v>64069.55672</v>
      </c>
      <c r="CA18" s="44">
        <v>66264.658220000012</v>
      </c>
      <c r="CB18" s="44">
        <v>67148.56160999999</v>
      </c>
      <c r="CC18" s="44">
        <v>67583.86073</v>
      </c>
      <c r="CD18" s="44">
        <v>62923.119720000002</v>
      </c>
      <c r="CE18" s="44">
        <v>69376.13106</v>
      </c>
      <c r="CF18" s="44">
        <v>69832.858649999995</v>
      </c>
      <c r="CG18" s="44">
        <v>72301.349449999994</v>
      </c>
      <c r="CH18" s="44">
        <v>71970.485639999999</v>
      </c>
      <c r="CI18" s="44">
        <v>71370.525479999997</v>
      </c>
      <c r="CJ18" s="44">
        <v>70944.140639999998</v>
      </c>
      <c r="CK18" s="44">
        <v>72434.432109999994</v>
      </c>
      <c r="CL18" s="44">
        <v>73021.24040000001</v>
      </c>
      <c r="CM18" s="44">
        <v>73901.503639999995</v>
      </c>
      <c r="CN18" s="44">
        <v>75898.150420000005</v>
      </c>
      <c r="CO18" s="44">
        <v>75317.50692</v>
      </c>
      <c r="CP18" s="44">
        <v>84739.722699999998</v>
      </c>
      <c r="CQ18" s="44"/>
      <c r="CR18" s="44"/>
      <c r="CS18" s="44"/>
      <c r="CT18" s="44"/>
      <c r="CU18" s="44"/>
      <c r="CV18" s="44"/>
      <c r="CW18" s="44"/>
      <c r="CX18" s="44"/>
      <c r="CY18" s="44"/>
      <c r="CZ18" s="44"/>
      <c r="DA18" s="44"/>
      <c r="DB18" s="44"/>
      <c r="DC18" s="44"/>
      <c r="DD18" s="44"/>
      <c r="DE18" s="44"/>
      <c r="DF18" s="44"/>
      <c r="DG18" s="44"/>
      <c r="DH18" s="44"/>
      <c r="DI18" s="44"/>
      <c r="DJ18" s="44"/>
      <c r="DK18" s="44"/>
      <c r="DL18" s="44"/>
      <c r="DM18" s="44"/>
      <c r="DN18" s="44"/>
    </row>
    <row r="19" spans="1:118" ht="15" x14ac:dyDescent="0.2">
      <c r="A19" s="20"/>
      <c r="B19" s="6" t="s">
        <v>9</v>
      </c>
      <c r="C19" s="28"/>
      <c r="D19" s="28"/>
      <c r="E19" s="28"/>
      <c r="F19" s="28"/>
      <c r="G19" s="28"/>
      <c r="H19" s="28"/>
      <c r="I19" s="28"/>
      <c r="J19" s="28">
        <v>77078.859479999999</v>
      </c>
      <c r="K19" s="28">
        <v>106642.68849999999</v>
      </c>
      <c r="L19" s="28">
        <v>161579.01671</v>
      </c>
      <c r="M19" s="28">
        <v>231315.09985000003</v>
      </c>
      <c r="N19" s="28">
        <v>306969.85886000004</v>
      </c>
      <c r="O19" s="28">
        <v>361770.62187999999</v>
      </c>
      <c r="P19" s="28">
        <v>373928.28359000001</v>
      </c>
      <c r="Q19" s="28">
        <v>378525.71293000004</v>
      </c>
      <c r="R19" s="28">
        <v>373579.85655999999</v>
      </c>
      <c r="S19" s="28">
        <v>354129.21178000007</v>
      </c>
      <c r="T19" s="28">
        <v>381667.27897999989</v>
      </c>
      <c r="U19" s="28">
        <v>583597.36981000006</v>
      </c>
      <c r="V19" s="28">
        <v>658161.8706400001</v>
      </c>
      <c r="W19" s="28">
        <v>590585.77628999995</v>
      </c>
      <c r="X19" s="28">
        <v>545128.06356000004</v>
      </c>
      <c r="Y19" s="28">
        <v>495029.69516999996</v>
      </c>
      <c r="Z19" s="28">
        <v>528518.62049</v>
      </c>
      <c r="AA19" s="28">
        <v>536475.16866000008</v>
      </c>
      <c r="AB19" s="28">
        <v>503765.14996000001</v>
      </c>
      <c r="AC19" s="28">
        <v>496580.12925000006</v>
      </c>
      <c r="AD19" s="28">
        <v>535986.51673999999</v>
      </c>
      <c r="AE19" s="28">
        <v>486022.87711999996</v>
      </c>
      <c r="AF19" s="28">
        <v>364948.02158000006</v>
      </c>
      <c r="AG19" s="28">
        <v>329842.39919999993</v>
      </c>
      <c r="AH19" s="28">
        <v>330622.61550000001</v>
      </c>
      <c r="AI19" s="28">
        <v>320495.83880999999</v>
      </c>
      <c r="AJ19" s="28">
        <v>278297.74584999995</v>
      </c>
      <c r="AK19" s="28">
        <v>275474.25309000001</v>
      </c>
      <c r="AL19" s="28">
        <v>283425.92325999995</v>
      </c>
      <c r="AM19" s="28">
        <v>308242.27769999998</v>
      </c>
      <c r="AN19" s="28">
        <v>298530.02995999996</v>
      </c>
      <c r="AO19" s="28">
        <v>299797.99955000001</v>
      </c>
      <c r="AP19" s="28">
        <v>310730.59140999999</v>
      </c>
      <c r="AQ19" s="28">
        <v>331940.91875000001</v>
      </c>
      <c r="AR19" s="28">
        <v>324400.78149000002</v>
      </c>
      <c r="AS19" s="28">
        <v>318822.28030999994</v>
      </c>
      <c r="AT19" s="28">
        <v>311744.97311000002</v>
      </c>
      <c r="AU19" s="28">
        <v>315830.93672999996</v>
      </c>
      <c r="AV19" s="28">
        <v>313401.99459999998</v>
      </c>
      <c r="AW19" s="28">
        <v>321216.60694000003</v>
      </c>
      <c r="AX19" s="28">
        <v>328007.77714000002</v>
      </c>
      <c r="AY19" s="28">
        <v>303897.25524999999</v>
      </c>
      <c r="AZ19" s="28">
        <v>296059.33663999999</v>
      </c>
      <c r="BA19" s="28">
        <v>301307.88576000003</v>
      </c>
      <c r="BB19" s="28">
        <v>300732.35914000002</v>
      </c>
      <c r="BC19" s="28">
        <v>299416.82139999996</v>
      </c>
      <c r="BD19" s="28">
        <v>299809.35133000003</v>
      </c>
      <c r="BE19" s="28">
        <v>296945.80504999997</v>
      </c>
      <c r="BF19" s="28">
        <v>330049.28405000002</v>
      </c>
      <c r="BG19" s="28">
        <v>333076.04427000001</v>
      </c>
      <c r="BH19" s="28">
        <v>335890.84012000001</v>
      </c>
      <c r="BI19" s="28">
        <v>331398.10311999999</v>
      </c>
      <c r="BJ19" s="28">
        <v>321680.34817000001</v>
      </c>
      <c r="BK19" s="28">
        <v>321429.22686000005</v>
      </c>
      <c r="BL19" s="34">
        <v>327326.82860000001</v>
      </c>
      <c r="BM19" s="34">
        <v>326896.1568</v>
      </c>
      <c r="BN19" s="34">
        <v>322004.16593000002</v>
      </c>
      <c r="BO19" s="44">
        <v>305025.05242000002</v>
      </c>
      <c r="BP19" s="34">
        <v>296431.38581000001</v>
      </c>
      <c r="BQ19" s="44">
        <v>272056.99322000006</v>
      </c>
      <c r="BR19" s="44">
        <v>268003.27830999997</v>
      </c>
      <c r="BS19" s="44">
        <v>267873.77996999997</v>
      </c>
      <c r="BT19" s="44">
        <v>267874.80712000001</v>
      </c>
      <c r="BU19" s="44">
        <v>265274.37624000001</v>
      </c>
      <c r="BV19" s="44">
        <v>257950.58725999997</v>
      </c>
      <c r="BW19" s="44">
        <v>243768.28330999997</v>
      </c>
      <c r="BX19" s="44">
        <v>223690.83149000001</v>
      </c>
      <c r="BY19" s="44">
        <v>220335.00397000002</v>
      </c>
      <c r="BZ19" s="44">
        <v>218219.68501000002</v>
      </c>
      <c r="CA19" s="44">
        <v>218299.64489</v>
      </c>
      <c r="CB19" s="44">
        <v>212450.20143999998</v>
      </c>
      <c r="CC19" s="44">
        <v>196010.33033999999</v>
      </c>
      <c r="CD19" s="44">
        <v>188013.89436999999</v>
      </c>
      <c r="CE19" s="44">
        <v>182159.65399999998</v>
      </c>
      <c r="CF19" s="44">
        <v>181170.54194000002</v>
      </c>
      <c r="CG19" s="44">
        <v>166533.38091999997</v>
      </c>
      <c r="CH19" s="44">
        <v>164092.28976999997</v>
      </c>
      <c r="CI19" s="44">
        <v>156954.2893</v>
      </c>
      <c r="CJ19" s="44">
        <v>150114.96549999999</v>
      </c>
      <c r="CK19" s="44">
        <v>150467.7916</v>
      </c>
      <c r="CL19" s="44">
        <v>148740.39327999999</v>
      </c>
      <c r="CM19" s="44">
        <v>149143.14559999999</v>
      </c>
      <c r="CN19" s="44">
        <v>148788.36908</v>
      </c>
      <c r="CO19" s="44">
        <v>132835.12831</v>
      </c>
      <c r="CP19" s="44">
        <v>129482.55142999999</v>
      </c>
      <c r="CQ19" s="44"/>
      <c r="CR19" s="44"/>
      <c r="CS19" s="44"/>
      <c r="CT19" s="44"/>
      <c r="CU19" s="44"/>
      <c r="CV19" s="44"/>
      <c r="CW19" s="44"/>
      <c r="CX19" s="44"/>
      <c r="CY19" s="44"/>
      <c r="CZ19" s="44"/>
      <c r="DA19" s="44"/>
      <c r="DB19" s="44"/>
      <c r="DC19" s="44"/>
      <c r="DD19" s="44"/>
      <c r="DE19" s="44"/>
      <c r="DF19" s="44"/>
      <c r="DG19" s="44"/>
      <c r="DH19" s="44"/>
      <c r="DI19" s="44"/>
      <c r="DJ19" s="44"/>
      <c r="DK19" s="44"/>
      <c r="DL19" s="44"/>
      <c r="DM19" s="44"/>
      <c r="DN19" s="44"/>
    </row>
    <row r="20" spans="1:118" x14ac:dyDescent="0.2">
      <c r="A20" s="20"/>
      <c r="B20" s="8"/>
      <c r="C20" s="7"/>
      <c r="D20" s="7"/>
      <c r="E20" s="7"/>
      <c r="F20" s="7"/>
      <c r="G20" s="7"/>
      <c r="H20" s="7"/>
      <c r="I20" s="7"/>
      <c r="J20" s="7"/>
      <c r="K20" s="7"/>
      <c r="BQ20" s="29"/>
    </row>
    <row r="21" spans="1:118" ht="25.5" customHeight="1" x14ac:dyDescent="0.2">
      <c r="A21" s="20"/>
      <c r="B21" s="6"/>
      <c r="C21" s="12">
        <v>1999</v>
      </c>
      <c r="D21" s="12">
        <v>2000</v>
      </c>
      <c r="E21" s="12">
        <v>2001</v>
      </c>
      <c r="F21" s="12">
        <v>2002</v>
      </c>
      <c r="G21" s="12">
        <v>2003</v>
      </c>
      <c r="H21" s="12">
        <v>2004</v>
      </c>
      <c r="I21" s="12">
        <v>2005</v>
      </c>
      <c r="J21" s="12">
        <v>2006</v>
      </c>
      <c r="K21" s="13">
        <v>39083</v>
      </c>
      <c r="L21" s="13">
        <v>39114</v>
      </c>
      <c r="M21" s="13">
        <v>39142</v>
      </c>
      <c r="N21" s="13">
        <v>39173</v>
      </c>
      <c r="O21" s="13">
        <v>39203</v>
      </c>
      <c r="P21" s="13">
        <v>39234</v>
      </c>
      <c r="Q21" s="13">
        <v>39264</v>
      </c>
      <c r="R21" s="13">
        <v>39295</v>
      </c>
      <c r="S21" s="13">
        <v>39326</v>
      </c>
      <c r="T21" s="13">
        <v>39356</v>
      </c>
      <c r="U21" s="13">
        <v>39387</v>
      </c>
      <c r="V21" s="13">
        <v>39417</v>
      </c>
      <c r="W21" s="13">
        <v>39448</v>
      </c>
      <c r="X21" s="13">
        <v>39479</v>
      </c>
      <c r="Y21" s="13">
        <v>39508</v>
      </c>
      <c r="Z21" s="13">
        <v>39539</v>
      </c>
      <c r="AA21" s="13">
        <v>39569</v>
      </c>
      <c r="AB21" s="13">
        <v>39600</v>
      </c>
      <c r="AC21" s="13">
        <v>39630</v>
      </c>
      <c r="AD21" s="13">
        <v>39661</v>
      </c>
      <c r="AE21" s="13">
        <v>39692</v>
      </c>
      <c r="AF21" s="13">
        <v>39722</v>
      </c>
      <c r="AG21" s="13">
        <v>39753</v>
      </c>
      <c r="AH21" s="13">
        <v>39783</v>
      </c>
      <c r="AI21" s="13">
        <v>39814</v>
      </c>
      <c r="AJ21" s="13">
        <v>39845</v>
      </c>
      <c r="AK21" s="13">
        <v>39873</v>
      </c>
      <c r="AL21" s="13">
        <v>39904</v>
      </c>
      <c r="AM21" s="13">
        <v>39934</v>
      </c>
      <c r="AN21" s="13">
        <v>39965</v>
      </c>
      <c r="AO21" s="13">
        <v>39995</v>
      </c>
      <c r="AP21" s="13">
        <v>40026</v>
      </c>
      <c r="AQ21" s="13">
        <v>40057</v>
      </c>
      <c r="AR21" s="13">
        <v>40087</v>
      </c>
      <c r="AS21" s="13">
        <v>40118</v>
      </c>
      <c r="AT21" s="13">
        <v>40148</v>
      </c>
      <c r="AU21" s="13">
        <v>40179</v>
      </c>
      <c r="AV21" s="13">
        <v>40210</v>
      </c>
      <c r="AW21" s="13">
        <v>40238</v>
      </c>
      <c r="AX21" s="13">
        <v>40269</v>
      </c>
      <c r="AY21" s="13">
        <v>40299</v>
      </c>
      <c r="AZ21" s="13">
        <v>40330</v>
      </c>
      <c r="BA21" s="13">
        <v>40360</v>
      </c>
      <c r="BB21" s="13">
        <v>40391</v>
      </c>
      <c r="BC21" s="13">
        <v>40422</v>
      </c>
      <c r="BD21" s="13">
        <v>40452</v>
      </c>
      <c r="BE21" s="13">
        <v>40483</v>
      </c>
      <c r="BF21" s="13">
        <v>40513</v>
      </c>
      <c r="BG21" s="13">
        <v>40544</v>
      </c>
      <c r="BH21" s="13">
        <v>40575</v>
      </c>
      <c r="BI21" s="13">
        <v>40603</v>
      </c>
      <c r="BJ21" s="15">
        <v>40634</v>
      </c>
      <c r="BK21" s="13">
        <v>40664</v>
      </c>
      <c r="BL21" s="13">
        <v>40695</v>
      </c>
      <c r="BM21" s="13">
        <v>40725</v>
      </c>
      <c r="BN21" s="13">
        <v>40756</v>
      </c>
      <c r="BO21" s="13">
        <v>40787</v>
      </c>
      <c r="BP21" s="13">
        <v>40817</v>
      </c>
      <c r="BQ21" s="13">
        <v>40848</v>
      </c>
      <c r="BR21" s="13">
        <v>40878</v>
      </c>
      <c r="BS21" s="13">
        <v>40909</v>
      </c>
      <c r="BT21" s="13">
        <v>40940</v>
      </c>
      <c r="BU21" s="13">
        <v>40969</v>
      </c>
      <c r="BV21" s="13">
        <v>41000</v>
      </c>
      <c r="BW21" s="13">
        <v>41030</v>
      </c>
      <c r="BX21" s="13">
        <v>41061</v>
      </c>
      <c r="BY21" s="13">
        <v>41091</v>
      </c>
      <c r="BZ21" s="13">
        <v>41122</v>
      </c>
      <c r="CA21" s="13">
        <v>41153</v>
      </c>
      <c r="CB21" s="13">
        <v>41183</v>
      </c>
      <c r="CC21" s="13">
        <v>41214</v>
      </c>
      <c r="CD21" s="13">
        <v>41244</v>
      </c>
      <c r="CE21" s="13">
        <v>41275</v>
      </c>
      <c r="CF21" s="13">
        <v>41306</v>
      </c>
      <c r="CG21" s="13">
        <v>41334</v>
      </c>
      <c r="CH21" s="13">
        <v>41365</v>
      </c>
      <c r="CI21" s="13">
        <v>41395</v>
      </c>
      <c r="CJ21" s="13">
        <v>41426</v>
      </c>
      <c r="CK21" s="13">
        <v>41456</v>
      </c>
      <c r="CL21" s="13">
        <v>41487</v>
      </c>
      <c r="CM21" s="13">
        <v>41518</v>
      </c>
      <c r="CN21" s="13">
        <v>41548</v>
      </c>
      <c r="CO21" s="13">
        <v>41579</v>
      </c>
      <c r="CP21" s="13">
        <v>41609</v>
      </c>
    </row>
    <row r="22" spans="1:118" x14ac:dyDescent="0.2">
      <c r="A22" s="20"/>
      <c r="B22" s="6"/>
      <c r="C22" s="7"/>
      <c r="D22" s="7"/>
      <c r="E22" s="7"/>
      <c r="F22" s="7"/>
      <c r="G22" s="7"/>
      <c r="H22" s="7"/>
      <c r="I22" s="7"/>
      <c r="J22" s="7"/>
      <c r="K22" s="7"/>
      <c r="BQ22" s="45"/>
    </row>
    <row r="23" spans="1:118" ht="15" x14ac:dyDescent="0.2">
      <c r="A23" s="19" t="s">
        <v>2</v>
      </c>
      <c r="B23" s="21" t="s">
        <v>4</v>
      </c>
      <c r="C23" s="35">
        <v>1006863.4570000001</v>
      </c>
      <c r="D23" s="35">
        <v>1163698.933</v>
      </c>
      <c r="E23" s="35">
        <v>1210173.0149999999</v>
      </c>
      <c r="F23" s="35">
        <v>1208835.9620000001</v>
      </c>
      <c r="G23" s="35">
        <v>976995.73600000003</v>
      </c>
      <c r="H23" s="35">
        <v>1120273.406</v>
      </c>
      <c r="I23" s="35">
        <v>1537355.798</v>
      </c>
      <c r="J23" s="35">
        <v>2443431.2297354424</v>
      </c>
      <c r="K23" s="35">
        <v>2689904.3014100003</v>
      </c>
      <c r="L23" s="35">
        <v>2784916.9830300002</v>
      </c>
      <c r="M23" s="35">
        <v>3123151.5152000003</v>
      </c>
      <c r="N23" s="35">
        <v>3297294.7691899994</v>
      </c>
      <c r="O23" s="35">
        <v>3765866.1541299997</v>
      </c>
      <c r="P23" s="35">
        <v>3688713.8185200002</v>
      </c>
      <c r="Q23" s="35">
        <v>3778507.6080800002</v>
      </c>
      <c r="R23" s="35">
        <v>3625547.2214500005</v>
      </c>
      <c r="S23" s="35">
        <v>3739587.08531</v>
      </c>
      <c r="T23" s="35">
        <v>3744082.73184</v>
      </c>
      <c r="U23" s="35">
        <v>3470005.7194800004</v>
      </c>
      <c r="V23" s="35">
        <v>3682359.5575700002</v>
      </c>
      <c r="W23" s="35">
        <v>3267258.8253200003</v>
      </c>
      <c r="X23" s="35">
        <v>3061246.2343899994</v>
      </c>
      <c r="Y23" s="35">
        <v>2990670.1324699996</v>
      </c>
      <c r="Z23" s="35">
        <v>3005478.7418900006</v>
      </c>
      <c r="AA23" s="35">
        <v>3074406.2851799997</v>
      </c>
      <c r="AB23" s="35">
        <v>2825205.2068133405</v>
      </c>
      <c r="AC23" s="35">
        <v>2742665.1011600001</v>
      </c>
      <c r="AD23" s="35">
        <v>2085673.1212700002</v>
      </c>
      <c r="AE23" s="35">
        <v>1799595.6069100001</v>
      </c>
      <c r="AF23" s="35">
        <v>2095504.5548000005</v>
      </c>
      <c r="AG23" s="35">
        <v>1827881</v>
      </c>
      <c r="AH23" s="35">
        <v>1895576.3859000001</v>
      </c>
      <c r="AI23" s="35">
        <v>1796813.8790799999</v>
      </c>
      <c r="AJ23" s="35">
        <v>1607169.5890200001</v>
      </c>
      <c r="AK23" s="35">
        <v>1577827.0410900004</v>
      </c>
      <c r="AL23" s="35">
        <v>1684631.9561999999</v>
      </c>
      <c r="AM23" s="35">
        <v>1944108.5150900001</v>
      </c>
      <c r="AN23" s="35">
        <v>1857536.2747979574</v>
      </c>
      <c r="AO23" s="35">
        <v>1772791.6652000002</v>
      </c>
      <c r="AP23" s="35">
        <v>1848278.9342700001</v>
      </c>
      <c r="AQ23" s="35">
        <v>1932087.9049399998</v>
      </c>
      <c r="AR23" s="35">
        <v>1947460.8002200001</v>
      </c>
      <c r="AS23" s="35">
        <v>1880012.8194500001</v>
      </c>
      <c r="AT23" s="35">
        <v>1840764.5025500001</v>
      </c>
      <c r="AU23" s="35">
        <v>1973248.2664700001</v>
      </c>
      <c r="AV23" s="35">
        <v>1888419.0877499997</v>
      </c>
      <c r="AW23" s="35">
        <v>1904188.0957900002</v>
      </c>
      <c r="AX23" s="35">
        <v>1956181.2686399999</v>
      </c>
      <c r="AY23" s="35">
        <v>1867936.3952200003</v>
      </c>
      <c r="AZ23" s="35">
        <v>1822340.8809400001</v>
      </c>
      <c r="BA23" s="35">
        <v>1858459.2885400001</v>
      </c>
      <c r="BB23" s="35">
        <v>1823648.4523899998</v>
      </c>
      <c r="BC23" s="35">
        <v>1842277.03223</v>
      </c>
      <c r="BD23" s="35">
        <v>1845648.01449</v>
      </c>
      <c r="BE23" s="35">
        <v>1829046.1338</v>
      </c>
      <c r="BF23" s="35">
        <v>1917555.4544799998</v>
      </c>
      <c r="BG23" s="35">
        <v>1997081.3889700002</v>
      </c>
      <c r="BH23" s="35">
        <v>1973591.9159900001</v>
      </c>
      <c r="BI23" s="35">
        <v>1928902.7960700002</v>
      </c>
      <c r="BJ23" s="36">
        <v>1923912.7620469423</v>
      </c>
      <c r="BK23" s="36">
        <v>2013826.0281778416</v>
      </c>
      <c r="BL23" s="36">
        <v>2015038.63267</v>
      </c>
      <c r="BM23" s="36">
        <v>1964606.0785600001</v>
      </c>
      <c r="BN23" s="36">
        <v>1852477.29476</v>
      </c>
      <c r="BO23" s="36">
        <v>1784651.3999100002</v>
      </c>
      <c r="BP23" s="36">
        <v>1784216.0055799996</v>
      </c>
      <c r="BQ23" s="36">
        <v>1702338.6173700001</v>
      </c>
      <c r="BR23" s="36">
        <v>1670814.1814700002</v>
      </c>
      <c r="BS23" s="36">
        <v>1669045.26939</v>
      </c>
      <c r="BT23" s="36">
        <v>1712906.14127</v>
      </c>
      <c r="BU23" s="36">
        <v>1724160.44768</v>
      </c>
      <c r="BV23" s="36">
        <v>1673171.884485706</v>
      </c>
      <c r="BW23" s="36">
        <v>1612278.351</v>
      </c>
      <c r="BX23" s="36">
        <v>1597126.3062999998</v>
      </c>
      <c r="BY23" s="51">
        <v>1596595.3162700001</v>
      </c>
      <c r="BZ23" s="51">
        <v>1632445.90543</v>
      </c>
      <c r="CA23" s="51">
        <v>1626448.3780400001</v>
      </c>
      <c r="CB23" s="51">
        <v>1642836.9394700001</v>
      </c>
      <c r="CC23" s="51">
        <v>1648936.7894300001</v>
      </c>
      <c r="CD23" s="51">
        <v>1633338.9224399999</v>
      </c>
      <c r="CE23" s="51">
        <v>1689282.3753900002</v>
      </c>
      <c r="CF23" s="51">
        <v>1745839.26367</v>
      </c>
      <c r="CG23" s="51">
        <v>1795926.4209100001</v>
      </c>
      <c r="CH23" s="51">
        <v>1665208.39493</v>
      </c>
      <c r="CI23" s="51">
        <v>1643932.5242600001</v>
      </c>
      <c r="CJ23" s="51">
        <v>1618869.0986500001</v>
      </c>
      <c r="CK23" s="51">
        <v>1426741.5393999999</v>
      </c>
      <c r="CL23" s="51">
        <v>1406022.3746500001</v>
      </c>
      <c r="CM23" s="51">
        <v>1400607.95774</v>
      </c>
      <c r="CN23" s="51">
        <v>1404291.8094600001</v>
      </c>
      <c r="CO23" s="51">
        <v>1407669.3902299998</v>
      </c>
      <c r="CP23" s="51">
        <v>1382932.8706600002</v>
      </c>
      <c r="CQ23" s="51"/>
      <c r="CR23" s="51"/>
      <c r="CS23" s="51"/>
      <c r="CT23" s="51"/>
      <c r="CU23" s="51"/>
      <c r="CV23" s="51"/>
      <c r="CW23" s="51"/>
      <c r="CX23" s="51"/>
      <c r="CY23" s="51"/>
      <c r="CZ23" s="51"/>
      <c r="DA23" s="51"/>
      <c r="DB23" s="51"/>
      <c r="DC23" s="51"/>
      <c r="DD23" s="51"/>
      <c r="DE23" s="51"/>
      <c r="DF23" s="51"/>
      <c r="DG23" s="51"/>
      <c r="DH23" s="51"/>
      <c r="DI23" s="51"/>
      <c r="DJ23" s="51"/>
      <c r="DK23" s="51"/>
    </row>
    <row r="24" spans="1:118" x14ac:dyDescent="0.2">
      <c r="B24" s="22" t="s">
        <v>11</v>
      </c>
      <c r="C24" s="37"/>
      <c r="D24" s="37"/>
      <c r="E24" s="37"/>
      <c r="F24" s="37"/>
      <c r="G24" s="37"/>
      <c r="H24" s="37"/>
      <c r="I24" s="38"/>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9"/>
      <c r="BK24" s="39"/>
      <c r="BL24" s="39"/>
      <c r="BM24" s="39"/>
      <c r="BN24" s="39"/>
      <c r="BO24" s="39"/>
      <c r="BP24" s="37"/>
      <c r="BQ24" s="37"/>
      <c r="BR24" s="37"/>
      <c r="BS24" s="37"/>
      <c r="BT24" s="37"/>
      <c r="BU24" s="37"/>
      <c r="BV24" s="37"/>
      <c r="BW24" s="37"/>
      <c r="BX24" s="37"/>
      <c r="BY24" s="37"/>
      <c r="BZ24" s="37"/>
      <c r="CA24" s="37"/>
      <c r="CB24" s="37"/>
      <c r="CC24" s="37"/>
      <c r="CD24" s="37"/>
      <c r="CE24" s="37"/>
      <c r="CF24" s="37"/>
      <c r="CG24" s="37"/>
      <c r="CH24" s="37"/>
    </row>
    <row r="25" spans="1:118" x14ac:dyDescent="0.2">
      <c r="B25" s="22" t="s">
        <v>12</v>
      </c>
      <c r="C25" s="40">
        <v>1006863.4569999999</v>
      </c>
      <c r="D25" s="40">
        <v>1163698.933</v>
      </c>
      <c r="E25" s="40">
        <v>1210173.0150000001</v>
      </c>
      <c r="F25" s="40">
        <v>1208835.9620000001</v>
      </c>
      <c r="G25" s="40">
        <v>976995.73600000003</v>
      </c>
      <c r="H25" s="40">
        <v>1120273.406</v>
      </c>
      <c r="I25" s="40">
        <v>1493315.5310000002</v>
      </c>
      <c r="J25" s="40">
        <v>2280196.6221241886</v>
      </c>
      <c r="K25" s="40">
        <v>2525593.8624100001</v>
      </c>
      <c r="L25" s="40">
        <v>2618881.3606500006</v>
      </c>
      <c r="M25" s="40">
        <v>2954453.5995800002</v>
      </c>
      <c r="N25" s="40">
        <v>3127235.2858600002</v>
      </c>
      <c r="O25" s="40">
        <v>3399822.0952499998</v>
      </c>
      <c r="P25" s="40">
        <v>3317979.6886900002</v>
      </c>
      <c r="Q25" s="40">
        <v>3405899.32681</v>
      </c>
      <c r="R25" s="40">
        <v>3247508.5217700005</v>
      </c>
      <c r="S25" s="40">
        <v>3357717.3673899998</v>
      </c>
      <c r="T25" s="40">
        <v>3362488.81666</v>
      </c>
      <c r="U25" s="40">
        <v>3093922.3143700003</v>
      </c>
      <c r="V25" s="40">
        <v>3299807.8141999999</v>
      </c>
      <c r="W25" s="40">
        <v>2889868.1986500002</v>
      </c>
      <c r="X25" s="40">
        <v>2688411.8959599994</v>
      </c>
      <c r="Y25" s="40">
        <v>2393966.1902699997</v>
      </c>
      <c r="Z25" s="40">
        <v>2410005.8769600005</v>
      </c>
      <c r="AA25" s="40">
        <v>2480304.77183</v>
      </c>
      <c r="AB25" s="40">
        <v>2238413.9676600001</v>
      </c>
      <c r="AC25" s="40">
        <v>2158630.5298899999</v>
      </c>
      <c r="AD25" s="40">
        <v>2085673.1212700002</v>
      </c>
      <c r="AE25" s="40">
        <v>1799595.6069100001</v>
      </c>
      <c r="AF25" s="40">
        <v>1492718.3313300002</v>
      </c>
      <c r="AG25" s="40">
        <v>1229207</v>
      </c>
      <c r="AH25" s="40">
        <v>1298847.55617</v>
      </c>
      <c r="AI25" s="40">
        <v>1212583.1040099999</v>
      </c>
      <c r="AJ25" s="40">
        <v>1027744.9548500001</v>
      </c>
      <c r="AK25" s="40">
        <v>994051.20220000017</v>
      </c>
      <c r="AL25" s="40">
        <v>1095549.3400399999</v>
      </c>
      <c r="AM25" s="40">
        <v>1341411.4558000001</v>
      </c>
      <c r="AN25" s="40">
        <v>1231766.7150600001</v>
      </c>
      <c r="AO25" s="40">
        <v>1223082.1370600001</v>
      </c>
      <c r="AP25" s="40">
        <v>1295687.8274000001</v>
      </c>
      <c r="AQ25" s="40">
        <v>1376259.8787399998</v>
      </c>
      <c r="AR25" s="40">
        <v>1393600.84228</v>
      </c>
      <c r="AS25" s="40">
        <v>1324279.8486300001</v>
      </c>
      <c r="AT25" s="40">
        <v>1309650.6534900002</v>
      </c>
      <c r="AU25" s="40">
        <v>1442810.1367100002</v>
      </c>
      <c r="AV25" s="40">
        <v>1360137.6890599998</v>
      </c>
      <c r="AW25" s="40">
        <v>1378811.0829200002</v>
      </c>
      <c r="AX25" s="40">
        <v>1431781.62142</v>
      </c>
      <c r="AY25" s="40">
        <v>1344949.4272800002</v>
      </c>
      <c r="AZ25" s="40">
        <v>1307069.97119</v>
      </c>
      <c r="BA25" s="40">
        <v>1343063.4858500001</v>
      </c>
      <c r="BB25" s="40">
        <v>1308154.8604199998</v>
      </c>
      <c r="BC25" s="40">
        <v>1325067.8013800001</v>
      </c>
      <c r="BD25" s="40">
        <v>1327523.2738900001</v>
      </c>
      <c r="BE25" s="40">
        <v>1310998.4737199999</v>
      </c>
      <c r="BF25" s="40">
        <v>1402566.9283099999</v>
      </c>
      <c r="BG25" s="40">
        <v>1481755.8828800002</v>
      </c>
      <c r="BH25" s="40">
        <v>1459805.7940900002</v>
      </c>
      <c r="BI25" s="40">
        <v>1449675.5444900002</v>
      </c>
      <c r="BJ25" s="41">
        <v>1444631.14011</v>
      </c>
      <c r="BK25" s="41">
        <v>1532940.4981399998</v>
      </c>
      <c r="BL25" s="41">
        <v>1535830.1844899999</v>
      </c>
      <c r="BM25" s="41">
        <v>1486120.6704500001</v>
      </c>
      <c r="BN25" s="41">
        <v>1376599.6345899999</v>
      </c>
      <c r="BO25" s="41">
        <v>1315413.3559800002</v>
      </c>
      <c r="BP25" s="41">
        <v>1316625.5578699997</v>
      </c>
      <c r="BQ25" s="40">
        <v>1241370.49746</v>
      </c>
      <c r="BR25" s="40">
        <v>1217383.2260700001</v>
      </c>
      <c r="BS25" s="40">
        <v>1217965.95111</v>
      </c>
      <c r="BT25" s="40">
        <v>1260861.7839800001</v>
      </c>
      <c r="BU25" s="40">
        <v>1265040.3591700001</v>
      </c>
      <c r="BV25" s="40">
        <v>1214907.2362199998</v>
      </c>
      <c r="BW25" s="40">
        <v>1155044.3279200001</v>
      </c>
      <c r="BX25" s="40">
        <v>1174852.48917</v>
      </c>
      <c r="BY25" s="40">
        <v>1176201.9641100001</v>
      </c>
      <c r="BZ25" s="40">
        <v>1223946.56546</v>
      </c>
      <c r="CA25" s="40">
        <v>1279028.5402800001</v>
      </c>
      <c r="CB25" s="40">
        <v>1296180.3911400002</v>
      </c>
      <c r="CC25" s="40">
        <v>1301854.1888900001</v>
      </c>
      <c r="CD25" s="40">
        <v>1285089.7697599998</v>
      </c>
      <c r="CE25" s="40">
        <v>1339908.25991</v>
      </c>
      <c r="CF25" s="40">
        <v>1399766.17322</v>
      </c>
      <c r="CG25" s="40">
        <v>1442174.6820100001</v>
      </c>
      <c r="CH25" s="40">
        <v>1314098.4569499998</v>
      </c>
      <c r="CI25" s="40">
        <v>1294602.8338000001</v>
      </c>
      <c r="CJ25" s="40">
        <v>1271402.3318800002</v>
      </c>
      <c r="CK25" s="40">
        <v>1295295.2370699998</v>
      </c>
      <c r="CL25" s="40">
        <v>1274696.62274</v>
      </c>
      <c r="CM25" s="40">
        <v>1269222.1234200001</v>
      </c>
      <c r="CN25" s="40">
        <v>1272980.1330900001</v>
      </c>
      <c r="CO25" s="40">
        <v>1276464.1404099998</v>
      </c>
      <c r="CP25" s="40">
        <v>1254868.4955600002</v>
      </c>
      <c r="CQ25" s="40"/>
      <c r="CR25" s="40"/>
      <c r="CS25" s="40"/>
      <c r="CT25" s="40"/>
      <c r="CU25" s="40"/>
      <c r="CV25" s="40"/>
      <c r="CW25" s="40"/>
      <c r="CX25" s="40"/>
      <c r="CY25" s="40"/>
      <c r="CZ25" s="40"/>
      <c r="DA25" s="40"/>
      <c r="DB25" s="40"/>
      <c r="DC25" s="40"/>
      <c r="DD25" s="40"/>
      <c r="DE25" s="40"/>
      <c r="DF25" s="40"/>
    </row>
    <row r="26" spans="1:118" ht="13.5" customHeight="1" x14ac:dyDescent="0.2">
      <c r="B26" s="42" t="s">
        <v>14</v>
      </c>
      <c r="C26" s="40"/>
      <c r="D26" s="40"/>
      <c r="E26" s="40"/>
      <c r="F26" s="40"/>
      <c r="G26" s="40"/>
      <c r="H26" s="40"/>
      <c r="I26" s="40">
        <v>44040.267</v>
      </c>
      <c r="J26" s="40">
        <v>163234.60599999997</v>
      </c>
      <c r="K26" s="40">
        <v>164310.43899999998</v>
      </c>
      <c r="L26" s="40">
        <v>166035.62238000002</v>
      </c>
      <c r="M26" s="40">
        <v>168697.91562000001</v>
      </c>
      <c r="N26" s="40">
        <v>170059.48332999999</v>
      </c>
      <c r="O26" s="40">
        <v>366044.05888000003</v>
      </c>
      <c r="P26" s="40">
        <v>370734.12983000005</v>
      </c>
      <c r="Q26" s="40">
        <v>372608.28127000004</v>
      </c>
      <c r="R26" s="40">
        <v>378038.69968000002</v>
      </c>
      <c r="S26" s="40">
        <v>381869.71792000002</v>
      </c>
      <c r="T26" s="40">
        <v>381593.91518000001</v>
      </c>
      <c r="U26" s="40">
        <v>376083.40510999999</v>
      </c>
      <c r="V26" s="40">
        <v>382551.74337000004</v>
      </c>
      <c r="W26" s="40">
        <v>377390.62667000003</v>
      </c>
      <c r="X26" s="40">
        <v>372834.33843000006</v>
      </c>
      <c r="Y26" s="40">
        <v>596703.94219999993</v>
      </c>
      <c r="Z26" s="40">
        <v>595472.86493000004</v>
      </c>
      <c r="AA26" s="40">
        <v>594101.51334999991</v>
      </c>
      <c r="AB26" s="40">
        <v>586791.23915334034</v>
      </c>
      <c r="AC26" s="40">
        <v>584034.57126999996</v>
      </c>
      <c r="AD26" s="40">
        <v>607567.89428000012</v>
      </c>
      <c r="AE26" s="40">
        <v>612157.9471799999</v>
      </c>
      <c r="AF26" s="40">
        <v>602786.2234700002</v>
      </c>
      <c r="AG26" s="40">
        <v>598674</v>
      </c>
      <c r="AH26" s="40">
        <v>596728.82973</v>
      </c>
      <c r="AI26" s="40">
        <v>584230.77507000009</v>
      </c>
      <c r="AJ26" s="40">
        <v>579424.63416999998</v>
      </c>
      <c r="AK26" s="40">
        <v>583775.83889000013</v>
      </c>
      <c r="AL26" s="40">
        <v>589082.61615999998</v>
      </c>
      <c r="AM26" s="40">
        <v>602697.05929</v>
      </c>
      <c r="AN26" s="40">
        <v>625769.55973795743</v>
      </c>
      <c r="AO26" s="40">
        <v>549709.52814000007</v>
      </c>
      <c r="AP26" s="40">
        <v>552591.10687000002</v>
      </c>
      <c r="AQ26" s="40">
        <v>555828.02620000008</v>
      </c>
      <c r="AR26" s="40">
        <v>553859.95794000011</v>
      </c>
      <c r="AS26" s="40">
        <v>555732.97081999993</v>
      </c>
      <c r="AT26" s="40">
        <v>531113.84905999992</v>
      </c>
      <c r="AU26" s="40">
        <v>530438.12975999992</v>
      </c>
      <c r="AV26" s="40">
        <v>528281.39868999994</v>
      </c>
      <c r="AW26" s="40">
        <v>525377.01286999998</v>
      </c>
      <c r="AX26" s="40">
        <v>524399.64722000004</v>
      </c>
      <c r="AY26" s="40">
        <v>522986.96794</v>
      </c>
      <c r="AZ26" s="40">
        <v>515270.90974999999</v>
      </c>
      <c r="BA26" s="40">
        <v>515395.80268999998</v>
      </c>
      <c r="BB26" s="40">
        <v>515493.59197000001</v>
      </c>
      <c r="BC26" s="40">
        <v>517209.23084999999</v>
      </c>
      <c r="BD26" s="40">
        <v>518124.74060000002</v>
      </c>
      <c r="BE26" s="40">
        <v>518047.66008000006</v>
      </c>
      <c r="BF26" s="40">
        <v>514988.52617000003</v>
      </c>
      <c r="BG26" s="40">
        <v>515325.50609000004</v>
      </c>
      <c r="BH26" s="40">
        <v>513786.12190000003</v>
      </c>
      <c r="BI26" s="40">
        <v>479227.25157999998</v>
      </c>
      <c r="BJ26" s="41">
        <v>479281.62193694222</v>
      </c>
      <c r="BK26" s="41">
        <v>480885.5300378417</v>
      </c>
      <c r="BL26" s="41">
        <v>479208.44818000001</v>
      </c>
      <c r="BM26" s="41">
        <v>478485.40811000002</v>
      </c>
      <c r="BN26" s="41">
        <v>475877.66016999999</v>
      </c>
      <c r="BO26" s="41">
        <v>469238.04392999999</v>
      </c>
      <c r="BP26" s="40">
        <v>467590.44771000004</v>
      </c>
      <c r="BQ26" s="40">
        <v>460968.11991000001</v>
      </c>
      <c r="BR26" s="40">
        <v>453430.95539999998</v>
      </c>
      <c r="BS26" s="40">
        <v>451079.31828000001</v>
      </c>
      <c r="BT26" s="40">
        <v>452044.35729000007</v>
      </c>
      <c r="BU26" s="40">
        <v>459120.08850999997</v>
      </c>
      <c r="BV26" s="40">
        <v>458264.64826570614</v>
      </c>
      <c r="BW26" s="40">
        <v>457234.02308000001</v>
      </c>
      <c r="BX26" s="40">
        <v>422273.81712999998</v>
      </c>
      <c r="BY26" s="40">
        <v>420393.35215999995</v>
      </c>
      <c r="BZ26" s="40">
        <v>408499.33997000003</v>
      </c>
      <c r="CA26" s="40">
        <v>347419.83776000002</v>
      </c>
      <c r="CB26" s="40">
        <v>346656.54832999996</v>
      </c>
      <c r="CC26" s="40">
        <v>347082.60053999996</v>
      </c>
      <c r="CD26" s="40">
        <v>348249.15267999994</v>
      </c>
      <c r="CE26" s="40">
        <v>349374.11548000004</v>
      </c>
      <c r="CF26" s="40">
        <v>346073.09045000002</v>
      </c>
      <c r="CG26" s="40">
        <v>353751.7389</v>
      </c>
      <c r="CH26" s="40">
        <v>351109.93798000005</v>
      </c>
      <c r="CI26" s="40">
        <v>349329.69045999995</v>
      </c>
      <c r="CJ26" s="40">
        <v>347466.76676999999</v>
      </c>
      <c r="CK26" s="40">
        <v>131446.30233000001</v>
      </c>
      <c r="CL26" s="40">
        <v>131325.75191000002</v>
      </c>
      <c r="CM26" s="40">
        <v>131385.83431999999</v>
      </c>
      <c r="CN26" s="40">
        <v>131311.67637</v>
      </c>
      <c r="CO26" s="40">
        <v>131205.24982</v>
      </c>
      <c r="CP26" s="40">
        <v>128064.3751</v>
      </c>
      <c r="CQ26" s="40"/>
      <c r="CR26" s="40"/>
      <c r="CS26" s="40"/>
      <c r="CT26" s="40"/>
      <c r="CU26" s="40"/>
      <c r="CV26" s="40"/>
      <c r="CW26" s="40"/>
      <c r="CX26" s="40"/>
      <c r="CY26" s="40"/>
      <c r="CZ26" s="40"/>
      <c r="DA26" s="40"/>
      <c r="DB26" s="40"/>
      <c r="DC26" s="40"/>
      <c r="DD26" s="40"/>
      <c r="DE26" s="40"/>
      <c r="DF26" s="40"/>
    </row>
    <row r="27" spans="1:118" ht="12.75" customHeight="1" x14ac:dyDescent="0.2">
      <c r="B27" s="23" t="s">
        <v>13</v>
      </c>
      <c r="C27"/>
      <c r="D27"/>
      <c r="E27"/>
      <c r="F27"/>
      <c r="G27"/>
      <c r="H27"/>
      <c r="I27"/>
      <c r="J27"/>
      <c r="K27" s="7"/>
      <c r="L27" s="7"/>
      <c r="M27" s="7"/>
      <c r="N27" s="7"/>
      <c r="O27" s="7"/>
      <c r="P27" s="7"/>
      <c r="Q27" s="7"/>
    </row>
    <row r="28" spans="1:118" x14ac:dyDescent="0.2">
      <c r="B28"/>
      <c r="C28"/>
      <c r="D28"/>
      <c r="E28"/>
      <c r="F28"/>
      <c r="G28"/>
      <c r="H28"/>
      <c r="I28"/>
      <c r="J28"/>
      <c r="K28" s="7"/>
      <c r="L28" s="7"/>
      <c r="M28" s="7"/>
      <c r="N28" s="7"/>
      <c r="O28" s="7"/>
      <c r="P28" s="7"/>
      <c r="Q28" s="7"/>
    </row>
    <row r="29" spans="1:118" x14ac:dyDescent="0.2">
      <c r="K29" s="7"/>
      <c r="L29" s="7"/>
      <c r="M29" s="7"/>
      <c r="N29" s="7"/>
      <c r="O29" s="7"/>
      <c r="P29" s="7"/>
      <c r="Q29" s="7"/>
    </row>
    <row r="30" spans="1:118" x14ac:dyDescent="0.2">
      <c r="K30" s="7"/>
    </row>
    <row r="31" spans="1:118" ht="12.75" customHeight="1" x14ac:dyDescent="0.2">
      <c r="B31" s="46" t="s">
        <v>18</v>
      </c>
      <c r="K31" s="7"/>
    </row>
    <row r="32" spans="1:118" ht="12.75" customHeight="1" x14ac:dyDescent="0.2">
      <c r="B32" s="47" t="s">
        <v>17</v>
      </c>
    </row>
    <row r="33" spans="2:11" x14ac:dyDescent="0.2">
      <c r="B33" s="48"/>
      <c r="K33" s="7"/>
    </row>
    <row r="34" spans="2:11" x14ac:dyDescent="0.2">
      <c r="B34" s="49"/>
    </row>
    <row r="35" spans="2:11" x14ac:dyDescent="0.2">
      <c r="B35" s="50"/>
    </row>
  </sheetData>
  <pageMargins left="0.75" right="0.75" top="1" bottom="1" header="0.5" footer="0.5"/>
  <pageSetup paperSize="9" scale="86"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PrijedlogPostupanja xmlns="f00c05a3-a522-4b3b-aeec-75a37a6bc44f" xsi:nil="true"/>
    <TipPredmeta xmlns="f00c05a3-a522-4b3b-aeec-75a37a6bc44f">-</TipPredmeta>
    <Dileme xmlns="f00c05a3-a522-4b3b-aeec-75a37a6bc44f" xsi:nil="true"/>
    <Izreka xmlns="f00c05a3-a522-4b3b-aeec-75a37a6bc44f" xsi:nil="true"/>
    <KategorijaPoslovanja xmlns="f00c05a3-a522-4b3b-aeec-75a37a6bc44f">
      <Value>-</Value>
    </KategorijaPoslovanja>
    <NaslovTocke xmlns="ca302e39-a258-4920-a5cd-d26b5a5d4831" xsi:nil="true"/>
    <Sazetak xmlns="f00c05a3-a522-4b3b-aeec-75a37a6bc44f" xsi:nil="true"/>
    <VrstaPredmeta xmlns="f00c05a3-a522-4b3b-aeec-75a37a6bc44f">-</VrstaPredmeta>
    <Prezentira xmlns="f00c05a3-a522-4b3b-aeec-75a37a6bc44f">
      <UserInfo>
        <DisplayName/>
        <AccountId xsi:nil="true"/>
        <AccountType/>
      </UserInfo>
    </Prezentira>
    <BrKolegija xmlns="f00c05a3-a522-4b3b-aeec-75a37a6bc44f">14</BrKolegija>
    <NamjenaDokumenta xmlns="f00c05a3-a522-4b3b-aeec-75a37a6bc44f">
      <Value>Interno</Value>
    </NamjenaDokumenta>
    <VrstaDokumenta xmlns="f00c05a3-a522-4b3b-aeec-75a37a6bc44f">-</VrstaDokumenta>
    <Godina xmlns="f00c05a3-a522-4b3b-aeec-75a37a6bc44f">-</Godina>
    <Izradio xmlns="f00c05a3-a522-4b3b-aeec-75a37a6bc44f">
      <UserInfo>
        <DisplayName/>
        <AccountId xsi:nil="true"/>
        <AccountType/>
      </UserInfo>
    </Izradio>
    <StatusDokumenta xmlns="f00c05a3-a522-4b3b-aeec-75a37a6bc44f">-</StatusDokumenta>
    <Za_x0020_arhivu xmlns="ca302e39-a258-4920-a5cd-d26b5a5d483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Prezentacija" ma:contentTypeID="0x0101002602563CEB664945AC694D08C1F1289400E85D42BF4BA8DC40A9FAFB66D884680E" ma:contentTypeVersion="50" ma:contentTypeDescription="" ma:contentTypeScope="" ma:versionID="6293d081259e9155b983f04f5d876f2c">
  <xsd:schema xmlns:xsd="http://www.w3.org/2001/XMLSchema" xmlns:xs="http://www.w3.org/2001/XMLSchema" xmlns:p="http://schemas.microsoft.com/office/2006/metadata/properties" xmlns:ns2="ca302e39-a258-4920-a5cd-d26b5a5d4831" xmlns:ns3="f00c05a3-a522-4b3b-aeec-75a37a6bc44f" targetNamespace="http://schemas.microsoft.com/office/2006/metadata/properties" ma:root="true" ma:fieldsID="447efd935049640b1b5d75dad0c5a2c5" ns2:_="" ns3:_="">
    <xsd:import namespace="ca302e39-a258-4920-a5cd-d26b5a5d4831"/>
    <xsd:import namespace="f00c05a3-a522-4b3b-aeec-75a37a6bc44f"/>
    <xsd:element name="properties">
      <xsd:complexType>
        <xsd:sequence>
          <xsd:element name="documentManagement">
            <xsd:complexType>
              <xsd:all>
                <xsd:element ref="ns2:NaslovTocke" minOccurs="0"/>
                <xsd:element ref="ns3:BrKolegija" minOccurs="0"/>
                <xsd:element ref="ns3:Dileme" minOccurs="0"/>
                <xsd:element ref="ns3:Godina" minOccurs="0"/>
                <xsd:element ref="ns3:Izradio" minOccurs="0"/>
                <xsd:element ref="ns3:Izreka" minOccurs="0"/>
                <xsd:element ref="ns3:KategorijaPoslovanja" minOccurs="0"/>
                <xsd:element ref="ns3:NamjenaDokumenta" minOccurs="0"/>
                <xsd:element ref="ns3:Prezentira" minOccurs="0"/>
                <xsd:element ref="ns3:PrijedlogPostupanja" minOccurs="0"/>
                <xsd:element ref="ns3:Sazetak" minOccurs="0"/>
                <xsd:element ref="ns3:StatusDokumenta" minOccurs="0"/>
                <xsd:element ref="ns3:TipPredmeta" minOccurs="0"/>
                <xsd:element ref="ns3:VrstaDokumenta" minOccurs="0"/>
                <xsd:element ref="ns3:VrstaPredmeta" minOccurs="0"/>
                <xsd:element ref="ns2: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02e39-a258-4920-a5cd-d26b5a5d4831" elementFormDefault="qualified">
    <xsd:import namespace="http://schemas.microsoft.com/office/2006/documentManagement/types"/>
    <xsd:import namespace="http://schemas.microsoft.com/office/infopath/2007/PartnerControls"/>
    <xsd:element name="NaslovTocke" ma:index="8" nillable="true" ma:displayName="NaslovTocke" ma:internalName="NaslovTocke" ma:readOnly="false">
      <xsd:simpleType>
        <xsd:restriction base="dms:Note">
          <xsd:maxLength value="255"/>
        </xsd:restriction>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9" nillable="true"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10" nillable="true" ma:displayName="Dileme" ma:description="Dileme" ma:internalName="Dileme" ma:readOnly="false">
      <xsd:simpleType>
        <xsd:restriction base="dms:Note">
          <xsd:maxLength value="255"/>
        </xsd:restriction>
      </xsd:simpleType>
    </xsd:element>
    <xsd:element name="Godina" ma:index="11" nillable="true" ma:displayName="Godina" ma:default="-"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
        </xsd:restriction>
      </xsd:simpleType>
    </xsd:element>
    <xsd:element name="Izradio" ma:index="12"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zreka" ma:index="13" nillable="true" ma:displayName="Izreka" ma:internalName="Izreka" ma:readOnly="false">
      <xsd:simpleType>
        <xsd:restriction base="dms:Note"/>
      </xsd:simpleType>
    </xsd:element>
    <xsd:element name="KategorijaPoslovanja" ma:index="14" nillable="true" ma:displayName="KategorijaPoslovanja" ma:default="-" ma:description="Kategorija poslovanja" ma:internalName="KategorijaPoslovanja" ma:readOnly="fals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NamjenaDokumenta" ma:index="15" nillable="true" ma:displayName="NamjenaDokumenta" ma:default="Interno" ma:description="Predviđena namjena dokumenta i/ili njegova objava" ma:internalName="NamjenaDokumenta" ma:readOnly="fals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1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17" nillable="true" ma:displayName="PrijedlogPostupanja" ma:description="Prijedlog postupanja" ma:internalName="PrijedlogPostupanja" ma:readOnly="false">
      <xsd:simpleType>
        <xsd:restriction base="dms:Note">
          <xsd:maxLength value="255"/>
        </xsd:restriction>
      </xsd:simpleType>
    </xsd:element>
    <xsd:element name="Sazetak" ma:index="18" nillable="true" ma:displayName="Sazetak" ma:description="Sažetak dokumenta" ma:internalName="Sazetak" ma:readOnly="false">
      <xsd:simpleType>
        <xsd:restriction base="dms:Note">
          <xsd:maxLength value="255"/>
        </xsd:restriction>
      </xsd:simpleType>
    </xsd:element>
    <xsd:element name="StatusDokumenta" ma:index="19" nillable="true"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TipPredmeta" ma:index="20" nillable="true"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VrstaDokumenta" ma:index="21" nillable="true"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VrstaPredmeta" ma:index="22" nillable="true" ma:displayName="VrstaPredmeta" ma:default="-"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2C8E35D-DA37-4422-A10D-27B2980D0B6A}">
  <ds:schemaRefs>
    <ds:schemaRef ds:uri="http://schemas.microsoft.com/office/2006/metadata/longProperties"/>
  </ds:schemaRefs>
</ds:datastoreItem>
</file>

<file path=customXml/itemProps2.xml><?xml version="1.0" encoding="utf-8"?>
<ds:datastoreItem xmlns:ds="http://schemas.openxmlformats.org/officeDocument/2006/customXml" ds:itemID="{8B3FACAB-104B-4AEE-9C2A-A8C031018BB5}">
  <ds:schemaRefs>
    <ds:schemaRef ds:uri="http://purl.org/dc/terms/"/>
    <ds:schemaRef ds:uri="http://purl.org/dc/elements/1.1/"/>
    <ds:schemaRef ds:uri="http://schemas.microsoft.com/office/2006/documentManagement/types"/>
    <ds:schemaRef ds:uri="http://purl.org/dc/dcmitype/"/>
    <ds:schemaRef ds:uri="http://schemas.microsoft.com/office/infopath/2007/PartnerControls"/>
    <ds:schemaRef ds:uri="ca302e39-a258-4920-a5cd-d26b5a5d4831"/>
    <ds:schemaRef ds:uri="http://schemas.openxmlformats.org/package/2006/metadata/core-properties"/>
    <ds:schemaRef ds:uri="f00c05a3-a522-4b3b-aeec-75a37a6bc44f"/>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C0676527-D910-4A0F-B089-FCB7F863C936}">
  <ds:schemaRefs>
    <ds:schemaRef ds:uri="http://schemas.microsoft.com/sharepoint/v3/contenttype/forms"/>
  </ds:schemaRefs>
</ds:datastoreItem>
</file>

<file path=customXml/itemProps4.xml><?xml version="1.0" encoding="utf-8"?>
<ds:datastoreItem xmlns:ds="http://schemas.openxmlformats.org/officeDocument/2006/customXml" ds:itemID="{DAE11539-588D-4486-B3CA-58A92FF2B0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302e39-a258-4920-a5cd-d26b5a5d4831"/>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 - 2_EUR</vt:lpstr>
      <vt:lpstr>B - 2_HRK</vt:lpstr>
      <vt:lpstr>B - IF NAV 1999 - 2013 (EUR)</vt:lpstr>
      <vt:lpstr>B - IF NAV 1999 - 2013 (HRK)</vt:lpstr>
    </vt:vector>
  </TitlesOfParts>
  <Company>Hagena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B-02_neto_imovina_IF</dc:title>
  <dc:creator>kjelic</dc:creator>
  <cp:lastModifiedBy>Damir Maričić</cp:lastModifiedBy>
  <cp:lastPrinted>2007-03-27T13:28:28Z</cp:lastPrinted>
  <dcterms:created xsi:type="dcterms:W3CDTF">2007-03-13T13:21:55Z</dcterms:created>
  <dcterms:modified xsi:type="dcterms:W3CDTF">2026-03-18T14:47:05Z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Ivan Mučnjak</vt:lpwstr>
  </property>
  <property fmtid="{D5CDD505-2E9C-101B-9397-08002B2CF9AE}" pid="3" name="display_urn:schemas-microsoft-com:office:office#Author">
    <vt:lpwstr>Ivan Mučnjak</vt:lpwstr>
  </property>
  <property fmtid="{D5CDD505-2E9C-101B-9397-08002B2CF9AE}" pid="4" name="ContentTypeId">
    <vt:lpwstr>0x0101002602563CEB664945AC694D08C1F1289400E85D42BF4BA8DC40A9FAFB66D884680E</vt:lpwstr>
  </property>
  <property fmtid="{D5CDD505-2E9C-101B-9397-08002B2CF9AE}" pid="5" name="TipPredmeta">
    <vt:lpwstr>-</vt:lpwstr>
  </property>
  <property fmtid="{D5CDD505-2E9C-101B-9397-08002B2CF9AE}" pid="6" name="DocumentSetDescription">
    <vt:lpwstr/>
  </property>
  <property fmtid="{D5CDD505-2E9C-101B-9397-08002B2CF9AE}" pid="7" name="KategorijaPoslovanja">
    <vt:lpwstr>;#-;#</vt:lpwstr>
  </property>
  <property fmtid="{D5CDD505-2E9C-101B-9397-08002B2CF9AE}" pid="8" name="VrstaPredmeta">
    <vt:lpwstr>-</vt:lpwstr>
  </property>
  <property fmtid="{D5CDD505-2E9C-101B-9397-08002B2CF9AE}" pid="9" name="BrKolegija">
    <vt:r8>14</vt:r8>
  </property>
  <property fmtid="{D5CDD505-2E9C-101B-9397-08002B2CF9AE}" pid="10" name="Prezentira">
    <vt:lpwstr/>
  </property>
  <property fmtid="{D5CDD505-2E9C-101B-9397-08002B2CF9AE}" pid="11" name="Godina">
    <vt:lpwstr>-</vt:lpwstr>
  </property>
  <property fmtid="{D5CDD505-2E9C-101B-9397-08002B2CF9AE}" pid="12" name="VrstaDokumenta">
    <vt:lpwstr>-</vt:lpwstr>
  </property>
  <property fmtid="{D5CDD505-2E9C-101B-9397-08002B2CF9AE}" pid="13" name="NamjenaDokumenta">
    <vt:lpwstr>;#Interno;#</vt:lpwstr>
  </property>
  <property fmtid="{D5CDD505-2E9C-101B-9397-08002B2CF9AE}" pid="14" name="Izradio">
    <vt:lpwstr/>
  </property>
  <property fmtid="{D5CDD505-2E9C-101B-9397-08002B2CF9AE}" pid="15" name="StatusDokumenta">
    <vt:lpwstr>-</vt:lpwstr>
  </property>
  <property fmtid="{D5CDD505-2E9C-101B-9397-08002B2CF9AE}" pid="16" name="Subjekt">
    <vt:lpwstr/>
  </property>
</Properties>
</file>