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120" yWindow="210" windowWidth="19215" windowHeight="574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28,29,30,31,32'!$A$1:$G$74</definedName>
    <definedName name="_xlnm.Print_Area" localSheetId="27">'28 Tablica 33'!$A$1:$J$190</definedName>
    <definedName name="_xlnm.Print_Area" localSheetId="28">'29 Tablica 34'!$A$1:$G$137</definedName>
    <definedName name="_xlnm.Print_Area" localSheetId="2">'3 Tablica 1 - Graf 1'!$A$1:$F$50</definedName>
    <definedName name="_xlnm.Print_Area" localSheetId="29">'30 Tablica 35 '!$A$1:$G$137</definedName>
    <definedName name="_xlnm.Print_Area" localSheetId="30">'31 Tablica 36'!$A$1:$K$55</definedName>
    <definedName name="_xlnm.Print_Area" localSheetId="31">'32 Tablica 37,38,39 '!$A$1:$D$53</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C22" i="10" l="1"/>
  <c r="B22" i="10"/>
  <c r="F18" i="10" l="1"/>
  <c r="F17" i="10"/>
  <c r="F72" i="45" l="1"/>
  <c r="E72" i="45"/>
  <c r="C6" i="7" l="1"/>
  <c r="E123" i="46" l="1"/>
  <c r="G123" i="46"/>
  <c r="C6" i="34" l="1"/>
  <c r="C5" i="34"/>
  <c r="B6" i="34"/>
  <c r="B5" i="34"/>
  <c r="C22" i="68" l="1"/>
  <c r="B38" i="45" l="1"/>
  <c r="D27" i="68" l="1"/>
  <c r="D26" i="68"/>
  <c r="D15" i="68"/>
  <c r="D14" i="68"/>
  <c r="E22" i="69" l="1"/>
  <c r="C8" i="69"/>
  <c r="D2" i="68"/>
  <c r="D1" i="68"/>
  <c r="C10" i="68"/>
  <c r="K2" i="67"/>
  <c r="K1" i="67"/>
  <c r="G2" i="66"/>
  <c r="G1" i="66"/>
  <c r="G2" i="65"/>
  <c r="G1" i="65"/>
  <c r="E2" i="45" l="1"/>
  <c r="E1" i="45"/>
  <c r="G6" i="46"/>
  <c r="G5" i="46"/>
  <c r="E6" i="46"/>
  <c r="E5" i="46"/>
  <c r="B56" i="45"/>
  <c r="B35" i="45"/>
  <c r="B16" i="45"/>
  <c r="G4" i="44"/>
  <c r="G3" i="44"/>
  <c r="B39"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21" i="10" s="1"/>
  <c r="C4" i="10"/>
  <c r="B5" i="10"/>
  <c r="B21" i="10" s="1"/>
  <c r="B4"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<sst xmlns="http://schemas.openxmlformats.org/spreadsheetml/2006/main" count="2647" uniqueCount="1365">
  <si>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</si>
  <si>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</si>
  <si>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</si>
  <si>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</si>
  <si>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</si>
  <si>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</si>
  <si>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</si>
  <si>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</si>
  <si>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</si>
  <si>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</si>
  <si>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</si>
  <si>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</si>
  <si>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</si>
  <si>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</si>
  <si>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</si>
  <si>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</si>
  <si>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</si>
  <si>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</si>
  <si>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</si>
  <si>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</si>
  <si>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</si>
  <si>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</si>
  <si>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</si>
  <si>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</si>
  <si>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</si>
  <si>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</si>
  <si>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</si>
  <si>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</si>
  <si>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</si>
  <si>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</si>
  <si>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</si>
  <si>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</si>
  <si>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</si>
  <si>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</si>
  <si>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</si>
  <si>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</si>
  <si>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</si>
  <si>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</si>
  <si>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</si>
  <si>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</si>
  <si>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</si>
  <si>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</si>
  <si>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</si>
  <si>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</si>
  <si>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</si>
  <si>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</si>
  <si>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</si>
  <si>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</si>
  <si>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</si>
  <si>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</si>
  <si>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</si>
  <si>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</si>
  <si>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</si>
  <si>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</si>
  <si>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</si>
  <si>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</si>
  <si>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</si>
  <si>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</si>
  <si>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</si>
  <si>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</si>
  <si>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</si>
  <si>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</si>
  <si>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</si>
  <si>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</si>
  <si>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</si>
  <si>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</si>
  <si>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</si>
  <si>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</si>
  <si>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</si>
  <si>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</si>
  <si>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</si>
  <si>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</si>
  <si>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</si>
  <si>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</si>
  <si>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</si>
  <si>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</si>
  <si>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</si>
  <si>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</si>
  <si>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</si>
  <si>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</si>
  <si>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</si>
  <si>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</si>
  <si>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</si>
  <si>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</si>
  <si>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</si>
  <si>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</si>
  <si>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</si>
  <si>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</si>
  <si>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</si>
  <si>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</si>
  <si>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</si>
  <si>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</si>
  <si>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</si>
  <si>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</si>
  <si>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</si>
  <si>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</si>
  <si>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</si>
  <si>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</si>
  <si>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</si>
  <si>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</si>
  <si>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</si>
  <si>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</si>
  <si>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</si>
  <si>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</si>
  <si>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</si>
  <si>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</si>
  <si>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</si>
  <si>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</si>
  <si>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</si>
  <si>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</si>
  <si>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</si>
  <si>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</si>
  <si>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</si>
  <si>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</si>
  <si>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</si>
  <si>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</si>
  <si>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</si>
  <si>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</si>
  <si>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</si>
  <si>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</si>
  <si>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</si>
  <si>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</si>
  <si>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</si>
  <si>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</si>
  <si>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</si>
  <si>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</si>
  <si>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</si>
  <si>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</si>
  <si>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</si>
  <si>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</si>
  <si>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</si>
  <si>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</si>
  <si>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</si>
  <si>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</si>
  <si>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</si>
  <si>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</si>
  <si>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</si>
  <si>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</si>
  <si>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</si>
  <si>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</si>
  <si>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</si>
  <si>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</si>
  <si>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</si>
  <si>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</si>
  <si>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</si>
  <si>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</si>
  <si>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</si>
  <si>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</si>
  <si>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</si>
  <si>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</si>
  <si>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</si>
  <si>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</si>
  <si>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</si>
  <si>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</si>
  <si>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</si>
  <si>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</si>
  <si>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</si>
  <si>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</si>
  <si>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</si>
  <si>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</si>
  <si>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</si>
  <si>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</si>
  <si>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</si>
  <si>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</si>
  <si>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</si>
  <si>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</si>
  <si>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</si>
  <si>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</si>
  <si>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</si>
  <si>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</si>
  <si>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</si>
  <si>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</si>
  <si>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</si>
  <si>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</si>
  <si>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</si>
  <si>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</si>
  <si>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</si>
  <si>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</si>
  <si>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</si>
  <si>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</si>
  <si>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</si>
  <si>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</si>
  <si>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</si>
  <si>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</si>
  <si>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</si>
  <si>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</si>
  <si>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</si>
  <si>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</si>
  <si>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</si>
  <si>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</si>
  <si>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</si>
  <si>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</si>
  <si>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</si>
  <si>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</si>
  <si>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</si>
  <si>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</si>
  <si>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</si>
  <si>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</si>
  <si>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</si>
  <si>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</si>
  <si>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</si>
  <si>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</si>
  <si>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</si>
  <si>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</si>
  <si>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</si>
  <si>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</si>
  <si>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</si>
  <si>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</si>
  <si>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</si>
  <si>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</si>
  <si>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</si>
  <si>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</si>
  <si>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</si>
  <si>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</si>
  <si>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</si>
  <si>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</si>
  <si>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</si>
  <si>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</si>
  <si>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</si>
  <si>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</si>
  <si>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</si>
  <si>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</si>
  <si>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</si>
  <si>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</si>
  <si>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</si>
  <si>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</si>
  <si>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</si>
  <si>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</si>
  <si>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</si>
  <si>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</si>
  <si>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</si>
  <si>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</si>
  <si>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</si>
  <si>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</si>
  <si>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</si>
  <si>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</si>
  <si>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</si>
  <si>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</si>
  <si>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</si>
  <si>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</si>
  <si>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</si>
  <si>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</si>
  <si>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</si>
  <si>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</si>
  <si>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</si>
  <si>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</si>
  <si>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</si>
  <si>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</si>
  <si>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</si>
  <si>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</si>
  <si>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</si>
  <si>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</si>
  <si>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</si>
  <si>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</si>
  <si>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</si>
  <si>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</si>
  <si>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</si>
  <si>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</si>
  <si>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</si>
  <si>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</si>
  <si>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</si>
  <si>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</si>
  <si>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</si>
  <si>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</si>
  <si>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</si>
  <si>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</si>
  <si>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</si>
  <si>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</si>
  <si>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</si>
  <si>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</si>
  <si>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</si>
  <si>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</si>
  <si>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</si>
  <si>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</si>
  <si>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</si>
  <si>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</si>
  <si>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</si>
  <si>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</si>
  <si>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</si>
  <si>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</si>
  <si>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</si>
  <si>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</si>
  <si>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</si>
  <si>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</si>
  <si>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</si>
  <si>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</si>
  <si>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</si>
  <si>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</si>
  <si>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</si>
  <si>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</si>
  <si>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</si>
  <si>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</si>
  <si>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</si>
  <si>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</si>
  <si>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</si>
  <si>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</si>
  <si>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</si>
  <si>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</si>
  <si>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</si>
  <si>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</si>
  <si>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</si>
  <si>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</si>
  <si>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</si>
  <si>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</si>
  <si>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</si>
  <si>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</si>
  <si>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</si>
  <si>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</si>
  <si>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</si>
  <si>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</si>
  <si>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</si>
  <si>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</si>
  <si>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</si>
  <si>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</si>
  <si>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</si>
  <si>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</si>
  <si>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</si>
  <si>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</si>
  <si>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</si>
  <si>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</si>
  <si>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</si>
  <si>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</si>
  <si>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</si>
  <si>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</si>
  <si>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</si>
  <si>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</si>
  <si>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</si>
  <si>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</si>
  <si>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</si>
  <si>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</si>
  <si>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</si>
  <si>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</si>
  <si>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</si>
  <si>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</si>
  <si>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</si>
  <si>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</si>
  <si>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</si>
  <si>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</si>
  <si>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</si>
  <si>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</si>
  <si>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</si>
  <si>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</si>
  <si>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</si>
  <si>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</si>
  <si>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</si>
  <si>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</si>
  <si>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</si>
  <si>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</si>
  <si>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</si>
  <si>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</si>
  <si>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</si>
  <si>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</si>
  <si>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</si>
  <si>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</si>
  <si>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</si>
  <si>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</si>
  <si>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</si>
  <si>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</si>
  <si>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</si>
  <si>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</si>
  <si>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</si>
  <si>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</si>
  <si>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</si>
  <si>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</si>
  <si>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</si>
  <si>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</si>
  <si>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</si>
  <si>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</si>
  <si>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</si>
  <si>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</si>
  <si>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</si>
  <si>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</si>
  <si>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</si>
  <si>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</si>
  <si>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</si>
  <si>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</si>
  <si>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</si>
  <si>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</si>
  <si>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</si>
  <si>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</si>
  <si>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</si>
  <si>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</si>
  <si>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</si>
  <si>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</si>
  <si>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</si>
  <si>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</si>
  <si>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</si>
  <si>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</si>
  <si>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</si>
  <si>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</si>
  <si>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</si>
  <si>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</si>
  <si>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</si>
  <si>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</si>
  <si>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</si>
  <si>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</si>
  <si>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</si>
  <si>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</si>
  <si>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</si>
  <si>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</si>
  <si>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</si>
  <si>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</si>
  <si>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</si>
  <si>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</si>
  <si>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</si>
  <si>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</si>
  <si>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</si>
  <si>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</si>
  <si>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</si>
  <si>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</si>
  <si>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</si>
  <si>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</si>
  <si>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</si>
  <si>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</si>
  <si>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</si>
  <si>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</si>
  <si>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</si>
  <si>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</si>
  <si>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</si>
  <si>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</si>
  <si>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</si>
  <si>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</si>
  <si>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</si>
  <si>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</si>
  <si>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</si>
  <si>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</si>
  <si>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</si>
  <si>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</si>
  <si>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</si>
  <si>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</si>
  <si>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</si>
  <si>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</si>
  <si>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</si>
  <si>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</si>
  <si>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</si>
  <si>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</si>
  <si>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</si>
  <si>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</si>
  <si>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</si>
  <si>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</si>
  <si>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</si>
  <si>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</si>
  <si>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</si>
  <si>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</si>
  <si>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</si>
  <si>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</si>
  <si>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</si>
  <si>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</si>
  <si>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</si>
  <si>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</si>
  <si>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</si>
  <si>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</si>
  <si>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</si>
  <si>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</si>
  <si>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</si>
  <si>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</si>
  <si>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</si>
  <si>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</si>
  <si>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</si>
  <si>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</si>
  <si>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</si>
  <si>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</si>
  <si>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</si>
  <si>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</si>
  <si>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</si>
  <si>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</si>
  <si>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</si>
  <si>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</si>
  <si>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</si>
  <si>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</si>
  <si>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</si>
  <si>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</si>
  <si>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</si>
  <si>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</si>
  <si>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</si>
  <si>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</si>
  <si>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</si>
  <si>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</si>
  <si>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</si>
  <si>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</si>
  <si>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</si>
  <si>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</si>
  <si>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</si>
  <si>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</si>
  <si>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</si>
  <si>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</si>
  <si>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</si>
  <si>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</si>
  <si>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</si>
  <si>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</si>
  <si>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</si>
  <si>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</si>
  <si>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</si>
  <si>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</si>
  <si>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</si>
  <si>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</si>
  <si>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</si>
  <si>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</si>
  <si>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</si>
  <si>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</si>
  <si>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</si>
  <si>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</si>
  <si>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</si>
  <si>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</si>
  <si>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</si>
  <si>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</si>
  <si>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</si>
  <si>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</si>
  <si>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</si>
  <si>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</si>
  <si>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</si>
  <si>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</si>
  <si>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</si>
  <si>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</si>
  <si>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</si>
  <si>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</si>
  <si>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</si>
  <si>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</si>
  <si>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</si>
  <si>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</si>
  <si>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</si>
  <si>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</si>
  <si>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</si>
  <si>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</si>
  <si>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</si>
  <si>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</si>
  <si>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</si>
  <si>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</si>
  <si>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</si>
  <si>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</si>
  <si>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</si>
  <si>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</si>
  <si>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</si>
  <si>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</si>
  <si>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</si>
  <si>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</si>
  <si>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</si>
  <si>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</si>
  <si>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</si>
  <si>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</si>
  <si>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</si>
  <si>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</si>
  <si>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</si>
  <si>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</si>
  <si>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</si>
  <si>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</si>
  <si>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</si>
  <si>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</si>
  <si>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</si>
  <si>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</si>
  <si>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</si>
  <si>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</si>
  <si>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</si>
  <si>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</si>
  <si>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</si>
  <si>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</si>
  <si>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</si>
  <si>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</si>
  <si>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</si>
  <si>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</si>
  <si>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</si>
  <si>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</si>
  <si>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</si>
  <si>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</si>
  <si>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</si>
  <si>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</si>
  <si>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</si>
  <si>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</si>
  <si>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</si>
  <si>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</si>
  <si>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</si>
  <si>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</si>
  <si>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</si>
  <si>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</si>
  <si>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</si>
  <si>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</si>
  <si>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</si>
  <si>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</si>
  <si>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</si>
  <si>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</si>
  <si>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</si>
  <si>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</si>
  <si>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</si>
  <si>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</si>
  <si>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</si>
  <si>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</si>
  <si>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</si>
  <si>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</si>
  <si>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</si>
  <si>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</si>
  <si>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</si>
  <si>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</si>
  <si>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</si>
  <si>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</si>
  <si>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</si>
  <si>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</si>
  <si>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</si>
  <si>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</si>
  <si>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</si>
  <si>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</si>
  <si>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</si>
  <si>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</si>
  <si>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</si>
  <si>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</si>
  <si>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</si>
  <si>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</si>
  <si>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</si>
  <si>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</si>
  <si>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</si>
  <si>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</si>
  <si>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</si>
  <si>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</si>
  <si>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</si>
  <si>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</si>
  <si>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</si>
  <si>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</si>
  <si>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</si>
  <si>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</si>
  <si>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</si>
  <si>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</si>
  <si>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</si>
  <si>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</si>
  <si>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</si>
  <si>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</si>
  <si>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</si>
  <si>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</si>
  <si>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</si>
  <si>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</si>
  <si>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</si>
  <si>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</si>
  <si>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</si>
  <si>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</si>
  <si>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</si>
  <si>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</si>
  <si>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</si>
  <si>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</si>
  <si>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</si>
  <si>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</si>
  <si>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</si>
  <si>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</si>
  <si>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</si>
  <si>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</si>
  <si>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</si>
  <si>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</si>
  <si>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</si>
  <si>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</si>
  <si>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</si>
  <si>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</si>
  <si>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</si>
  <si>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</si>
  <si>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</si>
  <si>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</si>
  <si>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</si>
  <si>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</si>
  <si>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</si>
  <si>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</si>
  <si>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</si>
  <si>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</si>
  <si>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</si>
  <si>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</si>
  <si>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</si>
  <si>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</si>
  <si>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</si>
  <si>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</si>
  <si>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</si>
  <si>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</si>
  <si>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</si>
  <si>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</si>
  <si>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</si>
  <si>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</si>
  <si>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</si>
  <si>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</si>
  <si>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</si>
  <si>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</si>
  <si>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</si>
  <si>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</si>
  <si>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</si>
  <si>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</si>
  <si>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</si>
  <si>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</si>
  <si>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</si>
  <si>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</si>
  <si>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</si>
  <si>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</si>
  <si>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</si>
  <si>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</si>
  <si>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</si>
  <si>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</si>
  <si>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</si>
  <si>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</si>
  <si>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</si>
  <si>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</si>
  <si>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</si>
  <si>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</si>
  <si>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</si>
  <si>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</si>
  <si>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</si>
  <si>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</si>
  <si>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</si>
  <si>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</si>
  <si>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</si>
  <si>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</si>
  <si>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</si>
  <si>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</si>
  <si>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</si>
  <si>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</si>
  <si>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</si>
  <si>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</si>
  <si>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</si>
  <si>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</si>
  <si>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</si>
  <si>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</si>
  <si>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</si>
  <si>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</si>
  <si>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</si>
  <si>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</si>
  <si>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</si>
  <si>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</si>
  <si>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</si>
  <si>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</si>
  <si>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</si>
  <si>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</si>
  <si>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</si>
  <si>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</si>
  <si>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</si>
  <si>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</si>
  <si>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</si>
  <si>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</si>
  <si>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</si>
  <si>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</si>
  <si>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</si>
  <si>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</si>
  <si>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</si>
  <si>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</si>
  <si>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</si>
  <si>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</si>
  <si>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</si>
  <si>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</si>
  <si>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</si>
  <si>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</si>
  <si>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</si>
  <si>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</si>
  <si>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</si>
  <si>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</si>
  <si>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</si>
  <si>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</si>
  <si>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</si>
  <si>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</si>
  <si>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</si>
  <si>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</si>
  <si>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</si>
  <si>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</si>
  <si>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</si>
  <si>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</si>
  <si>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</si>
  <si>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</si>
  <si>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</si>
  <si>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</si>
  <si>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</si>
  <si>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</si>
  <si>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</si>
  <si>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</si>
  <si>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</si>
  <si>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</si>
  <si>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</si>
  <si>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</si>
  <si>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</si>
  <si>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</si>
  <si>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</si>
  <si>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</si>
  <si>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</si>
  <si>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</si>
  <si>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</si>
  <si>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</si>
  <si>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</si>
  <si>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</si>
  <si>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</si>
  <si>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</si>
  <si>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</si>
  <si>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</si>
  <si>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</si>
  <si>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</si>
  <si>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</si>
  <si>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</si>
  <si>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</si>
  <si>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</si>
  <si>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</si>
  <si>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</si>
  <si>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</si>
  <si>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</si>
  <si>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</si>
  <si>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</si>
  <si>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</si>
  <si>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</si>
  <si>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</si>
  <si>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</si>
  <si>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</si>
  <si>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</si>
  <si>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</si>
  <si>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</si>
  <si>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</si>
  <si>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</si>
  <si>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</si>
  <si>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</si>
  <si>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</si>
  <si>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</si>
  <si>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</si>
  <si>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</si>
  <si>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</si>
  <si>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</si>
  <si>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</si>
  <si>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</si>
  <si>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</si>
  <si>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</si>
  <si>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</si>
  <si>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</si>
  <si>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</si>
  <si>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</si>
  <si>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</si>
  <si>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</si>
  <si>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</si>
  <si>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</si>
  <si>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</si>
  <si>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</si>
  <si>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</si>
  <si>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</si>
  <si>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</si>
  <si>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</si>
  <si>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</si>
  <si>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</si>
  <si>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</si>
  <si>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</si>
  <si>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</si>
  <si>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</si>
  <si>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</si>
  <si>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</si>
  <si>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</si>
  <si>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</si>
  <si>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</si>
  <si>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</si>
  <si>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</si>
  <si>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</si>
  <si>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</si>
  <si>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</si>
  <si>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</si>
  <si>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</si>
  <si>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</si>
  <si>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</si>
  <si>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</si>
  <si>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</si>
  <si>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</si>
  <si>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</si>
  <si>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</si>
  <si>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</si>
  <si>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</si>
  <si>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</si>
  <si>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</si>
  <si>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</si>
  <si>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</si>
  <si>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</si>
  <si>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</si>
  <si>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</si>
  <si>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</si>
  <si>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</si>
  <si>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</si>
  <si>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</si>
  <si>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</si>
  <si>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</si>
  <si>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</si>
  <si>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</si>
  <si>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</si>
  <si>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</si>
  <si>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</si>
  <si>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</si>
  <si>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</si>
  <si>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</si>
  <si>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</si>
  <si>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</si>
  <si>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</si>
  <si>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</si>
  <si>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</si>
  <si>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</si>
  <si>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</si>
  <si>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</si>
  <si>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</si>
  <si>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</si>
  <si>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</si>
  <si>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</si>
  <si>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</si>
  <si>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</si>
  <si>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</si>
  <si>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</si>
  <si>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</si>
  <si>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</si>
  <si>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</si>
  <si>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</si>
  <si>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</si>
  <si>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</si>
  <si>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</si>
  <si>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</si>
  <si>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</si>
  <si>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</si>
  <si>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</si>
  <si>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</si>
  <si>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</si>
  <si>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</si>
  <si>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</si>
  <si>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</si>
  <si>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</si>
  <si>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</si>
  <si>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</si>
  <si>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</si>
  <si>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</si>
  <si>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</si>
  <si>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</si>
  <si>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</si>
  <si>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</si>
  <si>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</si>
  <si>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</si>
  <si>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</si>
  <si>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</si>
  <si>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</si>
  <si>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</si>
  <si>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</si>
  <si>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</si>
  <si>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</si>
  <si>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</si>
  <si>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</si>
  <si>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</si>
  <si>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</si>
  <si>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</si>
  <si>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</si>
  <si>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</si>
  <si>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</si>
  <si>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</si>
  <si>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</si>
  <si>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</si>
  <si>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</si>
  <si>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</si>
  <si>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</si>
  <si>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</si>
  <si>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</si>
  <si>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</si>
  <si>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</si>
  <si>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</si>
  <si>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</si>
  <si>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</si>
  <si>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</si>
  <si>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</si>
  <si>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</si>
  <si>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</si>
  <si>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</si>
  <si>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</si>
  <si>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</si>
  <si>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</si>
  <si>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</si>
  <si>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</si>
  <si>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</si>
  <si>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</si>
  <si>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</si>
  <si>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</si>
  <si>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</si>
  <si>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</si>
  <si>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</si>
  <si>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</si>
  <si>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</si>
  <si>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</si>
  <si>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</si>
  <si>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</si>
  <si>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</si>
  <si>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</si>
  <si>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</si>
  <si>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</si>
  <si>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</si>
  <si>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</si>
  <si>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</si>
  <si>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</si>
  <si>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</si>
  <si>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</si>
  <si>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</si>
  <si>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</si>
  <si>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</si>
  <si>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</si>
  <si>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</si>
  <si>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</si>
  <si>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</si>
  <si>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</si>
  <si>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</si>
  <si>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</si>
  <si>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</si>
  <si>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</si>
  <si>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</si>
  <si>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</si>
  <si>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</si>
  <si>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</si>
  <si>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</si>
  <si>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</si>
  <si>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</si>
  <si>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</si>
  <si>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</si>
  <si>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</si>
  <si>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</si>
  <si>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</si>
  <si>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</si>
  <si>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</si>
  <si>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</si>
  <si>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</si>
  <si>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</si>
  <si>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</si>
  <si>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</si>
  <si>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</si>
  <si>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</si>
  <si>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</si>
  <si>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</si>
  <si>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</si>
  <si>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</si>
  <si>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</si>
  <si>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</si>
  <si>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</si>
  <si>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</si>
  <si>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</si>
  <si>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</si>
  <si>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</si>
  <si>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</si>
  <si>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</si>
  <si>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</si>
  <si>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</si>
  <si>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</si>
  <si>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</si>
  <si>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</si>
  <si>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</si>
  <si>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</si>
  <si>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</si>
  <si>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</si>
  <si>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</si>
  <si>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</si>
  <si>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</si>
  <si>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</si>
  <si>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</si>
  <si>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</si>
  <si>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</si>
  <si>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</si>
  <si>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</si>
  <si>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</si>
  <si>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</si>
  <si>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</si>
  <si>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</si>
  <si>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</si>
  <si>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</si>
  <si>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</si>
  <si>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</si>
  <si>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</si>
  <si>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</si>
  <si>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</si>
  <si>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</si>
  <si>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</si>
  <si>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</si>
  <si>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</si>
  <si>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</si>
  <si>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</si>
  <si>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</si>
  <si>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</si>
  <si>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</si>
  <si>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</si>
  <si>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</si>
  <si>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</si>
  <si>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</si>
  <si>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</si>
  <si>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</si>
  <si>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</si>
  <si>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</si>
  <si>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</si>
  <si>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</si>
  <si>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</si>
  <si>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</si>
  <si>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</si>
  <si>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</si>
  <si>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</si>
  <si>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</si>
  <si>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</si>
  <si>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</si>
  <si>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</si>
  <si>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</si>
  <si>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</si>
  <si>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</si>
  <si>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</si>
  <si>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</si>
  <si>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</si>
  <si>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</si>
  <si>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</si>
  <si>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</si>
  <si>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</si>
  <si>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</si>
  <si>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</si>
  <si>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</si>
  <si>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</si>
  <si>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</si>
  <si>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</si>
  <si>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</si>
  <si>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</si>
  <si>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</si>
  <si>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</si>
  <si>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</si>
  <si>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</si>
  <si>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</si>
  <si>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</si>
  <si>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</si>
  <si>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</si>
  <si>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</si>
  <si>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</si>
  <si>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</si>
  <si>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</si>
  <si>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</si>
  <si>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</si>
  <si>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</si>
  <si>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</si>
  <si>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</si>
  <si>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</si>
  <si>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</si>
  <si>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</si>
  <si>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</si>
  <si>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</si>
  <si>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</si>
  <si>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</si>
  <si>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</si>
  <si>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</si>
  <si>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</si>
  <si>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</si>
  <si>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</si>
  <si>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</si>
  <si>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</si>
  <si>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</si>
  <si>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</si>
  <si>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</si>
  <si>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</si>
  <si>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</si>
  <si>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</si>
  <si>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</si>
  <si>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</si>
  <si>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</si>
  <si>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</si>
  <si>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</si>
  <si>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</si>
  <si>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</si>
  <si>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</si>
  <si>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</si>
  <si>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</si>
  <si>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</si>
  <si>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</si>
  <si>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</si>
  <si>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</si>
  <si>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</si>
  <si>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</si>
  <si>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</si>
  <si>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</si>
  <si>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</si>
  <si>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</si>
  <si>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</si>
  <si>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</si>
  <si>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</si>
  <si>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</si>
  <si>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</si>
  <si>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</si>
  <si>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</si>
  <si>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</si>
  <si>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</si>
  <si>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</si>
  <si>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</si>
  <si>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</si>
  <si>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</si>
  <si>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</si>
  <si>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</si>
  <si>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</si>
  <si>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</si>
  <si>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</si>
  <si>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</si>
  <si>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</si>
  <si>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</si>
  <si>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</si>
  <si>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</si>
  <si>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</si>
  <si>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</si>
  <si>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</si>
  <si>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</si>
  <si>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</si>
  <si>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</si>
  <si>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</si>
  <si>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</si>
  <si>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</si>
  <si>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</si>
  <si>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</si>
  <si>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</si>
  <si>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</si>
  <si>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</si>
  <si>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</si>
  <si>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</si>
  <si>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</si>
  <si>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</si>
  <si>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</si>
  <si>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r>
      <t xml:space="preserve">EQUINOX 2 </t>
    </r>
    <r>
      <rPr>
        <b/>
        <vertAlign val="superscript"/>
        <sz val="8"/>
        <color rgb="FFFF0000"/>
        <rFont val="Arial"/>
        <family val="2"/>
      </rPr>
      <t>4</t>
    </r>
  </si>
  <si>
    <r>
      <t xml:space="preserve">EQUINOX 3 </t>
    </r>
    <r>
      <rPr>
        <b/>
        <vertAlign val="superscript"/>
        <sz val="8"/>
        <color rgb="FFFF0000"/>
        <rFont val="Arial"/>
        <family val="2"/>
      </rPr>
      <t>4</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</si>
  <si>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</si>
  <si>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</si>
  <si>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</si>
  <si>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</si>
  <si>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</si>
  <si>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</si>
  <si>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</si>
  <si>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</si>
  <si>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</si>
  <si>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</si>
  <si>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t xml:space="preserve">OTP euro obveznički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</si>
  <si>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</si>
  <si>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</si>
  <si>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</si>
  <si>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</si>
  <si>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</si>
  <si>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</si>
  <si>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</si>
  <si>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</si>
  <si>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</si>
  <si>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</si>
  <si>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</si>
  <si>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</si>
  <si>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</si>
  <si>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t>Ožujak 2013.</t>
  </si>
  <si>
    <t>March 2013</t>
  </si>
  <si>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</si>
  <si>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</si>
  <si>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</si>
  <si>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Udjel u ukupnom broju članova (u %)
</t>
    </r>
    <r>
      <rPr>
        <b/>
        <i/>
        <sz val="8"/>
        <color rgb="FF0000FF"/>
        <rFont val="Arial"/>
        <family val="2"/>
      </rPr>
      <t>Share in total membership (in %)</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</si>
  <si>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</si>
  <si>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</si>
  <si>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</si>
  <si>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</si>
  <si>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</si>
  <si>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 xml:space="preserve">Stanje na kraju tekućeg mjeseca
</t>
    </r>
    <r>
      <rPr>
        <b/>
        <i/>
        <sz val="8"/>
        <color rgb="FFFFFFFF"/>
        <rFont val="Arial"/>
        <family val="2"/>
      </rPr>
      <t>OMF membership at the end of the month</t>
    </r>
  </si>
  <si>
    <r>
      <t>Mjesečna promjena (u %)</t>
    </r>
    <r>
      <rPr>
        <b/>
        <sz val="8"/>
        <color indexed="9"/>
        <rFont val="Arial"/>
        <family val="2"/>
        <charset val="238"/>
      </rPr>
      <t xml:space="preserve">
</t>
    </r>
    <r>
      <rPr>
        <b/>
        <sz val="8"/>
        <color rgb="FF0000FF"/>
        <rFont val="Arial"/>
        <family val="2"/>
      </rPr>
      <t>Monthly change (in %)</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</si>
  <si>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</si>
  <si>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</si>
  <si>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Table 1: Mandatory pension fund's (OMF's) membership</t>
    </r>
    <r>
      <rPr>
        <b/>
        <i/>
        <vertAlign val="superscript"/>
        <sz val="9"/>
        <color rgb="FF0000FF"/>
        <rFont val="Arial"/>
        <family val="2"/>
        <charset val="238"/>
      </rPr>
      <t>1)</t>
    </r>
  </si>
  <si>
    <t>OŽUJAK 2012.</t>
  </si>
  <si>
    <t>MARCH 2013</t>
  </si>
  <si>
    <t>Grafikon 7: Dobna i spolna struktura članova ODMF-a na dan 31.03.2013.</t>
  </si>
  <si>
    <t>Chart 7: ODMF members age and sex structure as at 31 March 2013</t>
  </si>
  <si>
    <t>Grafikon 11: Dobna i spolna struktura članova ZDMF-a na dan 31.03.2013.</t>
  </si>
  <si>
    <t>Chart 11: ZDMF members age and sex structure as at 31 March 2013</t>
  </si>
  <si>
    <t>OŽUJAK 2013.</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</si>
  <si>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</si>
  <si>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</si>
  <si>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06 - Osiguranje plovila / </t>
    </r>
    <r>
      <rPr>
        <sz val="8"/>
        <color indexed="48"/>
        <rFont val="Arial"/>
        <family val="2"/>
        <charset val="238"/>
      </rPr>
      <t xml:space="preserve"> </t>
    </r>
    <r>
      <rPr>
        <i/>
        <sz val="8"/>
        <color indexed="12"/>
        <rFont val="Arial"/>
        <family val="2"/>
      </rPr>
      <t>Insurance of vessels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</si>
  <si>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</si>
  <si>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</si>
  <si>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</si>
  <si>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</si>
  <si>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</si>
  <si>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</si>
  <si>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</si>
  <si>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</si>
  <si>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Travanj 2013.</t>
  </si>
  <si>
    <t>April 2013</t>
  </si>
  <si>
    <t>Grafikon 2: Dobna i spolna struktura članova OMF-a na dan 30.04.2013.</t>
  </si>
  <si>
    <t>Chart 2: OMF members age and sex structure as at 30 April 2013</t>
  </si>
  <si>
    <t>Tablica 25: Zaračunata bruto premija osiguranja za period od 1. siječnja do 30. travnja 2013.</t>
  </si>
  <si>
    <t>Table 25: Written premium for the period 1 January - 30 April 2013</t>
  </si>
  <si>
    <t>I.-IV.2012</t>
  </si>
  <si>
    <t>I.-IV.2013</t>
  </si>
  <si>
    <t>Tablica 26: Podaci o osiguranju za period od 1. siječnja do 30. travnja 2013.</t>
  </si>
  <si>
    <t>Table 26: Insurance data for the period 1 January - 30 April 2013</t>
  </si>
  <si>
    <t>Grafikon 18: Udio zaračunate bruto premije i likvidiranih šteta po društvima za osiguranje po vrstama osiguranja za period od 1. siječnja do 30. travnja 2013.</t>
  </si>
  <si>
    <t>Chart 18: Share of written premium and claims settled per line of insurances for the period 1 January  - 30 April 2013</t>
  </si>
  <si>
    <r>
      <t xml:space="preserve">VRIJEDNOST UDJELA  U KN  NA DAN 30.4.2013./ 
</t>
    </r>
    <r>
      <rPr>
        <b/>
        <i/>
        <sz val="8"/>
        <color rgb="FF0000FF"/>
        <rFont val="Arial"/>
        <family val="2"/>
      </rPr>
      <t>UNIT VALUE  IN HRK AS  AT 30 April 2013</t>
    </r>
  </si>
  <si>
    <t>HT-R-A</t>
  </si>
  <si>
    <t>HMAM-R-A</t>
  </si>
  <si>
    <t>JMNC-R-A</t>
  </si>
  <si>
    <t>ADRS-P-A</t>
  </si>
  <si>
    <t>ERNT-R-A</t>
  </si>
  <si>
    <t>LEDO-R-A</t>
  </si>
  <si>
    <t>KORF-R-A</t>
  </si>
  <si>
    <t>ATGR-R-A</t>
  </si>
  <si>
    <t>VIRO-R-A</t>
  </si>
  <si>
    <t>INA-R-A</t>
  </si>
  <si>
    <t>RHMF-O-227E</t>
  </si>
  <si>
    <t>RIBA-O-177A</t>
  </si>
  <si>
    <t>RHMF-O-203A</t>
  </si>
  <si>
    <t>JRLN-O-17AA</t>
  </si>
  <si>
    <t>RHMF-O-203E</t>
  </si>
  <si>
    <t>FNOI-D-141A</t>
  </si>
  <si>
    <t>FNOI-D-147A</t>
  </si>
  <si>
    <t>FNOI-D-151A</t>
  </si>
  <si>
    <t>FNOI-D-157A</t>
  </si>
  <si>
    <t>FNOI-D-137A</t>
  </si>
  <si>
    <t>RHMF-O-167A</t>
  </si>
  <si>
    <t>RHMF-O-15CA</t>
  </si>
  <si>
    <t>RHMF-T-318A</t>
  </si>
  <si>
    <t>RHMF-T-406A</t>
  </si>
  <si>
    <t>RHMF-O-157A</t>
  </si>
  <si>
    <t>RHMF-T-319E</t>
  </si>
  <si>
    <t>RHMF-O-17BA</t>
  </si>
  <si>
    <t>RHMF-O-142A</t>
  </si>
  <si>
    <t>0,00%</t>
  </si>
  <si>
    <r>
      <rPr>
        <b/>
        <vertAlign val="superscript"/>
        <sz val="8"/>
        <color rgb="FFFF0000"/>
        <rFont val="Arial"/>
        <family val="2"/>
      </rPr>
      <t xml:space="preserve"> 4 </t>
    </r>
    <r>
      <rPr>
        <sz val="8"/>
        <rFont val="Arial"/>
        <family val="2"/>
      </rPr>
      <t>Fondovi  EQUINOX 2 i EQUINOX 3 su brisani iz registra 30.04.2013.</t>
    </r>
  </si>
  <si>
    <t xml:space="preserve">   Funds EQUINOX 2 and EQUINOX 3 have been removed from registry as at 30 April 2013.</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</si>
  <si>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</si>
  <si>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</si>
  <si>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</si>
  <si>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</si>
  <si>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</si>
  <si>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</si>
  <si>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</si>
  <si>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</si>
  <si>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</si>
  <si>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</si>
  <si>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</si>
  <si>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</si>
  <si>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</si>
  <si>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</si>
  <si>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</si>
  <si>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</si>
  <si>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</si>
  <si>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</si>
  <si>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</si>
  <si>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</si>
  <si>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</si>
  <si>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</si>
  <si>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</si>
  <si>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</si>
  <si>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</si>
  <si>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</si>
  <si>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</si>
  <si>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Wüstenrot životno osiguranje d.d.</t>
  </si>
  <si>
    <t>31.03.2013.</t>
  </si>
  <si>
    <r>
      <t>31.03.2012.</t>
    </r>
    <r>
      <rPr>
        <b/>
        <vertAlign val="superscript"/>
        <sz val="9"/>
        <rFont val="Arial"/>
        <family val="2"/>
      </rPr>
      <t>3</t>
    </r>
  </si>
  <si>
    <r>
      <t>01.01. - 31.03.2012.</t>
    </r>
    <r>
      <rPr>
        <b/>
        <vertAlign val="superscript"/>
        <sz val="9"/>
        <rFont val="Arial"/>
        <family val="2"/>
        <charset val="238"/>
      </rPr>
      <t>3</t>
    </r>
  </si>
  <si>
    <t>01.01. - 31.03.2013.</t>
  </si>
  <si>
    <r>
      <t xml:space="preserve">3) Podaci dostavljeni u izvještajima sa stanjem na dan 31.03.2013. godine. 
</t>
    </r>
    <r>
      <rPr>
        <i/>
        <sz val="8"/>
        <color indexed="12"/>
        <rFont val="Arial"/>
        <family val="2"/>
      </rPr>
      <t xml:space="preserve">Data delivered in reports containing the balance as at 31 March 2013. </t>
    </r>
  </si>
  <si>
    <t>Grafikon 19: Udjel broja aktivnih ugovora u ukupnom broju ugovora na dan 31. ožujka 2013.</t>
  </si>
  <si>
    <t>Chart 19: Share of the number of active contracts in total number of contracts as at 31 March 2013</t>
  </si>
  <si>
    <t>Chart 20: Annual change in value of active contracts as at 31 March 2013</t>
  </si>
  <si>
    <r>
      <t>31.03.2012.</t>
    </r>
    <r>
      <rPr>
        <b/>
        <vertAlign val="superscript"/>
        <sz val="8"/>
        <rFont val="Arial"/>
        <family val="2"/>
        <charset val="238"/>
      </rPr>
      <t>1</t>
    </r>
  </si>
  <si>
    <r>
      <t xml:space="preserve">1) Podaci dostavljeni u izvještajima sa stanjem na dan 31.03.2013. godine.
</t>
    </r>
    <r>
      <rPr>
        <i/>
        <sz val="8"/>
        <color indexed="12"/>
        <rFont val="Arial"/>
        <family val="2"/>
      </rPr>
      <t xml:space="preserve">Data delivered in reports containing the balance as at 31 March 2013. </t>
    </r>
  </si>
  <si>
    <r>
      <t>31.03.2012.</t>
    </r>
    <r>
      <rPr>
        <b/>
        <vertAlign val="superscript"/>
        <sz val="9"/>
        <rFont val="Arial"/>
        <family val="2"/>
        <charset val="238"/>
      </rPr>
      <t>3</t>
    </r>
  </si>
  <si>
    <t>01.01. - 31.03.2012.</t>
  </si>
  <si>
    <r>
      <t xml:space="preserve">3)  Podaci dostavljeni u izvještajima sa stanjem na dan 31.03.2013. godine.
</t>
    </r>
    <r>
      <rPr>
        <i/>
        <sz val="8"/>
        <color indexed="12"/>
        <rFont val="Arial"/>
        <family val="2"/>
      </rPr>
      <t xml:space="preserve">Data delivered in reports containing the balance as at 31 March 2013. </t>
    </r>
  </si>
  <si>
    <r>
      <t>01.01. - 31.03.2012.</t>
    </r>
    <r>
      <rPr>
        <b/>
        <vertAlign val="superscript"/>
        <sz val="9"/>
        <rFont val="Arial"/>
        <family val="2"/>
        <charset val="238"/>
      </rPr>
      <t>1</t>
    </r>
  </si>
  <si>
    <r>
      <t>31.03.2013.</t>
    </r>
    <r>
      <rPr>
        <b/>
        <vertAlign val="superscript"/>
        <sz val="8"/>
        <rFont val="Arial"/>
        <family val="2"/>
        <charset val="238"/>
      </rPr>
      <t>2</t>
    </r>
  </si>
  <si>
    <r>
      <t>01.01. - 31.03.2012.</t>
    </r>
    <r>
      <rPr>
        <b/>
        <vertAlign val="superscript"/>
        <sz val="8"/>
        <rFont val="Arial"/>
        <family val="2"/>
        <charset val="238"/>
      </rPr>
      <t>1</t>
    </r>
  </si>
  <si>
    <r>
      <t>01.01. - 31.03.2013.</t>
    </r>
    <r>
      <rPr>
        <b/>
        <vertAlign val="superscript"/>
        <sz val="8"/>
        <rFont val="Arial"/>
        <family val="2"/>
        <charset val="238"/>
      </rPr>
      <t>2</t>
    </r>
  </si>
  <si>
    <r>
      <rPr>
        <vertAlign val="superscript"/>
        <sz val="8"/>
        <rFont val="Arial"/>
        <family val="2"/>
      </rPr>
      <t>1</t>
    </r>
    <r>
      <rPr>
        <sz val="8"/>
        <rFont val="Arial"/>
        <family val="2"/>
        <charset val="238"/>
      </rPr>
      <t xml:space="preserve">Podaci za 17 factoring društava / </t>
    </r>
    <r>
      <rPr>
        <i/>
        <sz val="8"/>
        <color indexed="12"/>
        <rFont val="Arial"/>
        <family val="2"/>
      </rPr>
      <t>Data for 17 factoring companies</t>
    </r>
  </si>
  <si>
    <t xml:space="preserve">Grafikon 20: Godišnja promjena vrijednosti aktivnih ugovora na dan 31. ožujka 2013. </t>
  </si>
  <si>
    <r>
      <t xml:space="preserve">1)  Podaci dostavljeni u izvještajima sa stanjem na dan 31.03.2013. godine.
</t>
    </r>
    <r>
      <rPr>
        <i/>
        <sz val="8"/>
        <color indexed="12"/>
        <rFont val="Arial"/>
        <family val="2"/>
      </rPr>
      <t xml:space="preserve">Data delivered in reports containing the balance as at 31 March 2013. </t>
    </r>
  </si>
  <si>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</si>
  <si>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</si>
  <si>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</si>
  <si>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</si>
  <si>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</si>
  <si>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</si>
  <si>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</si>
  <si>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</si>
  <si>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</si>
  <si>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</si>
  <si>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</si>
  <si>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</si>
  <si>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</si>
  <si>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Broj / Number 5   Verzija / Version 1.2  Godina / Year XI    Zagreb, 27.05.2013.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</si>
</sst>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7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
      <b/>
      <sz val="8"/>
      <color indexed="12"/>
      <name val="Arial"/>
      <family val="2"/>
      <charset val="238"/>
    </font>
  </fonts>
  <fills count="16">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6" fillId="0" borderId="0" applyFont="0" applyFill="0" applyBorder="0" applyAlignment="0" applyProtection="0"/>
    <xf numFmtId="0" fontId="76"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7" fillId="0" borderId="0">
      <alignment vertical="top"/>
    </xf>
    <xf numFmtId="0" fontId="75" fillId="0" borderId="0"/>
    <xf numFmtId="165"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1" fillId="0" borderId="0"/>
  </cellStyleXfs>
  <cellXfs count="781">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6"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6"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6" fontId="35" fillId="2" borderId="0" xfId="1" applyNumberFormat="1" applyFont="1" applyFill="1" applyBorder="1" applyAlignment="1">
      <alignment vertical="center"/>
    </xf>
    <xf numFmtId="166" fontId="35" fillId="2" borderId="0" xfId="1" applyNumberFormat="1" applyFont="1" applyFill="1" applyBorder="1" applyAlignment="1">
      <alignment horizontal="center" vertical="center"/>
    </xf>
    <xf numFmtId="166" fontId="36" fillId="3" borderId="0" xfId="1" applyNumberFormat="1" applyFont="1" applyFill="1" applyBorder="1" applyAlignment="1">
      <alignment horizontal="right" vertical="center"/>
    </xf>
    <xf numFmtId="166" fontId="36" fillId="3" borderId="0" xfId="1" applyNumberFormat="1" applyFont="1" applyFill="1" applyBorder="1" applyAlignment="1">
      <alignment horizontal="left" vertical="center"/>
    </xf>
    <xf numFmtId="166"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45" fillId="4" borderId="0" xfId="0" applyFont="1" applyFill="1" applyAlignment="1">
      <alignment horizontal="center" vertical="center" wrapText="1"/>
    </xf>
    <xf numFmtId="0" fontId="37" fillId="4" borderId="0" xfId="0" applyFont="1" applyFill="1" applyBorder="1"/>
    <xf numFmtId="14" fontId="46" fillId="4" borderId="0" xfId="0" applyNumberFormat="1" applyFont="1" applyFill="1" applyBorder="1" applyAlignment="1">
      <alignment horizontal="center" vertical="center"/>
    </xf>
    <xf numFmtId="14" fontId="37" fillId="4" borderId="0" xfId="0" applyNumberFormat="1" applyFont="1" applyFill="1" applyBorder="1" applyAlignment="1">
      <alignment horizontal="center" vertical="center"/>
    </xf>
    <xf numFmtId="3" fontId="46" fillId="4" borderId="0" xfId="0" applyNumberFormat="1" applyFont="1" applyFill="1" applyBorder="1" applyAlignment="1">
      <alignment horizontal="right" vertical="center"/>
    </xf>
    <xf numFmtId="10" fontId="46" fillId="4" borderId="0" xfId="0" applyNumberFormat="1" applyFont="1" applyFill="1" applyBorder="1" applyAlignment="1">
      <alignment horizontal="right" vertical="center"/>
    </xf>
    <xf numFmtId="14" fontId="32" fillId="4"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4" borderId="0" xfId="0" applyFont="1" applyFill="1"/>
    <xf numFmtId="0" fontId="38" fillId="4" borderId="0" xfId="0" applyFont="1" applyFill="1" applyBorder="1" applyAlignment="1">
      <alignment horizontal="center" vertical="center" wrapText="1"/>
    </xf>
    <xf numFmtId="166" fontId="35" fillId="4" borderId="0" xfId="5" applyNumberFormat="1" applyFont="1" applyFill="1" applyBorder="1" applyAlignment="1" applyProtection="1">
      <alignment horizontal="right" vertical="center" wrapText="1"/>
    </xf>
    <xf numFmtId="166" fontId="35" fillId="4"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3" fontId="35" fillId="4" borderId="0" xfId="6" applyNumberFormat="1" applyFont="1" applyFill="1" applyAlignment="1" applyProtection="1">
      <alignment horizontal="right" vertical="center"/>
    </xf>
    <xf numFmtId="3" fontId="35" fillId="4" borderId="0" xfId="7"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4" borderId="0" xfId="0" applyFont="1" applyFill="1" applyBorder="1" applyAlignment="1">
      <alignment horizontal="center" vertical="center" wrapText="1"/>
    </xf>
    <xf numFmtId="49" fontId="37" fillId="4" borderId="0" xfId="0" applyNumberFormat="1" applyFont="1" applyFill="1" applyBorder="1" applyAlignment="1">
      <alignment horizontal="center" vertical="center" wrapText="1"/>
    </xf>
    <xf numFmtId="0" fontId="35" fillId="4" borderId="0" xfId="0" applyFont="1" applyFill="1" applyBorder="1" applyAlignment="1">
      <alignment horizontal="left" vertical="center" wrapText="1"/>
    </xf>
    <xf numFmtId="3" fontId="35" fillId="4" borderId="0" xfId="8" applyNumberFormat="1" applyFont="1" applyFill="1" applyBorder="1" applyAlignment="1" applyProtection="1">
      <alignment horizontal="center" vertical="center"/>
    </xf>
    <xf numFmtId="10" fontId="35" fillId="4" borderId="0" xfId="4" applyNumberFormat="1" applyFont="1" applyFill="1" applyBorder="1" applyAlignment="1" applyProtection="1">
      <alignment horizontal="center" vertical="center"/>
    </xf>
    <xf numFmtId="0" fontId="37" fillId="4" borderId="0" xfId="0" applyFont="1" applyFill="1" applyBorder="1" applyAlignment="1">
      <alignment horizontal="center" vertical="center"/>
    </xf>
    <xf numFmtId="0" fontId="46" fillId="4" borderId="0" xfId="0" applyFont="1" applyFill="1" applyBorder="1" applyAlignment="1">
      <alignment vertical="center" wrapText="1"/>
    </xf>
    <xf numFmtId="164" fontId="46" fillId="4" borderId="0" xfId="9" applyNumberFormat="1" applyFont="1" applyFill="1" applyBorder="1" applyAlignment="1" applyProtection="1">
      <alignment horizontal="left" vertical="center" wrapText="1"/>
    </xf>
    <xf numFmtId="10" fontId="46" fillId="4" borderId="0" xfId="4" applyNumberFormat="1" applyFont="1" applyFill="1" applyBorder="1" applyAlignment="1" applyProtection="1">
      <alignment horizontal="center" vertical="center" wrapText="1"/>
    </xf>
    <xf numFmtId="168" fontId="46" fillId="4"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5" fillId="4" borderId="0" xfId="0" applyFont="1" applyFill="1" applyAlignment="1">
      <alignment vertical="center" wrapText="1"/>
    </xf>
    <xf numFmtId="0" fontId="46" fillId="4" borderId="0" xfId="0" applyFont="1" applyFill="1" applyBorder="1" applyAlignment="1">
      <alignment horizontal="left" vertical="center" wrapText="1" indent="2"/>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4" borderId="0" xfId="0" applyNumberFormat="1" applyFont="1" applyFill="1" applyBorder="1" applyAlignment="1">
      <alignment horizontal="center" vertical="center" wrapText="1"/>
    </xf>
    <xf numFmtId="0" fontId="50" fillId="0" borderId="0" xfId="0" applyFont="1" applyAlignment="1">
      <alignment horizontal="left" vertical="center"/>
    </xf>
    <xf numFmtId="0" fontId="40" fillId="0" borderId="0" xfId="0" applyFont="1" applyAlignment="1">
      <alignment horizontal="left" vertical="center"/>
    </xf>
    <xf numFmtId="0" fontId="60" fillId="4" borderId="0" xfId="0" applyFont="1" applyFill="1" applyBorder="1" applyAlignment="1">
      <alignment vertical="center"/>
    </xf>
    <xf numFmtId="170" fontId="46" fillId="4" borderId="0" xfId="1" applyNumberFormat="1" applyFont="1" applyFill="1" applyBorder="1" applyAlignment="1">
      <alignment horizontal="center" vertical="center"/>
    </xf>
    <xf numFmtId="169" fontId="46" fillId="4"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46" fillId="4" borderId="0" xfId="0" applyFont="1" applyFill="1" applyBorder="1" applyAlignment="1">
      <alignment horizontal="center" vertical="center" wrapText="1"/>
    </xf>
    <xf numFmtId="0" fontId="37" fillId="0" borderId="0" xfId="0" applyFont="1" applyFill="1" applyAlignment="1">
      <alignment horizontal="right" vertical="center"/>
    </xf>
    <xf numFmtId="0" fontId="68" fillId="4" borderId="0" xfId="0" applyFont="1" applyFill="1" applyBorder="1" applyAlignment="1">
      <alignment horizontal="center" wrapText="1"/>
    </xf>
    <xf numFmtId="0" fontId="35" fillId="4" borderId="0" xfId="0" applyFont="1" applyFill="1" applyBorder="1" applyAlignment="1">
      <alignment vertical="center" wrapText="1"/>
    </xf>
    <xf numFmtId="3" fontId="35" fillId="4" borderId="0" xfId="10" applyNumberFormat="1" applyFont="1" applyFill="1" applyBorder="1" applyAlignment="1" applyProtection="1">
      <alignment horizontal="right" vertical="center"/>
    </xf>
    <xf numFmtId="0" fontId="37" fillId="0" borderId="0" xfId="0" applyFont="1" applyFill="1" applyAlignment="1">
      <alignment horizontal="right"/>
    </xf>
    <xf numFmtId="0" fontId="35" fillId="4" borderId="0" xfId="0" applyFont="1" applyFill="1" applyAlignment="1">
      <alignment horizontal="left" vertical="center" wrapText="1"/>
    </xf>
    <xf numFmtId="0" fontId="35" fillId="4" borderId="0" xfId="0" applyFont="1" applyFill="1" applyAlignment="1">
      <alignment horizontal="center" vertical="center" wrapText="1"/>
    </xf>
    <xf numFmtId="0" fontId="37" fillId="4" borderId="0" xfId="0" applyFont="1" applyFill="1" applyAlignment="1">
      <alignment vertical="center" wrapText="1"/>
    </xf>
    <xf numFmtId="10" fontId="37" fillId="4"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4" borderId="0" xfId="1" applyNumberFormat="1" applyFont="1" applyFill="1" applyAlignment="1">
      <alignment horizontal="right" vertical="center"/>
    </xf>
    <xf numFmtId="10" fontId="35" fillId="4"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4" borderId="0" xfId="0" applyFont="1" applyFill="1" applyBorder="1" applyAlignment="1">
      <alignment horizontal="left" vertical="center" wrapText="1"/>
    </xf>
    <xf numFmtId="49" fontId="37" fillId="4" borderId="0" xfId="0" applyNumberFormat="1" applyFont="1" applyFill="1" applyAlignment="1">
      <alignment horizontal="center" vertical="center" wrapText="1"/>
    </xf>
    <xf numFmtId="0" fontId="37" fillId="4" borderId="0" xfId="0" applyFont="1" applyFill="1" applyAlignment="1">
      <alignment horizontal="center" wrapText="1"/>
    </xf>
    <xf numFmtId="0" fontId="46" fillId="4" borderId="0" xfId="0" applyFont="1" applyFill="1" applyAlignment="1">
      <alignment horizontal="left" vertical="center" wrapText="1"/>
    </xf>
    <xf numFmtId="166" fontId="46" fillId="4" borderId="0" xfId="1" applyNumberFormat="1" applyFont="1" applyFill="1" applyBorder="1" applyAlignment="1">
      <alignment horizontal="left" vertical="center"/>
    </xf>
    <xf numFmtId="166" fontId="46" fillId="4" borderId="0" xfId="1" applyNumberFormat="1" applyFont="1" applyFill="1" applyBorder="1" applyAlignment="1">
      <alignment horizontal="center" vertical="center"/>
    </xf>
    <xf numFmtId="10" fontId="46" fillId="4" borderId="0" xfId="4" applyNumberFormat="1" applyFont="1" applyFill="1" applyBorder="1" applyAlignment="1">
      <alignment horizontal="center" vertical="center"/>
    </xf>
    <xf numFmtId="164" fontId="46" fillId="4"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0" fontId="46" fillId="4" borderId="0" xfId="0" applyFont="1" applyFill="1" applyBorder="1" applyAlignment="1">
      <alignment horizontal="left" vertical="center"/>
    </xf>
    <xf numFmtId="3" fontId="46" fillId="4" borderId="0" xfId="12" applyNumberFormat="1" applyFont="1" applyFill="1" applyBorder="1" applyAlignment="1">
      <alignment horizontal="right" vertical="center" indent="1"/>
    </xf>
    <xf numFmtId="10" fontId="46" fillId="4" borderId="0" xfId="4" applyNumberFormat="1" applyFont="1" applyFill="1" applyBorder="1" applyAlignment="1">
      <alignment horizontal="right" vertical="center" indent="1"/>
    </xf>
    <xf numFmtId="0" fontId="40" fillId="0" borderId="0" xfId="0" applyFont="1" applyFill="1" applyAlignment="1">
      <alignment horizontal="left" vertical="center"/>
    </xf>
    <xf numFmtId="0" fontId="38" fillId="4" borderId="0" xfId="0" applyFont="1" applyFill="1" applyBorder="1" applyAlignment="1">
      <alignment horizontal="center" wrapText="1"/>
    </xf>
    <xf numFmtId="0" fontId="68" fillId="4" borderId="0" xfId="0" applyFont="1" applyFill="1" applyBorder="1" applyAlignment="1">
      <alignment vertical="center" wrapText="1"/>
    </xf>
    <xf numFmtId="3"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vertical="center"/>
    </xf>
    <xf numFmtId="4" fontId="35" fillId="4" borderId="0" xfId="0" applyNumberFormat="1" applyFont="1" applyFill="1" applyBorder="1" applyAlignment="1" applyProtection="1">
      <alignment horizontal="right" vertical="center"/>
    </xf>
    <xf numFmtId="10" fontId="35" fillId="4" borderId="0" xfId="0" applyNumberFormat="1" applyFont="1" applyFill="1" applyBorder="1" applyAlignment="1">
      <alignment horizontal="right" vertical="center"/>
    </xf>
    <xf numFmtId="4" fontId="35" fillId="4" borderId="0" xfId="0" applyNumberFormat="1" applyFont="1" applyFill="1" applyBorder="1" applyAlignment="1">
      <alignment horizontal="right"/>
    </xf>
    <xf numFmtId="0" fontId="35" fillId="4" borderId="0" xfId="0" applyFont="1" applyFill="1" applyBorder="1" applyAlignment="1">
      <alignment horizontal="right"/>
    </xf>
    <xf numFmtId="0" fontId="37" fillId="0" borderId="0" xfId="0" applyFont="1" applyAlignment="1">
      <alignment horizontal="left" vertical="center"/>
    </xf>
    <xf numFmtId="0" fontId="37" fillId="4" borderId="0" xfId="0" applyFont="1" applyFill="1" applyBorder="1" applyAlignment="1">
      <alignment horizont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4" borderId="0" xfId="3" applyFont="1" applyFill="1" applyBorder="1" applyAlignment="1">
      <alignment horizontal="center" vertical="center"/>
    </xf>
    <xf numFmtId="0" fontId="46" fillId="4" borderId="0" xfId="3" applyFont="1" applyFill="1" applyBorder="1" applyAlignment="1">
      <alignment horizontal="center" vertical="center" wrapText="1"/>
    </xf>
    <xf numFmtId="166" fontId="46" fillId="4" borderId="0" xfId="17" applyNumberFormat="1" applyFont="1" applyFill="1" applyBorder="1" applyAlignment="1">
      <alignment horizontal="right" vertical="center" wrapText="1"/>
    </xf>
    <xf numFmtId="2" fontId="46" fillId="4" borderId="0" xfId="17" applyNumberFormat="1" applyFont="1" applyFill="1" applyBorder="1" applyAlignment="1">
      <alignment horizontal="center" vertical="center" wrapText="1"/>
    </xf>
    <xf numFmtId="10" fontId="46" fillId="4" borderId="0" xfId="17" applyNumberFormat="1" applyFont="1" applyFill="1" applyBorder="1" applyAlignment="1">
      <alignment horizontal="center" vertical="center" wrapText="1"/>
    </xf>
    <xf numFmtId="10" fontId="46" fillId="4" borderId="0" xfId="4" applyNumberFormat="1" applyFont="1" applyFill="1" applyAlignment="1">
      <alignment horizontal="center" vertical="center" wrapText="1"/>
    </xf>
    <xf numFmtId="3" fontId="46" fillId="4" borderId="0" xfId="4" applyNumberFormat="1" applyFont="1" applyFill="1" applyBorder="1" applyAlignment="1">
      <alignment horizontal="right" vertical="center" wrapText="1"/>
    </xf>
    <xf numFmtId="4" fontId="46" fillId="4" borderId="0" xfId="3" applyNumberFormat="1" applyFont="1" applyFill="1" applyBorder="1" applyAlignment="1">
      <alignment horizontal="center" vertical="center" wrapText="1"/>
    </xf>
    <xf numFmtId="10" fontId="46" fillId="4" borderId="0" xfId="3" applyNumberFormat="1" applyFont="1" applyFill="1" applyBorder="1" applyAlignment="1">
      <alignment horizontal="center" vertical="center" wrapText="1"/>
    </xf>
    <xf numFmtId="0" fontId="83" fillId="7" borderId="0" xfId="3" applyFont="1" applyFill="1" applyBorder="1" applyAlignment="1">
      <alignment horizontal="left" vertical="center" indent="1"/>
    </xf>
    <xf numFmtId="0" fontId="84" fillId="0" borderId="0" xfId="3" applyFont="1" applyFill="1" applyBorder="1" applyAlignment="1">
      <alignment horizontal="left" vertical="center"/>
    </xf>
    <xf numFmtId="172" fontId="35" fillId="7" borderId="0" xfId="3" applyNumberFormat="1" applyFont="1" applyFill="1" applyBorder="1" applyAlignment="1">
      <alignment horizontal="center" vertical="center" wrapText="1"/>
    </xf>
    <xf numFmtId="173" fontId="59" fillId="4" borderId="0" xfId="3" applyNumberFormat="1" applyFont="1" applyFill="1" applyAlignment="1">
      <alignment horizontal="center" vertical="center"/>
    </xf>
    <xf numFmtId="0" fontId="59" fillId="4" borderId="0" xfId="3" applyFont="1" applyFill="1" applyBorder="1" applyAlignment="1">
      <alignment horizontal="left" vertical="center" wrapText="1"/>
    </xf>
    <xf numFmtId="166" fontId="85" fillId="7" borderId="0" xfId="17" applyNumberFormat="1" applyFont="1" applyFill="1" applyBorder="1" applyAlignment="1">
      <alignment horizontal="center" vertical="center"/>
    </xf>
    <xf numFmtId="0" fontId="35" fillId="4" borderId="0" xfId="3" applyFont="1" applyFill="1" applyBorder="1" applyAlignment="1">
      <alignment vertical="center"/>
    </xf>
    <xf numFmtId="166" fontId="86" fillId="7"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4" borderId="0" xfId="3" applyFont="1" applyFill="1" applyAlignment="1">
      <alignment vertical="center"/>
    </xf>
    <xf numFmtId="0" fontId="22" fillId="4" borderId="0" xfId="3" applyFill="1">
      <alignment vertical="top"/>
    </xf>
    <xf numFmtId="166"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6" fontId="90" fillId="2" borderId="0" xfId="1" applyNumberFormat="1" applyFont="1" applyFill="1" applyBorder="1" applyAlignment="1">
      <alignment horizontal="right" vertical="center"/>
    </xf>
    <xf numFmtId="0" fontId="52" fillId="0" borderId="0" xfId="3" applyFont="1" applyFill="1">
      <alignment vertical="top"/>
    </xf>
    <xf numFmtId="166" fontId="38" fillId="0" borderId="0" xfId="1" applyNumberFormat="1" applyFont="1" applyFill="1" applyAlignment="1">
      <alignment horizontal="center" vertical="center"/>
    </xf>
    <xf numFmtId="0" fontId="38" fillId="0" borderId="0" xfId="3" applyFont="1">
      <alignment vertical="top"/>
    </xf>
    <xf numFmtId="0" fontId="35" fillId="4" borderId="0" xfId="3" applyFont="1" applyFill="1" applyAlignment="1">
      <alignment horizontal="center" vertical="center" wrapText="1"/>
    </xf>
    <xf numFmtId="2" fontId="81" fillId="4" borderId="0" xfId="3" applyNumberFormat="1" applyFont="1" applyFill="1" applyAlignment="1">
      <alignment horizontal="left" vertical="center"/>
    </xf>
    <xf numFmtId="166" fontId="46" fillId="4" borderId="0" xfId="1" applyNumberFormat="1" applyFont="1" applyFill="1" applyAlignment="1">
      <alignment horizontal="center" vertical="center"/>
    </xf>
    <xf numFmtId="10" fontId="93" fillId="4" borderId="0" xfId="3" applyNumberFormat="1" applyFont="1" applyFill="1" applyBorder="1" applyAlignment="1">
      <alignment horizontal="center" vertical="center"/>
    </xf>
    <xf numFmtId="0" fontId="59" fillId="4"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166"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2" fontId="81" fillId="4" borderId="0" xfId="3" applyNumberFormat="1" applyFont="1" applyFill="1" applyAlignment="1">
      <alignment horizontal="left" vertical="center" wrapText="1"/>
    </xf>
    <xf numFmtId="0" fontId="26" fillId="0" borderId="0" xfId="3" applyFont="1" applyAlignment="1">
      <alignment horizontal="left" vertical="center"/>
    </xf>
    <xf numFmtId="0" fontId="16" fillId="4" borderId="0" xfId="3" applyFont="1" applyFill="1" applyAlignment="1">
      <alignment horizontal="center"/>
    </xf>
    <xf numFmtId="2" fontId="22" fillId="4" borderId="0" xfId="3" applyNumberFormat="1" applyFill="1" applyAlignment="1">
      <alignment horizontal="center" vertical="center"/>
    </xf>
    <xf numFmtId="3" fontId="81" fillId="4" borderId="0" xfId="3" applyNumberFormat="1" applyFont="1" applyFill="1" applyAlignment="1">
      <alignment horizontal="right" vertical="center"/>
    </xf>
    <xf numFmtId="2" fontId="98" fillId="4" borderId="0" xfId="3" applyNumberFormat="1" applyFont="1" applyFill="1" applyAlignment="1">
      <alignment horizontal="center" vertical="center"/>
    </xf>
    <xf numFmtId="0" fontId="44" fillId="7" borderId="0" xfId="3" applyFont="1" applyFill="1">
      <alignment vertical="top"/>
    </xf>
    <xf numFmtId="0" fontId="37" fillId="7" borderId="0" xfId="3" applyFont="1" applyFill="1">
      <alignment vertical="top"/>
    </xf>
    <xf numFmtId="0" fontId="35" fillId="4" borderId="0" xfId="3" applyFont="1" applyFill="1" applyAlignment="1">
      <alignment horizontal="left" vertical="center" wrapText="1"/>
    </xf>
    <xf numFmtId="0" fontId="37" fillId="4" borderId="0" xfId="3" applyFont="1" applyFill="1" applyAlignment="1">
      <alignment horizontal="left" vertical="center"/>
    </xf>
    <xf numFmtId="0" fontId="37" fillId="4" borderId="0" xfId="3" applyFont="1" applyFill="1" applyAlignment="1">
      <alignment vertical="center"/>
    </xf>
    <xf numFmtId="3" fontId="35" fillId="4" borderId="0" xfId="3" applyNumberFormat="1" applyFont="1" applyFill="1" applyAlignment="1">
      <alignment horizontal="right" vertical="center"/>
    </xf>
    <xf numFmtId="0" fontId="37" fillId="4" borderId="0" xfId="3" applyFont="1" applyFill="1" applyAlignment="1">
      <alignment horizontal="right" vertical="center"/>
    </xf>
    <xf numFmtId="10" fontId="35" fillId="4" borderId="0" xfId="0" applyNumberFormat="1" applyFont="1" applyFill="1" applyAlignment="1">
      <alignment horizontal="right" vertical="center"/>
    </xf>
    <xf numFmtId="0" fontId="37" fillId="4" borderId="0" xfId="0" applyFont="1" applyFill="1"/>
    <xf numFmtId="0" fontId="46" fillId="4"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4"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4" borderId="0" xfId="3" applyFont="1" applyFill="1" applyBorder="1" applyAlignment="1">
      <alignment horizontal="center" vertical="center" wrapText="1"/>
    </xf>
    <xf numFmtId="0" fontId="64" fillId="0" borderId="0" xfId="0" applyFont="1" applyFill="1" applyBorder="1" applyAlignment="1">
      <alignment horizontal="left" vertical="center"/>
    </xf>
    <xf numFmtId="0" fontId="102" fillId="4" borderId="0" xfId="0" applyFont="1" applyFill="1" applyBorder="1" applyAlignment="1">
      <alignment vertical="center" wrapText="1"/>
    </xf>
    <xf numFmtId="3" fontId="35" fillId="4" borderId="0" xfId="23" applyNumberFormat="1" applyFont="1" applyFill="1" applyBorder="1" applyAlignment="1">
      <alignment horizontal="right" vertical="center"/>
    </xf>
    <xf numFmtId="10" fontId="35" fillId="4" borderId="0" xfId="23" applyNumberFormat="1" applyFont="1" applyFill="1" applyAlignment="1">
      <alignment vertical="center"/>
    </xf>
    <xf numFmtId="0" fontId="37" fillId="4" borderId="0" xfId="3" applyFont="1" applyFill="1" applyAlignment="1">
      <alignment horizontal="center" vertical="center" wrapText="1"/>
    </xf>
    <xf numFmtId="0" fontId="35" fillId="4" borderId="0" xfId="3" applyFont="1" applyFill="1" applyBorder="1" applyAlignment="1">
      <alignment horizontal="left" vertical="center" wrapText="1"/>
    </xf>
    <xf numFmtId="0" fontId="59" fillId="4" borderId="0" xfId="3" applyFont="1" applyFill="1" applyAlignment="1">
      <alignment horizontal="left" vertical="center" wrapText="1"/>
    </xf>
    <xf numFmtId="166" fontId="35" fillId="4" borderId="0" xfId="24" applyNumberFormat="1" applyFont="1" applyFill="1" applyBorder="1" applyAlignment="1">
      <alignment horizontal="right" vertical="center" wrapText="1"/>
    </xf>
    <xf numFmtId="0" fontId="59" fillId="4"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40" fillId="0" borderId="0" xfId="3" applyFont="1" applyFill="1" applyAlignment="1">
      <alignment horizontal="left" vertical="center"/>
    </xf>
    <xf numFmtId="0" fontId="72" fillId="0" borderId="0" xfId="3" applyFont="1" applyFill="1">
      <alignment vertical="top"/>
    </xf>
    <xf numFmtId="0" fontId="102" fillId="4" borderId="0" xfId="3" applyFont="1" applyFill="1" applyAlignment="1">
      <alignment horizontal="center" vertical="center" wrapText="1"/>
    </xf>
    <xf numFmtId="0" fontId="85" fillId="4" borderId="0" xfId="3" applyFont="1" applyFill="1" applyAlignment="1">
      <alignment horizontal="left" vertical="center" wrapText="1"/>
    </xf>
    <xf numFmtId="166" fontId="102" fillId="4" borderId="0" xfId="24" applyNumberFormat="1" applyFont="1" applyFill="1" applyBorder="1" applyAlignment="1">
      <alignment horizontal="right" vertical="center" wrapText="1"/>
    </xf>
    <xf numFmtId="0" fontId="85" fillId="4"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0" fontId="86" fillId="4" borderId="0" xfId="3" applyFont="1" applyFill="1" applyAlignment="1">
      <alignment horizontal="left" vertical="center" wrapText="1"/>
    </xf>
    <xf numFmtId="3" fontId="86" fillId="4"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4" borderId="0" xfId="3" applyFont="1" applyFill="1" applyBorder="1" applyAlignment="1">
      <alignment horizontal="center" vertical="center" wrapText="1"/>
    </xf>
    <xf numFmtId="14" fontId="46" fillId="4" borderId="0" xfId="3" applyNumberFormat="1" applyFont="1" applyFill="1" applyBorder="1" applyAlignment="1">
      <alignment horizontal="center" vertical="center" wrapText="1"/>
    </xf>
    <xf numFmtId="0" fontId="46" fillId="4" borderId="0" xfId="3" applyFont="1" applyFill="1" applyBorder="1" applyAlignment="1">
      <alignment horizontal="center" wrapText="1"/>
    </xf>
    <xf numFmtId="0" fontId="16" fillId="0" borderId="0" xfId="3" applyFont="1" applyFill="1" applyBorder="1" applyAlignment="1">
      <alignment horizontal="left" vertical="center"/>
    </xf>
    <xf numFmtId="0" fontId="37" fillId="4" borderId="0" xfId="3" applyFont="1" applyFill="1" applyBorder="1" applyAlignment="1">
      <alignment horizontal="center" vertical="center" wrapText="1"/>
    </xf>
    <xf numFmtId="0" fontId="37" fillId="4" borderId="0" xfId="3" applyFont="1" applyFill="1" applyBorder="1" applyAlignment="1">
      <alignment vertical="center" wrapText="1"/>
    </xf>
    <xf numFmtId="0" fontId="0" fillId="4" borderId="0" xfId="0" applyFill="1"/>
    <xf numFmtId="0" fontId="37" fillId="4" borderId="0" xfId="3" applyFont="1" applyFill="1" applyBorder="1" applyAlignment="1">
      <alignment horizontal="left" vertical="center" wrapText="1"/>
    </xf>
    <xf numFmtId="0" fontId="35" fillId="4" borderId="2" xfId="3" applyFont="1" applyFill="1" applyBorder="1" applyAlignment="1">
      <alignment horizontal="left" vertical="center" wrapText="1"/>
    </xf>
    <xf numFmtId="14" fontId="37" fillId="4" borderId="2" xfId="3" applyNumberFormat="1" applyFont="1" applyFill="1" applyBorder="1" applyAlignment="1">
      <alignment horizontal="right" vertical="center" wrapText="1"/>
    </xf>
    <xf numFmtId="0" fontId="37" fillId="4" borderId="2" xfId="3" applyFont="1" applyFill="1" applyBorder="1" applyAlignment="1">
      <alignment horizontal="left" vertical="center" wrapText="1"/>
    </xf>
    <xf numFmtId="0" fontId="35" fillId="4" borderId="0" xfId="3" applyFont="1" applyFill="1" applyBorder="1" applyAlignment="1">
      <alignment horizontal="right" vertical="center" wrapText="1" indent="1"/>
    </xf>
    <xf numFmtId="10" fontId="93" fillId="4" borderId="0" xfId="0" applyNumberFormat="1" applyFont="1" applyFill="1" applyBorder="1" applyAlignment="1">
      <alignment horizontal="center" vertical="center"/>
    </xf>
    <xf numFmtId="10" fontId="114" fillId="4" borderId="0" xfId="0" applyNumberFormat="1" applyFont="1" applyFill="1" applyBorder="1" applyAlignment="1">
      <alignment horizontal="center" vertical="center"/>
    </xf>
    <xf numFmtId="10" fontId="59" fillId="4" borderId="0" xfId="0" applyNumberFormat="1" applyFont="1" applyFill="1" applyBorder="1" applyAlignment="1">
      <alignment horizontal="center" vertical="center"/>
    </xf>
    <xf numFmtId="0" fontId="9" fillId="8" borderId="0" xfId="0" applyFont="1" applyFill="1" applyBorder="1" applyAlignment="1">
      <alignment horizontal="center" vertical="center" wrapText="1"/>
    </xf>
    <xf numFmtId="0" fontId="20" fillId="9" borderId="0" xfId="0" applyFont="1" applyFill="1" applyAlignment="1">
      <alignment horizontal="left" vertical="center"/>
    </xf>
    <xf numFmtId="0" fontId="24" fillId="9" borderId="0" xfId="0" applyFont="1" applyFill="1" applyAlignment="1">
      <alignment horizontal="center"/>
    </xf>
    <xf numFmtId="0" fontId="29" fillId="9" borderId="0" xfId="0" applyFont="1" applyFill="1" applyAlignment="1">
      <alignment horizontal="center"/>
    </xf>
    <xf numFmtId="0" fontId="30" fillId="9" borderId="0" xfId="0" applyFont="1" applyFill="1" applyAlignment="1">
      <alignment horizontal="center"/>
    </xf>
    <xf numFmtId="0" fontId="24" fillId="9" borderId="0" xfId="16" applyFont="1" applyFill="1" applyAlignment="1"/>
    <xf numFmtId="0" fontId="0" fillId="9" borderId="0" xfId="0" applyFill="1"/>
    <xf numFmtId="0" fontId="20" fillId="9" borderId="0" xfId="3" applyFont="1" applyFill="1" applyAlignment="1">
      <alignment horizontal="left" vertical="center"/>
    </xf>
    <xf numFmtId="0" fontId="20" fillId="9" borderId="0" xfId="3" applyFont="1" applyFill="1" applyAlignment="1"/>
    <xf numFmtId="0" fontId="20" fillId="9" borderId="0" xfId="3" applyFont="1" applyFill="1" applyAlignment="1">
      <alignment horizontal="center"/>
    </xf>
    <xf numFmtId="0" fontId="28" fillId="9" borderId="0" xfId="3" applyFont="1" applyFill="1" applyAlignment="1">
      <alignment horizontal="left" vertical="center"/>
    </xf>
    <xf numFmtId="0" fontId="28" fillId="9" borderId="0" xfId="3" applyFont="1" applyFill="1" applyAlignment="1">
      <alignment horizontal="center"/>
    </xf>
    <xf numFmtId="0" fontId="20" fillId="9" borderId="0" xfId="3" applyFont="1" applyFill="1" applyBorder="1" applyAlignment="1">
      <alignment horizontal="left" vertical="center"/>
    </xf>
    <xf numFmtId="0" fontId="29" fillId="9" borderId="0" xfId="3" applyFont="1" applyFill="1" applyBorder="1" applyAlignment="1"/>
    <xf numFmtId="49" fontId="79" fillId="9" borderId="0" xfId="3" applyNumberFormat="1" applyFont="1" applyFill="1" applyBorder="1" applyAlignment="1">
      <alignment horizontal="right"/>
    </xf>
    <xf numFmtId="49" fontId="79" fillId="9" borderId="0" xfId="3" applyNumberFormat="1" applyFont="1" applyFill="1" applyBorder="1" applyAlignment="1">
      <alignment horizontal="right" vertical="center"/>
    </xf>
    <xf numFmtId="0" fontId="28" fillId="9" borderId="0" xfId="3" applyFont="1" applyFill="1" applyBorder="1" applyAlignment="1">
      <alignment horizontal="left" vertical="center"/>
    </xf>
    <xf numFmtId="0" fontId="28" fillId="9" borderId="0" xfId="3" applyFont="1" applyFill="1" applyBorder="1" applyAlignment="1">
      <alignment horizontal="right"/>
    </xf>
    <xf numFmtId="0" fontId="28" fillId="9"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0" borderId="0" xfId="0" applyFont="1"/>
    <xf numFmtId="166" fontId="0" fillId="0" borderId="0" xfId="0" applyNumberFormat="1"/>
    <xf numFmtId="0" fontId="123" fillId="0" borderId="0" xfId="0" applyFont="1" applyFill="1" applyBorder="1" applyAlignment="1">
      <alignment horizontal="left" vertical="center"/>
    </xf>
    <xf numFmtId="0" fontId="71" fillId="0" borderId="0" xfId="3" applyFont="1" applyAlignment="1">
      <alignment horizontal="left" vertical="center"/>
    </xf>
    <xf numFmtId="175" fontId="0" fillId="0" borderId="0" xfId="0" applyNumberFormat="1"/>
    <xf numFmtId="176" fontId="0" fillId="0" borderId="0" xfId="0" applyNumberFormat="1"/>
    <xf numFmtId="0" fontId="121" fillId="0" borderId="0" xfId="0" applyFont="1"/>
    <xf numFmtId="4" fontId="35" fillId="4" borderId="0" xfId="6" applyNumberFormat="1" applyFont="1" applyFill="1" applyAlignment="1" applyProtection="1">
      <alignment horizontal="right" vertical="center"/>
    </xf>
    <xf numFmtId="0" fontId="121"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14" fontId="35" fillId="4" borderId="0" xfId="3" applyNumberFormat="1" applyFont="1" applyFill="1" applyBorder="1" applyAlignment="1" applyProtection="1">
      <alignment horizontal="center" vertical="center" wrapText="1"/>
      <protection hidden="1"/>
    </xf>
    <xf numFmtId="0" fontId="118" fillId="0" borderId="0" xfId="0" applyFont="1" applyAlignment="1">
      <alignment vertical="center"/>
    </xf>
    <xf numFmtId="0" fontId="50" fillId="0" borderId="0" xfId="0" applyFont="1" applyFill="1" applyBorder="1" applyAlignment="1">
      <alignment horizontal="right"/>
    </xf>
    <xf numFmtId="3" fontId="35" fillId="4" borderId="0" xfId="10" applyNumberFormat="1" applyFont="1" applyFill="1" applyBorder="1" applyAlignment="1" applyProtection="1">
      <alignment vertical="center"/>
    </xf>
    <xf numFmtId="0" fontId="35" fillId="4" borderId="0" xfId="10" applyFont="1" applyFill="1" applyBorder="1" applyAlignment="1" applyProtection="1">
      <alignment vertical="center"/>
    </xf>
    <xf numFmtId="0" fontId="62" fillId="0" borderId="0" xfId="0" applyFont="1" applyBorder="1" applyAlignment="1">
      <alignment horizontal="left" vertical="center" indent="3"/>
    </xf>
    <xf numFmtId="0" fontId="67" fillId="0" borderId="0" xfId="0" applyFont="1" applyAlignment="1">
      <alignment vertical="center"/>
    </xf>
    <xf numFmtId="166" fontId="46" fillId="4" borderId="0" xfId="4" applyNumberFormat="1" applyFont="1" applyFill="1" applyBorder="1" applyAlignment="1">
      <alignment horizontal="right" vertical="center" wrapText="1"/>
    </xf>
    <xf numFmtId="3" fontId="46" fillId="4" borderId="0" xfId="17" applyNumberFormat="1" applyFont="1" applyFill="1" applyBorder="1" applyAlignment="1">
      <alignment horizontal="right" vertical="center" wrapText="1"/>
    </xf>
    <xf numFmtId="0" fontId="131" fillId="0" borderId="0" xfId="0" applyFont="1" applyAlignment="1">
      <alignment horizontal="right" vertical="center"/>
    </xf>
    <xf numFmtId="0" fontId="72" fillId="0" borderId="0" xfId="0" applyFont="1" applyAlignment="1">
      <alignment horizontal="right" vertical="center"/>
    </xf>
    <xf numFmtId="0" fontId="37" fillId="4" borderId="0" xfId="0" applyFont="1" applyFill="1" applyBorder="1" applyAlignment="1">
      <alignment horizontal="center" vertical="center" wrapText="1"/>
    </xf>
    <xf numFmtId="0" fontId="132" fillId="0" borderId="0" xfId="0" applyFont="1"/>
    <xf numFmtId="0" fontId="132"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14" fontId="46" fillId="4" borderId="0" xfId="3" applyNumberFormat="1" applyFont="1" applyFill="1" applyBorder="1" applyAlignment="1" applyProtection="1">
      <alignment horizontal="center" vertical="center" wrapText="1"/>
      <protection hidden="1"/>
    </xf>
    <xf numFmtId="0" fontId="19" fillId="0" borderId="0" xfId="2" applyFont="1" applyAlignment="1" applyProtection="1"/>
    <xf numFmtId="0" fontId="115" fillId="0" borderId="0" xfId="2" applyFont="1" applyAlignment="1" applyProtection="1"/>
    <xf numFmtId="0" fontId="134" fillId="0" borderId="0" xfId="0" applyFont="1" applyAlignment="1">
      <alignment vertical="center"/>
    </xf>
    <xf numFmtId="0" fontId="120" fillId="0" borderId="0" xfId="0" applyFont="1" applyAlignment="1">
      <alignment vertical="center"/>
    </xf>
    <xf numFmtId="0" fontId="47" fillId="4" borderId="0" xfId="3" applyFont="1" applyFill="1" applyBorder="1" applyAlignment="1">
      <alignment horizontal="center" vertical="center" wrapText="1"/>
    </xf>
    <xf numFmtId="0" fontId="37" fillId="4" borderId="0" xfId="3" applyFont="1" applyFill="1" applyBorder="1" applyAlignment="1">
      <alignment horizontal="center" vertical="center" wrapText="1"/>
    </xf>
    <xf numFmtId="0" fontId="64" fillId="0" borderId="0" xfId="0" applyFont="1" applyAlignment="1">
      <alignment vertical="top"/>
    </xf>
    <xf numFmtId="0" fontId="121"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8" fillId="9" borderId="0" xfId="28" applyFont="1" applyFill="1" applyAlignment="1">
      <alignment vertical="center"/>
    </xf>
    <xf numFmtId="0" fontId="120" fillId="9" borderId="0" xfId="28" applyFont="1" applyFill="1" applyAlignment="1">
      <alignment vertical="center"/>
    </xf>
    <xf numFmtId="0" fontId="120" fillId="0" borderId="0" xfId="28" applyFont="1" applyAlignment="1">
      <alignment vertical="center"/>
    </xf>
    <xf numFmtId="0" fontId="72" fillId="9"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3" fillId="0" borderId="0" xfId="28" applyFont="1" applyAlignment="1">
      <alignment vertical="center"/>
    </xf>
    <xf numFmtId="0" fontId="27" fillId="0" borderId="0" xfId="28" applyFont="1" applyFill="1" applyBorder="1" applyAlignment="1">
      <alignment horizontal="right" vertical="center"/>
    </xf>
    <xf numFmtId="0" fontId="120" fillId="10" borderId="0" xfId="28" applyFont="1" applyFill="1" applyAlignment="1">
      <alignment horizontal="center" vertical="center" wrapText="1"/>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9" borderId="0" xfId="16" applyFont="1" applyFill="1" applyAlignment="1">
      <alignment horizontal="left" vertical="center"/>
    </xf>
    <xf numFmtId="0" fontId="26" fillId="9" borderId="0" xfId="3" applyFont="1" applyFill="1" applyAlignment="1">
      <alignment horizontal="left" vertical="center"/>
    </xf>
    <xf numFmtId="0" fontId="139" fillId="0" borderId="0" xfId="2" applyFont="1" applyAlignment="1" applyProtection="1">
      <alignment horizontal="left" vertical="center"/>
    </xf>
    <xf numFmtId="0" fontId="140"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8"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2" fillId="0" borderId="0" xfId="2" applyFont="1" applyAlignment="1" applyProtection="1">
      <alignment horizontal="left" vertical="center"/>
    </xf>
    <xf numFmtId="0" fontId="35" fillId="4" borderId="0" xfId="0" applyFont="1" applyFill="1" applyBorder="1" applyAlignment="1">
      <alignment horizontal="center" vertical="center" wrapText="1"/>
    </xf>
    <xf numFmtId="0" fontId="46" fillId="4" borderId="0" xfId="3" applyFont="1" applyFill="1" applyBorder="1" applyAlignment="1">
      <alignment horizontal="center" vertical="center" wrapText="1"/>
    </xf>
    <xf numFmtId="0" fontId="17" fillId="9"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3" fillId="4" borderId="0" xfId="0" applyFont="1" applyFill="1" applyBorder="1" applyAlignment="1">
      <alignment horizontal="center" vertical="center" wrapText="1"/>
    </xf>
    <xf numFmtId="14" fontId="153" fillId="4" borderId="0" xfId="0" applyNumberFormat="1" applyFont="1" applyFill="1" applyBorder="1" applyAlignment="1">
      <alignment horizontal="center" vertical="center" wrapText="1"/>
    </xf>
    <xf numFmtId="0" fontId="154" fillId="4" borderId="0" xfId="0" applyFont="1" applyFill="1" applyBorder="1" applyAlignment="1">
      <alignment horizontal="center" vertical="center" wrapText="1"/>
    </xf>
    <xf numFmtId="0" fontId="27" fillId="0" borderId="0" xfId="0" applyFont="1" applyFill="1" applyAlignment="1">
      <alignment horizontal="left" vertical="center"/>
    </xf>
    <xf numFmtId="0" fontId="153" fillId="4" borderId="0" xfId="0" applyFont="1" applyFill="1" applyBorder="1" applyAlignment="1">
      <alignment horizontal="center" vertical="center"/>
    </xf>
    <xf numFmtId="0" fontId="27" fillId="0" borderId="0" xfId="0" applyFont="1" applyAlignment="1">
      <alignment vertical="center"/>
    </xf>
    <xf numFmtId="0" fontId="133" fillId="0" borderId="0" xfId="0" applyFont="1" applyAlignment="1">
      <alignment horizontal="left" vertical="center"/>
    </xf>
    <xf numFmtId="0" fontId="159" fillId="4" borderId="0" xfId="0" applyFont="1" applyFill="1" applyBorder="1" applyAlignment="1">
      <alignment horizontal="center" vertical="top" wrapText="1"/>
    </xf>
    <xf numFmtId="0" fontId="64" fillId="0" borderId="0" xfId="0" applyFont="1" applyAlignment="1">
      <alignment horizontal="center" vertical="center"/>
    </xf>
    <xf numFmtId="0" fontId="160" fillId="6" borderId="0" xfId="0" applyFont="1" applyFill="1" applyAlignment="1">
      <alignment vertical="center" wrapText="1"/>
    </xf>
    <xf numFmtId="3" fontId="160" fillId="6" borderId="0" xfId="1" applyNumberFormat="1" applyFont="1" applyFill="1" applyAlignment="1">
      <alignment horizontal="right" vertical="center"/>
    </xf>
    <xf numFmtId="0" fontId="17" fillId="0" borderId="0" xfId="0" applyFont="1" applyFill="1" applyAlignment="1">
      <alignment horizontal="left" vertical="center"/>
    </xf>
    <xf numFmtId="14" fontId="27" fillId="4"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3" fillId="4" borderId="0" xfId="0" applyFont="1" applyFill="1" applyAlignment="1">
      <alignment horizontal="center" vertical="center" wrapText="1"/>
    </xf>
    <xf numFmtId="0" fontId="133" fillId="0" borderId="0" xfId="0" applyFont="1" applyFill="1" applyAlignment="1">
      <alignment horizontal="left" vertical="center"/>
    </xf>
    <xf numFmtId="0" fontId="148" fillId="4" borderId="0" xfId="0" applyFont="1" applyFill="1" applyBorder="1" applyAlignment="1">
      <alignment horizontal="center" vertical="top" wrapText="1"/>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9" borderId="0" xfId="16" applyFont="1" applyFill="1" applyAlignment="1">
      <alignment horizontal="left" vertical="center"/>
    </xf>
    <xf numFmtId="0" fontId="133" fillId="0" borderId="0" xfId="3" applyFont="1" applyFill="1" applyBorder="1" applyAlignment="1">
      <alignment horizontal="left" vertical="center"/>
    </xf>
    <xf numFmtId="0" fontId="153" fillId="0" borderId="0" xfId="18" applyFont="1" applyAlignment="1"/>
    <xf numFmtId="0" fontId="153" fillId="0" borderId="0" xfId="19" applyFont="1"/>
    <xf numFmtId="0" fontId="166" fillId="6" borderId="0" xfId="3" applyFont="1" applyFill="1" applyAlignment="1">
      <alignment horizontal="left" vertical="center"/>
    </xf>
    <xf numFmtId="0" fontId="166" fillId="6" borderId="0" xfId="3" applyFont="1" applyFill="1" applyAlignment="1">
      <alignment horizontal="center" vertical="center" wrapText="1"/>
    </xf>
    <xf numFmtId="0" fontId="17" fillId="0" borderId="0" xfId="3" applyFont="1" applyAlignment="1">
      <alignment horizontal="left" vertical="center"/>
    </xf>
    <xf numFmtId="0" fontId="17" fillId="4" borderId="0" xfId="3" applyFont="1" applyFill="1" applyAlignment="1">
      <alignment horizontal="center"/>
    </xf>
    <xf numFmtId="0" fontId="170" fillId="4" borderId="0" xfId="3" applyFont="1" applyFill="1" applyBorder="1" applyAlignment="1">
      <alignment horizontal="left" vertical="center"/>
    </xf>
    <xf numFmtId="0" fontId="170" fillId="4" borderId="0" xfId="3" applyFont="1" applyFill="1" applyBorder="1" applyAlignment="1">
      <alignment horizontal="center" vertical="center"/>
    </xf>
    <xf numFmtId="0" fontId="153" fillId="4" borderId="0" xfId="0" applyFont="1" applyFill="1" applyBorder="1" applyAlignment="1">
      <alignment horizontal="center" vertical="top" wrapText="1"/>
    </xf>
    <xf numFmtId="0" fontId="50" fillId="0" borderId="0" xfId="0" applyFont="1" applyFill="1" applyBorder="1" applyAlignment="1">
      <alignment horizontal="right" vertical="center"/>
    </xf>
    <xf numFmtId="0" fontId="142"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2" fillId="0" borderId="0" xfId="2" applyFont="1" applyAlignment="1" applyProtection="1">
      <alignment vertical="center"/>
    </xf>
    <xf numFmtId="0" fontId="142" fillId="0" borderId="0" xfId="2" applyFont="1" applyAlignment="1" applyProtection="1">
      <alignment horizontal="left" vertical="center" wrapText="1"/>
    </xf>
    <xf numFmtId="0" fontId="133" fillId="0" borderId="0" xfId="28" applyFont="1" applyAlignment="1">
      <alignment vertical="center" wrapText="1"/>
    </xf>
    <xf numFmtId="0" fontId="72" fillId="0" borderId="0" xfId="28" applyFont="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6" fontId="177" fillId="3" borderId="0" xfId="1" applyNumberFormat="1" applyFont="1" applyFill="1" applyBorder="1" applyAlignment="1">
      <alignment horizontal="left" vertical="center"/>
    </xf>
    <xf numFmtId="10" fontId="177" fillId="3" borderId="0" xfId="4" applyNumberFormat="1" applyFont="1" applyFill="1" applyBorder="1" applyAlignment="1">
      <alignment horizontal="left" vertical="center"/>
    </xf>
    <xf numFmtId="10" fontId="177" fillId="3" borderId="0" xfId="4" applyNumberFormat="1" applyFont="1" applyFill="1" applyBorder="1" applyAlignment="1">
      <alignment horizontal="right" vertical="center"/>
    </xf>
    <xf numFmtId="3" fontId="46" fillId="4" borderId="0" xfId="12" applyNumberFormat="1" applyFont="1" applyFill="1" applyBorder="1" applyAlignment="1">
      <alignment horizontal="right" vertical="center" indent="2"/>
    </xf>
    <xf numFmtId="10" fontId="0" fillId="0" borderId="0" xfId="0" applyNumberFormat="1"/>
    <xf numFmtId="0" fontId="37" fillId="11" borderId="0" xfId="0" applyFont="1" applyFill="1" applyAlignment="1">
      <alignment vertical="center" wrapText="1"/>
    </xf>
    <xf numFmtId="166" fontId="37" fillId="12" borderId="0" xfId="1" applyNumberFormat="1" applyFont="1" applyFill="1" applyBorder="1" applyAlignment="1">
      <alignment vertical="center"/>
    </xf>
    <xf numFmtId="166" fontId="37" fillId="12" borderId="0" xfId="1" applyNumberFormat="1" applyFont="1" applyFill="1" applyBorder="1" applyAlignment="1">
      <alignment horizontal="center" vertical="center"/>
    </xf>
    <xf numFmtId="0" fontId="47" fillId="11" borderId="0" xfId="0" applyFont="1" applyFill="1" applyBorder="1" applyAlignment="1">
      <alignment horizontal="center" vertical="center"/>
    </xf>
    <xf numFmtId="3" fontId="47" fillId="11" borderId="0" xfId="0" applyNumberFormat="1" applyFont="1" applyFill="1" applyBorder="1" applyAlignment="1">
      <alignment horizontal="right" vertical="center"/>
    </xf>
    <xf numFmtId="3" fontId="48" fillId="11" borderId="0" xfId="0" applyNumberFormat="1" applyFont="1" applyFill="1" applyBorder="1" applyAlignment="1">
      <alignment horizontal="right" vertical="center"/>
    </xf>
    <xf numFmtId="10" fontId="47" fillId="11" borderId="0" xfId="0" applyNumberFormat="1" applyFont="1" applyFill="1" applyBorder="1" applyAlignment="1">
      <alignment horizontal="right" vertical="center"/>
    </xf>
    <xf numFmtId="1" fontId="47" fillId="11" borderId="0" xfId="0" applyNumberFormat="1" applyFont="1" applyFill="1" applyBorder="1" applyAlignment="1">
      <alignment horizontal="right" vertical="center"/>
    </xf>
    <xf numFmtId="0" fontId="52" fillId="11" borderId="0" xfId="0" applyFont="1" applyFill="1" applyBorder="1" applyAlignment="1">
      <alignment horizontal="center" vertical="center" wrapText="1"/>
    </xf>
    <xf numFmtId="0" fontId="39" fillId="11" borderId="0" xfId="0" applyFont="1" applyFill="1" applyBorder="1" applyAlignment="1">
      <alignment horizontal="center" vertical="center" wrapText="1"/>
    </xf>
    <xf numFmtId="166" fontId="37" fillId="11" borderId="0" xfId="5" applyNumberFormat="1" applyFont="1" applyFill="1" applyBorder="1" applyAlignment="1" applyProtection="1">
      <alignment horizontal="right" vertical="center" wrapText="1"/>
    </xf>
    <xf numFmtId="166" fontId="37" fillId="11" borderId="0" xfId="5" applyNumberFormat="1" applyFont="1" applyFill="1" applyBorder="1" applyAlignment="1" applyProtection="1">
      <alignment horizontal="left" vertical="center" wrapText="1" indent="1"/>
    </xf>
    <xf numFmtId="14" fontId="38" fillId="11" borderId="0" xfId="0" applyNumberFormat="1" applyFont="1" applyFill="1" applyBorder="1" applyAlignment="1">
      <alignment horizontal="center" vertical="center" wrapText="1"/>
    </xf>
    <xf numFmtId="14" fontId="39" fillId="11" borderId="0" xfId="0" applyNumberFormat="1" applyFont="1" applyFill="1" applyBorder="1" applyAlignment="1">
      <alignment horizontal="center" vertical="center" wrapText="1"/>
    </xf>
    <xf numFmtId="10" fontId="37" fillId="11" borderId="0" xfId="4" applyNumberFormat="1" applyFont="1" applyFill="1" applyBorder="1" applyAlignment="1" applyProtection="1">
      <alignment horizontal="right" vertical="center" wrapText="1"/>
    </xf>
    <xf numFmtId="167" fontId="37" fillId="11" borderId="0" xfId="4" applyNumberFormat="1" applyFont="1" applyFill="1" applyBorder="1" applyAlignment="1" applyProtection="1">
      <alignment horizontal="left" vertical="center" wrapText="1" indent="1"/>
    </xf>
    <xf numFmtId="0" fontId="38" fillId="11" borderId="0" xfId="0" applyFont="1" applyFill="1" applyBorder="1" applyAlignment="1">
      <alignment horizontal="center" vertical="center" wrapText="1"/>
    </xf>
    <xf numFmtId="3" fontId="37" fillId="11" borderId="0" xfId="6" applyNumberFormat="1" applyFont="1" applyFill="1" applyBorder="1" applyAlignment="1" applyProtection="1">
      <alignment vertical="center"/>
    </xf>
    <xf numFmtId="4" fontId="37" fillId="11" borderId="0" xfId="6" applyNumberFormat="1" applyFont="1" applyFill="1" applyBorder="1" applyAlignment="1" applyProtection="1">
      <alignment vertical="center"/>
    </xf>
    <xf numFmtId="0" fontId="38" fillId="11" borderId="0" xfId="0" applyFont="1" applyFill="1" applyBorder="1" applyAlignment="1">
      <alignment horizontal="left" vertical="center" wrapText="1"/>
    </xf>
    <xf numFmtId="0" fontId="39" fillId="11" borderId="0" xfId="0" applyFont="1" applyFill="1" applyBorder="1" applyAlignment="1">
      <alignment horizontal="left" vertical="center" wrapText="1"/>
    </xf>
    <xf numFmtId="3" fontId="37" fillId="11" borderId="0" xfId="7" applyNumberFormat="1" applyFont="1" applyFill="1" applyBorder="1" applyAlignment="1" applyProtection="1">
      <alignment horizontal="center" vertical="center"/>
    </xf>
    <xf numFmtId="14" fontId="38" fillId="11" borderId="0" xfId="0" applyNumberFormat="1" applyFont="1" applyFill="1" applyBorder="1" applyAlignment="1">
      <alignment horizontal="left" vertical="center" wrapText="1"/>
    </xf>
    <xf numFmtId="14" fontId="39" fillId="11" borderId="0" xfId="0" applyNumberFormat="1" applyFont="1" applyFill="1" applyBorder="1" applyAlignment="1">
      <alignment horizontal="left" vertical="center" wrapText="1"/>
    </xf>
    <xf numFmtId="10" fontId="37" fillId="11" borderId="0" xfId="4" applyNumberFormat="1" applyFont="1" applyFill="1" applyBorder="1" applyAlignment="1" applyProtection="1">
      <alignment horizontal="center" vertical="center" wrapText="1"/>
    </xf>
    <xf numFmtId="10" fontId="37" fillId="11" borderId="0" xfId="4" applyNumberFormat="1" applyFont="1" applyFill="1" applyBorder="1" applyAlignment="1" applyProtection="1">
      <alignment horizontal="center" vertical="center"/>
    </xf>
    <xf numFmtId="0" fontId="37" fillId="11" borderId="0" xfId="0" applyFont="1" applyFill="1" applyBorder="1" applyAlignment="1">
      <alignment horizontal="left" vertical="center" wrapText="1"/>
    </xf>
    <xf numFmtId="3" fontId="37" fillId="11" borderId="0" xfId="8" applyNumberFormat="1" applyFont="1" applyFill="1" applyBorder="1" applyAlignment="1" applyProtection="1">
      <alignment horizontal="center" vertical="center"/>
    </xf>
    <xf numFmtId="0" fontId="47" fillId="11" borderId="0" xfId="0" applyFont="1" applyFill="1" applyBorder="1" applyAlignment="1">
      <alignment vertical="center" wrapText="1"/>
    </xf>
    <xf numFmtId="3" fontId="47" fillId="11" borderId="0" xfId="9" applyNumberFormat="1" applyFont="1" applyFill="1" applyBorder="1" applyAlignment="1" applyProtection="1">
      <alignment horizontal="center" vertical="center"/>
    </xf>
    <xf numFmtId="10" fontId="47" fillId="11" borderId="0" xfId="4" applyNumberFormat="1" applyFont="1" applyFill="1" applyBorder="1" applyAlignment="1" applyProtection="1">
      <alignment horizontal="center" vertical="center" wrapText="1"/>
    </xf>
    <xf numFmtId="3" fontId="47" fillId="11" borderId="0" xfId="9" applyNumberFormat="1" applyFont="1" applyFill="1" applyBorder="1" applyAlignment="1" applyProtection="1">
      <alignment horizontal="left" vertical="center" indent="1"/>
    </xf>
    <xf numFmtId="168" fontId="47" fillId="11" borderId="0" xfId="9" applyNumberFormat="1" applyFont="1" applyFill="1" applyBorder="1" applyAlignment="1" applyProtection="1">
      <alignment horizontal="center" vertical="center" wrapText="1"/>
    </xf>
    <xf numFmtId="0" fontId="47" fillId="11" borderId="0" xfId="0" applyFont="1" applyFill="1" applyBorder="1" applyAlignment="1">
      <alignment vertical="center"/>
    </xf>
    <xf numFmtId="167" fontId="47" fillId="11" borderId="0" xfId="1" applyNumberFormat="1" applyFont="1" applyFill="1" applyBorder="1" applyAlignment="1">
      <alignment horizontal="center" vertical="center"/>
    </xf>
    <xf numFmtId="167" fontId="47" fillId="11" borderId="0" xfId="1" applyNumberFormat="1" applyFont="1" applyFill="1" applyBorder="1" applyAlignment="1">
      <alignment horizontal="left" vertical="center" indent="1"/>
    </xf>
    <xf numFmtId="169" fontId="47" fillId="11" borderId="0" xfId="1" applyNumberFormat="1" applyFont="1" applyFill="1" applyBorder="1" applyAlignment="1">
      <alignment horizontal="center" vertical="center" wrapText="1"/>
    </xf>
    <xf numFmtId="3" fontId="68" fillId="11" borderId="0" xfId="10" applyNumberFormat="1" applyFont="1" applyFill="1" applyBorder="1" applyAlignment="1" applyProtection="1">
      <alignment vertical="center"/>
    </xf>
    <xf numFmtId="10" fontId="68" fillId="11" borderId="0" xfId="10" applyNumberFormat="1" applyFont="1" applyFill="1" applyBorder="1" applyAlignment="1" applyProtection="1">
      <alignment vertical="center"/>
    </xf>
    <xf numFmtId="3" fontId="69" fillId="11" borderId="0" xfId="10" applyNumberFormat="1" applyFont="1" applyFill="1" applyBorder="1" applyAlignment="1" applyProtection="1">
      <alignment horizontal="center" vertical="center"/>
    </xf>
    <xf numFmtId="0" fontId="38" fillId="11" borderId="0" xfId="0" applyFont="1" applyFill="1" applyBorder="1" applyAlignment="1">
      <alignment vertical="center" wrapText="1"/>
    </xf>
    <xf numFmtId="3" fontId="70" fillId="11" borderId="0" xfId="10" applyNumberFormat="1" applyFont="1" applyFill="1" applyBorder="1" applyAlignment="1" applyProtection="1">
      <alignment vertical="center"/>
    </xf>
    <xf numFmtId="10" fontId="70" fillId="11" borderId="0" xfId="10" applyNumberFormat="1" applyFont="1" applyFill="1" applyBorder="1" applyAlignment="1" applyProtection="1">
      <alignment vertical="center"/>
    </xf>
    <xf numFmtId="3" fontId="71" fillId="11" borderId="0" xfId="10" applyNumberFormat="1" applyFont="1" applyFill="1" applyBorder="1" applyAlignment="1" applyProtection="1">
      <alignment vertical="center"/>
    </xf>
    <xf numFmtId="10" fontId="71" fillId="11" borderId="0" xfId="10" applyNumberFormat="1" applyFont="1" applyFill="1" applyBorder="1" applyAlignment="1" applyProtection="1">
      <alignment vertical="center"/>
    </xf>
    <xf numFmtId="0" fontId="41" fillId="11" borderId="0" xfId="0" applyFont="1" applyFill="1" applyBorder="1" applyAlignment="1">
      <alignment vertical="center" wrapText="1"/>
    </xf>
    <xf numFmtId="0" fontId="68" fillId="11" borderId="0" xfId="0" applyFont="1" applyFill="1" applyBorder="1" applyAlignment="1">
      <alignment vertical="center" wrapText="1"/>
    </xf>
    <xf numFmtId="10" fontId="71" fillId="11" borderId="0" xfId="10" applyNumberFormat="1" applyFont="1" applyFill="1" applyBorder="1" applyAlignment="1" applyProtection="1">
      <alignment horizontal="left" vertical="center" indent="1"/>
    </xf>
    <xf numFmtId="3" fontId="37" fillId="11" borderId="0" xfId="1" applyNumberFormat="1" applyFont="1" applyFill="1" applyBorder="1" applyAlignment="1">
      <alignment horizontal="right" vertical="center" wrapText="1"/>
    </xf>
    <xf numFmtId="3" fontId="37" fillId="11" borderId="0" xfId="1" applyNumberFormat="1" applyFont="1" applyFill="1" applyAlignment="1">
      <alignment horizontal="right" vertical="center"/>
    </xf>
    <xf numFmtId="0" fontId="47" fillId="11" borderId="0" xfId="0" applyFont="1" applyFill="1" applyAlignment="1">
      <alignment horizontal="left" vertical="center" wrapText="1"/>
    </xf>
    <xf numFmtId="166" fontId="47" fillId="11" borderId="0" xfId="1" applyNumberFormat="1" applyFont="1" applyFill="1" applyBorder="1" applyAlignment="1">
      <alignment horizontal="center" vertical="center"/>
    </xf>
    <xf numFmtId="10" fontId="47" fillId="11" borderId="0" xfId="4" applyNumberFormat="1" applyFont="1" applyFill="1" applyBorder="1" applyAlignment="1">
      <alignment horizontal="center" vertical="center"/>
    </xf>
    <xf numFmtId="164" fontId="47" fillId="11" borderId="0" xfId="1" applyNumberFormat="1" applyFont="1" applyFill="1" applyBorder="1" applyAlignment="1">
      <alignment horizontal="center" vertical="center"/>
    </xf>
    <xf numFmtId="10" fontId="47" fillId="11" borderId="0" xfId="1" applyNumberFormat="1" applyFont="1" applyFill="1" applyBorder="1" applyAlignment="1">
      <alignment horizontal="center" vertical="center"/>
    </xf>
    <xf numFmtId="171" fontId="47" fillId="11" borderId="0" xfId="0" applyNumberFormat="1" applyFont="1" applyFill="1" applyAlignment="1">
      <alignment horizontal="left" vertical="center" wrapText="1"/>
    </xf>
    <xf numFmtId="164" fontId="47" fillId="11" borderId="0" xfId="0" applyNumberFormat="1" applyFont="1" applyFill="1" applyBorder="1" applyAlignment="1">
      <alignment horizontal="center" vertical="center"/>
    </xf>
    <xf numFmtId="164" fontId="47" fillId="11" borderId="0" xfId="11" applyNumberFormat="1" applyFont="1" applyFill="1" applyAlignment="1">
      <alignment horizontal="right" vertical="center" indent="1"/>
    </xf>
    <xf numFmtId="10" fontId="47" fillId="11" borderId="0" xfId="4" applyNumberFormat="1" applyFont="1" applyFill="1" applyAlignment="1">
      <alignment horizontal="right" vertical="center" indent="1"/>
    </xf>
    <xf numFmtId="10" fontId="47" fillId="11" borderId="0" xfId="4" applyNumberFormat="1" applyFont="1" applyFill="1" applyBorder="1" applyAlignment="1">
      <alignment horizontal="right" vertical="center" indent="1"/>
    </xf>
    <xf numFmtId="3" fontId="47" fillId="11" borderId="0" xfId="12" applyNumberFormat="1" applyFont="1" applyFill="1" applyBorder="1" applyAlignment="1">
      <alignment horizontal="right" vertical="center" indent="1"/>
    </xf>
    <xf numFmtId="164" fontId="47" fillId="11" borderId="0" xfId="11" applyNumberFormat="1" applyFont="1" applyFill="1" applyBorder="1" applyAlignment="1">
      <alignment horizontal="right" vertical="center"/>
    </xf>
    <xf numFmtId="164" fontId="47" fillId="11" borderId="0" xfId="11" applyNumberFormat="1" applyFont="1" applyFill="1" applyBorder="1" applyAlignment="1">
      <alignment horizontal="right" vertical="center" indent="1"/>
    </xf>
    <xf numFmtId="0" fontId="37" fillId="11" borderId="0" xfId="0" applyFont="1" applyFill="1" applyBorder="1" applyAlignment="1">
      <alignment vertical="center" wrapText="1"/>
    </xf>
    <xf numFmtId="167" fontId="64" fillId="11" borderId="0" xfId="13" applyNumberFormat="1" applyFont="1" applyFill="1" applyBorder="1" applyAlignment="1">
      <alignment horizontal="center" vertical="center"/>
    </xf>
    <xf numFmtId="10" fontId="64" fillId="11" borderId="0" xfId="4" applyNumberFormat="1" applyFont="1" applyFill="1" applyBorder="1" applyAlignment="1">
      <alignment horizontal="center" vertical="center"/>
    </xf>
    <xf numFmtId="14" fontId="64" fillId="11" borderId="0" xfId="14" applyNumberFormat="1" applyFont="1" applyFill="1" applyAlignment="1">
      <alignment horizontal="right" vertical="center" wrapText="1"/>
    </xf>
    <xf numFmtId="167" fontId="64" fillId="11" borderId="0" xfId="14" applyNumberFormat="1" applyFont="1" applyFill="1" applyAlignment="1">
      <alignment horizontal="center" vertical="center"/>
    </xf>
    <xf numFmtId="10" fontId="64" fillId="11" borderId="0" xfId="4" quotePrefix="1" applyNumberFormat="1" applyFont="1" applyFill="1" applyBorder="1" applyAlignment="1">
      <alignment horizontal="center" vertical="center"/>
    </xf>
    <xf numFmtId="0" fontId="70" fillId="11" borderId="0" xfId="0" applyFont="1" applyFill="1" applyBorder="1" applyAlignment="1">
      <alignment vertical="center" wrapText="1"/>
    </xf>
    <xf numFmtId="3" fontId="70" fillId="11" borderId="0" xfId="0" applyNumberFormat="1" applyFont="1" applyFill="1" applyBorder="1" applyAlignment="1">
      <alignment horizontal="right" vertical="center"/>
    </xf>
    <xf numFmtId="10" fontId="70" fillId="11" borderId="0" xfId="0" applyNumberFormat="1" applyFont="1" applyFill="1" applyBorder="1" applyAlignment="1">
      <alignment horizontal="right" vertical="center"/>
    </xf>
    <xf numFmtId="10" fontId="70" fillId="11" borderId="0" xfId="0" applyNumberFormat="1" applyFont="1" applyFill="1" applyBorder="1" applyAlignment="1" applyProtection="1">
      <alignment horizontal="right" vertical="center"/>
    </xf>
    <xf numFmtId="3" fontId="70" fillId="11" borderId="0" xfId="0" applyNumberFormat="1" applyFont="1" applyFill="1" applyBorder="1" applyAlignment="1" applyProtection="1">
      <alignment horizontal="right" vertical="center"/>
    </xf>
    <xf numFmtId="0" fontId="71" fillId="11" borderId="0" xfId="0" applyFont="1" applyFill="1" applyBorder="1" applyAlignment="1">
      <alignment vertical="center" wrapText="1"/>
    </xf>
    <xf numFmtId="3" fontId="71" fillId="11" borderId="0" xfId="0" applyNumberFormat="1" applyFont="1" applyFill="1" applyBorder="1" applyAlignment="1">
      <alignment horizontal="right" vertical="center"/>
    </xf>
    <xf numFmtId="10" fontId="71" fillId="11" borderId="0" xfId="0" applyNumberFormat="1" applyFont="1" applyFill="1" applyBorder="1" applyAlignment="1">
      <alignment horizontal="right" vertical="center"/>
    </xf>
    <xf numFmtId="10" fontId="71" fillId="11" borderId="0" xfId="0" applyNumberFormat="1" applyFont="1" applyFill="1" applyBorder="1" applyAlignment="1" applyProtection="1">
      <alignment horizontal="right" vertical="center"/>
    </xf>
    <xf numFmtId="3" fontId="172" fillId="11" borderId="0" xfId="0" applyNumberFormat="1" applyFont="1" applyFill="1" applyAlignment="1">
      <alignment horizontal="center" vertical="center"/>
    </xf>
    <xf numFmtId="10" fontId="172" fillId="11" borderId="0" xfId="0" applyNumberFormat="1" applyFont="1" applyFill="1" applyAlignment="1">
      <alignment horizontal="center" vertical="center"/>
    </xf>
    <xf numFmtId="0" fontId="64" fillId="11" borderId="0" xfId="0" applyFont="1" applyFill="1" applyBorder="1" applyAlignment="1">
      <alignment vertical="center" wrapText="1"/>
    </xf>
    <xf numFmtId="167" fontId="37" fillId="11" borderId="0" xfId="15" applyNumberFormat="1" applyFont="1" applyFill="1" applyBorder="1" applyAlignment="1" applyProtection="1">
      <alignment horizontal="center" vertical="center"/>
    </xf>
    <xf numFmtId="14" fontId="37" fillId="11" borderId="0" xfId="4" applyNumberFormat="1" applyFont="1" applyFill="1" applyBorder="1" applyAlignment="1" applyProtection="1">
      <alignment horizontal="center" vertical="center"/>
      <protection locked="0"/>
    </xf>
    <xf numFmtId="0" fontId="64" fillId="11" borderId="0" xfId="0" applyFont="1" applyFill="1" applyAlignment="1">
      <alignment vertical="center" wrapText="1"/>
    </xf>
    <xf numFmtId="0" fontId="120" fillId="11" borderId="0" xfId="28" applyFont="1" applyFill="1" applyAlignment="1">
      <alignment horizontal="center" vertical="center"/>
    </xf>
    <xf numFmtId="3" fontId="120" fillId="11" borderId="0" xfId="28" applyNumberFormat="1" applyFont="1" applyFill="1" applyAlignment="1">
      <alignment vertical="center"/>
    </xf>
    <xf numFmtId="177" fontId="120" fillId="11" borderId="0" xfId="28" applyNumberFormat="1" applyFont="1" applyFill="1" applyAlignment="1">
      <alignment horizontal="right" vertical="center"/>
    </xf>
    <xf numFmtId="0" fontId="48" fillId="11" borderId="0" xfId="3" applyFont="1" applyFill="1" applyBorder="1" applyAlignment="1">
      <alignment horizontal="left" vertical="center" wrapText="1"/>
    </xf>
    <xf numFmtId="166" fontId="48" fillId="11" borderId="0" xfId="3" applyNumberFormat="1" applyFont="1" applyFill="1" applyBorder="1" applyAlignment="1">
      <alignment horizontal="right" vertical="center" wrapText="1"/>
    </xf>
    <xf numFmtId="2" fontId="47" fillId="11" borderId="0" xfId="17" applyNumberFormat="1" applyFont="1" applyFill="1" applyBorder="1" applyAlignment="1">
      <alignment horizontal="center" vertical="center" wrapText="1"/>
    </xf>
    <xf numFmtId="10" fontId="47" fillId="11" borderId="0" xfId="17" applyNumberFormat="1" applyFont="1" applyFill="1" applyBorder="1" applyAlignment="1">
      <alignment horizontal="center" vertical="center" wrapText="1"/>
    </xf>
    <xf numFmtId="10" fontId="47" fillId="11" borderId="0" xfId="4" applyNumberFormat="1" applyFont="1" applyFill="1" applyAlignment="1">
      <alignment horizontal="center" vertical="center" wrapText="1"/>
    </xf>
    <xf numFmtId="4" fontId="47" fillId="11" borderId="0" xfId="3" applyNumberFormat="1" applyFont="1" applyFill="1" applyBorder="1" applyAlignment="1">
      <alignment horizontal="center" vertical="center" wrapText="1"/>
    </xf>
    <xf numFmtId="10" fontId="47" fillId="11" borderId="0" xfId="3" applyNumberFormat="1" applyFont="1" applyFill="1" applyBorder="1" applyAlignment="1">
      <alignment horizontal="center" vertical="center" wrapText="1"/>
    </xf>
    <xf numFmtId="173" fontId="59" fillId="11" borderId="0" xfId="3" applyNumberFormat="1" applyFont="1" applyFill="1" applyAlignment="1">
      <alignment horizontal="center" vertical="center"/>
    </xf>
    <xf numFmtId="0" fontId="59" fillId="13" borderId="0" xfId="3" applyFont="1" applyFill="1" applyBorder="1" applyAlignment="1">
      <alignment horizontal="left" vertical="center" wrapText="1"/>
    </xf>
    <xf numFmtId="166" fontId="59" fillId="13" borderId="0" xfId="17" applyNumberFormat="1" applyFont="1" applyFill="1" applyBorder="1" applyAlignment="1">
      <alignment horizontal="center" vertical="center"/>
    </xf>
    <xf numFmtId="0" fontId="85" fillId="13" borderId="0" xfId="3" applyFont="1" applyFill="1" applyBorder="1" applyAlignment="1">
      <alignment horizontal="left" vertical="center" wrapText="1"/>
    </xf>
    <xf numFmtId="0" fontId="10" fillId="11" borderId="0" xfId="3" applyFont="1" applyFill="1" applyAlignment="1">
      <alignment horizontal="left" vertical="center"/>
    </xf>
    <xf numFmtId="0" fontId="22" fillId="11" borderId="0" xfId="3" applyFill="1">
      <alignment vertical="top"/>
    </xf>
    <xf numFmtId="166" fontId="9" fillId="12" borderId="0" xfId="1" applyNumberFormat="1" applyFont="1" applyFill="1" applyBorder="1" applyAlignment="1">
      <alignment horizontal="center" vertical="center"/>
    </xf>
    <xf numFmtId="10" fontId="9" fillId="12" borderId="0" xfId="4" applyNumberFormat="1" applyFont="1" applyFill="1" applyBorder="1" applyAlignment="1">
      <alignment vertical="center"/>
    </xf>
    <xf numFmtId="0" fontId="10" fillId="11" borderId="0" xfId="3" applyFont="1" applyFill="1" applyAlignment="1">
      <alignment horizontal="left" vertical="center" indent="1"/>
    </xf>
    <xf numFmtId="166" fontId="9" fillId="12" borderId="0" xfId="1" applyNumberFormat="1" applyFont="1" applyFill="1" applyBorder="1" applyAlignment="1">
      <alignment horizontal="right" vertical="center"/>
    </xf>
    <xf numFmtId="10" fontId="9" fillId="12" borderId="0" xfId="4" applyNumberFormat="1" applyFont="1" applyFill="1" applyBorder="1" applyAlignment="1">
      <alignment horizontal="right" vertical="center"/>
    </xf>
    <xf numFmtId="0" fontId="9" fillId="11" borderId="0" xfId="3" applyFont="1" applyFill="1" applyAlignment="1">
      <alignment vertical="center"/>
    </xf>
    <xf numFmtId="0" fontId="22" fillId="11" borderId="0" xfId="3" applyFill="1" applyAlignment="1">
      <alignment horizontal="left" vertical="center"/>
    </xf>
    <xf numFmtId="174" fontId="9" fillId="12" borderId="0" xfId="1" applyNumberFormat="1" applyFont="1" applyFill="1" applyBorder="1" applyAlignment="1">
      <alignment horizontal="right" vertical="center" indent="2"/>
    </xf>
    <xf numFmtId="0" fontId="9" fillId="11" borderId="0" xfId="3" applyFont="1" applyFill="1" applyAlignment="1">
      <alignment horizontal="left" vertical="center"/>
    </xf>
    <xf numFmtId="0" fontId="48" fillId="11" borderId="0" xfId="3" applyFont="1" applyFill="1" applyAlignment="1">
      <alignment horizontal="left" vertical="center"/>
    </xf>
    <xf numFmtId="166" fontId="47" fillId="11" borderId="0" xfId="20" applyNumberFormat="1" applyFont="1" applyFill="1" applyAlignment="1">
      <alignment horizontal="center" vertical="center"/>
    </xf>
    <xf numFmtId="10" fontId="48" fillId="11" borderId="0" xfId="3" applyNumberFormat="1" applyFont="1" applyFill="1" applyAlignment="1">
      <alignment horizontal="right" vertical="center" indent="2"/>
    </xf>
    <xf numFmtId="165" fontId="47" fillId="11" borderId="0" xfId="20" applyFont="1" applyFill="1" applyAlignment="1">
      <alignment horizontal="center" vertical="center"/>
    </xf>
    <xf numFmtId="165" fontId="47" fillId="11" borderId="0" xfId="20" applyNumberFormat="1" applyFont="1" applyFill="1" applyAlignment="1">
      <alignment horizontal="center" vertical="center"/>
    </xf>
    <xf numFmtId="10" fontId="48" fillId="11" borderId="0" xfId="3" applyNumberFormat="1" applyFont="1" applyFill="1" applyAlignment="1">
      <alignment horizontal="center" vertical="center"/>
    </xf>
    <xf numFmtId="0" fontId="94" fillId="11" borderId="0" xfId="3" applyFont="1" applyFill="1" applyAlignment="1">
      <alignment horizontal="left" vertical="center"/>
    </xf>
    <xf numFmtId="0" fontId="17" fillId="12" borderId="0" xfId="3" applyFont="1" applyFill="1" applyBorder="1" applyAlignment="1">
      <alignment horizontal="center" vertical="center"/>
    </xf>
    <xf numFmtId="0" fontId="17" fillId="12" borderId="0" xfId="3" applyFont="1" applyFill="1" applyBorder="1" applyAlignment="1">
      <alignment horizontal="center" vertical="center" wrapText="1"/>
    </xf>
    <xf numFmtId="0" fontId="47" fillId="12" borderId="0" xfId="3" applyFont="1" applyFill="1" applyBorder="1" applyAlignment="1"/>
    <xf numFmtId="10" fontId="65" fillId="12" borderId="0" xfId="3" applyNumberFormat="1" applyFont="1" applyFill="1" applyBorder="1" applyAlignment="1">
      <alignment horizontal="right" vertical="center" indent="2"/>
    </xf>
    <xf numFmtId="165" fontId="66" fillId="12" borderId="0" xfId="1" applyNumberFormat="1" applyFont="1" applyFill="1" applyBorder="1" applyAlignment="1">
      <alignment horizontal="center" vertical="center"/>
    </xf>
    <xf numFmtId="165" fontId="65" fillId="12" borderId="0" xfId="1" applyNumberFormat="1" applyFont="1" applyFill="1" applyBorder="1" applyAlignment="1">
      <alignment horizontal="center" vertical="center"/>
    </xf>
    <xf numFmtId="0" fontId="84" fillId="11" borderId="0" xfId="3" applyFont="1" applyFill="1" applyAlignment="1">
      <alignment horizontal="left" vertical="center"/>
    </xf>
    <xf numFmtId="166" fontId="97" fillId="11" borderId="0" xfId="20" applyNumberFormat="1" applyFont="1" applyFill="1" applyAlignment="1">
      <alignment horizontal="center" vertical="center"/>
    </xf>
    <xf numFmtId="0" fontId="120" fillId="11" borderId="0" xfId="3" applyFont="1" applyFill="1" applyAlignment="1">
      <alignment horizontal="left" vertical="center"/>
    </xf>
    <xf numFmtId="0" fontId="96" fillId="12" borderId="0" xfId="3" applyFont="1" applyFill="1" applyBorder="1" applyAlignment="1">
      <alignment horizontal="left" vertical="center"/>
    </xf>
    <xf numFmtId="0" fontId="108" fillId="11" borderId="0" xfId="3" applyFont="1" applyFill="1" applyAlignment="1">
      <alignment horizontal="left" vertical="center" wrapText="1"/>
    </xf>
    <xf numFmtId="0" fontId="77" fillId="11" borderId="0" xfId="3" applyFont="1" applyFill="1" applyAlignment="1">
      <alignment horizontal="left" vertical="center"/>
    </xf>
    <xf numFmtId="2" fontId="22" fillId="11" borderId="0" xfId="3" applyNumberFormat="1" applyFill="1" applyAlignment="1">
      <alignment horizontal="center" vertical="center"/>
    </xf>
    <xf numFmtId="3" fontId="22" fillId="11" borderId="0" xfId="3" applyNumberFormat="1" applyFill="1" applyAlignment="1">
      <alignment horizontal="right" vertical="center"/>
    </xf>
    <xf numFmtId="2" fontId="98" fillId="11" borderId="0" xfId="3" applyNumberFormat="1" applyFont="1" applyFill="1" applyAlignment="1">
      <alignment horizontal="center" vertical="center"/>
    </xf>
    <xf numFmtId="3" fontId="98" fillId="11" borderId="0" xfId="3" applyNumberFormat="1" applyFont="1" applyFill="1" applyAlignment="1">
      <alignment horizontal="right" vertical="center"/>
    </xf>
    <xf numFmtId="0" fontId="124" fillId="12" borderId="0" xfId="0" applyFont="1" applyFill="1" applyBorder="1" applyAlignment="1">
      <alignment horizontal="left" vertical="center"/>
    </xf>
    <xf numFmtId="0" fontId="37" fillId="12" borderId="0" xfId="0" applyFont="1" applyFill="1" applyBorder="1" applyAlignment="1">
      <alignment horizontal="left" vertical="center"/>
    </xf>
    <xf numFmtId="0" fontId="37" fillId="12" borderId="0" xfId="0" applyFont="1" applyFill="1" applyBorder="1" applyAlignment="1">
      <alignment horizontal="center" vertical="center"/>
    </xf>
    <xf numFmtId="175" fontId="124" fillId="12" borderId="0" xfId="0" applyNumberFormat="1" applyFont="1" applyFill="1" applyBorder="1" applyAlignment="1">
      <alignment horizontal="right" vertical="center"/>
    </xf>
    <xf numFmtId="176" fontId="124" fillId="12" borderId="0" xfId="0" applyNumberFormat="1" applyFont="1" applyFill="1" applyBorder="1" applyAlignment="1">
      <alignment horizontal="right" vertical="center"/>
    </xf>
    <xf numFmtId="3" fontId="37" fillId="12" borderId="0" xfId="0" applyNumberFormat="1" applyFont="1" applyFill="1" applyBorder="1" applyAlignment="1">
      <alignment horizontal="right" vertical="center"/>
    </xf>
    <xf numFmtId="170" fontId="37" fillId="12" borderId="0" xfId="0" applyNumberFormat="1" applyFont="1" applyFill="1" applyBorder="1" applyAlignment="1">
      <alignment horizontal="right" vertical="center"/>
    </xf>
    <xf numFmtId="10" fontId="37" fillId="12" borderId="0" xfId="0" applyNumberFormat="1" applyFont="1" applyFill="1" applyBorder="1" applyAlignment="1">
      <alignment horizontal="right" vertical="center"/>
    </xf>
    <xf numFmtId="175" fontId="37" fillId="12" borderId="0" xfId="0" applyNumberFormat="1" applyFont="1" applyFill="1" applyBorder="1" applyAlignment="1">
      <alignment horizontal="right" vertical="center"/>
    </xf>
    <xf numFmtId="176" fontId="37" fillId="12" borderId="0" xfId="0" applyNumberFormat="1" applyFont="1" applyFill="1" applyBorder="1" applyAlignment="1">
      <alignment horizontal="right" vertical="center"/>
    </xf>
    <xf numFmtId="175" fontId="37" fillId="12" borderId="0" xfId="0" applyNumberFormat="1" applyFont="1" applyFill="1" applyBorder="1" applyAlignment="1" applyProtection="1">
      <alignment horizontal="right" vertical="center"/>
    </xf>
    <xf numFmtId="176" fontId="37" fillId="12" borderId="0" xfId="0" applyNumberFormat="1" applyFont="1" applyFill="1" applyBorder="1" applyAlignment="1" applyProtection="1">
      <alignment horizontal="right" vertical="center"/>
    </xf>
    <xf numFmtId="3" fontId="37" fillId="12" borderId="0" xfId="0" applyNumberFormat="1" applyFont="1" applyFill="1" applyBorder="1" applyAlignment="1" applyProtection="1">
      <alignment horizontal="right" vertical="center"/>
    </xf>
    <xf numFmtId="170" fontId="37" fillId="12" borderId="0" xfId="0" applyNumberFormat="1" applyFont="1" applyFill="1" applyBorder="1" applyAlignment="1" applyProtection="1">
      <alignment horizontal="right" vertical="center"/>
    </xf>
    <xf numFmtId="0" fontId="37" fillId="12" borderId="0" xfId="21" applyFont="1" applyFill="1" applyBorder="1" applyAlignment="1">
      <alignment horizontal="left" vertical="center"/>
    </xf>
    <xf numFmtId="175" fontId="124" fillId="12" borderId="0" xfId="0" applyNumberFormat="1" applyFont="1" applyFill="1" applyBorder="1" applyAlignment="1" applyProtection="1">
      <alignment horizontal="right" vertical="center"/>
    </xf>
    <xf numFmtId="176" fontId="124" fillId="12" borderId="0" xfId="0" applyNumberFormat="1" applyFont="1" applyFill="1" applyBorder="1" applyAlignment="1" applyProtection="1">
      <alignment horizontal="right" vertical="center"/>
    </xf>
    <xf numFmtId="0" fontId="127" fillId="12" borderId="0" xfId="0" applyFont="1" applyFill="1" applyBorder="1" applyAlignment="1">
      <alignment horizontal="left" vertical="center"/>
    </xf>
    <xf numFmtId="3" fontId="128" fillId="12" borderId="0" xfId="0" applyNumberFormat="1" applyFont="1" applyFill="1" applyBorder="1" applyAlignment="1" applyProtection="1">
      <alignment horizontal="right" vertical="center"/>
    </xf>
    <xf numFmtId="0" fontId="124" fillId="12" borderId="0" xfId="0" applyFont="1" applyFill="1" applyBorder="1" applyAlignment="1">
      <alignment horizontal="center" vertical="center"/>
    </xf>
    <xf numFmtId="3" fontId="124" fillId="12" borderId="0" xfId="0" applyNumberFormat="1" applyFont="1" applyFill="1" applyBorder="1" applyAlignment="1" applyProtection="1">
      <alignment horizontal="right" vertical="center"/>
    </xf>
    <xf numFmtId="170" fontId="124" fillId="12" borderId="0" xfId="0" applyNumberFormat="1" applyFont="1" applyFill="1" applyBorder="1" applyAlignment="1" applyProtection="1">
      <alignment horizontal="right" vertical="center"/>
    </xf>
    <xf numFmtId="0" fontId="121" fillId="12" borderId="0" xfId="0" applyFont="1" applyFill="1" applyBorder="1" applyAlignment="1">
      <alignment horizontal="left" vertical="center"/>
    </xf>
    <xf numFmtId="49" fontId="124" fillId="12" borderId="0" xfId="22" applyNumberFormat="1" applyFont="1" applyFill="1" applyBorder="1" applyAlignment="1">
      <alignment horizontal="left" vertical="center"/>
    </xf>
    <xf numFmtId="49" fontId="124" fillId="12" borderId="0" xfId="22" applyNumberFormat="1" applyFont="1" applyFill="1" applyBorder="1" applyAlignment="1">
      <alignment horizontal="center" vertical="center"/>
    </xf>
    <xf numFmtId="0" fontId="37" fillId="12" borderId="0" xfId="3" applyFont="1" applyFill="1" applyBorder="1" applyAlignment="1">
      <alignment horizontal="center" vertical="center"/>
    </xf>
    <xf numFmtId="175" fontId="128" fillId="12" borderId="0" xfId="0" applyNumberFormat="1" applyFont="1" applyFill="1" applyBorder="1" applyAlignment="1" applyProtection="1">
      <alignment horizontal="right" vertical="center"/>
    </xf>
    <xf numFmtId="176" fontId="128" fillId="12" borderId="0" xfId="0" applyNumberFormat="1" applyFont="1" applyFill="1" applyBorder="1" applyAlignment="1" applyProtection="1">
      <alignment horizontal="right" vertical="center"/>
    </xf>
    <xf numFmtId="170" fontId="128" fillId="12" borderId="0" xfId="0" applyNumberFormat="1" applyFont="1" applyFill="1" applyBorder="1" applyAlignment="1" applyProtection="1">
      <alignment horizontal="right" vertical="center"/>
    </xf>
    <xf numFmtId="0" fontId="64" fillId="11" borderId="0" xfId="0" applyFont="1" applyFill="1" applyBorder="1" applyAlignment="1">
      <alignment vertical="center"/>
    </xf>
    <xf numFmtId="170" fontId="35" fillId="11" borderId="0" xfId="0" applyNumberFormat="1" applyFont="1" applyFill="1" applyBorder="1" applyAlignment="1">
      <alignment vertical="center"/>
    </xf>
    <xf numFmtId="14" fontId="62" fillId="11" borderId="0" xfId="0" applyNumberFormat="1" applyFont="1" applyFill="1" applyBorder="1" applyAlignment="1">
      <alignment vertical="center"/>
    </xf>
    <xf numFmtId="14" fontId="50" fillId="11" borderId="0" xfId="0" applyNumberFormat="1" applyFont="1" applyFill="1" applyBorder="1" applyAlignment="1">
      <alignment vertical="center"/>
    </xf>
    <xf numFmtId="0" fontId="37" fillId="11" borderId="0" xfId="0" applyFont="1" applyFill="1" applyBorder="1" applyAlignment="1">
      <alignment vertical="center"/>
    </xf>
    <xf numFmtId="170" fontId="35" fillId="11" borderId="0" xfId="0" applyNumberFormat="1" applyFont="1" applyFill="1" applyBorder="1" applyAlignment="1">
      <alignment horizontal="right" vertical="center"/>
    </xf>
    <xf numFmtId="3" fontId="68" fillId="11" borderId="0" xfId="23" applyNumberFormat="1" applyFont="1" applyFill="1" applyAlignment="1">
      <alignment vertical="center"/>
    </xf>
    <xf numFmtId="10" fontId="68" fillId="11" borderId="0" xfId="23" applyNumberFormat="1" applyFont="1" applyFill="1" applyAlignment="1">
      <alignment vertical="center"/>
    </xf>
    <xf numFmtId="0" fontId="71" fillId="11" borderId="0" xfId="0" applyFont="1" applyFill="1" applyBorder="1" applyAlignment="1">
      <alignment wrapText="1"/>
    </xf>
    <xf numFmtId="3" fontId="38" fillId="11" borderId="0" xfId="23" applyNumberFormat="1" applyFont="1" applyFill="1" applyAlignment="1">
      <alignment vertical="center"/>
    </xf>
    <xf numFmtId="10" fontId="38" fillId="11" borderId="0" xfId="23" applyNumberFormat="1" applyFont="1" applyFill="1" applyAlignment="1">
      <alignment vertical="center"/>
    </xf>
    <xf numFmtId="3" fontId="68" fillId="11" borderId="0" xfId="23" applyNumberFormat="1" applyFont="1" applyFill="1"/>
    <xf numFmtId="10" fontId="68" fillId="11" borderId="0" xfId="23" applyNumberFormat="1" applyFont="1" applyFill="1"/>
    <xf numFmtId="0" fontId="68" fillId="11" borderId="0" xfId="23" applyFont="1" applyFill="1" applyBorder="1" applyAlignment="1">
      <alignment vertical="center"/>
    </xf>
    <xf numFmtId="0" fontId="37" fillId="11" borderId="0" xfId="24" applyFont="1" applyFill="1" applyBorder="1" applyAlignment="1">
      <alignment horizontal="left" vertical="center" wrapText="1"/>
    </xf>
    <xf numFmtId="175" fontId="37" fillId="11" borderId="0" xfId="25" applyNumberFormat="1" applyFont="1" applyFill="1" applyAlignment="1">
      <alignment horizontal="right" vertical="center"/>
    </xf>
    <xf numFmtId="4" fontId="37" fillId="11" borderId="0" xfId="0" applyNumberFormat="1" applyFont="1" applyFill="1" applyBorder="1" applyAlignment="1">
      <alignment horizontal="right" vertical="center"/>
    </xf>
    <xf numFmtId="0" fontId="37" fillId="11" borderId="0" xfId="22" applyFont="1" applyFill="1" applyBorder="1" applyAlignment="1">
      <alignment horizontal="left" vertical="center" wrapText="1"/>
    </xf>
    <xf numFmtId="0" fontId="59" fillId="11" borderId="0" xfId="3" applyFont="1" applyFill="1" applyBorder="1" applyAlignment="1">
      <alignment horizontal="left" vertical="center" wrapText="1"/>
    </xf>
    <xf numFmtId="0" fontId="37" fillId="11" borderId="0" xfId="3" applyFont="1" applyFill="1" applyBorder="1" applyAlignment="1">
      <alignment horizontal="left" vertical="center"/>
    </xf>
    <xf numFmtId="3" fontId="37" fillId="11" borderId="0" xfId="3" applyNumberFormat="1" applyFont="1" applyFill="1" applyBorder="1" applyAlignment="1">
      <alignment horizontal="right" vertical="center"/>
    </xf>
    <xf numFmtId="0" fontId="64" fillId="11" borderId="0" xfId="24" applyFont="1" applyFill="1" applyBorder="1" applyAlignment="1">
      <alignment horizontal="left" vertical="center" wrapText="1"/>
    </xf>
    <xf numFmtId="175" fontId="64" fillId="11" borderId="0" xfId="25" applyNumberFormat="1" applyFont="1" applyFill="1" applyAlignment="1">
      <alignment horizontal="right" vertical="center"/>
    </xf>
    <xf numFmtId="176" fontId="64" fillId="11" borderId="0" xfId="0" applyNumberFormat="1" applyFont="1" applyFill="1" applyBorder="1" applyAlignment="1">
      <alignment horizontal="right" vertical="center"/>
    </xf>
    <xf numFmtId="0" fontId="64" fillId="11" borderId="0" xfId="22" applyFont="1" applyFill="1" applyBorder="1" applyAlignment="1">
      <alignment horizontal="left" vertical="center" wrapText="1"/>
    </xf>
    <xf numFmtId="3" fontId="64" fillId="11" borderId="0" xfId="24" applyNumberFormat="1" applyFont="1" applyFill="1" applyBorder="1" applyAlignment="1">
      <alignment horizontal="right" vertical="center" wrapText="1"/>
    </xf>
    <xf numFmtId="175" fontId="64" fillId="11" borderId="0" xfId="25" applyNumberFormat="1" applyFont="1" applyFill="1" applyAlignment="1">
      <alignment vertical="center"/>
    </xf>
    <xf numFmtId="176" fontId="64" fillId="11" borderId="0" xfId="0" applyNumberFormat="1" applyFont="1" applyFill="1" applyBorder="1" applyAlignment="1">
      <alignment vertical="center"/>
    </xf>
    <xf numFmtId="3" fontId="64" fillId="11" borderId="0" xfId="22" applyNumberFormat="1" applyFont="1" applyFill="1" applyBorder="1" applyAlignment="1">
      <alignment horizontal="right" vertical="center" wrapText="1"/>
    </xf>
    <xf numFmtId="0" fontId="108" fillId="11" borderId="0" xfId="0" applyFont="1" applyFill="1" applyBorder="1" applyAlignment="1">
      <alignment horizontal="center" vertical="center"/>
    </xf>
    <xf numFmtId="0" fontId="59" fillId="11" borderId="0" xfId="0" applyFont="1" applyFill="1" applyBorder="1" applyAlignment="1">
      <alignment horizontal="right" vertical="center"/>
    </xf>
    <xf numFmtId="0" fontId="59" fillId="11" borderId="0" xfId="0" applyFont="1" applyFill="1" applyBorder="1" applyAlignment="1">
      <alignment horizontal="center" vertical="center"/>
    </xf>
    <xf numFmtId="14" fontId="47" fillId="11" borderId="0" xfId="3" applyNumberFormat="1" applyFont="1" applyFill="1" applyBorder="1" applyAlignment="1">
      <alignment horizontal="center" vertical="center" wrapText="1"/>
    </xf>
    <xf numFmtId="0" fontId="37" fillId="11" borderId="0" xfId="26" applyFont="1" applyFill="1" applyBorder="1" applyAlignment="1">
      <alignment horizontal="left" vertical="center"/>
    </xf>
    <xf numFmtId="3" fontId="47" fillId="11" borderId="0" xfId="26" applyNumberFormat="1" applyFont="1" applyFill="1" applyBorder="1" applyAlignment="1">
      <alignment horizontal="right" vertical="center" indent="1"/>
    </xf>
    <xf numFmtId="10" fontId="47" fillId="11" borderId="0" xfId="26" applyNumberFormat="1" applyFont="1" applyFill="1" applyBorder="1" applyAlignment="1">
      <alignment horizontal="right" vertical="center" indent="2"/>
    </xf>
    <xf numFmtId="10" fontId="47" fillId="11" borderId="0" xfId="0" applyNumberFormat="1" applyFont="1" applyFill="1" applyBorder="1" applyAlignment="1">
      <alignment horizontal="right" indent="1"/>
    </xf>
    <xf numFmtId="0" fontId="35" fillId="11" borderId="0" xfId="26" applyFont="1" applyFill="1" applyBorder="1" applyAlignment="1">
      <alignment horizontal="left" vertical="center"/>
    </xf>
    <xf numFmtId="3" fontId="46"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2"/>
    </xf>
    <xf numFmtId="10" fontId="46" fillId="11" borderId="0" xfId="0" applyNumberFormat="1" applyFont="1" applyFill="1" applyBorder="1" applyAlignment="1">
      <alignment horizontal="right" indent="1"/>
    </xf>
    <xf numFmtId="10" fontId="47" fillId="11" borderId="0" xfId="26" applyNumberFormat="1" applyFont="1" applyFill="1" applyBorder="1" applyAlignment="1">
      <alignment horizontal="right" vertical="center" indent="1"/>
    </xf>
    <xf numFmtId="10" fontId="46" fillId="11" borderId="0" xfId="26" applyNumberFormat="1" applyFont="1" applyFill="1" applyBorder="1" applyAlignment="1">
      <alignment horizontal="right" vertical="center" indent="1"/>
    </xf>
    <xf numFmtId="0" fontId="135" fillId="11" borderId="0" xfId="0" applyFont="1" applyFill="1" applyAlignment="1">
      <alignment vertical="center"/>
    </xf>
    <xf numFmtId="3" fontId="102" fillId="11" borderId="0" xfId="27" quotePrefix="1" applyNumberFormat="1" applyFont="1" applyFill="1" applyBorder="1" applyAlignment="1" applyProtection="1">
      <alignment vertical="center"/>
      <protection hidden="1"/>
    </xf>
    <xf numFmtId="10" fontId="102"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xf>
    <xf numFmtId="3" fontId="64" fillId="11" borderId="0" xfId="27" quotePrefix="1" applyNumberFormat="1" applyFont="1" applyFill="1" applyBorder="1" applyAlignment="1" applyProtection="1">
      <alignment vertical="center"/>
      <protection hidden="1"/>
    </xf>
    <xf numFmtId="10" fontId="64" fillId="11" borderId="0" xfId="27" quotePrefix="1" applyNumberFormat="1" applyFont="1" applyFill="1" applyBorder="1" applyAlignment="1" applyProtection="1">
      <alignment vertical="center"/>
      <protection hidden="1"/>
    </xf>
    <xf numFmtId="0" fontId="121" fillId="11" borderId="0" xfId="0" applyFont="1" applyFill="1" applyAlignment="1">
      <alignment vertical="center" wrapText="1"/>
    </xf>
    <xf numFmtId="0" fontId="137" fillId="11" borderId="0" xfId="0" applyFont="1" applyFill="1" applyAlignment="1">
      <alignment vertical="center"/>
    </xf>
    <xf numFmtId="0" fontId="135" fillId="11" borderId="0" xfId="0" applyFont="1" applyFill="1" applyAlignment="1">
      <alignment vertical="center" wrapText="1"/>
    </xf>
    <xf numFmtId="0" fontId="38" fillId="11" borderId="0" xfId="27" quotePrefix="1" applyNumberFormat="1" applyFont="1" applyFill="1" applyBorder="1" applyAlignment="1">
      <alignment vertical="center"/>
    </xf>
    <xf numFmtId="3" fontId="59" fillId="14" borderId="0" xfId="0" applyNumberFormat="1" applyFont="1" applyFill="1" applyBorder="1" applyAlignment="1">
      <alignment horizontal="right" vertical="center" wrapText="1" indent="1"/>
    </xf>
    <xf numFmtId="10" fontId="59" fillId="11" borderId="0" xfId="0" applyNumberFormat="1" applyFont="1" applyFill="1" applyBorder="1" applyAlignment="1">
      <alignment horizontal="center" vertical="center"/>
    </xf>
    <xf numFmtId="3" fontId="59" fillId="11" borderId="0" xfId="0" applyNumberFormat="1" applyFont="1" applyFill="1" applyBorder="1" applyAlignment="1">
      <alignment horizontal="right" vertical="center" indent="1"/>
    </xf>
    <xf numFmtId="0" fontId="38" fillId="11" borderId="0" xfId="27" quotePrefix="1" applyNumberFormat="1" applyFont="1" applyFill="1" applyBorder="1" applyAlignment="1">
      <alignment vertical="center" wrapText="1"/>
    </xf>
    <xf numFmtId="0" fontId="38" fillId="11" borderId="0" xfId="27" applyNumberFormat="1" applyFont="1" applyFill="1" applyBorder="1" applyAlignment="1">
      <alignment vertical="center"/>
    </xf>
    <xf numFmtId="0" fontId="93" fillId="14" borderId="0" xfId="0" applyFont="1" applyFill="1" applyBorder="1" applyAlignment="1">
      <alignment vertical="center" wrapText="1"/>
    </xf>
    <xf numFmtId="3" fontId="93" fillId="14" borderId="0" xfId="0" applyNumberFormat="1" applyFont="1" applyFill="1" applyBorder="1" applyAlignment="1">
      <alignment horizontal="right" vertical="center" wrapText="1" indent="1"/>
    </xf>
    <xf numFmtId="10" fontId="86" fillId="11" borderId="0" xfId="0" applyNumberFormat="1" applyFont="1" applyFill="1" applyBorder="1" applyAlignment="1">
      <alignment horizontal="center" vertical="center"/>
    </xf>
    <xf numFmtId="3" fontId="86" fillId="14" borderId="0" xfId="0" applyNumberFormat="1" applyFont="1" applyFill="1" applyBorder="1" applyAlignment="1">
      <alignment horizontal="right" vertical="center" wrapText="1" indent="1"/>
    </xf>
    <xf numFmtId="0" fontId="66" fillId="11" borderId="0" xfId="26" applyFont="1" applyFill="1" applyBorder="1" applyAlignment="1">
      <alignment horizontal="left" vertical="center" wrapText="1"/>
    </xf>
    <xf numFmtId="3" fontId="66" fillId="11" borderId="0" xfId="26" applyNumberFormat="1" applyFont="1" applyFill="1" applyBorder="1" applyAlignment="1">
      <alignment horizontal="right" vertical="center" indent="1"/>
    </xf>
    <xf numFmtId="0" fontId="66" fillId="11" borderId="0" xfId="26" applyFont="1" applyFill="1" applyBorder="1" applyAlignment="1">
      <alignment horizontal="left" vertical="center"/>
    </xf>
    <xf numFmtId="0" fontId="97" fillId="12" borderId="0" xfId="26" applyFont="1" applyFill="1" applyBorder="1" applyAlignment="1">
      <alignment horizontal="left" vertical="center"/>
    </xf>
    <xf numFmtId="3" fontId="97" fillId="12" borderId="0" xfId="26" applyNumberFormat="1" applyFont="1" applyFill="1" applyBorder="1" applyAlignment="1">
      <alignment horizontal="right" vertical="center" indent="1"/>
    </xf>
    <xf numFmtId="3" fontId="47" fillId="12" borderId="0" xfId="27" quotePrefix="1" applyNumberFormat="1" applyFont="1" applyFill="1" applyBorder="1" applyAlignment="1" applyProtection="1">
      <alignment vertical="center"/>
      <protection hidden="1"/>
    </xf>
    <xf numFmtId="10" fontId="47" fillId="12" borderId="0" xfId="27" quotePrefix="1" applyNumberFormat="1" applyFont="1" applyFill="1" applyBorder="1" applyAlignment="1" applyProtection="1">
      <alignment vertical="center"/>
      <protection hidden="1"/>
    </xf>
    <xf numFmtId="0" fontId="102" fillId="11" borderId="0" xfId="0" applyFont="1" applyFill="1" applyBorder="1" applyAlignment="1">
      <alignment vertical="center" wrapText="1"/>
    </xf>
    <xf numFmtId="3" fontId="46" fillId="12" borderId="0" xfId="27" quotePrefix="1" applyNumberFormat="1" applyFont="1" applyFill="1" applyBorder="1" applyAlignment="1" applyProtection="1">
      <alignment vertical="center"/>
      <protection hidden="1"/>
    </xf>
    <xf numFmtId="10" fontId="97" fillId="12" borderId="0" xfId="27" quotePrefix="1" applyNumberFormat="1" applyFont="1" applyFill="1" applyBorder="1" applyAlignment="1" applyProtection="1">
      <alignment vertical="center"/>
      <protection hidden="1"/>
    </xf>
    <xf numFmtId="3" fontId="97" fillId="12" borderId="0" xfId="27" quotePrefix="1" applyNumberFormat="1" applyFont="1" applyFill="1" applyBorder="1" applyAlignment="1" applyProtection="1">
      <alignment vertical="center"/>
      <protection hidden="1"/>
    </xf>
    <xf numFmtId="3" fontId="64" fillId="12" borderId="0" xfId="27" quotePrefix="1" applyNumberFormat="1" applyFont="1" applyFill="1" applyBorder="1" applyAlignment="1" applyProtection="1">
      <alignment vertical="center"/>
      <protection hidden="1"/>
    </xf>
    <xf numFmtId="3" fontId="102" fillId="12"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1" fillId="11" borderId="0" xfId="0" applyNumberFormat="1" applyFont="1" applyFill="1" applyAlignment="1">
      <alignment vertical="center"/>
    </xf>
    <xf numFmtId="0" fontId="102" fillId="11" borderId="0" xfId="0" applyFont="1" applyFill="1" applyAlignment="1">
      <alignment horizontal="left" vertical="center"/>
    </xf>
    <xf numFmtId="3" fontId="135" fillId="11" borderId="0" xfId="0" applyNumberFormat="1" applyFont="1" applyFill="1" applyAlignment="1">
      <alignment vertical="center"/>
    </xf>
    <xf numFmtId="10" fontId="93" fillId="11" borderId="0" xfId="0" applyNumberFormat="1" applyFont="1" applyFill="1" applyBorder="1" applyAlignment="1">
      <alignment horizontal="center" vertical="center"/>
    </xf>
    <xf numFmtId="174" fontId="48" fillId="11" borderId="0" xfId="3" applyNumberFormat="1" applyFont="1" applyFill="1" applyAlignment="1">
      <alignment horizontal="right" vertical="center" indent="3"/>
    </xf>
    <xf numFmtId="174" fontId="47" fillId="11" borderId="0" xfId="3" applyNumberFormat="1" applyFont="1" applyFill="1" applyAlignment="1">
      <alignment horizontal="right" vertical="center" indent="3"/>
    </xf>
    <xf numFmtId="0" fontId="50" fillId="0" borderId="0" xfId="0" applyFont="1" applyAlignment="1">
      <alignment horizontal="left" vertical="center" indent="2"/>
    </xf>
    <xf numFmtId="3" fontId="0" fillId="0" borderId="0" xfId="0" applyNumberFormat="1"/>
    <xf numFmtId="0" fontId="46" fillId="4" borderId="0" xfId="3" applyFont="1" applyFill="1" applyBorder="1" applyAlignment="1">
      <alignment horizontal="center" vertical="center"/>
    </xf>
    <xf numFmtId="0" fontId="37" fillId="4" borderId="0" xfId="0" applyFont="1" applyFill="1" applyBorder="1" applyAlignment="1">
      <alignment horizontal="center" vertical="center" wrapText="1"/>
    </xf>
    <xf numFmtId="0" fontId="37" fillId="4" borderId="0" xfId="0" applyFont="1" applyFill="1" applyBorder="1" applyAlignment="1">
      <alignment horizontal="center" vertical="center"/>
    </xf>
    <xf numFmtId="0" fontId="40" fillId="0" borderId="0" xfId="0" applyFont="1"/>
    <xf numFmtId="14" fontId="93" fillId="4" borderId="0" xfId="0" applyNumberFormat="1" applyFont="1" applyFill="1" applyBorder="1" applyAlignment="1" applyProtection="1">
      <alignment horizontal="center" vertical="center" wrapText="1"/>
      <protection hidden="1"/>
    </xf>
    <xf numFmtId="14" fontId="154" fillId="4" borderId="0" xfId="0" applyNumberFormat="1" applyFont="1" applyFill="1" applyBorder="1" applyAlignment="1">
      <alignment horizontal="center" vertical="center" wrapText="1"/>
    </xf>
    <xf numFmtId="0" fontId="178" fillId="4" borderId="0" xfId="0" applyFont="1" applyFill="1" applyBorder="1" applyAlignment="1">
      <alignment horizontal="center" vertical="center" wrapText="1"/>
    </xf>
    <xf numFmtId="14" fontId="44" fillId="4" borderId="0" xfId="0" applyNumberFormat="1" applyFont="1" applyFill="1" applyBorder="1" applyAlignment="1">
      <alignment horizontal="center" vertical="center"/>
    </xf>
    <xf numFmtId="10" fontId="47" fillId="15" borderId="0" xfId="1" applyNumberFormat="1" applyFont="1" applyFill="1" applyBorder="1" applyAlignment="1" applyProtection="1">
      <alignment horizontal="right" vertical="center" indent="3"/>
      <protection hidden="1"/>
    </xf>
    <xf numFmtId="0" fontId="47" fillId="15" borderId="0" xfId="0" applyFont="1" applyFill="1" applyBorder="1" applyAlignment="1">
      <alignment vertical="center"/>
    </xf>
    <xf numFmtId="0" fontId="73" fillId="4" borderId="0" xfId="0" applyFont="1" applyFill="1" applyBorder="1" applyAlignment="1">
      <alignment horizontal="left" vertical="center"/>
    </xf>
    <xf numFmtId="10" fontId="46" fillId="4" borderId="0" xfId="1" applyNumberFormat="1" applyFont="1" applyFill="1" applyBorder="1" applyAlignment="1" applyProtection="1">
      <alignment horizontal="right" vertical="center" indent="3"/>
      <protection hidden="1"/>
    </xf>
    <xf numFmtId="0" fontId="154" fillId="4" borderId="0" xfId="0" applyFont="1" applyFill="1" applyBorder="1" applyAlignment="1">
      <alignment horizontal="center" vertical="top" wrapText="1"/>
    </xf>
    <xf numFmtId="14" fontId="153" fillId="4" borderId="0" xfId="0" applyNumberFormat="1" applyFont="1" applyFill="1" applyBorder="1" applyAlignment="1">
      <alignment horizontal="center" vertical="top"/>
    </xf>
    <xf numFmtId="0" fontId="59" fillId="4" borderId="0" xfId="0" applyFont="1" applyFill="1" applyBorder="1" applyAlignment="1">
      <alignment horizontal="center" wrapText="1"/>
    </xf>
    <xf numFmtId="14" fontId="37" fillId="4" borderId="0" xfId="0" applyNumberFormat="1" applyFont="1" applyFill="1" applyBorder="1" applyAlignment="1">
      <alignment horizontal="center"/>
    </xf>
    <xf numFmtId="0" fontId="37" fillId="4" borderId="0" xfId="0" applyFont="1" applyFill="1" applyBorder="1" applyAlignment="1">
      <alignment horizontal="center"/>
    </xf>
    <xf numFmtId="0" fontId="67" fillId="4" borderId="0" xfId="0" applyFont="1" applyFill="1" applyBorder="1" applyAlignment="1">
      <alignment horizontal="center" vertical="top"/>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8" fillId="0" borderId="0" xfId="0" applyFon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38" fillId="0" borderId="0" xfId="0" applyFont="1" applyAlignment="1">
      <alignment horizontal="left" vertical="center" wrapText="1"/>
    </xf>
    <xf numFmtId="0" fontId="148" fillId="0" borderId="0" xfId="0" applyFont="1" applyFill="1" applyAlignment="1">
      <alignment horizontal="left" vertical="top" wrapText="1"/>
    </xf>
    <xf numFmtId="0" fontId="16" fillId="4" borderId="0" xfId="0" applyFont="1" applyFill="1" applyBorder="1" applyAlignment="1">
      <alignment horizontal="center" vertical="center" wrapText="1"/>
    </xf>
    <xf numFmtId="0" fontId="9" fillId="0" borderId="0" xfId="0" applyFont="1" applyAlignment="1">
      <alignment horizontal="center" vertical="center"/>
    </xf>
    <xf numFmtId="0" fontId="35" fillId="4" borderId="0" xfId="0" applyFont="1" applyFill="1" applyAlignment="1">
      <alignment horizontal="center" vertical="center"/>
    </xf>
    <xf numFmtId="3" fontId="35" fillId="4"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4" borderId="0" xfId="0" applyFont="1" applyFill="1" applyBorder="1" applyAlignment="1">
      <alignment horizontal="center" vertical="center" wrapText="1"/>
    </xf>
    <xf numFmtId="0" fontId="52" fillId="4" borderId="0" xfId="0" applyFont="1" applyFill="1" applyBorder="1" applyAlignment="1">
      <alignment horizontal="center" vertical="center" wrapText="1"/>
    </xf>
    <xf numFmtId="0" fontId="0" fillId="0" borderId="0" xfId="0" applyAlignment="1">
      <alignment horizontal="center" vertical="center" wrapText="1"/>
    </xf>
    <xf numFmtId="0" fontId="38" fillId="11"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5" fillId="4"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4"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3" fillId="0" borderId="0" xfId="0" applyFont="1" applyAlignment="1">
      <alignment wrapText="1"/>
    </xf>
    <xf numFmtId="0" fontId="150" fillId="0" borderId="0" xfId="0" applyFont="1" applyAlignment="1">
      <alignment wrapText="1"/>
    </xf>
    <xf numFmtId="0" fontId="38" fillId="5" borderId="0" xfId="0" applyFont="1" applyFill="1" applyBorder="1" applyAlignment="1">
      <alignment horizontal="left" vertical="distributed" wrapText="1"/>
    </xf>
    <xf numFmtId="0" fontId="148" fillId="0" borderId="0" xfId="0" applyNumberFormat="1" applyFont="1" applyFill="1" applyBorder="1" applyAlignment="1">
      <alignment vertical="center" wrapText="1"/>
    </xf>
    <xf numFmtId="0" fontId="37" fillId="0" borderId="0" xfId="0" applyFont="1" applyAlignment="1">
      <alignment horizontal="right"/>
    </xf>
    <xf numFmtId="0" fontId="37" fillId="4" borderId="0" xfId="0" applyFont="1" applyFill="1" applyBorder="1" applyAlignment="1">
      <alignment horizontal="center" vertical="center" wrapText="1"/>
    </xf>
    <xf numFmtId="0" fontId="46" fillId="4" borderId="0" xfId="0" applyFont="1" applyFill="1" applyBorder="1" applyAlignment="1">
      <alignment horizontal="center" vertical="center"/>
    </xf>
    <xf numFmtId="0" fontId="153" fillId="4" borderId="0" xfId="0" applyFont="1" applyFill="1" applyBorder="1" applyAlignment="1">
      <alignment horizontal="center" vertical="center"/>
    </xf>
    <xf numFmtId="14" fontId="153" fillId="4" borderId="0" xfId="0" applyNumberFormat="1" applyFont="1" applyFill="1" applyBorder="1" applyAlignment="1">
      <alignment horizontal="center" vertical="center"/>
    </xf>
    <xf numFmtId="0" fontId="153" fillId="4" borderId="0" xfId="0" applyFont="1" applyFill="1" applyAlignment="1">
      <alignment horizontal="center" vertical="center" wrapText="1"/>
    </xf>
    <xf numFmtId="0" fontId="37" fillId="4" borderId="0" xfId="0" applyFont="1" applyFill="1" applyBorder="1" applyAlignment="1">
      <alignment horizontal="center" vertical="center"/>
    </xf>
    <xf numFmtId="14" fontId="37" fillId="4" borderId="0" xfId="0" applyNumberFormat="1" applyFont="1" applyFill="1" applyBorder="1" applyAlignment="1">
      <alignment horizontal="center" vertical="center"/>
    </xf>
    <xf numFmtId="0" fontId="37" fillId="4" borderId="0" xfId="0" applyFont="1" applyFill="1" applyAlignment="1">
      <alignment horizontal="center" vertical="center" wrapText="1"/>
    </xf>
    <xf numFmtId="0" fontId="63" fillId="0" borderId="0" xfId="0" applyFont="1" applyFill="1" applyBorder="1" applyAlignment="1">
      <alignment horizontal="justify" vertical="top" wrapText="1"/>
    </xf>
    <xf numFmtId="0" fontId="152" fillId="0" borderId="0" xfId="0" applyFont="1" applyFill="1" applyBorder="1" applyAlignment="1">
      <alignment horizontal="justify" vertical="top" wrapText="1"/>
    </xf>
    <xf numFmtId="0" fontId="64" fillId="4" borderId="0" xfId="0" applyFont="1" applyFill="1" applyBorder="1" applyAlignment="1">
      <alignment horizontal="center" vertical="center" wrapText="1"/>
    </xf>
    <xf numFmtId="0" fontId="64" fillId="0" borderId="0" xfId="0" applyFont="1" applyAlignment="1">
      <alignment horizontal="center" vertical="center"/>
    </xf>
    <xf numFmtId="0" fontId="0" fillId="0" borderId="0" xfId="0" applyAlignment="1">
      <alignment horizontal="right"/>
    </xf>
    <xf numFmtId="0" fontId="68" fillId="11" borderId="0" xfId="0" applyFont="1" applyFill="1" applyBorder="1" applyAlignment="1">
      <alignment vertical="center" wrapText="1"/>
    </xf>
    <xf numFmtId="2" fontId="68" fillId="4" borderId="0" xfId="0" applyNumberFormat="1" applyFont="1" applyFill="1" applyBorder="1" applyAlignment="1">
      <alignment horizontal="center" vertical="center" wrapText="1"/>
    </xf>
    <xf numFmtId="0" fontId="148" fillId="0" borderId="0" xfId="0" applyFont="1" applyFill="1" applyAlignment="1">
      <alignment horizontal="justify" vertical="top" wrapText="1"/>
    </xf>
    <xf numFmtId="0" fontId="149"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4"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4" borderId="0" xfId="0" applyFont="1" applyFill="1" applyAlignment="1">
      <alignment horizontal="center" wrapText="1"/>
    </xf>
    <xf numFmtId="0" fontId="163" fillId="0" borderId="0" xfId="0" applyFont="1" applyAlignment="1">
      <alignment horizontal="center" vertical="center"/>
    </xf>
    <xf numFmtId="14" fontId="154" fillId="4" borderId="0" xfId="0" applyNumberFormat="1" applyFont="1" applyFill="1" applyBorder="1" applyAlignment="1">
      <alignment horizontal="center" vertical="center"/>
    </xf>
    <xf numFmtId="0" fontId="153" fillId="4" borderId="0" xfId="0" applyFont="1" applyFill="1" applyAlignment="1">
      <alignment horizontal="center" vertical="top" wrapText="1"/>
    </xf>
    <xf numFmtId="0" fontId="148" fillId="0" borderId="0" xfId="0" applyFont="1" applyFill="1" applyBorder="1" applyAlignment="1">
      <alignment vertical="top" wrapText="1"/>
    </xf>
    <xf numFmtId="0" fontId="46" fillId="4" borderId="0" xfId="0" applyFont="1" applyFill="1" applyBorder="1" applyAlignment="1">
      <alignment horizontal="center" vertical="center" wrapText="1"/>
    </xf>
    <xf numFmtId="0" fontId="41" fillId="0" borderId="0" xfId="0" applyFont="1" applyFill="1" applyBorder="1" applyAlignment="1">
      <alignment horizontal="justify" vertical="top" wrapText="1"/>
    </xf>
    <xf numFmtId="2" fontId="37" fillId="4" borderId="0" xfId="0" applyNumberFormat="1" applyFont="1" applyFill="1" applyBorder="1" applyAlignment="1">
      <alignment horizontal="center" vertical="center" wrapText="1"/>
    </xf>
    <xf numFmtId="0" fontId="35" fillId="4" borderId="0" xfId="0" applyFont="1" applyFill="1" applyBorder="1" applyAlignment="1">
      <alignment horizontal="center" vertical="center"/>
    </xf>
    <xf numFmtId="0" fontId="0" fillId="0" borderId="0" xfId="0" applyAlignment="1">
      <alignment horizontal="center" vertical="center"/>
    </xf>
    <xf numFmtId="0" fontId="35" fillId="4"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1" fillId="0" borderId="0" xfId="0" applyFont="1" applyAlignment="1">
      <alignment horizontal="left" vertical="top" wrapText="1"/>
    </xf>
    <xf numFmtId="0" fontId="67" fillId="0" borderId="0" xfId="0" applyFont="1" applyAlignment="1">
      <alignment horizontal="left" vertical="top" wrapText="1"/>
    </xf>
    <xf numFmtId="0" fontId="133"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4" borderId="0" xfId="3" applyFont="1" applyFill="1" applyBorder="1" applyAlignment="1">
      <alignment horizontal="center" vertical="center" wrapText="1"/>
    </xf>
    <xf numFmtId="0" fontId="4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35" fillId="7" borderId="0" xfId="3" applyFont="1" applyFill="1" applyBorder="1" applyAlignment="1">
      <alignment horizontal="center" vertical="center" wrapText="1"/>
    </xf>
    <xf numFmtId="172" fontId="46" fillId="7"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7" borderId="0" xfId="3" applyFont="1" applyFill="1" applyBorder="1" applyAlignment="1">
      <alignment horizontal="center"/>
    </xf>
    <xf numFmtId="0" fontId="35" fillId="4" borderId="0" xfId="0" applyFont="1" applyFill="1" applyBorder="1" applyAlignment="1">
      <alignment horizontal="center"/>
    </xf>
    <xf numFmtId="0" fontId="100" fillId="0" borderId="0" xfId="0" applyFont="1" applyAlignment="1">
      <alignment horizontal="center" vertical="center"/>
    </xf>
    <xf numFmtId="0" fontId="169" fillId="0" borderId="0" xfId="0" applyFont="1" applyAlignment="1">
      <alignment horizontal="center" vertical="center"/>
    </xf>
    <xf numFmtId="14" fontId="100" fillId="0" borderId="0" xfId="0" applyNumberFormat="1" applyFont="1" applyAlignment="1">
      <alignment horizontal="center" vertical="center"/>
    </xf>
    <xf numFmtId="14" fontId="169" fillId="0" borderId="0" xfId="0" applyNumberFormat="1" applyFont="1" applyAlignment="1">
      <alignment horizontal="center" vertical="center"/>
    </xf>
    <xf numFmtId="0" fontId="35" fillId="4" borderId="0" xfId="0" applyFont="1" applyFill="1" applyBorder="1" applyAlignment="1">
      <alignment wrapText="1"/>
    </xf>
    <xf numFmtId="2" fontId="37" fillId="4" borderId="0" xfId="0" applyNumberFormat="1" applyFont="1" applyFill="1" applyBorder="1" applyAlignment="1">
      <alignment horizontal="left" vertical="center" wrapText="1"/>
    </xf>
    <xf numFmtId="0" fontId="35" fillId="4"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4"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4"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29</xdr:row>
      <xdr:rowOff>0</xdr:rowOff>
    </xdr:from>
    <xdr:to>
      <xdr:col>4</xdr:col>
      <xdr:colOff>635143</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85800"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83119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1027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3</xdr:col>
      <xdr:colOff>238124</xdr:colOff>
      <xdr:row>27</xdr:row>
      <xdr:rowOff>0</xdr:rowOff>
    </xdr:from>
    <xdr:to>
      <xdr:col>9</xdr:col>
      <xdr:colOff>47625</xdr:colOff>
      <xdr:row>40</xdr:row>
      <xdr:rowOff>76200</xdr:rowOff>
    </xdr:to>
    <xdr:pic>
      <xdr:nvPicPr>
        <xdr:cNvPr id="5" name="Picture 4"/>
        <xdr:cNvPicPr>
          <a:picLocks noChangeAspect="1"/>
        </xdr:cNvPicPr>
      </xdr:nvPicPr>
      <xdr:blipFill>
        <a:blip xmlns:r="http://schemas.openxmlformats.org/officeDocument/2006/relationships" r:embed="rId2"/>
        <a:stretch>
          <a:fillRect/>
        </a:stretch>
      </xdr:blipFill>
      <xdr:spPr>
        <a:xfrm>
          <a:off x="2409824" y="5334000"/>
          <a:ext cx="3857626" cy="2562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9</xdr:col>
      <xdr:colOff>38100</xdr:colOff>
      <xdr:row>37</xdr:row>
      <xdr:rowOff>68420</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4819650"/>
          <a:ext cx="3848100" cy="25544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4598" cy="404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495300</xdr:colOff>
      <xdr:row>45</xdr:row>
      <xdr:rowOff>0</xdr:rowOff>
    </xdr:from>
    <xdr:to>
      <xdr:col>6</xdr:col>
      <xdr:colOff>78196</xdr:colOff>
      <xdr:row>63</xdr:row>
      <xdr:rowOff>17780</xdr:rowOff>
    </xdr:to>
    <xdr:pic>
      <xdr:nvPicPr>
        <xdr:cNvPr id="4" name="Picture 3"/>
        <xdr:cNvPicPr>
          <a:picLocks noChangeAspect="1"/>
        </xdr:cNvPicPr>
      </xdr:nvPicPr>
      <xdr:blipFill>
        <a:blip xmlns:r="http://schemas.openxmlformats.org/officeDocument/2006/relationships" r:embed="rId1"/>
        <a:stretch>
          <a:fillRect/>
        </a:stretch>
      </xdr:blipFill>
      <xdr:spPr>
        <a:xfrm>
          <a:off x="495300" y="12306300"/>
          <a:ext cx="5450296" cy="2932430"/>
        </a:xfrm>
        <a:prstGeom prst="rect">
          <a:avLst/>
        </a:prstGeom>
      </xdr:spPr>
    </xdr:pic>
    <xdr:clientData/>
  </xdr:twoCellAnchor>
  <xdr:twoCellAnchor editAs="oneCell">
    <xdr:from>
      <xdr:col>0</xdr:col>
      <xdr:colOff>485775</xdr:colOff>
      <xdr:row>68</xdr:row>
      <xdr:rowOff>0</xdr:rowOff>
    </xdr:from>
    <xdr:to>
      <xdr:col>6</xdr:col>
      <xdr:colOff>105251</xdr:colOff>
      <xdr:row>86</xdr:row>
      <xdr:rowOff>23877</xdr:rowOff>
    </xdr:to>
    <xdr:pic>
      <xdr:nvPicPr>
        <xdr:cNvPr id="7" name="Picture 6"/>
        <xdr:cNvPicPr>
          <a:picLocks noChangeAspect="1"/>
        </xdr:cNvPicPr>
      </xdr:nvPicPr>
      <xdr:blipFill>
        <a:blip xmlns:r="http://schemas.openxmlformats.org/officeDocument/2006/relationships" r:embed="rId2"/>
        <a:stretch>
          <a:fillRect/>
        </a:stretch>
      </xdr:blipFill>
      <xdr:spPr>
        <a:xfrm>
          <a:off x="485775" y="16030575"/>
          <a:ext cx="5486876"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9</xdr:col>
      <xdr:colOff>555018</xdr:colOff>
      <xdr:row>65</xdr:row>
      <xdr:rowOff>119443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43424"/>
          <a:ext cx="7651143" cy="6548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876300</xdr:colOff>
      <xdr:row>19</xdr:row>
      <xdr:rowOff>152400</xdr:rowOff>
    </xdr:from>
    <xdr:to>
      <xdr:col>5</xdr:col>
      <xdr:colOff>337934</xdr:colOff>
      <xdr:row>35</xdr:row>
      <xdr:rowOff>6308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876300" y="3467100"/>
          <a:ext cx="4243184" cy="2444708"/>
        </a:xfrm>
        <a:prstGeom prst="rect">
          <a:avLst/>
        </a:prstGeom>
      </xdr:spPr>
    </xdr:pic>
    <xdr:clientData/>
  </xdr:twoCellAnchor>
  <xdr:twoCellAnchor editAs="oneCell">
    <xdr:from>
      <xdr:col>0</xdr:col>
      <xdr:colOff>847725</xdr:colOff>
      <xdr:row>41</xdr:row>
      <xdr:rowOff>0</xdr:rowOff>
    </xdr:from>
    <xdr:to>
      <xdr:col>5</xdr:col>
      <xdr:colOff>352034</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47725" y="6877050"/>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580068</xdr:colOff>
      <xdr:row>42</xdr:row>
      <xdr:rowOff>159438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43268" cy="6474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20</xdr:row>
      <xdr:rowOff>0</xdr:rowOff>
    </xdr:from>
    <xdr:to>
      <xdr:col>7</xdr:col>
      <xdr:colOff>496162</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28574</xdr:rowOff>
    </xdr:from>
    <xdr:to>
      <xdr:col>9</xdr:col>
      <xdr:colOff>590549</xdr:colOff>
      <xdr:row>65</xdr:row>
      <xdr:rowOff>125539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486274"/>
          <a:ext cx="7686674"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21</xdr:row>
      <xdr:rowOff>0</xdr:rowOff>
    </xdr:from>
    <xdr:to>
      <xdr:col>6</xdr:col>
      <xdr:colOff>431448</xdr:colOff>
      <xdr:row>39</xdr:row>
      <xdr:rowOff>17780</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50" y="3790950"/>
          <a:ext cx="6194073" cy="2932430"/>
        </a:xfrm>
        <a:prstGeom prst="rect">
          <a:avLst/>
        </a:prstGeom>
      </xdr:spPr>
    </xdr:pic>
    <xdr:clientData/>
  </xdr:twoCellAnchor>
  <xdr:twoCellAnchor editAs="oneCell">
    <xdr:from>
      <xdr:col>0</xdr:col>
      <xdr:colOff>276225</xdr:colOff>
      <xdr:row>44</xdr:row>
      <xdr:rowOff>0</xdr:rowOff>
    </xdr:from>
    <xdr:to>
      <xdr:col>6</xdr:col>
      <xdr:colOff>385344</xdr:colOff>
      <xdr:row>62</xdr:row>
      <xdr:rowOff>2666</xdr:rowOff>
    </xdr:to>
    <xdr:pic>
      <xdr:nvPicPr>
        <xdr:cNvPr id="4" name="Picture 3"/>
        <xdr:cNvPicPr>
          <a:picLocks noChangeAspect="1"/>
        </xdr:cNvPicPr>
      </xdr:nvPicPr>
      <xdr:blipFill>
        <a:blip xmlns:r="http://schemas.openxmlformats.org/officeDocument/2006/relationships" r:embed="rId2"/>
        <a:stretch>
          <a:fillRect/>
        </a:stretch>
      </xdr:blipFill>
      <xdr:spPr>
        <a:xfrm>
          <a:off x="27622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38100</xdr:rowOff>
    </xdr:from>
    <xdr:to>
      <xdr:col>9</xdr:col>
      <xdr:colOff>571500</xdr:colOff>
      <xdr:row>65</xdr:row>
      <xdr:rowOff>125540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619625"/>
          <a:ext cx="766762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9" t="s">
        <v>0</v>
      </c>
      <c r="B2" s="679"/>
      <c r="C2" s="679"/>
      <c r="D2" s="679"/>
      <c r="E2" s="679"/>
      <c r="F2" s="679"/>
      <c r="G2" s="679"/>
      <c r="H2" s="679"/>
      <c r="I2" s="679"/>
    </row>
    <row r="3" spans="1:9" ht="18.75" customHeight="1">
      <c r="A3" s="3"/>
      <c r="B3" s="3"/>
      <c r="C3" s="3"/>
      <c r="D3" s="3"/>
      <c r="E3" s="3"/>
      <c r="F3" s="3"/>
      <c r="G3" s="3"/>
      <c r="H3" s="3"/>
      <c r="I3" s="3"/>
    </row>
    <row r="4" spans="1:9" ht="18.75">
      <c r="A4" s="680" t="s">
        <v>1</v>
      </c>
      <c r="B4" s="680"/>
      <c r="C4" s="680"/>
      <c r="D4" s="680"/>
      <c r="E4" s="680"/>
      <c r="F4" s="680"/>
      <c r="G4" s="680"/>
      <c r="H4" s="680"/>
      <c r="I4" s="680"/>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81" t="s">
        <v>1364</v>
      </c>
      <c r="B7" s="681"/>
      <c r="C7" s="681"/>
      <c r="D7" s="681"/>
      <c r="E7" s="681"/>
      <c r="F7" s="681"/>
      <c r="G7" s="681"/>
      <c r="H7" s="681"/>
      <c r="I7" s="681"/>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82" t="s">
        <v>2</v>
      </c>
      <c r="B18" s="682"/>
      <c r="C18" s="682"/>
      <c r="D18" s="682"/>
      <c r="E18" s="682"/>
      <c r="F18" s="682"/>
      <c r="G18" s="682"/>
      <c r="H18" s="682"/>
      <c r="I18" s="682"/>
    </row>
    <row r="19" spans="1:9" ht="18.75" customHeight="1">
      <c r="A19" s="8"/>
      <c r="B19" s="8"/>
      <c r="C19" s="8"/>
      <c r="D19" s="8"/>
      <c r="E19" s="8"/>
      <c r="F19" s="8"/>
      <c r="G19" s="8"/>
      <c r="H19" s="8"/>
      <c r="I19" s="8"/>
    </row>
    <row r="20" spans="1:9" ht="18.75" customHeight="1">
      <c r="A20" s="683" t="s">
        <v>1259</v>
      </c>
      <c r="B20" s="683"/>
      <c r="C20" s="683"/>
      <c r="D20" s="683"/>
      <c r="E20" s="683"/>
      <c r="F20" s="683"/>
      <c r="G20" s="683"/>
      <c r="H20" s="683"/>
      <c r="I20" s="683"/>
    </row>
    <row r="21" spans="1:9" ht="18.75" customHeight="1">
      <c r="A21" s="9"/>
      <c r="B21" s="9"/>
      <c r="C21" s="9"/>
      <c r="D21" s="9"/>
      <c r="E21" s="9"/>
      <c r="F21" s="9"/>
      <c r="G21" s="9"/>
      <c r="H21" s="9"/>
      <c r="I21" s="9"/>
    </row>
    <row r="22" spans="1:9" ht="26.25" customHeight="1">
      <c r="A22" s="684" t="s">
        <v>3</v>
      </c>
      <c r="B22" s="684"/>
      <c r="C22" s="684"/>
      <c r="D22" s="684"/>
      <c r="E22" s="684"/>
      <c r="F22" s="684"/>
      <c r="G22" s="684"/>
      <c r="H22" s="684"/>
      <c r="I22" s="684"/>
    </row>
    <row r="23" spans="1:9" ht="18.75">
      <c r="A23" s="10"/>
      <c r="B23" s="10"/>
      <c r="C23" s="10"/>
      <c r="D23" s="10"/>
      <c r="E23" s="10"/>
      <c r="F23" s="10"/>
      <c r="G23" s="10"/>
      <c r="H23" s="10"/>
      <c r="I23" s="10"/>
    </row>
    <row r="24" spans="1:9" ht="18.75" customHeight="1">
      <c r="A24" s="676" t="s">
        <v>1260</v>
      </c>
      <c r="B24" s="676"/>
      <c r="C24" s="676"/>
      <c r="D24" s="676"/>
      <c r="E24" s="676"/>
      <c r="F24" s="676"/>
      <c r="G24" s="676"/>
      <c r="H24" s="676"/>
      <c r="I24" s="676"/>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7"/>
      <c r="B36" s="677"/>
      <c r="C36" s="677"/>
      <c r="D36" s="677"/>
      <c r="E36" s="677"/>
      <c r="F36" s="677"/>
      <c r="G36" s="677"/>
      <c r="H36" s="677"/>
      <c r="I36" s="677"/>
    </row>
    <row r="37" spans="1:9" ht="50.25" customHeight="1">
      <c r="A37" s="677" t="s">
        <v>4</v>
      </c>
      <c r="B37" s="677"/>
      <c r="C37" s="677"/>
      <c r="D37" s="677"/>
      <c r="E37" s="677"/>
      <c r="F37" s="677"/>
      <c r="G37" s="677"/>
      <c r="H37" s="677"/>
      <c r="I37" s="677"/>
    </row>
    <row r="38" spans="1:9">
      <c r="A38" s="11"/>
      <c r="B38" s="11"/>
      <c r="C38" s="11"/>
      <c r="D38" s="11"/>
      <c r="E38" s="11"/>
      <c r="F38" s="11"/>
      <c r="G38" s="11"/>
      <c r="H38" s="11"/>
      <c r="I38" s="11"/>
    </row>
    <row r="39" spans="1:9" ht="65.25" customHeight="1">
      <c r="A39" s="678" t="s">
        <v>5</v>
      </c>
      <c r="B39" s="678"/>
      <c r="C39" s="678"/>
      <c r="D39" s="678"/>
      <c r="E39" s="678"/>
      <c r="F39" s="678"/>
      <c r="G39" s="678"/>
      <c r="H39" s="678"/>
      <c r="I39" s="67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564</v>
      </c>
      <c r="S1" s="26" t="str">
        <f>Naslovnica!A20</f>
        <v>Travanj 2013.</v>
      </c>
    </row>
    <row r="2" spans="1:19" ht="12.75" customHeight="1">
      <c r="A2" s="362" t="s">
        <v>565</v>
      </c>
      <c r="J2" s="309"/>
      <c r="K2" s="309"/>
      <c r="L2" s="295"/>
      <c r="M2" s="295"/>
      <c r="S2" s="363" t="str">
        <f>Naslovnica!A24</f>
        <v>April 2013</v>
      </c>
    </row>
    <row r="3" spans="1:19" ht="12.75" customHeight="1">
      <c r="J3" s="29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97" t="s">
        <v>889</v>
      </c>
    </row>
    <row r="45" spans="1:1" ht="12.75" customHeight="1"/>
    <row r="46" spans="1:1" ht="12.75" customHeight="1"/>
    <row r="47" spans="1:1" ht="12.75" customHeight="1"/>
    <row r="48" spans="1:1" ht="12.75" customHeight="1"/>
    <row r="49" spans="1:19" ht="12.75" customHeight="1"/>
    <row r="50" spans="1:19" ht="12.75" customHeight="1">
      <c r="A50" s="291" t="s">
        <v>488</v>
      </c>
    </row>
    <row r="51" spans="1:19" ht="12.75" customHeight="1"/>
    <row r="52" spans="1:19" ht="12.75" customHeight="1">
      <c r="S52" s="100" t="s">
        <v>591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0" t="s">
        <v>567</v>
      </c>
      <c r="K1" s="26" t="str">
        <f>Naslovnica!A20</f>
        <v>Travanj 2013.</v>
      </c>
    </row>
    <row r="2" spans="1:12" ht="12.75" customHeight="1">
      <c r="A2" s="367" t="s">
        <v>566</v>
      </c>
      <c r="K2" s="363" t="str">
        <f>Naslovnica!A24</f>
        <v>April 2013</v>
      </c>
    </row>
    <row r="3" spans="1:12" ht="12.75" customHeight="1"/>
    <row r="4" spans="1:12" ht="12.75" customHeight="1">
      <c r="H4" s="713" t="s">
        <v>890</v>
      </c>
      <c r="I4" s="726"/>
      <c r="J4" s="726"/>
      <c r="K4" s="726"/>
    </row>
    <row r="5" spans="1:12">
      <c r="A5" s="728" t="s">
        <v>909</v>
      </c>
      <c r="B5" s="702" t="s">
        <v>137</v>
      </c>
      <c r="C5" s="702"/>
      <c r="D5" s="702" t="s">
        <v>138</v>
      </c>
      <c r="E5" s="702"/>
      <c r="F5" s="702" t="s">
        <v>163</v>
      </c>
      <c r="G5" s="702"/>
      <c r="H5" s="702" t="s">
        <v>140</v>
      </c>
      <c r="I5" s="702"/>
      <c r="J5" s="702" t="s">
        <v>164</v>
      </c>
      <c r="K5" s="702"/>
    </row>
    <row r="6" spans="1:12">
      <c r="A6" s="728"/>
      <c r="B6" s="111" t="s">
        <v>165</v>
      </c>
      <c r="C6" s="111" t="s">
        <v>166</v>
      </c>
      <c r="D6" s="111" t="s">
        <v>165</v>
      </c>
      <c r="E6" s="111" t="s">
        <v>166</v>
      </c>
      <c r="F6" s="111" t="s">
        <v>165</v>
      </c>
      <c r="G6" s="111" t="s">
        <v>166</v>
      </c>
      <c r="H6" s="111" t="s">
        <v>165</v>
      </c>
      <c r="I6" s="111" t="s">
        <v>166</v>
      </c>
      <c r="J6" s="111" t="s">
        <v>165</v>
      </c>
      <c r="K6" s="111" t="s">
        <v>166</v>
      </c>
    </row>
    <row r="7" spans="1:12">
      <c r="A7" s="728"/>
      <c r="B7" s="371" t="s">
        <v>152</v>
      </c>
      <c r="C7" s="371" t="s">
        <v>153</v>
      </c>
      <c r="D7" s="371" t="s">
        <v>152</v>
      </c>
      <c r="E7" s="371" t="s">
        <v>153</v>
      </c>
      <c r="F7" s="371" t="s">
        <v>152</v>
      </c>
      <c r="G7" s="371" t="s">
        <v>153</v>
      </c>
      <c r="H7" s="371" t="s">
        <v>152</v>
      </c>
      <c r="I7" s="371" t="s">
        <v>153</v>
      </c>
      <c r="J7" s="371" t="s">
        <v>152</v>
      </c>
      <c r="K7" s="371" t="s">
        <v>153</v>
      </c>
    </row>
    <row r="8" spans="1:12" ht="15" customHeight="1">
      <c r="A8" s="727" t="s">
        <v>891</v>
      </c>
      <c r="B8" s="450">
        <v>18821849.15222</v>
      </c>
      <c r="C8" s="451">
        <v>0.85685020076780294</v>
      </c>
      <c r="D8" s="450">
        <v>6540659.9367500003</v>
      </c>
      <c r="E8" s="451">
        <v>0.89237475058436388</v>
      </c>
      <c r="F8" s="450">
        <v>7637790.5575299999</v>
      </c>
      <c r="G8" s="451">
        <v>0.85929029465073159</v>
      </c>
      <c r="H8" s="450">
        <v>15115223.795530001</v>
      </c>
      <c r="I8" s="451">
        <v>0.9167175914617276</v>
      </c>
      <c r="J8" s="450">
        <v>48115523.442029998</v>
      </c>
      <c r="K8" s="451">
        <v>0.88006441641565436</v>
      </c>
      <c r="L8" s="309"/>
    </row>
    <row r="9" spans="1:12" ht="2.25" customHeight="1">
      <c r="A9" s="727"/>
      <c r="B9" s="452"/>
      <c r="C9" s="451"/>
      <c r="D9" s="452"/>
      <c r="E9" s="451"/>
      <c r="F9" s="452"/>
      <c r="G9" s="451"/>
      <c r="H9" s="452"/>
      <c r="I9" s="451"/>
      <c r="J9" s="452"/>
      <c r="K9" s="451"/>
    </row>
    <row r="10" spans="1:12" ht="19.5">
      <c r="A10" s="453" t="s">
        <v>892</v>
      </c>
      <c r="B10" s="454">
        <v>18629109.226740003</v>
      </c>
      <c r="C10" s="455">
        <v>0.84807586395807288</v>
      </c>
      <c r="D10" s="454">
        <v>6399054.6750799995</v>
      </c>
      <c r="E10" s="455">
        <v>0.87305484077615125</v>
      </c>
      <c r="F10" s="454">
        <v>7552575.44551</v>
      </c>
      <c r="G10" s="455">
        <v>0.84970316102029053</v>
      </c>
      <c r="H10" s="454">
        <v>15005473.06261</v>
      </c>
      <c r="I10" s="455">
        <v>0.91006136004202909</v>
      </c>
      <c r="J10" s="454">
        <v>47586212.409940004</v>
      </c>
      <c r="K10" s="455">
        <v>0.87038297119309771</v>
      </c>
      <c r="L10" s="309"/>
    </row>
    <row r="11" spans="1:12" ht="19.5">
      <c r="A11" s="453" t="s">
        <v>893</v>
      </c>
      <c r="B11" s="456">
        <v>2224169.9854699997</v>
      </c>
      <c r="C11" s="457">
        <v>0.1013</v>
      </c>
      <c r="D11" s="456">
        <v>1038171.74365</v>
      </c>
      <c r="E11" s="457">
        <v>0.1416</v>
      </c>
      <c r="F11" s="456">
        <v>1503168.5421800001</v>
      </c>
      <c r="G11" s="457">
        <v>0.1691</v>
      </c>
      <c r="H11" s="456">
        <v>2443917.7997600003</v>
      </c>
      <c r="I11" s="457">
        <v>0.1482</v>
      </c>
      <c r="J11" s="456">
        <v>7209428.07106</v>
      </c>
      <c r="K11" s="457">
        <v>0.1318651581478123</v>
      </c>
      <c r="L11" s="295"/>
    </row>
    <row r="12" spans="1:12" ht="19.5">
      <c r="A12" s="458" t="s">
        <v>894</v>
      </c>
      <c r="B12" s="456">
        <v>14961723.33646</v>
      </c>
      <c r="C12" s="457">
        <v>0.68112094305919912</v>
      </c>
      <c r="D12" s="456">
        <v>4765916.8618599996</v>
      </c>
      <c r="E12" s="457">
        <v>0.65023773014277875</v>
      </c>
      <c r="F12" s="456">
        <v>5553827.6311499998</v>
      </c>
      <c r="G12" s="457">
        <v>0.62483386336186697</v>
      </c>
      <c r="H12" s="456">
        <v>10908240.270860001</v>
      </c>
      <c r="I12" s="457">
        <v>0.66156981090454103</v>
      </c>
      <c r="J12" s="456">
        <v>36189708.100330003</v>
      </c>
      <c r="K12" s="457">
        <v>0.66193344810936294</v>
      </c>
    </row>
    <row r="13" spans="1:12" ht="19.5">
      <c r="A13" s="453" t="s">
        <v>895</v>
      </c>
      <c r="B13" s="456">
        <v>9841.3972599999997</v>
      </c>
      <c r="C13" s="457">
        <v>4.4802203810416236E-4</v>
      </c>
      <c r="D13" s="456">
        <v>11877.25937</v>
      </c>
      <c r="E13" s="457">
        <v>1.6204735409613862E-3</v>
      </c>
      <c r="F13" s="456">
        <v>12071.099619999999</v>
      </c>
      <c r="G13" s="457">
        <v>1.3580601184464192E-3</v>
      </c>
      <c r="H13" s="456">
        <v>0</v>
      </c>
      <c r="I13" s="457">
        <v>0</v>
      </c>
      <c r="J13" s="456">
        <v>33789.756249999999</v>
      </c>
      <c r="K13" s="457">
        <v>6.1803675794592681E-4</v>
      </c>
    </row>
    <row r="14" spans="1:12" ht="19.5">
      <c r="A14" s="453" t="s">
        <v>896</v>
      </c>
      <c r="B14" s="456">
        <v>147073.29465</v>
      </c>
      <c r="C14" s="457">
        <v>6.6953985779644263E-3</v>
      </c>
      <c r="D14" s="456">
        <v>163697.92992</v>
      </c>
      <c r="E14" s="457">
        <v>2.2334122366270363E-2</v>
      </c>
      <c r="F14" s="456">
        <v>213388.04282</v>
      </c>
      <c r="G14" s="457">
        <v>2.4007240419674274E-2</v>
      </c>
      <c r="H14" s="456">
        <v>810019.93079000001</v>
      </c>
      <c r="I14" s="457">
        <v>4.912659779535649E-2</v>
      </c>
      <c r="J14" s="456">
        <v>1334179.1981800001</v>
      </c>
      <c r="K14" s="457">
        <v>2.4403010784135599E-2</v>
      </c>
    </row>
    <row r="15" spans="1:12" ht="19.5">
      <c r="A15" s="453" t="s">
        <v>897</v>
      </c>
      <c r="B15" s="456">
        <v>3000</v>
      </c>
      <c r="C15" s="457">
        <v>1.3657269174321361E-4</v>
      </c>
      <c r="D15" s="456">
        <v>4107.8999999999996</v>
      </c>
      <c r="E15" s="457">
        <v>5.6046121849701405E-4</v>
      </c>
      <c r="F15" s="456">
        <v>4000</v>
      </c>
      <c r="G15" s="457">
        <v>4.5002034982672746E-4</v>
      </c>
      <c r="H15" s="456">
        <v>4507.58</v>
      </c>
      <c r="I15" s="457">
        <v>2.7337854449386694E-4</v>
      </c>
      <c r="J15" s="456">
        <v>15615.48</v>
      </c>
      <c r="K15" s="457">
        <v>2.8561734987269879E-4</v>
      </c>
    </row>
    <row r="16" spans="1:12" ht="19.5">
      <c r="A16" s="453" t="s">
        <v>898</v>
      </c>
      <c r="B16" s="456">
        <v>210526.83412000001</v>
      </c>
      <c r="C16" s="457">
        <v>9.5840721399818099E-3</v>
      </c>
      <c r="D16" s="456">
        <v>310986.81851000001</v>
      </c>
      <c r="E16" s="457">
        <v>4.24294776500461E-2</v>
      </c>
      <c r="F16" s="456">
        <v>256488.35131999999</v>
      </c>
      <c r="G16" s="457">
        <v>2.8856244396876743E-2</v>
      </c>
      <c r="H16" s="456">
        <v>616835.68835000007</v>
      </c>
      <c r="I16" s="457">
        <v>3.7410238458994736E-2</v>
      </c>
      <c r="J16" s="456">
        <v>1394837.6923</v>
      </c>
      <c r="K16" s="457">
        <v>2.5512494343899572E-2</v>
      </c>
    </row>
    <row r="17" spans="1:11" ht="19.5">
      <c r="A17" s="453" t="s">
        <v>1168</v>
      </c>
      <c r="B17" s="456">
        <v>1072774.3787799999</v>
      </c>
      <c r="C17" s="457">
        <v>4.883722818104614E-2</v>
      </c>
      <c r="D17" s="456">
        <v>4271.9126799999995</v>
      </c>
      <c r="E17" s="457">
        <v>5.8283828378140779E-4</v>
      </c>
      <c r="F17" s="456">
        <v>9631.7784200000006</v>
      </c>
      <c r="G17" s="457">
        <v>1.083624073505481E-3</v>
      </c>
      <c r="H17" s="456">
        <v>0</v>
      </c>
      <c r="I17" s="457">
        <v>0</v>
      </c>
      <c r="J17" s="456">
        <v>1086678.0698800001</v>
      </c>
      <c r="K17" s="457">
        <v>1.9876053152634757E-2</v>
      </c>
    </row>
    <row r="18" spans="1:11" ht="19.5">
      <c r="A18" s="453" t="s">
        <v>900</v>
      </c>
      <c r="B18" s="456">
        <v>0</v>
      </c>
      <c r="C18" s="457">
        <v>0</v>
      </c>
      <c r="D18" s="456">
        <v>100024.24909</v>
      </c>
      <c r="E18" s="457">
        <v>1.364680555131095E-2</v>
      </c>
      <c r="F18" s="456">
        <v>0</v>
      </c>
      <c r="G18" s="457">
        <v>0</v>
      </c>
      <c r="H18" s="456">
        <v>221951.79285</v>
      </c>
      <c r="I18" s="457">
        <v>1.3461071811734292E-2</v>
      </c>
      <c r="J18" s="456">
        <v>321976.04194000002</v>
      </c>
      <c r="K18" s="457">
        <v>5.8891525474339384E-3</v>
      </c>
    </row>
    <row r="19" spans="1:11" ht="2.25" customHeight="1">
      <c r="A19" s="453"/>
      <c r="B19" s="456"/>
      <c r="C19" s="455"/>
      <c r="D19" s="456"/>
      <c r="E19" s="455"/>
      <c r="F19" s="456"/>
      <c r="G19" s="455"/>
      <c r="H19" s="456"/>
      <c r="I19" s="455"/>
      <c r="J19" s="456"/>
      <c r="K19" s="455"/>
    </row>
    <row r="20" spans="1:11" ht="18">
      <c r="A20" s="459" t="s">
        <v>901</v>
      </c>
      <c r="B20" s="454">
        <v>178689.65891999999</v>
      </c>
      <c r="C20" s="457">
        <v>8.1347092351270484E-3</v>
      </c>
      <c r="D20" s="454">
        <v>134100.00714</v>
      </c>
      <c r="E20" s="457">
        <v>1.8295930622007031E-2</v>
      </c>
      <c r="F20" s="454">
        <v>36973.741689999995</v>
      </c>
      <c r="G20" s="457">
        <v>4.159734042434215E-3</v>
      </c>
      <c r="H20" s="454">
        <v>22662.337670000001</v>
      </c>
      <c r="I20" s="457">
        <v>1.3744396964786275E-3</v>
      </c>
      <c r="J20" s="454">
        <v>372425.74541999999</v>
      </c>
      <c r="K20" s="455">
        <v>6.8119106445158773E-3</v>
      </c>
    </row>
    <row r="21" spans="1:11" ht="2.25" customHeight="1">
      <c r="A21" s="453"/>
      <c r="B21" s="456"/>
      <c r="C21" s="455"/>
      <c r="D21" s="456"/>
      <c r="E21" s="455"/>
      <c r="F21" s="456"/>
      <c r="G21" s="455"/>
      <c r="H21" s="456"/>
      <c r="I21" s="455"/>
      <c r="J21" s="456"/>
      <c r="K21" s="455"/>
    </row>
    <row r="22" spans="1:11" ht="18">
      <c r="A22" s="459" t="s">
        <v>902</v>
      </c>
      <c r="B22" s="454">
        <v>14050.26656</v>
      </c>
      <c r="C22" s="457">
        <v>6.3962757460295412E-4</v>
      </c>
      <c r="D22" s="454">
        <v>7505.2545300000002</v>
      </c>
      <c r="E22" s="457">
        <v>1.0239791862056125E-3</v>
      </c>
      <c r="F22" s="454">
        <v>48241.370329999998</v>
      </c>
      <c r="G22" s="457">
        <v>5.4273995880068275E-3</v>
      </c>
      <c r="H22" s="454">
        <v>87088.395250000001</v>
      </c>
      <c r="I22" s="457">
        <v>5.2817917232199085E-3</v>
      </c>
      <c r="J22" s="454">
        <v>156885.28667</v>
      </c>
      <c r="K22" s="455">
        <v>2.8695345780407671E-3</v>
      </c>
    </row>
    <row r="23" spans="1:11" ht="2.25" customHeight="1">
      <c r="A23" s="453"/>
      <c r="B23" s="454"/>
      <c r="C23" s="455"/>
      <c r="D23" s="454"/>
      <c r="E23" s="455"/>
      <c r="F23" s="454"/>
      <c r="G23" s="455"/>
      <c r="H23" s="454"/>
      <c r="I23" s="455"/>
      <c r="J23" s="454"/>
      <c r="K23" s="455"/>
    </row>
    <row r="24" spans="1:11" ht="18">
      <c r="A24" s="459" t="s">
        <v>903</v>
      </c>
      <c r="B24" s="450">
        <v>3144474.8742600004</v>
      </c>
      <c r="C24" s="451">
        <v>0.14314979923219712</v>
      </c>
      <c r="D24" s="450">
        <v>788839.16938999994</v>
      </c>
      <c r="E24" s="451">
        <v>0.10762524941563618</v>
      </c>
      <c r="F24" s="450">
        <v>1250696.3776500002</v>
      </c>
      <c r="G24" s="451">
        <v>0.14070970534926847</v>
      </c>
      <c r="H24" s="450">
        <v>1373195.2512000001</v>
      </c>
      <c r="I24" s="451">
        <v>8.3282408538272415E-2</v>
      </c>
      <c r="J24" s="450">
        <v>6557205.6725000003</v>
      </c>
      <c r="K24" s="451">
        <v>0.11993558358434564</v>
      </c>
    </row>
    <row r="25" spans="1:11" ht="19.5">
      <c r="A25" s="453" t="s">
        <v>904</v>
      </c>
      <c r="B25" s="456">
        <v>3144474.8742600004</v>
      </c>
      <c r="C25" s="457">
        <v>0.14314979923219712</v>
      </c>
      <c r="D25" s="456">
        <v>221702.72502000001</v>
      </c>
      <c r="E25" s="457">
        <v>3.0248004919500877E-2</v>
      </c>
      <c r="F25" s="456">
        <v>763444.73228999996</v>
      </c>
      <c r="G25" s="457">
        <v>8.589141637462952E-2</v>
      </c>
      <c r="H25" s="456">
        <v>382702.08139000001</v>
      </c>
      <c r="I25" s="457">
        <v>2.3210356329820346E-2</v>
      </c>
      <c r="J25" s="456">
        <v>4512324.4129600003</v>
      </c>
      <c r="K25" s="457">
        <v>8.2533366927914895E-2</v>
      </c>
    </row>
    <row r="26" spans="1:11" ht="19.5">
      <c r="A26" s="453" t="s">
        <v>905</v>
      </c>
      <c r="B26" s="456">
        <v>0</v>
      </c>
      <c r="C26" s="457">
        <v>0</v>
      </c>
      <c r="D26" s="456">
        <v>70103.943269999989</v>
      </c>
      <c r="E26" s="457">
        <v>9.5646294862459531E-3</v>
      </c>
      <c r="F26" s="456">
        <v>0</v>
      </c>
      <c r="G26" s="457">
        <v>0</v>
      </c>
      <c r="H26" s="456">
        <v>0</v>
      </c>
      <c r="I26" s="457">
        <v>0</v>
      </c>
      <c r="J26" s="456">
        <v>70103.943269999989</v>
      </c>
      <c r="K26" s="457">
        <v>1.2822470069702254E-3</v>
      </c>
    </row>
    <row r="27" spans="1:11" ht="19.5">
      <c r="A27" s="453" t="s">
        <v>895</v>
      </c>
      <c r="B27" s="456">
        <v>0</v>
      </c>
      <c r="C27" s="457">
        <v>0</v>
      </c>
      <c r="D27" s="456">
        <v>0</v>
      </c>
      <c r="E27" s="457">
        <v>0</v>
      </c>
      <c r="F27" s="456">
        <v>0</v>
      </c>
      <c r="G27" s="457">
        <v>0</v>
      </c>
      <c r="H27" s="456">
        <v>0</v>
      </c>
      <c r="I27" s="457">
        <v>0</v>
      </c>
      <c r="J27" s="456">
        <v>0</v>
      </c>
      <c r="K27" s="457">
        <v>0</v>
      </c>
    </row>
    <row r="28" spans="1:11" ht="19.5">
      <c r="A28" s="458" t="s">
        <v>906</v>
      </c>
      <c r="B28" s="456">
        <v>0</v>
      </c>
      <c r="C28" s="457">
        <v>0</v>
      </c>
      <c r="D28" s="456">
        <v>0</v>
      </c>
      <c r="E28" s="457">
        <v>0</v>
      </c>
      <c r="F28" s="456">
        <v>0</v>
      </c>
      <c r="G28" s="457">
        <v>0</v>
      </c>
      <c r="H28" s="456">
        <v>0</v>
      </c>
      <c r="I28" s="457">
        <v>0</v>
      </c>
      <c r="J28" s="456">
        <v>0</v>
      </c>
      <c r="K28" s="457">
        <v>0</v>
      </c>
    </row>
    <row r="29" spans="1:11" ht="19.5">
      <c r="A29" s="453" t="s">
        <v>897</v>
      </c>
      <c r="B29" s="456">
        <v>0</v>
      </c>
      <c r="C29" s="457">
        <v>0</v>
      </c>
      <c r="D29" s="456">
        <v>0</v>
      </c>
      <c r="E29" s="457">
        <v>0</v>
      </c>
      <c r="F29" s="456">
        <v>0</v>
      </c>
      <c r="G29" s="457">
        <v>0</v>
      </c>
      <c r="H29" s="456">
        <v>0</v>
      </c>
      <c r="I29" s="457">
        <v>0</v>
      </c>
      <c r="J29" s="456">
        <v>0</v>
      </c>
      <c r="K29" s="457">
        <v>0</v>
      </c>
    </row>
    <row r="30" spans="1:11" ht="19.5">
      <c r="A30" s="453" t="s">
        <v>898</v>
      </c>
      <c r="B30" s="456">
        <v>0</v>
      </c>
      <c r="C30" s="457">
        <v>0</v>
      </c>
      <c r="D30" s="456">
        <v>497032.50110000005</v>
      </c>
      <c r="E30" s="457">
        <v>6.7812615009889374E-2</v>
      </c>
      <c r="F30" s="456">
        <v>487251.64536000002</v>
      </c>
      <c r="G30" s="457">
        <v>5.4818288974638939E-2</v>
      </c>
      <c r="H30" s="456">
        <v>990493.16980999999</v>
      </c>
      <c r="I30" s="457">
        <v>6.0072052208452069E-2</v>
      </c>
      <c r="J30" s="456">
        <v>1974777.3162700001</v>
      </c>
      <c r="K30" s="457">
        <v>3.6119969649460522E-2</v>
      </c>
    </row>
    <row r="31" spans="1:11" ht="19.5">
      <c r="A31" s="453" t="s">
        <v>899</v>
      </c>
      <c r="B31" s="456">
        <v>0</v>
      </c>
      <c r="C31" s="457">
        <v>0</v>
      </c>
      <c r="D31" s="456">
        <v>0</v>
      </c>
      <c r="E31" s="457">
        <v>0</v>
      </c>
      <c r="F31" s="456">
        <v>0</v>
      </c>
      <c r="G31" s="457">
        <v>0</v>
      </c>
      <c r="H31" s="456">
        <v>0</v>
      </c>
      <c r="I31" s="457">
        <v>0</v>
      </c>
      <c r="J31" s="456">
        <v>0</v>
      </c>
      <c r="K31" s="457">
        <v>0</v>
      </c>
    </row>
    <row r="32" spans="1:11" ht="19.5">
      <c r="A32" s="453" t="s">
        <v>900</v>
      </c>
      <c r="B32" s="456">
        <v>0</v>
      </c>
      <c r="C32" s="460" t="s">
        <v>1300</v>
      </c>
      <c r="D32" s="456">
        <v>0</v>
      </c>
      <c r="E32" s="460" t="s">
        <v>1300</v>
      </c>
      <c r="F32" s="456">
        <v>0</v>
      </c>
      <c r="G32" s="460" t="s">
        <v>1300</v>
      </c>
      <c r="H32" s="456">
        <v>0</v>
      </c>
      <c r="I32" s="460" t="s">
        <v>1300</v>
      </c>
      <c r="J32" s="456">
        <v>0</v>
      </c>
      <c r="K32" s="460" t="s">
        <v>1300</v>
      </c>
    </row>
    <row r="33" spans="1:11" ht="2.25" customHeight="1">
      <c r="A33" s="453"/>
      <c r="B33" s="456"/>
      <c r="C33" s="455"/>
      <c r="D33" s="456"/>
      <c r="E33" s="455"/>
      <c r="F33" s="456"/>
      <c r="G33" s="455"/>
      <c r="H33" s="456"/>
      <c r="I33" s="455"/>
      <c r="J33" s="456"/>
      <c r="K33" s="455"/>
    </row>
    <row r="34" spans="1:11" ht="18">
      <c r="A34" s="459" t="s">
        <v>907</v>
      </c>
      <c r="B34" s="450">
        <v>21966324.02648</v>
      </c>
      <c r="C34" s="451">
        <v>1</v>
      </c>
      <c r="D34" s="450">
        <v>7329499.1061400007</v>
      </c>
      <c r="E34" s="451">
        <v>1</v>
      </c>
      <c r="F34" s="450">
        <v>8888486.935180001</v>
      </c>
      <c r="G34" s="451">
        <v>1</v>
      </c>
      <c r="H34" s="450">
        <v>16488419.046729999</v>
      </c>
      <c r="I34" s="451">
        <v>1</v>
      </c>
      <c r="J34" s="450">
        <v>54672729.114529997</v>
      </c>
      <c r="K34" s="451">
        <v>1</v>
      </c>
    </row>
    <row r="35" spans="1:11" ht="22.5" customHeight="1">
      <c r="A35" s="112" t="s">
        <v>908</v>
      </c>
      <c r="B35" s="113">
        <v>21951376.59962</v>
      </c>
      <c r="C35" s="311"/>
      <c r="D35" s="113">
        <v>7323205.8707100004</v>
      </c>
      <c r="E35" s="311"/>
      <c r="F35" s="113">
        <v>8883916.6667099986</v>
      </c>
      <c r="G35" s="311"/>
      <c r="H35" s="113">
        <v>16406035.54596</v>
      </c>
      <c r="I35" s="311"/>
      <c r="J35" s="113">
        <v>54564534.682999998</v>
      </c>
      <c r="K35" s="312"/>
    </row>
    <row r="36" spans="1:11" ht="18.75">
      <c r="A36" s="453" t="s">
        <v>1212</v>
      </c>
      <c r="B36" s="456">
        <v>15894.242</v>
      </c>
      <c r="C36" s="457">
        <v>7.2357313771934638E-4</v>
      </c>
      <c r="D36" s="456">
        <v>8775.6669999999995</v>
      </c>
      <c r="E36" s="457">
        <v>1.1973078750563636E-3</v>
      </c>
      <c r="F36" s="456">
        <v>790.83500000000004</v>
      </c>
      <c r="G36" s="457">
        <v>8.8972960838804992E-5</v>
      </c>
      <c r="H36" s="456">
        <v>5975.6445000000003</v>
      </c>
      <c r="I36" s="457">
        <v>3.6241464285110441E-4</v>
      </c>
      <c r="J36" s="456">
        <v>31436.388500000001</v>
      </c>
      <c r="K36" s="457">
        <v>5.7499212146783739E-4</v>
      </c>
    </row>
    <row r="37" spans="1:11" ht="18.75">
      <c r="A37" s="453" t="s">
        <v>1213</v>
      </c>
      <c r="B37" s="456">
        <v>0</v>
      </c>
      <c r="C37" s="457">
        <v>0</v>
      </c>
      <c r="D37" s="456">
        <v>0</v>
      </c>
      <c r="E37" s="457">
        <v>0</v>
      </c>
      <c r="F37" s="456">
        <v>0</v>
      </c>
      <c r="G37" s="457">
        <v>0</v>
      </c>
      <c r="H37" s="456">
        <v>0</v>
      </c>
      <c r="I37" s="457">
        <v>0</v>
      </c>
      <c r="J37" s="456">
        <v>0</v>
      </c>
      <c r="K37" s="457">
        <v>0</v>
      </c>
    </row>
    <row r="38" spans="1:11" ht="12.75" customHeight="1">
      <c r="A38" s="97" t="s">
        <v>889</v>
      </c>
    </row>
    <row r="39" spans="1:11" ht="12.75" customHeight="1"/>
    <row r="40" spans="1:11" ht="12.75" customHeight="1">
      <c r="A40" s="291" t="s">
        <v>488</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14" t="s">
        <v>592</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topLeftCell="A2" zoomScaleNormal="100" workbookViewId="0"/>
  </sheetViews>
  <sheetFormatPr defaultRowHeight="15"/>
  <cols>
    <col min="1" max="1" width="23.7109375" customWidth="1"/>
  </cols>
  <sheetData>
    <row r="1" spans="1:9" ht="12.75" customHeight="1">
      <c r="A1" s="22" t="s">
        <v>568</v>
      </c>
      <c r="H1" s="26" t="str">
        <f>Naslovnica!A20</f>
        <v>Travanj 2013.</v>
      </c>
    </row>
    <row r="2" spans="1:9" ht="12.75" customHeight="1">
      <c r="A2" s="362" t="s">
        <v>911</v>
      </c>
      <c r="H2" s="363" t="str">
        <f>Naslovnica!A24</f>
        <v>April 2013</v>
      </c>
    </row>
    <row r="3" spans="1:9" ht="12.75" customHeight="1"/>
    <row r="4" spans="1:9" ht="33.75">
      <c r="A4" s="115" t="s">
        <v>914</v>
      </c>
      <c r="B4" s="116" t="s">
        <v>171</v>
      </c>
      <c r="C4" s="116" t="s">
        <v>172</v>
      </c>
      <c r="D4" s="116" t="s">
        <v>173</v>
      </c>
      <c r="E4" s="116" t="s">
        <v>174</v>
      </c>
      <c r="F4" s="116" t="s">
        <v>175</v>
      </c>
      <c r="G4" s="116" t="s">
        <v>176</v>
      </c>
      <c r="H4" s="116" t="s">
        <v>141</v>
      </c>
    </row>
    <row r="5" spans="1:9" ht="22.5">
      <c r="A5" s="373" t="s">
        <v>912</v>
      </c>
      <c r="B5" s="374">
        <v>22313</v>
      </c>
      <c r="C5" s="374">
        <v>75601</v>
      </c>
      <c r="D5" s="374">
        <v>18771</v>
      </c>
      <c r="E5" s="374">
        <v>17220</v>
      </c>
      <c r="F5" s="374">
        <v>12558</v>
      </c>
      <c r="G5" s="374">
        <v>48027</v>
      </c>
      <c r="H5" s="374">
        <v>194490</v>
      </c>
      <c r="I5" s="295"/>
    </row>
    <row r="6" spans="1:9" ht="22.5">
      <c r="A6" s="117" t="s">
        <v>1220</v>
      </c>
      <c r="B6" s="118">
        <v>0.11472569283767803</v>
      </c>
      <c r="C6" s="118">
        <v>0.38871407270296671</v>
      </c>
      <c r="D6" s="118">
        <v>9.6513959586611131E-2</v>
      </c>
      <c r="E6" s="118">
        <v>8.8539256517044584E-2</v>
      </c>
      <c r="F6" s="118">
        <v>6.4568872435600805E-2</v>
      </c>
      <c r="G6" s="118">
        <v>0.24693814592009872</v>
      </c>
      <c r="H6" s="118">
        <v>1</v>
      </c>
      <c r="I6" s="309"/>
    </row>
    <row r="7" spans="1:9" ht="1.5" hidden="1" customHeight="1">
      <c r="A7" s="119"/>
      <c r="B7" s="120"/>
      <c r="C7" s="120"/>
      <c r="D7" s="120"/>
      <c r="E7" s="120"/>
      <c r="F7" s="120"/>
      <c r="G7" s="120"/>
      <c r="H7" s="120"/>
    </row>
    <row r="8" spans="1:9" ht="22.5">
      <c r="A8" s="117" t="s">
        <v>915</v>
      </c>
      <c r="B8" s="121">
        <v>128</v>
      </c>
      <c r="C8" s="121">
        <v>601</v>
      </c>
      <c r="D8" s="121">
        <v>76</v>
      </c>
      <c r="E8" s="121">
        <v>68</v>
      </c>
      <c r="F8" s="121">
        <v>293</v>
      </c>
      <c r="G8" s="121">
        <v>285</v>
      </c>
      <c r="H8" s="121">
        <v>1451</v>
      </c>
      <c r="I8" s="309"/>
    </row>
    <row r="9" spans="1:9" ht="22.5">
      <c r="A9" s="439" t="s">
        <v>1221</v>
      </c>
      <c r="B9" s="461">
        <v>30</v>
      </c>
      <c r="C9" s="461">
        <v>76</v>
      </c>
      <c r="D9" s="461">
        <v>23</v>
      </c>
      <c r="E9" s="461">
        <v>29</v>
      </c>
      <c r="F9" s="461">
        <v>19</v>
      </c>
      <c r="G9" s="461">
        <v>65</v>
      </c>
      <c r="H9" s="461">
        <v>242</v>
      </c>
      <c r="I9" s="309"/>
    </row>
    <row r="10" spans="1:9" ht="22.5">
      <c r="A10" s="413" t="s">
        <v>1222</v>
      </c>
      <c r="B10" s="462">
        <v>4</v>
      </c>
      <c r="C10" s="462">
        <v>3</v>
      </c>
      <c r="D10" s="462">
        <v>1</v>
      </c>
      <c r="E10" s="462">
        <v>2</v>
      </c>
      <c r="F10" s="462">
        <v>0</v>
      </c>
      <c r="G10" s="462">
        <v>2</v>
      </c>
      <c r="H10" s="462">
        <v>12</v>
      </c>
    </row>
    <row r="11" spans="1:9" ht="22.5">
      <c r="A11" s="413" t="s">
        <v>1223</v>
      </c>
      <c r="B11" s="462">
        <v>109</v>
      </c>
      <c r="C11" s="462">
        <v>56</v>
      </c>
      <c r="D11" s="462">
        <v>1</v>
      </c>
      <c r="E11" s="462">
        <v>30</v>
      </c>
      <c r="F11" s="462">
        <v>55</v>
      </c>
      <c r="G11" s="462">
        <v>48</v>
      </c>
      <c r="H11" s="462">
        <v>299</v>
      </c>
    </row>
    <row r="12" spans="1:9" ht="22.5">
      <c r="A12" s="117" t="s">
        <v>916</v>
      </c>
      <c r="B12" s="121">
        <v>143</v>
      </c>
      <c r="C12" s="121">
        <v>135</v>
      </c>
      <c r="D12" s="121">
        <v>25</v>
      </c>
      <c r="E12" s="121">
        <v>61</v>
      </c>
      <c r="F12" s="121">
        <v>74</v>
      </c>
      <c r="G12" s="121">
        <v>115</v>
      </c>
      <c r="H12" s="121">
        <v>553</v>
      </c>
    </row>
    <row r="13" spans="1:9" ht="22.5">
      <c r="A13" s="373" t="s">
        <v>913</v>
      </c>
      <c r="B13" s="374">
        <v>22298</v>
      </c>
      <c r="C13" s="374">
        <v>76067</v>
      </c>
      <c r="D13" s="374">
        <v>18822</v>
      </c>
      <c r="E13" s="374">
        <v>17227</v>
      </c>
      <c r="F13" s="374">
        <v>12777</v>
      </c>
      <c r="G13" s="374">
        <v>48197</v>
      </c>
      <c r="H13" s="374">
        <v>195388</v>
      </c>
    </row>
    <row r="14" spans="1:9" ht="21.75">
      <c r="A14" s="86" t="s">
        <v>917</v>
      </c>
      <c r="B14" s="122">
        <v>0.1141216451368559</v>
      </c>
      <c r="C14" s="122">
        <v>0.38931254734169957</v>
      </c>
      <c r="D14" s="122">
        <v>9.6331402133191399E-2</v>
      </c>
      <c r="E14" s="122">
        <v>8.8168157716952938E-2</v>
      </c>
      <c r="F14" s="122">
        <v>6.5392961696726509E-2</v>
      </c>
      <c r="G14" s="122">
        <v>0.24667328597457366</v>
      </c>
      <c r="H14" s="122">
        <v>1</v>
      </c>
    </row>
    <row r="15" spans="1:9" ht="12.75" customHeight="1">
      <c r="A15" s="92" t="s">
        <v>919</v>
      </c>
    </row>
    <row r="16" spans="1:9" ht="12.75" customHeight="1">
      <c r="A16" s="123" t="s">
        <v>918</v>
      </c>
    </row>
    <row r="17" spans="1:9" ht="12.75" customHeight="1"/>
    <row r="18" spans="1:9" ht="12.75" customHeight="1">
      <c r="A18" s="93" t="s">
        <v>569</v>
      </c>
      <c r="H18" s="26" t="str">
        <f>Naslovnica!A20</f>
        <v>Travanj 2013.</v>
      </c>
    </row>
    <row r="19" spans="1:9" ht="12.75" customHeight="1">
      <c r="A19" s="362" t="s">
        <v>570</v>
      </c>
      <c r="H19" s="363" t="str">
        <f>Naslovnica!A24</f>
        <v>April 2013</v>
      </c>
    </row>
    <row r="20" spans="1:9" ht="12.75" customHeight="1"/>
    <row r="21" spans="1:9" ht="12.75" customHeight="1"/>
    <row r="22" spans="1:9" ht="12.75" customHeight="1"/>
    <row r="23" spans="1:9" ht="12.75" customHeight="1"/>
    <row r="24" spans="1:9" ht="12.75" customHeight="1">
      <c r="I24" s="309"/>
    </row>
    <row r="25" spans="1:9" ht="12.75" customHeight="1">
      <c r="I25" s="309"/>
    </row>
    <row r="26" spans="1:9" ht="12.75" customHeight="1">
      <c r="I26" s="309"/>
    </row>
    <row r="27" spans="1:9" ht="12.75" customHeight="1">
      <c r="I27" s="295"/>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56" t="s">
        <v>919</v>
      </c>
    </row>
    <row r="38" spans="1:1" ht="12.75" customHeight="1"/>
    <row r="39" spans="1:1" ht="12.75" customHeight="1"/>
    <row r="40" spans="1:1" ht="12.75" customHeight="1">
      <c r="A40" s="291" t="s">
        <v>488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10" t="s">
        <v>593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571</v>
      </c>
      <c r="G1" s="124" t="s">
        <v>184</v>
      </c>
      <c r="J1" s="26" t="s">
        <v>1241</v>
      </c>
    </row>
    <row r="2" spans="1:11" ht="12.75" customHeight="1">
      <c r="A2" s="362" t="s">
        <v>572</v>
      </c>
      <c r="G2" s="375" t="s">
        <v>185</v>
      </c>
      <c r="J2" s="363" t="s">
        <v>1242</v>
      </c>
    </row>
    <row r="3" spans="1:11" ht="12.75" customHeight="1"/>
    <row r="4" spans="1:11" ht="12.75" customHeight="1"/>
    <row r="5" spans="1:11" ht="13.5" customHeight="1">
      <c r="A5" s="51"/>
      <c r="B5" s="52"/>
      <c r="C5" s="52" t="s">
        <v>1225</v>
      </c>
      <c r="D5" s="52"/>
      <c r="E5" s="107"/>
      <c r="F5" s="52" t="s">
        <v>1197</v>
      </c>
      <c r="G5" s="107"/>
      <c r="H5" s="692" t="s">
        <v>924</v>
      </c>
      <c r="I5" s="693"/>
      <c r="J5" s="693"/>
    </row>
    <row r="6" spans="1:11" ht="13.5" customHeight="1">
      <c r="A6" s="51"/>
      <c r="B6" s="107"/>
      <c r="C6" s="376" t="s">
        <v>1226</v>
      </c>
      <c r="D6" s="107"/>
      <c r="E6" s="107"/>
      <c r="F6" s="376" t="s">
        <v>1198</v>
      </c>
      <c r="G6" s="107"/>
      <c r="H6" s="694" t="s">
        <v>925</v>
      </c>
      <c r="I6" s="694"/>
      <c r="J6" s="50" t="s">
        <v>926</v>
      </c>
    </row>
    <row r="7" spans="1:11" ht="30" customHeight="1">
      <c r="A7" s="104" t="s">
        <v>920</v>
      </c>
      <c r="B7" s="104" t="s">
        <v>921</v>
      </c>
      <c r="C7" s="104" t="s">
        <v>922</v>
      </c>
      <c r="D7" s="104" t="s">
        <v>923</v>
      </c>
      <c r="E7" s="359" t="s">
        <v>921</v>
      </c>
      <c r="F7" s="359" t="s">
        <v>922</v>
      </c>
      <c r="G7" s="359" t="s">
        <v>923</v>
      </c>
      <c r="H7" s="359" t="s">
        <v>921</v>
      </c>
      <c r="I7" s="359" t="s">
        <v>922</v>
      </c>
      <c r="J7" s="359" t="s">
        <v>923</v>
      </c>
    </row>
    <row r="8" spans="1:11" ht="12.75" customHeight="1">
      <c r="A8" s="416" t="s">
        <v>57</v>
      </c>
      <c r="B8" s="417">
        <v>946</v>
      </c>
      <c r="C8" s="417">
        <v>772</v>
      </c>
      <c r="D8" s="417">
        <v>1718</v>
      </c>
      <c r="E8" s="418">
        <v>905</v>
      </c>
      <c r="F8" s="418">
        <v>751</v>
      </c>
      <c r="G8" s="417">
        <v>1656</v>
      </c>
      <c r="H8" s="417">
        <v>41</v>
      </c>
      <c r="I8" s="417">
        <v>21</v>
      </c>
      <c r="J8" s="419">
        <v>3.7439613526569993E-2</v>
      </c>
      <c r="K8" s="309"/>
    </row>
    <row r="9" spans="1:11" ht="12.75" customHeight="1">
      <c r="A9" s="416" t="s">
        <v>58</v>
      </c>
      <c r="B9" s="417">
        <v>4958</v>
      </c>
      <c r="C9" s="417">
        <v>3017</v>
      </c>
      <c r="D9" s="417">
        <v>7975</v>
      </c>
      <c r="E9" s="418">
        <v>4813</v>
      </c>
      <c r="F9" s="418">
        <v>2967</v>
      </c>
      <c r="G9" s="417">
        <v>7780</v>
      </c>
      <c r="H9" s="417">
        <v>145</v>
      </c>
      <c r="I9" s="417">
        <v>50</v>
      </c>
      <c r="J9" s="419">
        <v>2.5064267352185032E-2</v>
      </c>
      <c r="K9" s="295"/>
    </row>
    <row r="10" spans="1:11" ht="12.75" customHeight="1">
      <c r="A10" s="416" t="s">
        <v>59</v>
      </c>
      <c r="B10" s="417">
        <v>11249</v>
      </c>
      <c r="C10" s="417">
        <v>8176</v>
      </c>
      <c r="D10" s="417">
        <v>19425</v>
      </c>
      <c r="E10" s="418">
        <v>11049</v>
      </c>
      <c r="F10" s="418">
        <v>8051</v>
      </c>
      <c r="G10" s="417">
        <v>19100</v>
      </c>
      <c r="H10" s="417">
        <v>200</v>
      </c>
      <c r="I10" s="417">
        <v>125</v>
      </c>
      <c r="J10" s="419">
        <v>1.7015706806282616E-2</v>
      </c>
    </row>
    <row r="11" spans="1:11" ht="12.75" customHeight="1">
      <c r="A11" s="416" t="s">
        <v>60</v>
      </c>
      <c r="B11" s="417">
        <v>14431</v>
      </c>
      <c r="C11" s="417">
        <v>11525</v>
      </c>
      <c r="D11" s="417">
        <v>25956</v>
      </c>
      <c r="E11" s="418">
        <v>14049</v>
      </c>
      <c r="F11" s="418">
        <v>11636</v>
      </c>
      <c r="G11" s="417">
        <v>25685</v>
      </c>
      <c r="H11" s="417">
        <v>382</v>
      </c>
      <c r="I11" s="417">
        <v>-111</v>
      </c>
      <c r="J11" s="419">
        <v>1.0550905197586058E-2</v>
      </c>
    </row>
    <row r="12" spans="1:11" ht="12.75" customHeight="1">
      <c r="A12" s="416" t="s">
        <v>61</v>
      </c>
      <c r="B12" s="417">
        <v>14712</v>
      </c>
      <c r="C12" s="417">
        <v>13388</v>
      </c>
      <c r="D12" s="417">
        <v>28100</v>
      </c>
      <c r="E12" s="418">
        <v>14375</v>
      </c>
      <c r="F12" s="418">
        <v>13087</v>
      </c>
      <c r="G12" s="417">
        <v>27462</v>
      </c>
      <c r="H12" s="417">
        <v>337</v>
      </c>
      <c r="I12" s="417">
        <v>301</v>
      </c>
      <c r="J12" s="419">
        <v>2.3232102541693944E-2</v>
      </c>
    </row>
    <row r="13" spans="1:11" ht="12.75" customHeight="1">
      <c r="A13" s="416" t="s">
        <v>62</v>
      </c>
      <c r="B13" s="417">
        <v>13704</v>
      </c>
      <c r="C13" s="417">
        <v>14235</v>
      </c>
      <c r="D13" s="417">
        <v>27939</v>
      </c>
      <c r="E13" s="418">
        <v>13350</v>
      </c>
      <c r="F13" s="418">
        <v>13866</v>
      </c>
      <c r="G13" s="417">
        <v>27216</v>
      </c>
      <c r="H13" s="417">
        <v>354</v>
      </c>
      <c r="I13" s="417">
        <v>369</v>
      </c>
      <c r="J13" s="419">
        <v>2.6565255731922477E-2</v>
      </c>
    </row>
    <row r="14" spans="1:11" ht="12.75" customHeight="1">
      <c r="A14" s="416" t="s">
        <v>63</v>
      </c>
      <c r="B14" s="417">
        <v>14039</v>
      </c>
      <c r="C14" s="417">
        <v>15757</v>
      </c>
      <c r="D14" s="417">
        <v>29796</v>
      </c>
      <c r="E14" s="418">
        <v>13842</v>
      </c>
      <c r="F14" s="418">
        <v>15498</v>
      </c>
      <c r="G14" s="417">
        <v>29340</v>
      </c>
      <c r="H14" s="417">
        <v>197</v>
      </c>
      <c r="I14" s="417">
        <v>259</v>
      </c>
      <c r="J14" s="419">
        <v>1.5541922290388532E-2</v>
      </c>
    </row>
    <row r="15" spans="1:11" ht="12.75" customHeight="1">
      <c r="A15" s="416" t="s">
        <v>179</v>
      </c>
      <c r="B15" s="417">
        <v>15524</v>
      </c>
      <c r="C15" s="417">
        <v>16615</v>
      </c>
      <c r="D15" s="417">
        <v>32139</v>
      </c>
      <c r="E15" s="418">
        <v>15254</v>
      </c>
      <c r="F15" s="418">
        <v>16272</v>
      </c>
      <c r="G15" s="417">
        <v>31526</v>
      </c>
      <c r="H15" s="417">
        <v>270</v>
      </c>
      <c r="I15" s="417">
        <v>343</v>
      </c>
      <c r="J15" s="419">
        <v>1.9444268223054006E-2</v>
      </c>
    </row>
    <row r="16" spans="1:11" ht="12.75" customHeight="1">
      <c r="A16" s="416" t="s">
        <v>180</v>
      </c>
      <c r="B16" s="417">
        <v>8316</v>
      </c>
      <c r="C16" s="417">
        <v>8690</v>
      </c>
      <c r="D16" s="417">
        <v>17006</v>
      </c>
      <c r="E16" s="418">
        <v>8273</v>
      </c>
      <c r="F16" s="418">
        <v>8639</v>
      </c>
      <c r="G16" s="417">
        <v>16912</v>
      </c>
      <c r="H16" s="417">
        <v>43</v>
      </c>
      <c r="I16" s="417">
        <v>51</v>
      </c>
      <c r="J16" s="419">
        <v>5.5581835383160527E-3</v>
      </c>
    </row>
    <row r="17" spans="1:11" ht="12.75" customHeight="1">
      <c r="A17" s="416" t="s">
        <v>181</v>
      </c>
      <c r="B17" s="417">
        <v>2186</v>
      </c>
      <c r="C17" s="417">
        <v>1956</v>
      </c>
      <c r="D17" s="417">
        <v>4142</v>
      </c>
      <c r="E17" s="420">
        <v>2158</v>
      </c>
      <c r="F17" s="420">
        <v>1949</v>
      </c>
      <c r="G17" s="417">
        <v>4107</v>
      </c>
      <c r="H17" s="417">
        <v>28</v>
      </c>
      <c r="I17" s="417">
        <v>7</v>
      </c>
      <c r="J17" s="419">
        <v>8.522035549062501E-3</v>
      </c>
    </row>
    <row r="18" spans="1:11" ht="12.75" customHeight="1">
      <c r="A18" s="416" t="s">
        <v>182</v>
      </c>
      <c r="B18" s="417">
        <v>89</v>
      </c>
      <c r="C18" s="417">
        <v>123</v>
      </c>
      <c r="D18" s="417">
        <v>212</v>
      </c>
      <c r="E18" s="420">
        <v>73</v>
      </c>
      <c r="F18" s="420">
        <v>110</v>
      </c>
      <c r="G18" s="417">
        <v>183</v>
      </c>
      <c r="H18" s="417">
        <v>16</v>
      </c>
      <c r="I18" s="417">
        <v>13</v>
      </c>
      <c r="J18" s="419">
        <v>0.15846994535519121</v>
      </c>
    </row>
    <row r="19" spans="1:11" ht="26.25" customHeight="1">
      <c r="A19" s="126" t="s">
        <v>183</v>
      </c>
      <c r="B19" s="54">
        <v>100154</v>
      </c>
      <c r="C19" s="54">
        <v>94254</v>
      </c>
      <c r="D19" s="54">
        <v>194408</v>
      </c>
      <c r="E19" s="54">
        <v>98141</v>
      </c>
      <c r="F19" s="54">
        <v>92826</v>
      </c>
      <c r="G19" s="54">
        <v>190967</v>
      </c>
      <c r="H19" s="54">
        <v>2013</v>
      </c>
      <c r="I19" s="54">
        <v>1428</v>
      </c>
      <c r="J19" s="55">
        <v>1.8018820005550662E-2</v>
      </c>
    </row>
    <row r="20" spans="1:11" ht="12.75" customHeight="1">
      <c r="A20" s="92" t="s">
        <v>177</v>
      </c>
    </row>
    <row r="21" spans="1:11" ht="12.75" customHeight="1"/>
    <row r="22" spans="1:11" ht="12.75" customHeight="1"/>
    <row r="23" spans="1:11" ht="12.75" customHeight="1">
      <c r="A23" s="125" t="s">
        <v>1243</v>
      </c>
    </row>
    <row r="24" spans="1:11" ht="12.75" customHeight="1">
      <c r="A24" s="377" t="s">
        <v>1244</v>
      </c>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9"/>
    </row>
    <row r="28" spans="1:11" ht="12.75" customHeight="1">
      <c r="A28" s="181"/>
      <c r="B28" s="177"/>
      <c r="C28" s="177"/>
      <c r="D28" s="177"/>
      <c r="E28" s="177"/>
      <c r="F28" s="177"/>
      <c r="G28" s="177"/>
      <c r="H28" s="177"/>
      <c r="I28" s="177"/>
      <c r="J28" s="182"/>
      <c r="K28" s="309"/>
    </row>
    <row r="29" spans="1:11" ht="12.75" customHeight="1">
      <c r="A29" s="181"/>
      <c r="B29" s="177"/>
      <c r="C29" s="177"/>
      <c r="D29" s="177"/>
      <c r="E29" s="177"/>
      <c r="F29" s="177"/>
      <c r="G29" s="177"/>
      <c r="H29" s="177"/>
      <c r="I29" s="177"/>
      <c r="J29" s="182"/>
      <c r="K29" s="309"/>
    </row>
    <row r="30" spans="1:11" ht="12.75" customHeight="1">
      <c r="A30" s="181"/>
      <c r="B30" s="177"/>
      <c r="C30" s="177"/>
      <c r="D30" s="177"/>
      <c r="E30" s="177"/>
      <c r="F30" s="177"/>
      <c r="G30" s="177"/>
      <c r="H30" s="177"/>
      <c r="I30" s="177"/>
      <c r="J30" s="182"/>
      <c r="K30" s="295"/>
    </row>
    <row r="31" spans="1:11" ht="12.75" customHeight="1">
      <c r="A31" s="181"/>
      <c r="B31" s="177"/>
      <c r="C31" s="177"/>
      <c r="D31" s="177"/>
      <c r="E31" s="177"/>
      <c r="F31" s="177"/>
      <c r="G31" s="177"/>
      <c r="H31" s="177"/>
      <c r="I31" s="177"/>
      <c r="J31" s="182"/>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92" t="s">
        <v>919</v>
      </c>
    </row>
    <row r="68" spans="1:10" ht="12.75" customHeight="1"/>
    <row r="69" spans="1:10" ht="12.75" customHeight="1"/>
    <row r="70" spans="1:10" ht="12.75" customHeight="1">
      <c r="A70" s="291" t="s">
        <v>488</v>
      </c>
    </row>
    <row r="71" spans="1:10" ht="12.75" customHeight="1"/>
    <row r="72" spans="1:10" ht="12.75" customHeight="1"/>
    <row r="73" spans="1:10" ht="12.75" customHeight="1"/>
    <row r="74" spans="1:10" ht="12.75" customHeight="1"/>
    <row r="75" spans="1:10" ht="12.75" customHeight="1"/>
    <row r="76" spans="1:10" ht="12.75" customHeight="1">
      <c r="J76" s="47" t="s">
        <v>594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0" t="s">
        <v>573</v>
      </c>
      <c r="F1" s="26" t="str">
        <f>Naslovnica!A20</f>
        <v>Travanj 2013.</v>
      </c>
    </row>
    <row r="2" spans="1:7" ht="12.75" customHeight="1">
      <c r="A2" s="378" t="s">
        <v>927</v>
      </c>
      <c r="F2" s="363" t="str">
        <f>Naslovnica!A24</f>
        <v>April 2013</v>
      </c>
    </row>
    <row r="3" spans="1:7" ht="12.75" customHeight="1"/>
    <row r="4" spans="1:7" ht="12.75" customHeight="1">
      <c r="E4" s="713" t="s">
        <v>882</v>
      </c>
      <c r="F4" s="713"/>
    </row>
    <row r="5" spans="1:7" ht="13.5" customHeight="1">
      <c r="A5" s="721" t="s">
        <v>928</v>
      </c>
      <c r="B5" s="733" t="s">
        <v>186</v>
      </c>
      <c r="C5" s="733"/>
      <c r="D5" s="733"/>
      <c r="E5" s="733"/>
      <c r="F5" s="733"/>
    </row>
    <row r="6" spans="1:7" ht="33.75" customHeight="1">
      <c r="A6" s="721"/>
      <c r="B6" s="127" t="str">
        <f>Naslovnica!A20</f>
        <v>Travanj 2013.</v>
      </c>
      <c r="C6" s="127" t="str">
        <f>'4 Tablica 2 - Graf 2'!F5</f>
        <v>Ožujak 2013.</v>
      </c>
      <c r="D6" s="127" t="s">
        <v>126</v>
      </c>
      <c r="E6" s="105" t="s">
        <v>187</v>
      </c>
      <c r="F6" s="128" t="s">
        <v>188</v>
      </c>
    </row>
    <row r="7" spans="1:7" ht="45" customHeight="1">
      <c r="A7" s="721"/>
      <c r="B7" s="379" t="str">
        <f>Naslovnica!A24</f>
        <v>April 2013</v>
      </c>
      <c r="C7" s="379" t="str">
        <f>'4 Tablica 2 - Graf 2'!F6</f>
        <v>March 2013</v>
      </c>
      <c r="D7" s="379" t="s">
        <v>189</v>
      </c>
      <c r="E7" s="366" t="s">
        <v>929</v>
      </c>
      <c r="F7" s="379" t="s">
        <v>190</v>
      </c>
    </row>
    <row r="8" spans="1:7">
      <c r="A8" s="463" t="s">
        <v>171</v>
      </c>
      <c r="B8" s="464">
        <v>2386.4181400000002</v>
      </c>
      <c r="C8" s="464">
        <v>2680.5038399999999</v>
      </c>
      <c r="D8" s="465">
        <v>-0.10971284413455629</v>
      </c>
      <c r="E8" s="466">
        <v>217071.09358999995</v>
      </c>
      <c r="F8" s="465">
        <v>1.1115922154191124E-2</v>
      </c>
      <c r="G8" s="309"/>
    </row>
    <row r="9" spans="1:7">
      <c r="A9" s="463" t="s">
        <v>172</v>
      </c>
      <c r="B9" s="464">
        <v>7609.0024100000001</v>
      </c>
      <c r="C9" s="464">
        <v>7893.3745699999999</v>
      </c>
      <c r="D9" s="465">
        <v>-3.602669016630744E-2</v>
      </c>
      <c r="E9" s="466">
        <v>815745.93539000035</v>
      </c>
      <c r="F9" s="465">
        <v>9.4154865338746657E-3</v>
      </c>
      <c r="G9" s="309"/>
    </row>
    <row r="10" spans="1:7">
      <c r="A10" s="463" t="s">
        <v>191</v>
      </c>
      <c r="B10" s="464">
        <v>982.23356999999999</v>
      </c>
      <c r="C10" s="464">
        <v>1089.09024</v>
      </c>
      <c r="D10" s="465">
        <v>-9.8115533566805246E-2</v>
      </c>
      <c r="E10" s="466">
        <v>161665.42420000001</v>
      </c>
      <c r="F10" s="467">
        <v>6.1128582656897216E-3</v>
      </c>
    </row>
    <row r="11" spans="1:7">
      <c r="A11" s="463" t="s">
        <v>174</v>
      </c>
      <c r="B11" s="464">
        <v>1114.0605500000001</v>
      </c>
      <c r="C11" s="464">
        <v>1236.52441</v>
      </c>
      <c r="D11" s="465">
        <v>-9.9038772716181001E-2</v>
      </c>
      <c r="E11" s="466">
        <v>141887.84999000005</v>
      </c>
      <c r="F11" s="465">
        <v>7.913835057163407E-3</v>
      </c>
    </row>
    <row r="12" spans="1:7">
      <c r="A12" s="463" t="s">
        <v>175</v>
      </c>
      <c r="B12" s="464">
        <v>1420.7599299999999</v>
      </c>
      <c r="C12" s="464">
        <v>1241.56574</v>
      </c>
      <c r="D12" s="465">
        <v>0.14432919999870486</v>
      </c>
      <c r="E12" s="466">
        <v>70157.735499999995</v>
      </c>
      <c r="F12" s="465">
        <v>2.0669514743969806E-2</v>
      </c>
    </row>
    <row r="13" spans="1:7">
      <c r="A13" s="468" t="s">
        <v>176</v>
      </c>
      <c r="B13" s="464">
        <v>3961.8354800000002</v>
      </c>
      <c r="C13" s="464">
        <v>3998.2281899999998</v>
      </c>
      <c r="D13" s="465">
        <v>-9.1022093463853926E-3</v>
      </c>
      <c r="E13" s="469">
        <v>764853.13326000026</v>
      </c>
      <c r="F13" s="465">
        <v>5.2068350519439395E-3</v>
      </c>
    </row>
    <row r="14" spans="1:7" ht="18.75" customHeight="1">
      <c r="A14" s="129" t="s">
        <v>563</v>
      </c>
      <c r="B14" s="130">
        <v>17474.310080000003</v>
      </c>
      <c r="C14" s="131">
        <v>18139.286990000001</v>
      </c>
      <c r="D14" s="132">
        <v>-3.6659484486164851E-2</v>
      </c>
      <c r="E14" s="133">
        <v>2171381.1719300007</v>
      </c>
      <c r="F14" s="132">
        <v>8.112843869669999E-3</v>
      </c>
    </row>
    <row r="15" spans="1:7" ht="12.75" customHeight="1">
      <c r="A15" s="69" t="s">
        <v>1257</v>
      </c>
      <c r="B15" s="70"/>
      <c r="C15" s="72"/>
      <c r="D15" s="72"/>
      <c r="E15" s="72"/>
      <c r="F15" s="72"/>
      <c r="G15" s="72"/>
    </row>
    <row r="16" spans="1:7" ht="22.5" customHeight="1">
      <c r="A16" s="734" t="s">
        <v>192</v>
      </c>
      <c r="B16" s="734"/>
      <c r="C16" s="734"/>
      <c r="D16" s="734"/>
      <c r="E16" s="734"/>
      <c r="F16" s="734"/>
      <c r="G16" s="134"/>
    </row>
    <row r="17" spans="1:7" ht="12.75" customHeight="1">
      <c r="A17" s="729" t="s">
        <v>193</v>
      </c>
      <c r="B17" s="730"/>
      <c r="C17" s="730"/>
      <c r="D17" s="730"/>
      <c r="E17" s="730"/>
      <c r="F17" s="730"/>
      <c r="G17" s="135"/>
    </row>
    <row r="18" spans="1:7" ht="12.75" customHeight="1">
      <c r="A18" s="731" t="s">
        <v>194</v>
      </c>
      <c r="B18" s="732"/>
      <c r="C18" s="732"/>
      <c r="D18" s="732"/>
      <c r="E18" s="732"/>
      <c r="F18" s="732"/>
      <c r="G18" s="136"/>
    </row>
    <row r="19" spans="1:7" ht="12.75" customHeight="1">
      <c r="A19" s="729" t="s">
        <v>195</v>
      </c>
      <c r="B19" s="730"/>
      <c r="C19" s="730"/>
      <c r="D19" s="730"/>
      <c r="E19" s="730"/>
      <c r="F19" s="730"/>
      <c r="G19" s="135"/>
    </row>
    <row r="20" spans="1:7" ht="12.75" customHeight="1"/>
    <row r="21" spans="1:7" ht="12.75" customHeight="1">
      <c r="A21" s="137" t="s">
        <v>574</v>
      </c>
      <c r="F21" s="26" t="str">
        <f>Naslovnica!A20</f>
        <v>Travanj 2013.</v>
      </c>
    </row>
    <row r="22" spans="1:7" ht="12.75" customHeight="1">
      <c r="A22" s="378" t="s">
        <v>575</v>
      </c>
      <c r="F22" s="363" t="str">
        <f>Naslovnica!A24</f>
        <v>April 2013</v>
      </c>
    </row>
    <row r="23" spans="1:7" ht="12.75" customHeight="1"/>
    <row r="24" spans="1:7" ht="12.75" customHeight="1"/>
    <row r="25" spans="1:7" ht="12.75" customHeight="1"/>
    <row r="26" spans="1:7" ht="12.75" customHeight="1">
      <c r="G26" s="309"/>
    </row>
    <row r="27" spans="1:7" ht="12.75" customHeight="1">
      <c r="G27" s="309"/>
    </row>
    <row r="28" spans="1:7" ht="12.75" customHeight="1">
      <c r="G28" s="295"/>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69" t="s">
        <v>1257</v>
      </c>
    </row>
    <row r="42" spans="1:1" ht="12.75" customHeight="1"/>
    <row r="43" spans="1:1" ht="12.75" customHeight="1">
      <c r="A43" s="291" t="s">
        <v>488</v>
      </c>
    </row>
    <row r="44" spans="1:1" ht="12.75" customHeight="1"/>
    <row r="45" spans="1:1" ht="12.75" customHeight="1"/>
    <row r="46" spans="1:1" ht="12.75" customHeight="1"/>
    <row r="47" spans="1:1" ht="12.75" customHeight="1"/>
    <row r="48" spans="1:1" ht="12.75" customHeight="1"/>
    <row r="49" spans="6:6" ht="12.75" customHeight="1"/>
    <row r="53" spans="6:6">
      <c r="F53" s="110" t="s">
        <v>595</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93" t="s">
        <v>576</v>
      </c>
      <c r="G1" s="26" t="str">
        <f>Naslovnica!A20</f>
        <v>Travanj 2013.</v>
      </c>
    </row>
    <row r="2" spans="1:8" ht="12.75" customHeight="1">
      <c r="A2" s="362" t="s">
        <v>577</v>
      </c>
      <c r="G2" s="363" t="str">
        <f>Naslovnica!A24</f>
        <v>April 2013</v>
      </c>
    </row>
    <row r="3" spans="1:8" ht="12.75" customHeight="1"/>
    <row r="4" spans="1:8" ht="12.75" customHeight="1">
      <c r="F4" s="400"/>
      <c r="G4" s="47" t="s">
        <v>882</v>
      </c>
    </row>
    <row r="5" spans="1:8" ht="15" customHeight="1">
      <c r="A5" s="714" t="s">
        <v>931</v>
      </c>
      <c r="B5" s="715" t="s">
        <v>930</v>
      </c>
      <c r="C5" s="715"/>
      <c r="D5" s="715"/>
      <c r="E5" s="715"/>
      <c r="F5" s="715"/>
      <c r="G5" s="715"/>
    </row>
    <row r="6" spans="1:8">
      <c r="A6" s="714"/>
      <c r="B6" s="719" t="str">
        <f>Naslovnica!A20</f>
        <v>Travanj 2013.</v>
      </c>
      <c r="C6" s="693"/>
      <c r="D6" s="719" t="str">
        <f>'4 Tablica 2 - Graf 2'!F5</f>
        <v>Ožujak 2013.</v>
      </c>
      <c r="E6" s="693"/>
      <c r="F6" s="735" t="s">
        <v>196</v>
      </c>
      <c r="G6" s="735"/>
    </row>
    <row r="7" spans="1:8">
      <c r="A7" s="714"/>
      <c r="B7" s="716" t="str">
        <f>Naslovnica!A24</f>
        <v>April 2013</v>
      </c>
      <c r="C7" s="736"/>
      <c r="D7" s="737" t="str">
        <f>'4 Tablica 2 - Graf 2'!F6</f>
        <v>March 2013</v>
      </c>
      <c r="E7" s="736"/>
      <c r="F7" s="738" t="s">
        <v>197</v>
      </c>
      <c r="G7" s="738"/>
    </row>
    <row r="8" spans="1:8">
      <c r="A8" s="714"/>
      <c r="B8" s="106" t="s">
        <v>149</v>
      </c>
      <c r="C8" s="106" t="s">
        <v>150</v>
      </c>
      <c r="D8" s="106" t="s">
        <v>149</v>
      </c>
      <c r="E8" s="106" t="s">
        <v>150</v>
      </c>
      <c r="F8" s="106" t="s">
        <v>149</v>
      </c>
      <c r="G8" s="106" t="s">
        <v>151</v>
      </c>
    </row>
    <row r="9" spans="1:8">
      <c r="A9" s="714"/>
      <c r="B9" s="368" t="s">
        <v>152</v>
      </c>
      <c r="C9" s="368" t="s">
        <v>153</v>
      </c>
      <c r="D9" s="368" t="s">
        <v>152</v>
      </c>
      <c r="E9" s="368" t="s">
        <v>153</v>
      </c>
      <c r="F9" s="368" t="s">
        <v>152</v>
      </c>
      <c r="G9" s="368" t="s">
        <v>154</v>
      </c>
    </row>
    <row r="10" spans="1:8">
      <c r="A10" s="446" t="s">
        <v>171</v>
      </c>
      <c r="B10" s="470">
        <v>186715.77931000001</v>
      </c>
      <c r="C10" s="471">
        <v>8.894390427487546E-2</v>
      </c>
      <c r="D10" s="470">
        <v>183023.94772999999</v>
      </c>
      <c r="E10" s="472">
        <v>8.831190802468572E-2</v>
      </c>
      <c r="F10" s="473">
        <v>3691.8315800000273</v>
      </c>
      <c r="G10" s="472">
        <v>2.0171303404766805E-2</v>
      </c>
      <c r="H10" s="309"/>
    </row>
    <row r="11" spans="1:8">
      <c r="A11" s="446" t="s">
        <v>172</v>
      </c>
      <c r="B11" s="470">
        <v>887647.56469000003</v>
      </c>
      <c r="C11" s="471">
        <v>0.42283967812132994</v>
      </c>
      <c r="D11" s="474">
        <v>875834.22635000001</v>
      </c>
      <c r="E11" s="472">
        <v>0.42260366799865978</v>
      </c>
      <c r="F11" s="473">
        <v>11813.338340000017</v>
      </c>
      <c r="G11" s="472">
        <v>1.348809852890942E-2</v>
      </c>
      <c r="H11" s="309"/>
    </row>
    <row r="12" spans="1:8">
      <c r="A12" s="446" t="s">
        <v>191</v>
      </c>
      <c r="B12" s="470">
        <v>134227.66501</v>
      </c>
      <c r="C12" s="471">
        <v>6.3940672994047709E-2</v>
      </c>
      <c r="D12" s="474">
        <v>132825.48220999999</v>
      </c>
      <c r="E12" s="472">
        <v>6.4090365844192407E-2</v>
      </c>
      <c r="F12" s="473">
        <v>1402.1828000000096</v>
      </c>
      <c r="G12" s="472">
        <v>1.0556579781755504E-2</v>
      </c>
    </row>
    <row r="13" spans="1:8">
      <c r="A13" s="446" t="s">
        <v>174</v>
      </c>
      <c r="B13" s="470">
        <v>137019.06019999998</v>
      </c>
      <c r="C13" s="471">
        <v>6.5270381642616157E-2</v>
      </c>
      <c r="D13" s="474">
        <v>135837.43281</v>
      </c>
      <c r="E13" s="472">
        <v>6.5543678963383201E-2</v>
      </c>
      <c r="F13" s="473">
        <v>1181.6273899999796</v>
      </c>
      <c r="G13" s="472">
        <v>8.6988348171506136E-3</v>
      </c>
    </row>
    <row r="14" spans="1:8">
      <c r="A14" s="446" t="s">
        <v>175</v>
      </c>
      <c r="B14" s="470">
        <v>64102.724350000004</v>
      </c>
      <c r="C14" s="471">
        <v>3.0535965409109741E-2</v>
      </c>
      <c r="D14" s="474">
        <v>63224.750030000003</v>
      </c>
      <c r="E14" s="472">
        <v>3.0506927529341553E-2</v>
      </c>
      <c r="F14" s="473">
        <v>877.97432000000117</v>
      </c>
      <c r="G14" s="472">
        <v>1.3886560557114125E-2</v>
      </c>
    </row>
    <row r="15" spans="1:8">
      <c r="A15" s="446" t="s">
        <v>176</v>
      </c>
      <c r="B15" s="470">
        <v>689540.44736999995</v>
      </c>
      <c r="C15" s="471">
        <v>0.32846939755802085</v>
      </c>
      <c r="D15" s="475">
        <v>681726.05989000003</v>
      </c>
      <c r="E15" s="472">
        <v>0.32894345163973737</v>
      </c>
      <c r="F15" s="473">
        <v>7814.3874799999176</v>
      </c>
      <c r="G15" s="472">
        <v>1.1462650380800854E-2</v>
      </c>
    </row>
    <row r="16" spans="1:8" ht="18.75" customHeight="1">
      <c r="A16" s="138" t="s">
        <v>158</v>
      </c>
      <c r="B16" s="411">
        <v>2099253.2409300003</v>
      </c>
      <c r="C16" s="132">
        <v>1</v>
      </c>
      <c r="D16" s="411">
        <v>2072471.8990199999</v>
      </c>
      <c r="E16" s="140">
        <v>1</v>
      </c>
      <c r="F16" s="139">
        <v>26781.341910000425</v>
      </c>
      <c r="G16" s="140">
        <v>1.2922414978299379E-2</v>
      </c>
    </row>
    <row r="17" spans="1:8" ht="12.75" customHeight="1">
      <c r="A17" s="97" t="s">
        <v>932</v>
      </c>
    </row>
    <row r="18" spans="1:8" ht="12.75" customHeight="1"/>
    <row r="19" spans="1:8" ht="12.75" customHeight="1">
      <c r="A19" s="93" t="s">
        <v>578</v>
      </c>
      <c r="G19" s="26" t="str">
        <f>Naslovnica!A20</f>
        <v>Travanj 2013.</v>
      </c>
    </row>
    <row r="20" spans="1:8" ht="12.75" customHeight="1">
      <c r="A20" s="362" t="s">
        <v>579</v>
      </c>
      <c r="G20" s="363" t="str">
        <f>Naslovnica!A24</f>
        <v>April 2013</v>
      </c>
    </row>
    <row r="21" spans="1:8" ht="12.75" customHeight="1"/>
    <row r="22" spans="1:8" ht="12.75" customHeight="1"/>
    <row r="23" spans="1:8" ht="12.75" customHeight="1"/>
    <row r="24" spans="1:8" ht="12.75" customHeight="1">
      <c r="H24" s="309"/>
    </row>
    <row r="25" spans="1:8" ht="12.75" customHeight="1">
      <c r="H25" s="309"/>
    </row>
    <row r="26" spans="1:8" ht="12.75" customHeight="1">
      <c r="G26" s="309"/>
      <c r="H26" s="309"/>
    </row>
    <row r="27" spans="1:8" ht="12.75" customHeight="1">
      <c r="H27" s="309"/>
    </row>
    <row r="28" spans="1:8" ht="12.75" customHeight="1">
      <c r="G28" s="309"/>
      <c r="H28" s="295"/>
    </row>
    <row r="29" spans="1:8" ht="12.75" customHeight="1">
      <c r="G29" s="295"/>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13" t="s">
        <v>932</v>
      </c>
    </row>
    <row r="41" spans="1:8" ht="12.75" customHeight="1">
      <c r="A41" s="97"/>
    </row>
    <row r="42" spans="1:8" ht="12.75" customHeight="1">
      <c r="A42" s="22" t="s">
        <v>580</v>
      </c>
      <c r="G42" s="26" t="str">
        <f>Naslovnica!A20</f>
        <v>Travanj 2013.</v>
      </c>
    </row>
    <row r="43" spans="1:8" ht="12.75" customHeight="1">
      <c r="A43" s="362" t="s">
        <v>581</v>
      </c>
      <c r="G43" s="363" t="str">
        <f>Naslovnica!A24</f>
        <v>April 2013</v>
      </c>
    </row>
    <row r="44" spans="1:8" ht="12.75" customHeight="1"/>
    <row r="45" spans="1:8" ht="12.75" customHeight="1"/>
    <row r="46" spans="1:8" ht="12.75" customHeight="1"/>
    <row r="47" spans="1:8" ht="12.75" customHeight="1">
      <c r="H47" s="309"/>
    </row>
    <row r="48" spans="1:8" ht="12.75" customHeight="1">
      <c r="G48" s="309"/>
      <c r="H48" s="309"/>
    </row>
    <row r="49" spans="1:8" ht="12.75" customHeight="1">
      <c r="G49" s="295"/>
      <c r="H49" s="309"/>
    </row>
    <row r="50" spans="1:8" ht="12.75" customHeight="1">
      <c r="G50" s="295"/>
      <c r="H50" s="295"/>
    </row>
    <row r="51" spans="1:8" ht="12.75" customHeight="1">
      <c r="G51" s="309"/>
    </row>
    <row r="52" spans="1:8" ht="12.75" customHeight="1">
      <c r="G52" s="295"/>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13" t="s">
        <v>932</v>
      </c>
    </row>
    <row r="64" spans="1:8" ht="12.75" customHeight="1">
      <c r="A64" s="313"/>
    </row>
    <row r="65" spans="1:7">
      <c r="A65" s="291" t="s">
        <v>488</v>
      </c>
    </row>
    <row r="66" spans="1:7">
      <c r="G66" s="110" t="s">
        <v>596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93" t="s">
        <v>582</v>
      </c>
      <c r="I1" s="26" t="str">
        <f>Naslovnica!A20</f>
        <v>Travanj 2013.</v>
      </c>
    </row>
    <row r="2" spans="1:10" ht="12.75" customHeight="1">
      <c r="A2" s="362" t="s">
        <v>933</v>
      </c>
      <c r="I2" s="363" t="str">
        <f>Naslovnica!A24</f>
        <v>April 2013</v>
      </c>
    </row>
    <row r="3" spans="1:10" ht="12.75" customHeight="1"/>
    <row r="4" spans="1:10" ht="35.25" customHeight="1">
      <c r="A4" s="105"/>
      <c r="B4" s="702" t="s">
        <v>934</v>
      </c>
      <c r="C4" s="702"/>
      <c r="D4" s="740" t="s">
        <v>935</v>
      </c>
      <c r="E4" s="740"/>
      <c r="F4" s="740"/>
      <c r="G4" s="740"/>
      <c r="H4" s="740"/>
      <c r="I4" s="105"/>
    </row>
    <row r="5" spans="1:10" ht="45">
      <c r="A5" s="105" t="s">
        <v>931</v>
      </c>
      <c r="B5" s="105" t="str">
        <f>Naslovnica!A20</f>
        <v>Travanj 2013.</v>
      </c>
      <c r="C5" s="91" t="str">
        <f>'4 Tablica 2 - Graf 2'!F5</f>
        <v>Ožujak 2013.</v>
      </c>
      <c r="D5" s="105" t="str">
        <f>Naslovnica!A20</f>
        <v>Travanj 2013.</v>
      </c>
      <c r="E5" s="91" t="str">
        <f>'4 Tablica 2 - Graf 2'!F5</f>
        <v>Ožujak 2013.</v>
      </c>
      <c r="F5" s="105" t="s">
        <v>198</v>
      </c>
      <c r="G5" s="105" t="s">
        <v>199</v>
      </c>
      <c r="H5" s="108" t="s">
        <v>200</v>
      </c>
      <c r="I5" s="108" t="s">
        <v>201</v>
      </c>
    </row>
    <row r="6" spans="1:10" ht="34.5" customHeight="1">
      <c r="A6" s="105"/>
      <c r="B6" s="364" t="str">
        <f>Naslovnica!A24</f>
        <v>April 2013</v>
      </c>
      <c r="C6" s="365" t="str">
        <f>'4 Tablica 2 - Graf 2'!F6</f>
        <v>March 2013</v>
      </c>
      <c r="D6" s="364" t="str">
        <f>Naslovnica!A24</f>
        <v>April 2013</v>
      </c>
      <c r="E6" s="365" t="str">
        <f>'4 Tablica 2 - Graf 2'!F6</f>
        <v>March 2013</v>
      </c>
      <c r="F6" s="364" t="s">
        <v>202</v>
      </c>
      <c r="G6" s="364" t="s">
        <v>203</v>
      </c>
      <c r="H6" s="366" t="s">
        <v>204</v>
      </c>
      <c r="I6" s="379" t="s">
        <v>205</v>
      </c>
    </row>
    <row r="7" spans="1:10" ht="22.5">
      <c r="A7" s="476" t="s">
        <v>171</v>
      </c>
      <c r="B7" s="477">
        <v>197.93770000000001</v>
      </c>
      <c r="C7" s="477">
        <v>194.64580000000001</v>
      </c>
      <c r="D7" s="478">
        <v>1.6912258060538754E-2</v>
      </c>
      <c r="E7" s="478">
        <v>-1.8240885326522571E-3</v>
      </c>
      <c r="F7" s="478">
        <v>2.1160671908211137E-2</v>
      </c>
      <c r="G7" s="478">
        <v>0.12741202564017873</v>
      </c>
      <c r="H7" s="478">
        <v>7.52258147301339E-2</v>
      </c>
      <c r="I7" s="479">
        <v>37958</v>
      </c>
      <c r="J7" s="309"/>
    </row>
    <row r="8" spans="1:10" ht="22.5">
      <c r="A8" s="476" t="s">
        <v>172</v>
      </c>
      <c r="B8" s="480">
        <v>219.98570000000001</v>
      </c>
      <c r="C8" s="480">
        <v>217.96549999999999</v>
      </c>
      <c r="D8" s="478">
        <v>9.2684392713526798E-3</v>
      </c>
      <c r="E8" s="478">
        <v>3.9006331101987257E-3</v>
      </c>
      <c r="F8" s="478">
        <v>3.4183879504104731E-2</v>
      </c>
      <c r="G8" s="478">
        <v>8.7030341483131934E-2</v>
      </c>
      <c r="H8" s="478">
        <v>8.566703408575238E-2</v>
      </c>
      <c r="I8" s="479">
        <v>37893</v>
      </c>
      <c r="J8" s="309"/>
    </row>
    <row r="9" spans="1:10" ht="33.75">
      <c r="A9" s="476" t="s">
        <v>191</v>
      </c>
      <c r="B9" s="480">
        <v>135.64699999999999</v>
      </c>
      <c r="C9" s="480">
        <v>134.68690000000001</v>
      </c>
      <c r="D9" s="478">
        <v>7.1283844234293348E-3</v>
      </c>
      <c r="E9" s="478">
        <v>3.4913271886174435E-3</v>
      </c>
      <c r="F9" s="478">
        <v>3.3476542649278462E-2</v>
      </c>
      <c r="G9" s="478">
        <v>0.12875121490101038</v>
      </c>
      <c r="H9" s="478">
        <v>3.2580360807734188E-2</v>
      </c>
      <c r="I9" s="479">
        <v>37923</v>
      </c>
    </row>
    <row r="10" spans="1:10" ht="33.75">
      <c r="A10" s="476" t="s">
        <v>174</v>
      </c>
      <c r="B10" s="480">
        <v>158.99690000000001</v>
      </c>
      <c r="C10" s="480">
        <v>157.52459999999999</v>
      </c>
      <c r="D10" s="478">
        <v>9.3464766772937136E-3</v>
      </c>
      <c r="E10" s="478">
        <v>5.0493791169103908E-4</v>
      </c>
      <c r="F10" s="481">
        <v>3.6340408612873798E-2</v>
      </c>
      <c r="G10" s="478">
        <v>0.14799454439251503</v>
      </c>
      <c r="H10" s="478">
        <v>5.8663940041564722E-2</v>
      </c>
      <c r="I10" s="479">
        <v>38425</v>
      </c>
    </row>
    <row r="11" spans="1:10" ht="33.75">
      <c r="A11" s="476" t="s">
        <v>175</v>
      </c>
      <c r="B11" s="480">
        <v>160.28989999999999</v>
      </c>
      <c r="C11" s="480">
        <v>158.78299999999999</v>
      </c>
      <c r="D11" s="478">
        <v>9.4903106755761524E-3</v>
      </c>
      <c r="E11" s="478">
        <v>-2.2919114415498321E-4</v>
      </c>
      <c r="F11" s="481">
        <v>1.5781408824863785E-2</v>
      </c>
      <c r="G11" s="478">
        <v>0.13006428306545192</v>
      </c>
      <c r="H11" s="478">
        <v>5.9718586627842907E-2</v>
      </c>
      <c r="I11" s="479">
        <v>38425</v>
      </c>
    </row>
    <row r="12" spans="1:10" ht="22.5">
      <c r="A12" s="476" t="s">
        <v>176</v>
      </c>
      <c r="B12" s="480">
        <v>174.07570000000001</v>
      </c>
      <c r="C12" s="480">
        <v>172.274</v>
      </c>
      <c r="D12" s="478">
        <v>1.0458339621765456E-2</v>
      </c>
      <c r="E12" s="478">
        <v>3.2110334127466444E-4</v>
      </c>
      <c r="F12" s="478">
        <v>3.6060041543415355E-2</v>
      </c>
      <c r="G12" s="478">
        <v>0.12895196452741176</v>
      </c>
      <c r="H12" s="478">
        <v>5.2969203911838569E-2</v>
      </c>
      <c r="I12" s="479">
        <v>37474</v>
      </c>
    </row>
    <row r="13" spans="1:10" ht="12.75" customHeight="1">
      <c r="A13" s="97" t="s">
        <v>932</v>
      </c>
    </row>
    <row r="14" spans="1:10" ht="12.75" customHeight="1"/>
    <row r="15" spans="1:10" ht="21" customHeight="1">
      <c r="A15" s="741" t="s">
        <v>206</v>
      </c>
      <c r="B15" s="741"/>
      <c r="C15" s="741"/>
      <c r="D15" s="741"/>
      <c r="E15" s="741"/>
      <c r="F15" s="741"/>
      <c r="G15" s="741"/>
      <c r="H15" s="741"/>
      <c r="I15" s="741"/>
    </row>
    <row r="16" spans="1:10" ht="21.75" customHeight="1">
      <c r="A16" s="739" t="s">
        <v>207</v>
      </c>
      <c r="B16" s="739"/>
      <c r="C16" s="739"/>
      <c r="D16" s="739"/>
      <c r="E16" s="739"/>
      <c r="F16" s="739"/>
      <c r="G16" s="739"/>
      <c r="H16" s="739"/>
      <c r="I16" s="739"/>
    </row>
    <row r="17" spans="1:10" ht="19.5" customHeight="1">
      <c r="A17" s="741" t="s">
        <v>208</v>
      </c>
      <c r="B17" s="741"/>
      <c r="C17" s="741"/>
      <c r="D17" s="741"/>
      <c r="E17" s="741"/>
      <c r="F17" s="741"/>
      <c r="G17" s="741"/>
      <c r="H17" s="741"/>
      <c r="I17" s="741"/>
    </row>
    <row r="18" spans="1:10" ht="19.5" customHeight="1">
      <c r="A18" s="739" t="s">
        <v>209</v>
      </c>
      <c r="B18" s="739"/>
      <c r="C18" s="739"/>
      <c r="D18" s="739"/>
      <c r="E18" s="739"/>
      <c r="F18" s="739"/>
      <c r="G18" s="739"/>
      <c r="H18" s="739"/>
      <c r="I18" s="739"/>
    </row>
    <row r="19" spans="1:10" ht="12.75" customHeight="1"/>
    <row r="20" spans="1:10" ht="12.75" customHeight="1">
      <c r="A20" s="98"/>
      <c r="I20" s="26"/>
    </row>
    <row r="21" spans="1:10" ht="12.75" customHeight="1">
      <c r="A21" s="291" t="s">
        <v>488</v>
      </c>
      <c r="I21" s="31"/>
      <c r="J21" s="320"/>
    </row>
    <row r="22" spans="1:10" ht="12.75" customHeight="1"/>
    <row r="23" spans="1:10" ht="12.75" customHeight="1"/>
    <row r="24" spans="1:10" ht="12.75" customHeight="1">
      <c r="B24" s="320"/>
    </row>
    <row r="25" spans="1:10" ht="12.75" customHeight="1"/>
    <row r="26" spans="1:10" ht="12.75" customHeight="1">
      <c r="J26" s="295"/>
    </row>
    <row r="27" spans="1:10" ht="12.75" customHeight="1">
      <c r="J27" s="295"/>
    </row>
    <row r="28" spans="1:10" ht="12.75" customHeight="1">
      <c r="J28" s="309"/>
    </row>
    <row r="29" spans="1:10" ht="12.75" customHeight="1">
      <c r="J29" s="295"/>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307"/>
    </row>
    <row r="41" spans="1:9" ht="12.75" customHeight="1">
      <c r="A41" s="97"/>
      <c r="B41" s="307"/>
    </row>
    <row r="42" spans="1:9" ht="12.75" customHeight="1"/>
    <row r="43" spans="1:9" ht="12.75" customHeight="1"/>
    <row r="44" spans="1:9" ht="12.75" customHeight="1"/>
    <row r="45" spans="1:9" ht="12.75" customHeight="1">
      <c r="I45" s="110" t="s">
        <v>597</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141" t="s">
        <v>583</v>
      </c>
      <c r="O1" s="26" t="str">
        <f>Naslovnica!A20</f>
        <v>Travanj 2013.</v>
      </c>
    </row>
    <row r="2" spans="1:16" ht="12.75" customHeight="1">
      <c r="A2" s="380" t="s">
        <v>584</v>
      </c>
      <c r="O2" s="363" t="str">
        <f>Naslovnica!A24</f>
        <v>April 2013</v>
      </c>
    </row>
    <row r="3" spans="1:16" ht="12.75" customHeight="1"/>
    <row r="4" spans="1:16" ht="12.75" customHeight="1">
      <c r="L4" s="397"/>
      <c r="M4" s="397"/>
      <c r="N4" s="397"/>
      <c r="O4" s="100" t="s">
        <v>890</v>
      </c>
    </row>
    <row r="5" spans="1:16" ht="21" customHeight="1">
      <c r="A5" s="742" t="s">
        <v>1258</v>
      </c>
      <c r="B5" s="702" t="s">
        <v>210</v>
      </c>
      <c r="C5" s="702"/>
      <c r="D5" s="702" t="s">
        <v>211</v>
      </c>
      <c r="E5" s="743"/>
      <c r="F5" s="702" t="s">
        <v>212</v>
      </c>
      <c r="G5" s="702"/>
      <c r="H5" s="702" t="s">
        <v>213</v>
      </c>
      <c r="I5" s="702"/>
      <c r="J5" s="702" t="s">
        <v>214</v>
      </c>
      <c r="K5" s="702"/>
      <c r="L5" s="702" t="s">
        <v>215</v>
      </c>
      <c r="M5" s="702"/>
      <c r="N5" s="702" t="s">
        <v>141</v>
      </c>
      <c r="O5" s="702"/>
    </row>
    <row r="6" spans="1:16">
      <c r="A6" s="742"/>
      <c r="B6" s="142" t="s">
        <v>165</v>
      </c>
      <c r="C6" s="142" t="s">
        <v>166</v>
      </c>
      <c r="D6" s="142" t="s">
        <v>165</v>
      </c>
      <c r="E6" s="142" t="s">
        <v>166</v>
      </c>
      <c r="F6" s="142" t="s">
        <v>165</v>
      </c>
      <c r="G6" s="142" t="s">
        <v>166</v>
      </c>
      <c r="H6" s="142" t="s">
        <v>165</v>
      </c>
      <c r="I6" s="142" t="s">
        <v>166</v>
      </c>
      <c r="J6" s="142" t="s">
        <v>165</v>
      </c>
      <c r="K6" s="142" t="s">
        <v>166</v>
      </c>
      <c r="L6" s="142" t="s">
        <v>165</v>
      </c>
      <c r="M6" s="142" t="s">
        <v>166</v>
      </c>
      <c r="N6" s="142" t="s">
        <v>165</v>
      </c>
      <c r="O6" s="142" t="s">
        <v>166</v>
      </c>
    </row>
    <row r="7" spans="1:16">
      <c r="A7" s="742"/>
      <c r="B7" s="381" t="s">
        <v>152</v>
      </c>
      <c r="C7" s="381" t="s">
        <v>153</v>
      </c>
      <c r="D7" s="381" t="s">
        <v>152</v>
      </c>
      <c r="E7" s="381" t="s">
        <v>153</v>
      </c>
      <c r="F7" s="381" t="s">
        <v>152</v>
      </c>
      <c r="G7" s="381" t="s">
        <v>153</v>
      </c>
      <c r="H7" s="381" t="s">
        <v>152</v>
      </c>
      <c r="I7" s="381" t="s">
        <v>153</v>
      </c>
      <c r="J7" s="381" t="s">
        <v>152</v>
      </c>
      <c r="K7" s="381" t="s">
        <v>153</v>
      </c>
      <c r="L7" s="381" t="s">
        <v>152</v>
      </c>
      <c r="M7" s="381" t="s">
        <v>153</v>
      </c>
      <c r="N7" s="381" t="s">
        <v>152</v>
      </c>
      <c r="O7" s="381" t="s">
        <v>153</v>
      </c>
    </row>
    <row r="8" spans="1:16" ht="18">
      <c r="A8" s="482" t="s">
        <v>1175</v>
      </c>
      <c r="B8" s="483">
        <v>183881.62383</v>
      </c>
      <c r="C8" s="484">
        <v>0.98170852254424135</v>
      </c>
      <c r="D8" s="483">
        <v>753727.78544999997</v>
      </c>
      <c r="E8" s="484">
        <v>0.84642549623175989</v>
      </c>
      <c r="F8" s="483">
        <v>125510.87387000001</v>
      </c>
      <c r="G8" s="485">
        <v>0.90173450159607715</v>
      </c>
      <c r="H8" s="483">
        <v>122410.45425</v>
      </c>
      <c r="I8" s="484">
        <v>0.89096221829057221</v>
      </c>
      <c r="J8" s="483">
        <v>64368.13091</v>
      </c>
      <c r="K8" s="484">
        <v>1</v>
      </c>
      <c r="L8" s="483">
        <v>636751.65526999987</v>
      </c>
      <c r="M8" s="484">
        <v>0.91802281593723223</v>
      </c>
      <c r="N8" s="483">
        <v>1886650.5235800003</v>
      </c>
      <c r="O8" s="484">
        <v>0.89315208575463811</v>
      </c>
      <c r="P8" s="309"/>
    </row>
    <row r="9" spans="1:16" hidden="1">
      <c r="A9" s="482"/>
      <c r="B9" s="483"/>
      <c r="C9" s="483"/>
      <c r="D9" s="483"/>
      <c r="E9" s="483"/>
      <c r="F9" s="483"/>
      <c r="G9" s="486"/>
      <c r="H9" s="483"/>
      <c r="I9" s="483"/>
      <c r="J9" s="483"/>
      <c r="K9" s="483"/>
      <c r="L9" s="483"/>
      <c r="M9" s="483"/>
      <c r="N9" s="483"/>
      <c r="O9" s="483"/>
    </row>
    <row r="10" spans="1:16" ht="36">
      <c r="A10" s="482" t="s">
        <v>1073</v>
      </c>
      <c r="B10" s="483">
        <v>180837.58861000001</v>
      </c>
      <c r="C10" s="484">
        <v>0.96545700563811709</v>
      </c>
      <c r="D10" s="483">
        <v>738675.51731999998</v>
      </c>
      <c r="E10" s="484">
        <v>0.82952201493878597</v>
      </c>
      <c r="F10" s="483">
        <v>115366.54031000001</v>
      </c>
      <c r="G10" s="485">
        <v>0.82885240552983797</v>
      </c>
      <c r="H10" s="483">
        <v>120741.74751999999</v>
      </c>
      <c r="I10" s="484">
        <v>0.87881656734150537</v>
      </c>
      <c r="J10" s="483">
        <v>62705.966179999996</v>
      </c>
      <c r="K10" s="484">
        <v>0.97417720995621182</v>
      </c>
      <c r="L10" s="483">
        <v>630229.95969999989</v>
      </c>
      <c r="M10" s="484">
        <v>0.90862030354122114</v>
      </c>
      <c r="N10" s="483">
        <v>1848557.3196400001</v>
      </c>
      <c r="O10" s="484">
        <v>0.87511852621255193</v>
      </c>
      <c r="P10" s="309"/>
    </row>
    <row r="11" spans="1:16" ht="19.5">
      <c r="A11" s="487" t="s">
        <v>1174</v>
      </c>
      <c r="B11" s="488">
        <v>561.66656999999998</v>
      </c>
      <c r="C11" s="489">
        <v>2.9986294829925948E-3</v>
      </c>
      <c r="D11" s="488">
        <v>131769.61755</v>
      </c>
      <c r="E11" s="489">
        <v>0.14797539121692196</v>
      </c>
      <c r="F11" s="488">
        <v>18953.158940000001</v>
      </c>
      <c r="G11" s="490">
        <v>0.13616921628745993</v>
      </c>
      <c r="H11" s="488">
        <v>22124.851360000001</v>
      </c>
      <c r="I11" s="489">
        <v>0.16103531980034935</v>
      </c>
      <c r="J11" s="488">
        <v>0</v>
      </c>
      <c r="K11" s="489">
        <v>0</v>
      </c>
      <c r="L11" s="488">
        <v>109818.78314</v>
      </c>
      <c r="M11" s="489">
        <v>0.15832883622145319</v>
      </c>
      <c r="N11" s="488">
        <v>283228.07756000001</v>
      </c>
      <c r="O11" s="489">
        <v>0.13408193253352352</v>
      </c>
    </row>
    <row r="12" spans="1:16" ht="19.5">
      <c r="A12" s="487" t="s">
        <v>905</v>
      </c>
      <c r="B12" s="488">
        <v>173208.02932</v>
      </c>
      <c r="C12" s="489">
        <v>0.92472426017805875</v>
      </c>
      <c r="D12" s="488">
        <v>535278.68154000002</v>
      </c>
      <c r="E12" s="489">
        <v>0.60111028462918759</v>
      </c>
      <c r="F12" s="488">
        <v>80782.390230000005</v>
      </c>
      <c r="G12" s="490">
        <v>0.58038213061314936</v>
      </c>
      <c r="H12" s="488">
        <v>82605.269910000003</v>
      </c>
      <c r="I12" s="489">
        <v>0.60124092319104405</v>
      </c>
      <c r="J12" s="488">
        <v>50105.457539999996</v>
      </c>
      <c r="K12" s="489">
        <v>0.77842026530268249</v>
      </c>
      <c r="L12" s="488">
        <v>407999.83583999996</v>
      </c>
      <c r="M12" s="489">
        <v>0.58822486773268712</v>
      </c>
      <c r="N12" s="488">
        <v>1329979.66438</v>
      </c>
      <c r="O12" s="489">
        <v>0.6296206406039675</v>
      </c>
    </row>
    <row r="13" spans="1:16" ht="19.5">
      <c r="A13" s="487" t="s">
        <v>938</v>
      </c>
      <c r="B13" s="488">
        <v>0</v>
      </c>
      <c r="C13" s="489">
        <v>0</v>
      </c>
      <c r="D13" s="488">
        <v>0</v>
      </c>
      <c r="E13" s="489">
        <v>0</v>
      </c>
      <c r="F13" s="488">
        <v>0</v>
      </c>
      <c r="G13" s="490">
        <v>0</v>
      </c>
      <c r="H13" s="488">
        <v>0</v>
      </c>
      <c r="I13" s="489">
        <v>0</v>
      </c>
      <c r="J13" s="488">
        <v>358.56547999999998</v>
      </c>
      <c r="K13" s="489">
        <v>5.5705436048989667E-3</v>
      </c>
      <c r="L13" s="488">
        <v>2474.4294500000001</v>
      </c>
      <c r="M13" s="489">
        <v>3.5674547097389242E-3</v>
      </c>
      <c r="N13" s="488">
        <v>2832.9949299999998</v>
      </c>
      <c r="O13" s="489">
        <v>1.3411574104675575E-3</v>
      </c>
    </row>
    <row r="14" spans="1:16" ht="19.5">
      <c r="A14" s="487" t="s">
        <v>1077</v>
      </c>
      <c r="B14" s="488">
        <v>6548.3625700000002</v>
      </c>
      <c r="C14" s="489">
        <v>3.4960444713181278E-2</v>
      </c>
      <c r="D14" s="488">
        <v>21443.435739999997</v>
      </c>
      <c r="E14" s="489">
        <v>2.4080670883463655E-2</v>
      </c>
      <c r="F14" s="488">
        <v>5048.7783600000002</v>
      </c>
      <c r="G14" s="490">
        <v>3.627301362620701E-2</v>
      </c>
      <c r="H14" s="488">
        <v>9373.0456699999995</v>
      </c>
      <c r="I14" s="489">
        <v>6.8221538866497927E-2</v>
      </c>
      <c r="J14" s="488">
        <v>3983.9627300000002</v>
      </c>
      <c r="K14" s="489">
        <v>6.1893403982327941E-2</v>
      </c>
      <c r="L14" s="488">
        <v>77812.179999999993</v>
      </c>
      <c r="M14" s="489">
        <v>0.11218401398191122</v>
      </c>
      <c r="N14" s="488">
        <v>124209.76506999999</v>
      </c>
      <c r="O14" s="489">
        <v>5.8801674903126239E-2</v>
      </c>
    </row>
    <row r="15" spans="1:16" ht="29.25">
      <c r="A15" s="487" t="s">
        <v>1178</v>
      </c>
      <c r="B15" s="488">
        <v>0</v>
      </c>
      <c r="C15" s="489">
        <v>0</v>
      </c>
      <c r="D15" s="488">
        <v>0</v>
      </c>
      <c r="E15" s="489">
        <v>0</v>
      </c>
      <c r="F15" s="488">
        <v>0</v>
      </c>
      <c r="G15" s="490">
        <v>0</v>
      </c>
      <c r="H15" s="488">
        <v>200</v>
      </c>
      <c r="I15" s="489">
        <v>1.4556962863171014E-3</v>
      </c>
      <c r="J15" s="488">
        <v>0</v>
      </c>
      <c r="K15" s="489">
        <v>0</v>
      </c>
      <c r="L15" s="488">
        <v>1266.1400000000001</v>
      </c>
      <c r="M15" s="489">
        <v>1.825429739445124E-3</v>
      </c>
      <c r="N15" s="488">
        <v>1466.14</v>
      </c>
      <c r="O15" s="489">
        <v>6.9407978989320153E-4</v>
      </c>
    </row>
    <row r="16" spans="1:16" ht="19.5">
      <c r="A16" s="487" t="s">
        <v>939</v>
      </c>
      <c r="B16" s="488">
        <v>0</v>
      </c>
      <c r="C16" s="489">
        <v>0</v>
      </c>
      <c r="D16" s="488">
        <v>30915.207129999999</v>
      </c>
      <c r="E16" s="489">
        <v>3.4717334349688454E-2</v>
      </c>
      <c r="F16" s="488">
        <v>8715.4057799999991</v>
      </c>
      <c r="G16" s="490">
        <v>6.2615945893070124E-2</v>
      </c>
      <c r="H16" s="488">
        <v>6438.5805799999998</v>
      </c>
      <c r="I16" s="489">
        <v>4.6863089197297043E-2</v>
      </c>
      <c r="J16" s="488">
        <v>6757.7749400000002</v>
      </c>
      <c r="K16" s="489">
        <v>0.10498634719483732</v>
      </c>
      <c r="L16" s="488">
        <v>23858.309370000003</v>
      </c>
      <c r="M16" s="489">
        <v>3.4397197353278675E-2</v>
      </c>
      <c r="N16" s="488">
        <v>76685.277800000011</v>
      </c>
      <c r="O16" s="489">
        <v>3.6303287205400436E-2</v>
      </c>
    </row>
    <row r="17" spans="1:15" ht="19.5" customHeight="1">
      <c r="A17" s="487" t="s">
        <v>1169</v>
      </c>
      <c r="B17" s="488">
        <v>511.76448999999997</v>
      </c>
      <c r="C17" s="489">
        <v>2.7322119029848419E-3</v>
      </c>
      <c r="D17" s="488">
        <v>19253.093260000001</v>
      </c>
      <c r="E17" s="489">
        <v>2.1620947683204259E-2</v>
      </c>
      <c r="F17" s="488">
        <v>1866.807</v>
      </c>
      <c r="G17" s="490">
        <v>1.3412099109951546E-2</v>
      </c>
      <c r="H17" s="488">
        <v>0</v>
      </c>
      <c r="I17" s="489">
        <v>0</v>
      </c>
      <c r="J17" s="488">
        <v>0</v>
      </c>
      <c r="K17" s="489">
        <v>0</v>
      </c>
      <c r="L17" s="488">
        <v>0</v>
      </c>
      <c r="M17" s="489">
        <v>0</v>
      </c>
      <c r="N17" s="488">
        <v>21631.664750000004</v>
      </c>
      <c r="O17" s="489">
        <v>1.0240564560492296E-2</v>
      </c>
    </row>
    <row r="18" spans="1:15" ht="18.75" customHeight="1">
      <c r="A18" s="487" t="s">
        <v>1176</v>
      </c>
      <c r="B18" s="488">
        <v>7.7656599999999996</v>
      </c>
      <c r="C18" s="489">
        <v>4.1459360899645981E-5</v>
      </c>
      <c r="D18" s="488">
        <v>15.482100000000001</v>
      </c>
      <c r="E18" s="489">
        <v>1.7386176320123255E-5</v>
      </c>
      <c r="F18" s="488">
        <v>0</v>
      </c>
      <c r="G18" s="490">
        <v>0</v>
      </c>
      <c r="H18" s="488">
        <v>0</v>
      </c>
      <c r="I18" s="489">
        <v>0</v>
      </c>
      <c r="J18" s="488">
        <v>1500.2054900000001</v>
      </c>
      <c r="K18" s="489">
        <v>2.3306649871465097E-2</v>
      </c>
      <c r="L18" s="488">
        <v>7000.2819</v>
      </c>
      <c r="M18" s="489">
        <v>1.009250380270698E-2</v>
      </c>
      <c r="N18" s="488">
        <v>8523.7351500000004</v>
      </c>
      <c r="O18" s="489">
        <v>4.0351892056811056E-3</v>
      </c>
    </row>
    <row r="19" spans="1:15" ht="2.25" hidden="1" customHeight="1">
      <c r="A19" s="487"/>
      <c r="B19" s="488"/>
      <c r="C19" s="489"/>
      <c r="D19" s="488"/>
      <c r="E19" s="489"/>
      <c r="F19" s="488"/>
      <c r="G19" s="490"/>
      <c r="H19" s="488"/>
      <c r="I19" s="489"/>
      <c r="J19" s="488"/>
      <c r="K19" s="489"/>
      <c r="L19" s="488"/>
      <c r="M19" s="489"/>
      <c r="N19" s="488"/>
      <c r="O19" s="489"/>
    </row>
    <row r="20" spans="1:15" ht="18">
      <c r="A20" s="482" t="s">
        <v>901</v>
      </c>
      <c r="B20" s="483">
        <v>2383.2099500000004</v>
      </c>
      <c r="C20" s="484">
        <v>1.2723498249559893E-2</v>
      </c>
      <c r="D20" s="483">
        <v>11457.325779999999</v>
      </c>
      <c r="E20" s="484">
        <v>1.2866412577633117E-2</v>
      </c>
      <c r="F20" s="483">
        <v>7808.3625199999997</v>
      </c>
      <c r="G20" s="485">
        <v>5.6099281824350887E-2</v>
      </c>
      <c r="H20" s="483">
        <v>1656.78594</v>
      </c>
      <c r="I20" s="484">
        <v>1.205888570040194E-2</v>
      </c>
      <c r="J20" s="483">
        <v>1534.0096799999999</v>
      </c>
      <c r="K20" s="484">
        <v>2.3831819540400569E-2</v>
      </c>
      <c r="L20" s="483">
        <v>5742.1003799999999</v>
      </c>
      <c r="M20" s="484">
        <v>8.2785480282837175E-3</v>
      </c>
      <c r="N20" s="483">
        <v>30581.794249999999</v>
      </c>
      <c r="O20" s="484">
        <v>1.4477611502037401E-2</v>
      </c>
    </row>
    <row r="21" spans="1:15" hidden="1">
      <c r="A21" s="482"/>
      <c r="B21" s="483"/>
      <c r="C21" s="484"/>
      <c r="D21" s="483"/>
      <c r="E21" s="484"/>
      <c r="F21" s="483"/>
      <c r="G21" s="485"/>
      <c r="H21" s="483"/>
      <c r="I21" s="484"/>
      <c r="J21" s="483"/>
      <c r="K21" s="484"/>
      <c r="L21" s="483"/>
      <c r="M21" s="484"/>
      <c r="N21" s="483"/>
      <c r="O21" s="484"/>
    </row>
    <row r="22" spans="1:15" ht="18">
      <c r="A22" s="482" t="s">
        <v>1170</v>
      </c>
      <c r="B22" s="483">
        <v>660.82527000000005</v>
      </c>
      <c r="C22" s="484">
        <v>3.5280186565644135E-3</v>
      </c>
      <c r="D22" s="483">
        <v>3594.9423500000003</v>
      </c>
      <c r="E22" s="484">
        <v>4.0370687153408287E-3</v>
      </c>
      <c r="F22" s="483">
        <v>2335.9710399999999</v>
      </c>
      <c r="G22" s="485">
        <v>1.6782814241888201E-2</v>
      </c>
      <c r="H22" s="483">
        <v>11.92079</v>
      </c>
      <c r="I22" s="484">
        <v>8.6765248664830196E-5</v>
      </c>
      <c r="J22" s="483">
        <v>128.15505000000002</v>
      </c>
      <c r="K22" s="484">
        <v>1.990970503387575E-3</v>
      </c>
      <c r="L22" s="483">
        <v>779.59518999999989</v>
      </c>
      <c r="M22" s="489">
        <v>1.1239643677274011E-3</v>
      </c>
      <c r="N22" s="483">
        <v>7511.4096900000013</v>
      </c>
      <c r="O22" s="484">
        <v>3.5559480400486707E-3</v>
      </c>
    </row>
    <row r="23" spans="1:15" hidden="1">
      <c r="A23" s="482"/>
      <c r="B23" s="483"/>
      <c r="C23" s="484"/>
      <c r="D23" s="483"/>
      <c r="E23" s="484"/>
      <c r="F23" s="483"/>
      <c r="G23" s="485"/>
      <c r="H23" s="483"/>
      <c r="I23" s="484"/>
      <c r="J23" s="483"/>
      <c r="K23" s="484"/>
      <c r="L23" s="483"/>
      <c r="M23" s="489"/>
      <c r="N23" s="483"/>
      <c r="O23" s="484"/>
    </row>
    <row r="24" spans="1:15" ht="18">
      <c r="A24" s="482" t="s">
        <v>940</v>
      </c>
      <c r="B24" s="483">
        <v>3426.1356600000004</v>
      </c>
      <c r="C24" s="484">
        <v>1.829147745575866E-2</v>
      </c>
      <c r="D24" s="483">
        <v>136755.53388</v>
      </c>
      <c r="E24" s="484">
        <v>0.15357450376824006</v>
      </c>
      <c r="F24" s="483">
        <v>13677.40566</v>
      </c>
      <c r="G24" s="485">
        <v>9.8265498403922985E-2</v>
      </c>
      <c r="H24" s="483">
        <v>14980.842189999999</v>
      </c>
      <c r="I24" s="484">
        <v>0.10903778170942775</v>
      </c>
      <c r="J24" s="483">
        <v>0</v>
      </c>
      <c r="K24" s="484">
        <v>0</v>
      </c>
      <c r="L24" s="483">
        <v>56860.359830000001</v>
      </c>
      <c r="M24" s="484">
        <v>8.1977184062767855E-2</v>
      </c>
      <c r="N24" s="483">
        <v>225700.27721999999</v>
      </c>
      <c r="O24" s="484">
        <v>0.10684791424536191</v>
      </c>
    </row>
    <row r="25" spans="1:15" hidden="1">
      <c r="A25" s="482"/>
      <c r="B25" s="483"/>
      <c r="C25" s="484"/>
      <c r="D25" s="483"/>
      <c r="E25" s="484"/>
      <c r="F25" s="483"/>
      <c r="G25" s="485"/>
      <c r="H25" s="483"/>
      <c r="I25" s="484"/>
      <c r="J25" s="483"/>
      <c r="K25" s="484"/>
      <c r="L25" s="483"/>
      <c r="M25" s="484"/>
      <c r="N25" s="483"/>
      <c r="O25" s="484"/>
    </row>
    <row r="26" spans="1:15" ht="19.5">
      <c r="A26" s="487" t="s">
        <v>1177</v>
      </c>
      <c r="B26" s="488">
        <v>3426.1356600000004</v>
      </c>
      <c r="C26" s="489">
        <v>1.829147745575866E-2</v>
      </c>
      <c r="D26" s="488">
        <v>127889.91681</v>
      </c>
      <c r="E26" s="489">
        <v>0.14361854291243145</v>
      </c>
      <c r="F26" s="488">
        <v>6695.1207999999997</v>
      </c>
      <c r="G26" s="490">
        <v>4.8101182244708787E-2</v>
      </c>
      <c r="H26" s="488">
        <v>3413.09384</v>
      </c>
      <c r="I26" s="489">
        <v>2.4842140138698874E-2</v>
      </c>
      <c r="J26" s="488">
        <v>0</v>
      </c>
      <c r="K26" s="489">
        <v>0</v>
      </c>
      <c r="L26" s="488">
        <v>8656.4035700000004</v>
      </c>
      <c r="M26" s="489">
        <v>1.2480181112133682E-2</v>
      </c>
      <c r="N26" s="488">
        <v>150080.67067999998</v>
      </c>
      <c r="O26" s="489">
        <v>7.104912243892475E-2</v>
      </c>
    </row>
    <row r="27" spans="1:15" ht="19.5">
      <c r="A27" s="487" t="s">
        <v>937</v>
      </c>
      <c r="B27" s="488">
        <v>0</v>
      </c>
      <c r="C27" s="489">
        <v>0</v>
      </c>
      <c r="D27" s="488">
        <v>0</v>
      </c>
      <c r="E27" s="489">
        <v>0</v>
      </c>
      <c r="F27" s="488">
        <v>0</v>
      </c>
      <c r="G27" s="490">
        <v>0</v>
      </c>
      <c r="H27" s="488">
        <v>0</v>
      </c>
      <c r="I27" s="489">
        <v>0</v>
      </c>
      <c r="J27" s="488">
        <v>0</v>
      </c>
      <c r="K27" s="489">
        <v>0</v>
      </c>
      <c r="L27" s="488">
        <v>0</v>
      </c>
      <c r="M27" s="489">
        <v>0</v>
      </c>
      <c r="N27" s="488">
        <v>0</v>
      </c>
      <c r="O27" s="489">
        <v>0</v>
      </c>
    </row>
    <row r="28" spans="1:15" ht="19.5">
      <c r="A28" s="487" t="s">
        <v>1171</v>
      </c>
      <c r="B28" s="488">
        <v>0</v>
      </c>
      <c r="C28" s="489">
        <v>0</v>
      </c>
      <c r="D28" s="488">
        <v>0</v>
      </c>
      <c r="E28" s="489">
        <v>0</v>
      </c>
      <c r="F28" s="488">
        <v>0</v>
      </c>
      <c r="G28" s="490">
        <v>0</v>
      </c>
      <c r="H28" s="488">
        <v>0</v>
      </c>
      <c r="I28" s="489">
        <v>0</v>
      </c>
      <c r="J28" s="488">
        <v>0</v>
      </c>
      <c r="K28" s="489">
        <v>0</v>
      </c>
      <c r="L28" s="488">
        <v>0</v>
      </c>
      <c r="M28" s="489">
        <v>0</v>
      </c>
      <c r="N28" s="488">
        <v>0</v>
      </c>
      <c r="O28" s="489">
        <v>0</v>
      </c>
    </row>
    <row r="29" spans="1:15" ht="19.5">
      <c r="A29" s="487" t="s">
        <v>1077</v>
      </c>
      <c r="B29" s="488">
        <v>0</v>
      </c>
      <c r="C29" s="489">
        <v>0</v>
      </c>
      <c r="D29" s="488">
        <v>0</v>
      </c>
      <c r="E29" s="489">
        <v>0</v>
      </c>
      <c r="F29" s="488">
        <v>0</v>
      </c>
      <c r="G29" s="490">
        <v>0</v>
      </c>
      <c r="H29" s="488">
        <v>0</v>
      </c>
      <c r="I29" s="489">
        <v>0</v>
      </c>
      <c r="J29" s="488">
        <v>0</v>
      </c>
      <c r="K29" s="489">
        <v>0</v>
      </c>
      <c r="L29" s="488">
        <v>0</v>
      </c>
      <c r="M29" s="489">
        <v>0</v>
      </c>
      <c r="N29" s="488">
        <v>0</v>
      </c>
      <c r="O29" s="489">
        <v>0</v>
      </c>
    </row>
    <row r="30" spans="1:15" ht="29.25">
      <c r="A30" s="487" t="s">
        <v>897</v>
      </c>
      <c r="B30" s="488">
        <v>0</v>
      </c>
      <c r="C30" s="489">
        <v>0</v>
      </c>
      <c r="D30" s="488">
        <v>0</v>
      </c>
      <c r="E30" s="489">
        <v>0</v>
      </c>
      <c r="F30" s="488">
        <v>0</v>
      </c>
      <c r="G30" s="490">
        <v>0</v>
      </c>
      <c r="H30" s="488">
        <v>0</v>
      </c>
      <c r="I30" s="489">
        <v>0</v>
      </c>
      <c r="J30" s="488">
        <v>0</v>
      </c>
      <c r="K30" s="489">
        <v>0</v>
      </c>
      <c r="L30" s="488">
        <v>0</v>
      </c>
      <c r="M30" s="489">
        <v>0</v>
      </c>
      <c r="N30" s="488">
        <v>0</v>
      </c>
      <c r="O30" s="489">
        <v>0</v>
      </c>
    </row>
    <row r="31" spans="1:15" ht="19.5">
      <c r="A31" s="487" t="s">
        <v>939</v>
      </c>
      <c r="B31" s="488">
        <v>0</v>
      </c>
      <c r="C31" s="489">
        <v>0</v>
      </c>
      <c r="D31" s="488">
        <v>8865.6170700000002</v>
      </c>
      <c r="E31" s="489">
        <v>9.955960855808613E-3</v>
      </c>
      <c r="F31" s="488">
        <v>6982.2848600000007</v>
      </c>
      <c r="G31" s="490">
        <v>5.0164316159214191E-2</v>
      </c>
      <c r="H31" s="488">
        <v>11567.74835</v>
      </c>
      <c r="I31" s="489">
        <v>8.4195641570728882E-2</v>
      </c>
      <c r="J31" s="488">
        <v>0</v>
      </c>
      <c r="K31" s="489">
        <v>0</v>
      </c>
      <c r="L31" s="488">
        <v>48203.956259999999</v>
      </c>
      <c r="M31" s="489">
        <v>6.9497002950634171E-2</v>
      </c>
      <c r="N31" s="488">
        <v>75619.606540000008</v>
      </c>
      <c r="O31" s="489">
        <v>3.579879180643715E-2</v>
      </c>
    </row>
    <row r="32" spans="1:15" ht="19.5" customHeight="1">
      <c r="A32" s="487" t="s">
        <v>1172</v>
      </c>
      <c r="B32" s="488">
        <v>0</v>
      </c>
      <c r="C32" s="489">
        <v>0</v>
      </c>
      <c r="D32" s="488">
        <v>0</v>
      </c>
      <c r="E32" s="489">
        <v>0</v>
      </c>
      <c r="F32" s="488">
        <v>0</v>
      </c>
      <c r="G32" s="490">
        <v>0</v>
      </c>
      <c r="H32" s="488">
        <v>0</v>
      </c>
      <c r="I32" s="489">
        <v>0</v>
      </c>
      <c r="J32" s="488">
        <v>0</v>
      </c>
      <c r="K32" s="489">
        <v>0</v>
      </c>
      <c r="L32" s="488">
        <v>0</v>
      </c>
      <c r="M32" s="489">
        <v>0</v>
      </c>
      <c r="N32" s="488">
        <v>0</v>
      </c>
      <c r="O32" s="489">
        <v>0</v>
      </c>
    </row>
    <row r="33" spans="1:15" ht="19.5">
      <c r="A33" s="487" t="s">
        <v>1173</v>
      </c>
      <c r="B33" s="488">
        <v>0</v>
      </c>
      <c r="C33" s="489">
        <v>0</v>
      </c>
      <c r="D33" s="488">
        <v>0</v>
      </c>
      <c r="E33" s="489">
        <v>0</v>
      </c>
      <c r="F33" s="488">
        <v>0</v>
      </c>
      <c r="G33" s="490">
        <v>0</v>
      </c>
      <c r="H33" s="488">
        <v>0</v>
      </c>
      <c r="I33" s="489">
        <v>0</v>
      </c>
      <c r="J33" s="488">
        <v>0</v>
      </c>
      <c r="K33" s="489">
        <v>0</v>
      </c>
      <c r="L33" s="488">
        <v>0</v>
      </c>
      <c r="M33" s="489">
        <v>0</v>
      </c>
      <c r="N33" s="488">
        <v>0</v>
      </c>
      <c r="O33" s="489">
        <v>0</v>
      </c>
    </row>
    <row r="34" spans="1:15" hidden="1">
      <c r="A34" s="487"/>
      <c r="B34" s="488"/>
      <c r="C34" s="489"/>
      <c r="D34" s="488"/>
      <c r="E34" s="489"/>
      <c r="F34" s="488"/>
      <c r="G34" s="490"/>
      <c r="H34" s="488"/>
      <c r="I34" s="489"/>
      <c r="J34" s="488"/>
      <c r="K34" s="489"/>
      <c r="L34" s="488"/>
      <c r="M34" s="489"/>
      <c r="N34" s="488"/>
      <c r="O34" s="489"/>
    </row>
    <row r="35" spans="1:15" ht="18">
      <c r="A35" s="482" t="s">
        <v>941</v>
      </c>
      <c r="B35" s="483">
        <v>187307.75949</v>
      </c>
      <c r="C35" s="484">
        <v>1</v>
      </c>
      <c r="D35" s="483">
        <v>890483.31932999997</v>
      </c>
      <c r="E35" s="484">
        <v>1</v>
      </c>
      <c r="F35" s="483">
        <v>139188.27953</v>
      </c>
      <c r="G35" s="485">
        <v>1</v>
      </c>
      <c r="H35" s="483">
        <v>137391.29644000001</v>
      </c>
      <c r="I35" s="484">
        <v>1</v>
      </c>
      <c r="J35" s="483">
        <v>64368.13091</v>
      </c>
      <c r="K35" s="484">
        <v>1</v>
      </c>
      <c r="L35" s="483">
        <v>693612.01509999984</v>
      </c>
      <c r="M35" s="489">
        <v>1</v>
      </c>
      <c r="N35" s="483">
        <v>2112350.8008000003</v>
      </c>
      <c r="O35" s="484">
        <v>1</v>
      </c>
    </row>
    <row r="36" spans="1:15" ht="18.75" customHeight="1">
      <c r="A36" s="143" t="s">
        <v>942</v>
      </c>
      <c r="B36" s="144">
        <v>186715.77931000001</v>
      </c>
      <c r="C36" s="145"/>
      <c r="D36" s="144">
        <v>887647.56469000003</v>
      </c>
      <c r="E36" s="145"/>
      <c r="F36" s="144">
        <v>134227.66501</v>
      </c>
      <c r="G36" s="146"/>
      <c r="H36" s="144">
        <v>137019.06019999998</v>
      </c>
      <c r="I36" s="147"/>
      <c r="J36" s="144">
        <v>64102.724350000004</v>
      </c>
      <c r="K36" s="147"/>
      <c r="L36" s="144">
        <v>689540.44736999995</v>
      </c>
      <c r="M36" s="148"/>
      <c r="N36" s="144">
        <v>2099253.2409299999</v>
      </c>
      <c r="O36" s="149"/>
    </row>
    <row r="37" spans="1:15" ht="18.75">
      <c r="A37" s="453" t="s">
        <v>1212</v>
      </c>
      <c r="B37" s="488">
        <v>351.30041999999997</v>
      </c>
      <c r="C37" s="489">
        <v>1.8755251835616308E-3</v>
      </c>
      <c r="D37" s="488">
        <v>1143.46668</v>
      </c>
      <c r="E37" s="489">
        <v>1.2840966867973954E-3</v>
      </c>
      <c r="F37" s="488">
        <v>0</v>
      </c>
      <c r="G37" s="490">
        <v>0</v>
      </c>
      <c r="H37" s="488">
        <v>95.822289999999995</v>
      </c>
      <c r="I37" s="489">
        <v>6.9744075844623856E-4</v>
      </c>
      <c r="J37" s="488">
        <v>166.50704999999999</v>
      </c>
      <c r="K37" s="489">
        <v>2.586793303549724E-3</v>
      </c>
      <c r="L37" s="488">
        <v>204.29750000000001</v>
      </c>
      <c r="M37" s="489">
        <v>2.9454146634202391E-4</v>
      </c>
      <c r="N37" s="488">
        <v>1961.3939399999999</v>
      </c>
      <c r="O37" s="489">
        <v>9.2853608370725444E-4</v>
      </c>
    </row>
    <row r="38" spans="1:15" ht="27.75">
      <c r="A38" s="453" t="s">
        <v>1213</v>
      </c>
      <c r="B38" s="488">
        <v>0</v>
      </c>
      <c r="C38" s="489">
        <v>0</v>
      </c>
      <c r="D38" s="488">
        <v>0</v>
      </c>
      <c r="E38" s="489">
        <v>0</v>
      </c>
      <c r="F38" s="488">
        <v>0</v>
      </c>
      <c r="G38" s="490">
        <v>0</v>
      </c>
      <c r="H38" s="488">
        <v>0</v>
      </c>
      <c r="I38" s="489">
        <v>0</v>
      </c>
      <c r="J38" s="488">
        <v>0</v>
      </c>
      <c r="K38" s="489">
        <v>0</v>
      </c>
      <c r="L38" s="488">
        <v>0</v>
      </c>
      <c r="M38" s="489">
        <v>0</v>
      </c>
      <c r="N38" s="488">
        <v>0</v>
      </c>
      <c r="O38" s="489">
        <v>0</v>
      </c>
    </row>
    <row r="39" spans="1:15" ht="12.75" customHeight="1">
      <c r="A39" s="97" t="s">
        <v>932</v>
      </c>
    </row>
    <row r="40" spans="1:15" ht="12.75" customHeight="1"/>
    <row r="41" spans="1:15" ht="12.75" customHeight="1">
      <c r="A41" s="291" t="s">
        <v>488</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100" t="s">
        <v>598</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37" t="s">
        <v>599</v>
      </c>
      <c r="D1" s="26" t="str">
        <f>Naslovnica!A20</f>
        <v>Travanj 2013.</v>
      </c>
    </row>
    <row r="2" spans="1:5" ht="12.75" customHeight="1">
      <c r="A2" s="367" t="s">
        <v>943</v>
      </c>
      <c r="D2" s="363" t="str">
        <f>Naslovnica!A24</f>
        <v>April 2013</v>
      </c>
    </row>
    <row r="3" spans="1:5" ht="12.75" customHeight="1"/>
    <row r="4" spans="1:5" ht="19.5" customHeight="1">
      <c r="A4" s="721" t="s">
        <v>944</v>
      </c>
      <c r="B4" s="745" t="s">
        <v>946</v>
      </c>
      <c r="C4" s="745"/>
      <c r="D4" s="745"/>
    </row>
    <row r="5" spans="1:5" ht="15" customHeight="1">
      <c r="A5" s="744"/>
      <c r="B5" s="319" t="str">
        <f>Naslovnica!A20</f>
        <v>Travanj 2013.</v>
      </c>
      <c r="C5" s="91" t="str">
        <f>'4 Tablica 2 - Graf 2'!F5</f>
        <v>Ožujak 2013.</v>
      </c>
      <c r="D5" s="714" t="s">
        <v>945</v>
      </c>
    </row>
    <row r="6" spans="1:5" ht="15" customHeight="1">
      <c r="A6" s="744"/>
      <c r="B6" s="364" t="str">
        <f>Naslovnica!A24</f>
        <v>April 2013</v>
      </c>
      <c r="C6" s="365" t="str">
        <f>'4 Tablica 2 - Graf 2'!F6</f>
        <v>March 2013</v>
      </c>
      <c r="D6" s="746"/>
    </row>
    <row r="7" spans="1:5" ht="45" customHeight="1">
      <c r="A7" s="117" t="s">
        <v>947</v>
      </c>
      <c r="B7" s="491">
        <v>23299</v>
      </c>
      <c r="C7" s="491">
        <v>23409</v>
      </c>
      <c r="D7" s="492">
        <v>-4.6990473749412617E-3</v>
      </c>
      <c r="E7" s="309"/>
    </row>
    <row r="8" spans="1:5" ht="2.25" customHeight="1">
      <c r="B8" s="491"/>
      <c r="C8" s="491"/>
      <c r="D8" s="492"/>
    </row>
    <row r="9" spans="1:5" ht="45" customHeight="1">
      <c r="A9" s="117" t="s">
        <v>948</v>
      </c>
      <c r="B9" s="491">
        <v>461424.94365000009</v>
      </c>
      <c r="C9" s="491">
        <v>455726.81799000007</v>
      </c>
      <c r="D9" s="492">
        <v>1.2503380172208896E-2</v>
      </c>
      <c r="E9" s="309"/>
    </row>
    <row r="10" spans="1:5" ht="2.25" customHeight="1">
      <c r="B10" s="491"/>
      <c r="C10" s="491"/>
      <c r="D10" s="492"/>
    </row>
    <row r="11" spans="1:5" ht="45" customHeight="1">
      <c r="A11" s="117" t="s">
        <v>949</v>
      </c>
      <c r="B11" s="491">
        <v>469673.83337000001</v>
      </c>
      <c r="C11" s="491">
        <v>465832.82137000002</v>
      </c>
      <c r="D11" s="492">
        <v>8.2454731049299828E-3</v>
      </c>
    </row>
    <row r="12" spans="1:5" ht="12.75" customHeight="1">
      <c r="A12" s="123" t="s">
        <v>950</v>
      </c>
    </row>
    <row r="13" spans="1:5" ht="12.75" customHeight="1">
      <c r="A13" s="150" t="s">
        <v>951</v>
      </c>
    </row>
    <row r="14" spans="1:5" ht="12.75" customHeight="1"/>
    <row r="15" spans="1:5" ht="12.75" customHeight="1"/>
    <row r="16" spans="1:5" ht="12.75" customHeight="1">
      <c r="A16" s="293" t="s">
        <v>488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301"/>
    </row>
    <row r="43" spans="1:1" ht="12.75" customHeight="1">
      <c r="A43" s="30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47" t="s">
        <v>952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585</v>
      </c>
      <c r="G1" s="124" t="s">
        <v>184</v>
      </c>
      <c r="J1" s="26" t="s">
        <v>1247</v>
      </c>
    </row>
    <row r="2" spans="1:11">
      <c r="A2" s="362" t="s">
        <v>586</v>
      </c>
      <c r="G2" s="375" t="s">
        <v>185</v>
      </c>
      <c r="J2" s="363" t="s">
        <v>1242</v>
      </c>
    </row>
    <row r="3" spans="1:11" ht="12.75" customHeight="1"/>
    <row r="4" spans="1:11" ht="12.75" customHeight="1"/>
    <row r="5" spans="1:11">
      <c r="A5" s="51"/>
      <c r="B5" s="52"/>
      <c r="C5" s="52" t="s">
        <v>1225</v>
      </c>
      <c r="D5" s="52"/>
      <c r="E5" s="107"/>
      <c r="F5" s="52" t="s">
        <v>1197</v>
      </c>
      <c r="G5" s="107"/>
      <c r="H5" s="692" t="s">
        <v>924</v>
      </c>
      <c r="I5" s="693"/>
      <c r="J5" s="693"/>
    </row>
    <row r="6" spans="1:11">
      <c r="A6" s="51"/>
      <c r="B6" s="107"/>
      <c r="C6" s="376" t="s">
        <v>1226</v>
      </c>
      <c r="D6" s="107"/>
      <c r="E6" s="107"/>
      <c r="F6" s="376" t="s">
        <v>1198</v>
      </c>
      <c r="G6" s="107"/>
      <c r="H6" s="694" t="s">
        <v>925</v>
      </c>
      <c r="I6" s="694"/>
      <c r="J6" s="50" t="s">
        <v>953</v>
      </c>
    </row>
    <row r="7" spans="1:11" ht="30" customHeight="1">
      <c r="A7" s="359" t="s">
        <v>920</v>
      </c>
      <c r="B7" s="359" t="s">
        <v>921</v>
      </c>
      <c r="C7" s="359" t="s">
        <v>922</v>
      </c>
      <c r="D7" s="359" t="s">
        <v>923</v>
      </c>
      <c r="E7" s="359" t="s">
        <v>921</v>
      </c>
      <c r="F7" s="359" t="s">
        <v>922</v>
      </c>
      <c r="G7" s="359" t="s">
        <v>923</v>
      </c>
      <c r="H7" s="359" t="s">
        <v>921</v>
      </c>
      <c r="I7" s="359" t="s">
        <v>922</v>
      </c>
      <c r="J7" s="359" t="s">
        <v>923</v>
      </c>
    </row>
    <row r="8" spans="1:11" ht="12.75" customHeight="1">
      <c r="A8" s="416" t="s">
        <v>57</v>
      </c>
      <c r="B8" s="417">
        <v>10</v>
      </c>
      <c r="C8" s="417">
        <v>3</v>
      </c>
      <c r="D8" s="417">
        <v>13</v>
      </c>
      <c r="E8" s="418">
        <v>12</v>
      </c>
      <c r="F8" s="418">
        <v>9</v>
      </c>
      <c r="G8" s="417">
        <v>21</v>
      </c>
      <c r="H8" s="417">
        <v>-2</v>
      </c>
      <c r="I8" s="417">
        <v>-6</v>
      </c>
      <c r="J8" s="419">
        <v>-0.38095238095238093</v>
      </c>
      <c r="K8" s="309"/>
    </row>
    <row r="9" spans="1:11" ht="12.75" customHeight="1">
      <c r="A9" s="416" t="s">
        <v>58</v>
      </c>
      <c r="B9" s="417">
        <v>122</v>
      </c>
      <c r="C9" s="417">
        <v>86</v>
      </c>
      <c r="D9" s="417">
        <v>208</v>
      </c>
      <c r="E9" s="418">
        <v>138</v>
      </c>
      <c r="F9" s="418">
        <v>124</v>
      </c>
      <c r="G9" s="417">
        <v>262</v>
      </c>
      <c r="H9" s="417">
        <v>-16</v>
      </c>
      <c r="I9" s="417">
        <v>-38</v>
      </c>
      <c r="J9" s="419">
        <v>-0.20610687022900764</v>
      </c>
      <c r="K9" s="295"/>
    </row>
    <row r="10" spans="1:11" ht="12.75" customHeight="1">
      <c r="A10" s="416" t="s">
        <v>59</v>
      </c>
      <c r="B10" s="417">
        <v>791</v>
      </c>
      <c r="C10" s="417">
        <v>793</v>
      </c>
      <c r="D10" s="417">
        <v>1584</v>
      </c>
      <c r="E10" s="418">
        <v>774</v>
      </c>
      <c r="F10" s="418">
        <v>868</v>
      </c>
      <c r="G10" s="417">
        <v>1642</v>
      </c>
      <c r="H10" s="417">
        <v>17</v>
      </c>
      <c r="I10" s="417">
        <v>-75</v>
      </c>
      <c r="J10" s="419">
        <v>-3.5322777101096214E-2</v>
      </c>
    </row>
    <row r="11" spans="1:11" ht="12.75" customHeight="1">
      <c r="A11" s="416" t="s">
        <v>60</v>
      </c>
      <c r="B11" s="417">
        <v>1477</v>
      </c>
      <c r="C11" s="417">
        <v>1268</v>
      </c>
      <c r="D11" s="417">
        <v>2745</v>
      </c>
      <c r="E11" s="418">
        <v>1398</v>
      </c>
      <c r="F11" s="418">
        <v>1339</v>
      </c>
      <c r="G11" s="417">
        <v>2737</v>
      </c>
      <c r="H11" s="417">
        <v>79</v>
      </c>
      <c r="I11" s="417">
        <v>-71</v>
      </c>
      <c r="J11" s="419">
        <v>2.9229082937523021E-3</v>
      </c>
    </row>
    <row r="12" spans="1:11" ht="12.75" customHeight="1">
      <c r="A12" s="416" t="s">
        <v>61</v>
      </c>
      <c r="B12" s="417">
        <v>2112</v>
      </c>
      <c r="C12" s="417">
        <v>1663</v>
      </c>
      <c r="D12" s="417">
        <v>3775</v>
      </c>
      <c r="E12" s="418">
        <v>2013</v>
      </c>
      <c r="F12" s="418">
        <v>1641</v>
      </c>
      <c r="G12" s="417">
        <v>3654</v>
      </c>
      <c r="H12" s="417">
        <v>99</v>
      </c>
      <c r="I12" s="417">
        <v>22</v>
      </c>
      <c r="J12" s="419">
        <v>3.311439518336079E-2</v>
      </c>
    </row>
    <row r="13" spans="1:11" ht="12.75" customHeight="1">
      <c r="A13" s="416" t="s">
        <v>62</v>
      </c>
      <c r="B13" s="417">
        <v>1947</v>
      </c>
      <c r="C13" s="417">
        <v>1552</v>
      </c>
      <c r="D13" s="417">
        <v>3499</v>
      </c>
      <c r="E13" s="418">
        <v>1860</v>
      </c>
      <c r="F13" s="418">
        <v>1560</v>
      </c>
      <c r="G13" s="417">
        <v>3420</v>
      </c>
      <c r="H13" s="417">
        <v>87</v>
      </c>
      <c r="I13" s="417">
        <v>-8</v>
      </c>
      <c r="J13" s="419">
        <v>2.3099415204678397E-2</v>
      </c>
    </row>
    <row r="14" spans="1:11" ht="12.75" customHeight="1">
      <c r="A14" s="416" t="s">
        <v>63</v>
      </c>
      <c r="B14" s="417">
        <v>2019</v>
      </c>
      <c r="C14" s="417">
        <v>1564</v>
      </c>
      <c r="D14" s="417">
        <v>3583</v>
      </c>
      <c r="E14" s="418">
        <v>1956</v>
      </c>
      <c r="F14" s="418">
        <v>1668</v>
      </c>
      <c r="G14" s="417">
        <v>3624</v>
      </c>
      <c r="H14" s="417">
        <v>63</v>
      </c>
      <c r="I14" s="417">
        <v>-104</v>
      </c>
      <c r="J14" s="419">
        <v>-1.1313465783664434E-2</v>
      </c>
    </row>
    <row r="15" spans="1:11" ht="12.75" customHeight="1">
      <c r="A15" s="416" t="s">
        <v>179</v>
      </c>
      <c r="B15" s="417">
        <v>3693</v>
      </c>
      <c r="C15" s="417">
        <v>2660</v>
      </c>
      <c r="D15" s="417">
        <v>6353</v>
      </c>
      <c r="E15" s="418">
        <v>3552</v>
      </c>
      <c r="F15" s="418">
        <v>2605</v>
      </c>
      <c r="G15" s="417">
        <v>6157</v>
      </c>
      <c r="H15" s="417">
        <v>141</v>
      </c>
      <c r="I15" s="417">
        <v>55</v>
      </c>
      <c r="J15" s="419">
        <v>3.1833685236316356E-2</v>
      </c>
    </row>
    <row r="16" spans="1:11" ht="12.75" customHeight="1">
      <c r="A16" s="416" t="s">
        <v>180</v>
      </c>
      <c r="B16" s="417">
        <v>1212</v>
      </c>
      <c r="C16" s="417">
        <v>383</v>
      </c>
      <c r="D16" s="417">
        <v>1595</v>
      </c>
      <c r="E16" s="418">
        <v>1194</v>
      </c>
      <c r="F16" s="418">
        <v>381</v>
      </c>
      <c r="G16" s="417">
        <v>1575</v>
      </c>
      <c r="H16" s="417">
        <v>18</v>
      </c>
      <c r="I16" s="417">
        <v>2</v>
      </c>
      <c r="J16" s="419">
        <v>1.2698412698412653E-2</v>
      </c>
    </row>
    <row r="17" spans="1:11" ht="12.75" customHeight="1">
      <c r="A17" s="416" t="s">
        <v>181</v>
      </c>
      <c r="B17" s="417">
        <v>38</v>
      </c>
      <c r="C17" s="417">
        <v>9</v>
      </c>
      <c r="D17" s="417">
        <v>47</v>
      </c>
      <c r="E17" s="417">
        <v>32</v>
      </c>
      <c r="F17" s="417">
        <v>9</v>
      </c>
      <c r="G17" s="417">
        <v>41</v>
      </c>
      <c r="H17" s="417">
        <v>6</v>
      </c>
      <c r="I17" s="417">
        <v>0</v>
      </c>
      <c r="J17" s="419">
        <v>0.14634146341463405</v>
      </c>
    </row>
    <row r="18" spans="1:11" ht="12.75" customHeight="1">
      <c r="A18" s="416" t="s">
        <v>182</v>
      </c>
      <c r="B18" s="417">
        <v>1</v>
      </c>
      <c r="C18" s="417">
        <v>0</v>
      </c>
      <c r="D18" s="417">
        <v>1</v>
      </c>
      <c r="E18" s="417">
        <v>0</v>
      </c>
      <c r="F18" s="417">
        <v>0</v>
      </c>
      <c r="G18" s="417">
        <v>0</v>
      </c>
      <c r="H18" s="417">
        <v>1</v>
      </c>
      <c r="I18" s="417">
        <v>0</v>
      </c>
      <c r="J18" s="419">
        <v>0</v>
      </c>
    </row>
    <row r="19" spans="1:11" ht="26.25" customHeight="1">
      <c r="A19" s="109" t="s">
        <v>183</v>
      </c>
      <c r="B19" s="54">
        <v>13422</v>
      </c>
      <c r="C19" s="54">
        <v>9981</v>
      </c>
      <c r="D19" s="54">
        <v>23403</v>
      </c>
      <c r="E19" s="54">
        <v>12929</v>
      </c>
      <c r="F19" s="54">
        <v>10204</v>
      </c>
      <c r="G19" s="54">
        <v>23133</v>
      </c>
      <c r="H19" s="54">
        <v>493</v>
      </c>
      <c r="I19" s="54">
        <v>-223</v>
      </c>
      <c r="J19" s="55">
        <v>1.1671637919854705E-2</v>
      </c>
    </row>
    <row r="20" spans="1:11" ht="12.75" customHeight="1">
      <c r="A20" s="92" t="s">
        <v>954</v>
      </c>
    </row>
    <row r="21" spans="1:11" ht="12.75" customHeight="1"/>
    <row r="22" spans="1:11" ht="12.75" customHeight="1"/>
    <row r="23" spans="1:11" ht="14.25" customHeight="1">
      <c r="A23" s="125" t="s">
        <v>1245</v>
      </c>
    </row>
    <row r="24" spans="1:11" ht="13.5" customHeight="1">
      <c r="A24" s="377" t="s">
        <v>1246</v>
      </c>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9"/>
    </row>
    <row r="28" spans="1:11" ht="12.75" customHeight="1">
      <c r="A28" s="181"/>
      <c r="B28" s="177"/>
      <c r="C28" s="177"/>
      <c r="D28" s="177"/>
      <c r="E28" s="177"/>
      <c r="F28" s="177"/>
      <c r="G28" s="177"/>
      <c r="H28" s="177"/>
      <c r="I28" s="177"/>
      <c r="J28" s="182"/>
    </row>
    <row r="29" spans="1:11" ht="12.75" customHeight="1">
      <c r="A29" s="181"/>
      <c r="B29" s="177"/>
      <c r="C29" s="177"/>
      <c r="D29" s="177"/>
      <c r="E29" s="177"/>
      <c r="F29" s="177"/>
      <c r="G29" s="177"/>
      <c r="H29" s="177"/>
      <c r="I29" s="177"/>
      <c r="J29" s="182"/>
      <c r="K29" s="309"/>
    </row>
    <row r="30" spans="1:11" ht="12.75" customHeight="1">
      <c r="A30" s="181"/>
      <c r="B30" s="177"/>
      <c r="C30" s="177"/>
      <c r="D30" s="177"/>
      <c r="E30" s="177"/>
      <c r="F30" s="177"/>
      <c r="G30" s="177"/>
      <c r="H30" s="177"/>
      <c r="I30" s="177"/>
      <c r="J30" s="182"/>
      <c r="K30" s="295"/>
    </row>
    <row r="31" spans="1:11" ht="12.75" customHeight="1">
      <c r="A31" s="181"/>
      <c r="B31" s="177"/>
      <c r="C31" s="177"/>
      <c r="D31" s="177"/>
      <c r="E31" s="177"/>
      <c r="F31" s="177"/>
      <c r="G31" s="177"/>
      <c r="H31" s="177"/>
      <c r="I31" s="177"/>
      <c r="J31" s="182"/>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92" t="s">
        <v>954</v>
      </c>
    </row>
    <row r="68" spans="1:10" ht="12.75" customHeight="1"/>
    <row r="69" spans="1:10" ht="12.75" customHeight="1"/>
    <row r="70" spans="1:10" ht="12.75" customHeight="1">
      <c r="A70" s="292" t="s">
        <v>488</v>
      </c>
    </row>
    <row r="71" spans="1:10" ht="12.75" customHeight="1"/>
    <row r="75" spans="1:10">
      <c r="J75" s="47" t="s">
        <v>600</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88" bestFit="1" customWidth="1"/>
  </cols>
  <sheetData>
    <row r="1" spans="1:1">
      <c r="A1" s="12" t="s">
        <v>168</v>
      </c>
    </row>
    <row r="2" spans="1:1">
      <c r="A2" s="12"/>
    </row>
    <row r="3" spans="1:1">
      <c r="A3" s="355" t="s">
        <v>169</v>
      </c>
    </row>
    <row r="4" spans="1:1">
      <c r="A4" s="13"/>
    </row>
    <row r="5" spans="1:1">
      <c r="A5" s="288" t="s">
        <v>6</v>
      </c>
    </row>
    <row r="6" spans="1:1">
      <c r="A6" s="289" t="s">
        <v>7</v>
      </c>
    </row>
    <row r="7" spans="1:1">
      <c r="A7" s="288" t="s">
        <v>8</v>
      </c>
    </row>
    <row r="8" spans="1:1">
      <c r="A8" s="289" t="s">
        <v>9</v>
      </c>
    </row>
    <row r="9" spans="1:1">
      <c r="A9" s="288" t="s">
        <v>10</v>
      </c>
    </row>
    <row r="10" spans="1:1">
      <c r="A10" s="289" t="s">
        <v>11</v>
      </c>
    </row>
    <row r="11" spans="1:1">
      <c r="A11" s="288" t="s">
        <v>12</v>
      </c>
    </row>
    <row r="12" spans="1:1">
      <c r="A12" s="289" t="s">
        <v>13</v>
      </c>
    </row>
    <row r="13" spans="1:1">
      <c r="A13" s="288" t="s">
        <v>14</v>
      </c>
    </row>
    <row r="14" spans="1:1">
      <c r="A14" s="289" t="s">
        <v>15</v>
      </c>
    </row>
    <row r="15" spans="1:1">
      <c r="A15" s="288" t="s">
        <v>16</v>
      </c>
    </row>
    <row r="16" spans="1:1">
      <c r="A16" s="289" t="s">
        <v>17</v>
      </c>
    </row>
    <row r="17" spans="1:1">
      <c r="A17" s="288" t="s">
        <v>18</v>
      </c>
    </row>
    <row r="18" spans="1:1">
      <c r="A18" s="289" t="s">
        <v>19</v>
      </c>
    </row>
    <row r="19" spans="1:1">
      <c r="A19" s="288" t="s">
        <v>20</v>
      </c>
    </row>
    <row r="20" spans="1:1">
      <c r="A20" s="289" t="s">
        <v>21</v>
      </c>
    </row>
    <row r="21" spans="1:1">
      <c r="A21" s="288" t="s">
        <v>22</v>
      </c>
    </row>
    <row r="22" spans="1:1">
      <c r="A22" s="289" t="s">
        <v>23</v>
      </c>
    </row>
    <row r="23" spans="1:1">
      <c r="A23" s="288" t="s">
        <v>24</v>
      </c>
    </row>
    <row r="24" spans="1:1">
      <c r="A24" s="289" t="s">
        <v>25</v>
      </c>
    </row>
    <row r="25" spans="1:1">
      <c r="A25" s="288" t="s">
        <v>26</v>
      </c>
    </row>
    <row r="26" spans="1:1">
      <c r="A26" s="289" t="s">
        <v>27</v>
      </c>
    </row>
    <row r="27" spans="1:1">
      <c r="A27" s="288" t="s">
        <v>28</v>
      </c>
    </row>
    <row r="28" spans="1:1">
      <c r="A28" s="289" t="s">
        <v>29</v>
      </c>
    </row>
    <row r="29" spans="1:1">
      <c r="A29" s="288" t="s">
        <v>30</v>
      </c>
    </row>
    <row r="30" spans="1:1">
      <c r="A30" s="289" t="s">
        <v>31</v>
      </c>
    </row>
    <row r="31" spans="1:1">
      <c r="A31" s="288" t="s">
        <v>32</v>
      </c>
    </row>
    <row r="32" spans="1:1">
      <c r="A32" s="289" t="s">
        <v>33</v>
      </c>
    </row>
    <row r="33" spans="1:2">
      <c r="A33" s="326" t="s">
        <v>1351</v>
      </c>
    </row>
    <row r="34" spans="1:2">
      <c r="A34" s="289" t="s">
        <v>1352</v>
      </c>
    </row>
    <row r="35" spans="1:2">
      <c r="A35" s="288" t="s">
        <v>608</v>
      </c>
      <c r="B35" s="321"/>
    </row>
    <row r="36" spans="1:2">
      <c r="A36" s="289" t="s">
        <v>609</v>
      </c>
      <c r="B36" s="321"/>
    </row>
    <row r="37" spans="1:2">
      <c r="A37" s="288" t="s">
        <v>610</v>
      </c>
    </row>
    <row r="38" spans="1:2">
      <c r="A38" s="289" t="s">
        <v>611</v>
      </c>
    </row>
    <row r="39" spans="1:2">
      <c r="A39" s="288" t="s">
        <v>612</v>
      </c>
    </row>
    <row r="40" spans="1:2">
      <c r="A40" s="289" t="s">
        <v>613</v>
      </c>
    </row>
    <row r="41" spans="1:2">
      <c r="A41" s="288" t="s">
        <v>569</v>
      </c>
    </row>
    <row r="42" spans="1:2">
      <c r="A42" s="289" t="s">
        <v>570</v>
      </c>
    </row>
    <row r="43" spans="1:2">
      <c r="A43" s="288" t="s">
        <v>571</v>
      </c>
    </row>
    <row r="44" spans="1:2">
      <c r="A44" s="289" t="s">
        <v>572</v>
      </c>
    </row>
    <row r="45" spans="1:2">
      <c r="A45" s="288" t="s">
        <v>614</v>
      </c>
    </row>
    <row r="46" spans="1:2">
      <c r="A46" s="289" t="s">
        <v>615</v>
      </c>
    </row>
    <row r="47" spans="1:2">
      <c r="A47" s="288" t="s">
        <v>616</v>
      </c>
    </row>
    <row r="48" spans="1:2">
      <c r="A48" s="289" t="s">
        <v>617</v>
      </c>
    </row>
    <row r="49" spans="1:1">
      <c r="A49" s="288" t="s">
        <v>618</v>
      </c>
    </row>
    <row r="50" spans="1:1">
      <c r="A50" s="289" t="s">
        <v>619</v>
      </c>
    </row>
    <row r="51" spans="1:1">
      <c r="A51" s="288" t="s">
        <v>576</v>
      </c>
    </row>
    <row r="52" spans="1:1">
      <c r="A52" s="289" t="s">
        <v>577</v>
      </c>
    </row>
    <row r="53" spans="1:1">
      <c r="A53" s="288" t="s">
        <v>578</v>
      </c>
    </row>
    <row r="54" spans="1:1">
      <c r="A54" s="289" t="s">
        <v>579</v>
      </c>
    </row>
    <row r="55" spans="1:1">
      <c r="A55" s="288" t="s">
        <v>580</v>
      </c>
    </row>
    <row r="56" spans="1:1">
      <c r="A56" s="289" t="s">
        <v>581</v>
      </c>
    </row>
    <row r="57" spans="1:1">
      <c r="A57" s="288" t="s">
        <v>620</v>
      </c>
    </row>
    <row r="58" spans="1:1">
      <c r="A58" s="289" t="s">
        <v>621</v>
      </c>
    </row>
    <row r="59" spans="1:1">
      <c r="A59" s="288" t="s">
        <v>622</v>
      </c>
    </row>
    <row r="60" spans="1:1">
      <c r="A60" s="289" t="s">
        <v>623</v>
      </c>
    </row>
    <row r="61" spans="1:1">
      <c r="A61" s="288" t="s">
        <v>624</v>
      </c>
    </row>
    <row r="62" spans="1:1">
      <c r="A62" s="289" t="s">
        <v>625</v>
      </c>
    </row>
    <row r="63" spans="1:1">
      <c r="A63" s="288" t="s">
        <v>585</v>
      </c>
    </row>
    <row r="64" spans="1:1">
      <c r="A64" s="289" t="s">
        <v>586</v>
      </c>
    </row>
    <row r="65" spans="1:1">
      <c r="A65" s="288" t="s">
        <v>626</v>
      </c>
    </row>
    <row r="66" spans="1:1">
      <c r="A66" s="289" t="s">
        <v>872</v>
      </c>
    </row>
    <row r="67" spans="1:1">
      <c r="A67" s="288" t="s">
        <v>627</v>
      </c>
    </row>
    <row r="68" spans="1:1">
      <c r="A68" s="289" t="s">
        <v>628</v>
      </c>
    </row>
    <row r="69" spans="1:1">
      <c r="A69" s="288" t="s">
        <v>589</v>
      </c>
    </row>
    <row r="70" spans="1:1">
      <c r="A70" s="289" t="s">
        <v>590</v>
      </c>
    </row>
    <row r="71" spans="1:1">
      <c r="A71" s="289"/>
    </row>
    <row r="72" spans="1:1">
      <c r="A72" s="355" t="s">
        <v>877</v>
      </c>
    </row>
    <row r="73" spans="1:1">
      <c r="A73" s="288"/>
    </row>
    <row r="74" spans="1:1">
      <c r="A74" s="348" t="s">
        <v>757</v>
      </c>
    </row>
    <row r="75" spans="1:1">
      <c r="A75" s="349" t="s">
        <v>758</v>
      </c>
    </row>
    <row r="76" spans="1:1">
      <c r="A76" s="288" t="s">
        <v>759</v>
      </c>
    </row>
    <row r="77" spans="1:1">
      <c r="A77" s="325" t="s">
        <v>863</v>
      </c>
    </row>
    <row r="78" spans="1:1">
      <c r="A78" s="356" t="s">
        <v>870</v>
      </c>
    </row>
    <row r="79" spans="1:1">
      <c r="A79" s="357" t="s">
        <v>871</v>
      </c>
    </row>
    <row r="80" spans="1:1">
      <c r="A80" s="288" t="s">
        <v>1148</v>
      </c>
    </row>
    <row r="81" spans="1:1">
      <c r="A81" s="358" t="s">
        <v>1160</v>
      </c>
    </row>
    <row r="82" spans="1:1">
      <c r="A82" s="356" t="s">
        <v>1161</v>
      </c>
    </row>
    <row r="83" spans="1:1">
      <c r="A83" s="402" t="s">
        <v>1162</v>
      </c>
    </row>
    <row r="84" spans="1:1">
      <c r="A84" s="288"/>
    </row>
    <row r="85" spans="1:1">
      <c r="A85" s="348" t="s">
        <v>764</v>
      </c>
    </row>
    <row r="86" spans="1:1">
      <c r="A86" s="349" t="s">
        <v>765</v>
      </c>
    </row>
    <row r="87" spans="1:1">
      <c r="A87" s="288" t="s">
        <v>766</v>
      </c>
    </row>
    <row r="88" spans="1:1">
      <c r="A88" s="289" t="s">
        <v>864</v>
      </c>
    </row>
    <row r="89" spans="1:1">
      <c r="A89" s="345" t="s">
        <v>873</v>
      </c>
    </row>
    <row r="90" spans="1:1">
      <c r="A90" s="289" t="s">
        <v>874</v>
      </c>
    </row>
    <row r="91" spans="1:1">
      <c r="A91" s="288" t="s">
        <v>1156</v>
      </c>
    </row>
    <row r="92" spans="1:1">
      <c r="A92" s="358" t="s">
        <v>1163</v>
      </c>
    </row>
    <row r="93" spans="1:1">
      <c r="A93" s="345" t="s">
        <v>1164</v>
      </c>
    </row>
    <row r="94" spans="1:1">
      <c r="A94" s="403" t="s">
        <v>1165</v>
      </c>
    </row>
    <row r="95" spans="1:1">
      <c r="A95" s="288"/>
    </row>
    <row r="96" spans="1:1">
      <c r="A96" s="355" t="s">
        <v>774</v>
      </c>
    </row>
    <row r="97" spans="1:1">
      <c r="A97" s="89"/>
    </row>
    <row r="98" spans="1:1">
      <c r="A98" s="288" t="s">
        <v>789</v>
      </c>
    </row>
    <row r="99" spans="1:1">
      <c r="A99" s="289" t="s">
        <v>790</v>
      </c>
    </row>
    <row r="100" spans="1:1">
      <c r="A100" s="288" t="s">
        <v>822</v>
      </c>
    </row>
    <row r="101" spans="1:1">
      <c r="A101" s="289" t="s">
        <v>823</v>
      </c>
    </row>
    <row r="102" spans="1:1">
      <c r="A102" s="288" t="s">
        <v>769</v>
      </c>
    </row>
    <row r="103" spans="1:1">
      <c r="A103" s="289" t="s">
        <v>770</v>
      </c>
    </row>
    <row r="104" spans="1:1">
      <c r="A104" s="288" t="s">
        <v>824</v>
      </c>
    </row>
    <row r="105" spans="1:1">
      <c r="A105" s="289" t="s">
        <v>825</v>
      </c>
    </row>
    <row r="106" spans="1:1">
      <c r="A106" s="14"/>
    </row>
    <row r="107" spans="1:1">
      <c r="A107" s="355" t="s">
        <v>775</v>
      </c>
    </row>
    <row r="108" spans="1:1">
      <c r="A108" s="15"/>
    </row>
    <row r="109" spans="1:1">
      <c r="A109" s="288" t="s">
        <v>791</v>
      </c>
    </row>
    <row r="110" spans="1:1">
      <c r="A110" s="289" t="s">
        <v>826</v>
      </c>
    </row>
    <row r="111" spans="1:1">
      <c r="A111" s="288" t="s">
        <v>793</v>
      </c>
    </row>
    <row r="112" spans="1:1">
      <c r="A112" s="289" t="s">
        <v>794</v>
      </c>
    </row>
    <row r="113" spans="1:1">
      <c r="A113" s="288" t="s">
        <v>795</v>
      </c>
    </row>
    <row r="114" spans="1:1">
      <c r="A114" s="289" t="s">
        <v>827</v>
      </c>
    </row>
    <row r="115" spans="1:1">
      <c r="A115" s="288" t="s">
        <v>797</v>
      </c>
    </row>
    <row r="116" spans="1:1">
      <c r="A116" s="325" t="s">
        <v>798</v>
      </c>
    </row>
    <row r="117" spans="1:1">
      <c r="A117" s="288" t="s">
        <v>799</v>
      </c>
    </row>
    <row r="118" spans="1:1">
      <c r="A118" s="289" t="s">
        <v>800</v>
      </c>
    </row>
    <row r="119" spans="1:1">
      <c r="A119" s="288" t="s">
        <v>801</v>
      </c>
    </row>
    <row r="120" spans="1:1">
      <c r="A120" s="358" t="s">
        <v>802</v>
      </c>
    </row>
    <row r="121" spans="1:1">
      <c r="A121" s="90"/>
    </row>
    <row r="122" spans="1:1">
      <c r="A122" s="355" t="s">
        <v>776</v>
      </c>
    </row>
    <row r="123" spans="1:1">
      <c r="A123" s="89"/>
    </row>
    <row r="124" spans="1:1">
      <c r="A124" s="288" t="s">
        <v>828</v>
      </c>
    </row>
    <row r="125" spans="1:1">
      <c r="A125" s="289" t="s">
        <v>829</v>
      </c>
    </row>
    <row r="126" spans="1:1">
      <c r="A126" s="288" t="s">
        <v>830</v>
      </c>
    </row>
    <row r="127" spans="1:1">
      <c r="A127" s="289" t="s">
        <v>831</v>
      </c>
    </row>
    <row r="128" spans="1:1">
      <c r="A128" s="288" t="s">
        <v>832</v>
      </c>
    </row>
    <row r="129" spans="1:1">
      <c r="A129" s="289" t="s">
        <v>833</v>
      </c>
    </row>
    <row r="130" spans="1:1">
      <c r="A130" s="288" t="s">
        <v>834</v>
      </c>
    </row>
    <row r="131" spans="1:1">
      <c r="A131" s="289" t="s">
        <v>835</v>
      </c>
    </row>
    <row r="132" spans="1:1">
      <c r="A132" s="288" t="s">
        <v>836</v>
      </c>
    </row>
    <row r="133" spans="1:1">
      <c r="A133" s="289" t="s">
        <v>837</v>
      </c>
    </row>
    <row r="134" spans="1:1">
      <c r="A134" s="288" t="s">
        <v>838</v>
      </c>
    </row>
    <row r="135" spans="1:1">
      <c r="A135" s="289" t="s">
        <v>839</v>
      </c>
    </row>
    <row r="136" spans="1:1">
      <c r="A136" s="288" t="s">
        <v>840</v>
      </c>
    </row>
    <row r="137" spans="1:1">
      <c r="A137" s="289" t="s">
        <v>841</v>
      </c>
    </row>
    <row r="138" spans="1:1">
      <c r="A138" s="288" t="s">
        <v>842</v>
      </c>
    </row>
    <row r="139" spans="1:1">
      <c r="A139" s="289" t="s">
        <v>843</v>
      </c>
    </row>
    <row r="140" spans="1:1">
      <c r="A140" s="288" t="s">
        <v>817</v>
      </c>
    </row>
    <row r="141" spans="1:1">
      <c r="A141" s="289" t="s">
        <v>844</v>
      </c>
    </row>
    <row r="142" spans="1:1">
      <c r="A142" s="90"/>
    </row>
    <row r="143" spans="1:1">
      <c r="A143" s="355" t="s">
        <v>777</v>
      </c>
    </row>
    <row r="144" spans="1:1">
      <c r="A144" s="90"/>
    </row>
    <row r="145" spans="1:1">
      <c r="A145" s="288" t="s">
        <v>845</v>
      </c>
    </row>
    <row r="146" spans="1:1">
      <c r="A146" s="358" t="s">
        <v>1116</v>
      </c>
    </row>
    <row r="147" spans="1:1">
      <c r="A147" s="288" t="s">
        <v>1111</v>
      </c>
    </row>
    <row r="148" spans="1:1">
      <c r="A148" s="358" t="s">
        <v>1145</v>
      </c>
    </row>
    <row r="149" spans="1:1">
      <c r="A149" s="288" t="s">
        <v>1112</v>
      </c>
    </row>
    <row r="150" spans="1:1">
      <c r="A150" s="358" t="s">
        <v>1117</v>
      </c>
    </row>
    <row r="151" spans="1:1">
      <c r="A151" s="288" t="s">
        <v>846</v>
      </c>
    </row>
    <row r="152" spans="1:1">
      <c r="A152" s="289" t="s">
        <v>847</v>
      </c>
    </row>
    <row r="153" spans="1:1">
      <c r="A153" s="288" t="s">
        <v>1141</v>
      </c>
    </row>
    <row r="154" spans="1:1">
      <c r="A154" s="358" t="s">
        <v>1142</v>
      </c>
    </row>
    <row r="155" spans="1:1">
      <c r="A155" s="288" t="s">
        <v>1113</v>
      </c>
    </row>
    <row r="156" spans="1:1">
      <c r="A156" s="358" t="s">
        <v>1101</v>
      </c>
    </row>
    <row r="157" spans="1:1">
      <c r="A157" s="288" t="s">
        <v>1102</v>
      </c>
    </row>
    <row r="158" spans="1:1">
      <c r="A158" s="358" t="s">
        <v>1103</v>
      </c>
    </row>
    <row r="159" spans="1:1">
      <c r="A159" s="288" t="s">
        <v>1114</v>
      </c>
    </row>
    <row r="160" spans="1:1">
      <c r="A160" s="358" t="s">
        <v>1118</v>
      </c>
    </row>
    <row r="161" spans="1:1">
      <c r="A161" s="326" t="s">
        <v>1115</v>
      </c>
    </row>
    <row r="162" spans="1:1">
      <c r="A162" s="396" t="s">
        <v>1107</v>
      </c>
    </row>
    <row r="163" spans="1:1">
      <c r="A163" s="326" t="s">
        <v>1109</v>
      </c>
    </row>
    <row r="164" spans="1:1">
      <c r="A164" s="396" t="s">
        <v>1110</v>
      </c>
    </row>
    <row r="165" spans="1:1">
      <c r="A165" s="16"/>
    </row>
    <row r="166" spans="1:1">
      <c r="A166" s="355" t="s">
        <v>778</v>
      </c>
    </row>
    <row r="167" spans="1:1">
      <c r="A167" s="16"/>
    </row>
    <row r="168" spans="1:1">
      <c r="A168" s="350" t="s">
        <v>820</v>
      </c>
    </row>
    <row r="169" spans="1:1">
      <c r="A169" s="352" t="s">
        <v>853</v>
      </c>
    </row>
    <row r="170" spans="1:1">
      <c r="A170" s="350" t="s">
        <v>821</v>
      </c>
    </row>
    <row r="171" spans="1:1">
      <c r="A171" s="352" t="s">
        <v>854</v>
      </c>
    </row>
    <row r="172" spans="1:1">
      <c r="A172" s="350" t="s">
        <v>856</v>
      </c>
    </row>
    <row r="173" spans="1:1">
      <c r="A173" s="352" t="s">
        <v>857</v>
      </c>
    </row>
    <row r="174" spans="1:1">
      <c r="A174" s="16"/>
    </row>
    <row r="179" spans="1:1">
      <c r="A179" s="101" t="s">
        <v>170</v>
      </c>
    </row>
    <row r="180" spans="1:1" ht="25.5">
      <c r="A180" s="269" t="s">
        <v>1119</v>
      </c>
    </row>
    <row r="181" spans="1:1">
      <c r="A181" s="17"/>
    </row>
    <row r="182" spans="1:1">
      <c r="A182" s="102" t="s">
        <v>34</v>
      </c>
    </row>
    <row r="183" spans="1:1">
      <c r="A183" s="10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ia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i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č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587</v>
      </c>
      <c r="J1" s="26" t="str">
        <f>Naslovnica!A20</f>
        <v>Travanj 2013.</v>
      </c>
    </row>
    <row r="2" spans="1:11" ht="12.75" customHeight="1">
      <c r="A2" s="362" t="s">
        <v>588</v>
      </c>
      <c r="J2" s="363" t="str">
        <f>Naslovnica!A24</f>
        <v>April 2013</v>
      </c>
    </row>
    <row r="3" spans="1:11" ht="12.75" customHeight="1"/>
    <row r="4" spans="1:11" ht="51" customHeight="1">
      <c r="A4" s="721" t="s">
        <v>957</v>
      </c>
      <c r="B4" s="714" t="s">
        <v>958</v>
      </c>
      <c r="C4" s="702" t="s">
        <v>956</v>
      </c>
      <c r="D4" s="702"/>
      <c r="E4" s="702" t="s">
        <v>955</v>
      </c>
      <c r="F4" s="702"/>
      <c r="G4" s="702"/>
      <c r="H4" s="702"/>
      <c r="I4" s="702"/>
      <c r="J4" s="104"/>
    </row>
    <row r="5" spans="1:11" ht="33.75" customHeight="1">
      <c r="A5" s="747"/>
      <c r="B5" s="714"/>
      <c r="C5" s="105" t="str">
        <f>Naslovnica!A20</f>
        <v>Travanj 2013.</v>
      </c>
      <c r="D5" s="91" t="str">
        <f>'4 Tablica 2 - Graf 2'!F5</f>
        <v>Ožujak 2013.</v>
      </c>
      <c r="E5" s="105" t="str">
        <f>Naslovnica!A20</f>
        <v>Travanj 2013.</v>
      </c>
      <c r="F5" s="91" t="str">
        <f>'4 Tablica 2 - Graf 2'!F5</f>
        <v>Ožujak 2013.</v>
      </c>
      <c r="G5" s="151" t="s">
        <v>234</v>
      </c>
      <c r="H5" s="151" t="s">
        <v>235</v>
      </c>
      <c r="I5" s="108" t="s">
        <v>200</v>
      </c>
      <c r="J5" s="108" t="s">
        <v>236</v>
      </c>
    </row>
    <row r="6" spans="1:11" ht="46.5" customHeight="1">
      <c r="A6" s="747"/>
      <c r="B6" s="714"/>
      <c r="C6" s="364" t="str">
        <f>Naslovnica!A24</f>
        <v>April 2013</v>
      </c>
      <c r="D6" s="365" t="str">
        <f>'4 Tablica 2 - Graf 2'!F6</f>
        <v>March 2013</v>
      </c>
      <c r="E6" s="364" t="str">
        <f>Naslovnica!A24</f>
        <v>April 2013</v>
      </c>
      <c r="F6" s="365" t="str">
        <f>'4 Tablica 2 - Graf 2'!F6</f>
        <v>March 2013</v>
      </c>
      <c r="G6" s="364" t="s">
        <v>202</v>
      </c>
      <c r="H6" s="364" t="s">
        <v>237</v>
      </c>
      <c r="I6" s="366" t="s">
        <v>238</v>
      </c>
      <c r="J6" s="379" t="s">
        <v>205</v>
      </c>
    </row>
    <row r="7" spans="1:11" ht="12.75" customHeight="1">
      <c r="A7" s="493" t="s">
        <v>216</v>
      </c>
      <c r="B7" s="493" t="s">
        <v>1081</v>
      </c>
      <c r="C7" s="494">
        <v>122.36499999999999</v>
      </c>
      <c r="D7" s="494">
        <v>120.69370000000001</v>
      </c>
      <c r="E7" s="438">
        <v>1.3847450198311824E-2</v>
      </c>
      <c r="F7" s="438">
        <v>1.7479629923201983E-3</v>
      </c>
      <c r="G7" s="438">
        <v>4.1673760700640806E-2</v>
      </c>
      <c r="H7" s="438">
        <v>0.15175514061267556</v>
      </c>
      <c r="I7" s="438">
        <v>0.16295600479689409</v>
      </c>
      <c r="J7" s="495" t="s">
        <v>1080</v>
      </c>
      <c r="K7" s="309"/>
    </row>
    <row r="8" spans="1:11" ht="12.75" customHeight="1">
      <c r="A8" s="493" t="s">
        <v>216</v>
      </c>
      <c r="B8" s="493" t="s">
        <v>1082</v>
      </c>
      <c r="C8" s="494">
        <v>210.81270000000001</v>
      </c>
      <c r="D8" s="494">
        <v>209.3065</v>
      </c>
      <c r="E8" s="438">
        <v>7.1961453657674599E-3</v>
      </c>
      <c r="F8" s="438">
        <v>4.9554818066934077E-3</v>
      </c>
      <c r="G8" s="438">
        <v>3.4376217453213016E-2</v>
      </c>
      <c r="H8" s="438">
        <v>0.10110777931744842</v>
      </c>
      <c r="I8" s="438">
        <v>9.3068490850646057E-2</v>
      </c>
      <c r="J8" s="495" t="s">
        <v>218</v>
      </c>
      <c r="K8" s="309"/>
    </row>
    <row r="9" spans="1:11" ht="12.75" customHeight="1">
      <c r="A9" s="496" t="s">
        <v>216</v>
      </c>
      <c r="B9" s="493" t="s">
        <v>1083</v>
      </c>
      <c r="C9" s="494">
        <v>205.983</v>
      </c>
      <c r="D9" s="494">
        <v>204.1217</v>
      </c>
      <c r="E9" s="438">
        <v>9.1185797492378314E-3</v>
      </c>
      <c r="F9" s="438">
        <v>4.6857380800385002E-3</v>
      </c>
      <c r="G9" s="438">
        <v>3.6703855195749348E-2</v>
      </c>
      <c r="H9" s="438">
        <v>0.10277359742122411</v>
      </c>
      <c r="I9" s="438">
        <v>9.2902685741045321E-2</v>
      </c>
      <c r="J9" s="495" t="s">
        <v>219</v>
      </c>
      <c r="K9" s="309"/>
    </row>
    <row r="10" spans="1:11" ht="12.75" customHeight="1">
      <c r="A10" s="496" t="s">
        <v>216</v>
      </c>
      <c r="B10" s="496" t="s">
        <v>1084</v>
      </c>
      <c r="C10" s="494">
        <v>222.08949999999999</v>
      </c>
      <c r="D10" s="494">
        <v>220.1968</v>
      </c>
      <c r="E10" s="438">
        <v>8.5954927592044508E-3</v>
      </c>
      <c r="F10" s="438">
        <v>4.0664827523311789E-3</v>
      </c>
      <c r="G10" s="438">
        <v>3.738547815875682E-2</v>
      </c>
      <c r="H10" s="438">
        <v>0.10778880686352753</v>
      </c>
      <c r="I10" s="438">
        <v>9.1111368320562436E-2</v>
      </c>
      <c r="J10" s="495" t="s">
        <v>217</v>
      </c>
    </row>
    <row r="11" spans="1:11" ht="12.75" customHeight="1">
      <c r="A11" s="496" t="s">
        <v>216</v>
      </c>
      <c r="B11" s="496" t="s">
        <v>1085</v>
      </c>
      <c r="C11" s="494">
        <v>103.3593</v>
      </c>
      <c r="D11" s="494">
        <v>101.0099</v>
      </c>
      <c r="E11" s="438">
        <v>2.3259106285621535E-2</v>
      </c>
      <c r="F11" s="438">
        <v>4.0705643723605844E-4</v>
      </c>
      <c r="G11" s="438">
        <v>3.693400135235729E-2</v>
      </c>
      <c r="H11" s="438" t="s">
        <v>552</v>
      </c>
      <c r="I11" s="438" t="s">
        <v>552</v>
      </c>
      <c r="J11" s="495" t="s">
        <v>1078</v>
      </c>
    </row>
    <row r="12" spans="1:11" ht="12.75" customHeight="1">
      <c r="A12" s="496" t="s">
        <v>216</v>
      </c>
      <c r="B12" s="496" t="s">
        <v>1086</v>
      </c>
      <c r="C12" s="494">
        <v>161.37610000000001</v>
      </c>
      <c r="D12" s="494">
        <v>159.96729999999999</v>
      </c>
      <c r="E12" s="438">
        <v>8.8067998897275492E-3</v>
      </c>
      <c r="F12" s="438">
        <v>5.7376487459974311E-3</v>
      </c>
      <c r="G12" s="438">
        <v>3.685692018167603E-2</v>
      </c>
      <c r="H12" s="438">
        <v>0.11014870215816266</v>
      </c>
      <c r="I12" s="438">
        <v>0.11068199527162981</v>
      </c>
      <c r="J12" s="495" t="s">
        <v>220</v>
      </c>
    </row>
    <row r="13" spans="1:11" ht="12.75" customHeight="1">
      <c r="A13" s="496" t="s">
        <v>223</v>
      </c>
      <c r="B13" s="496" t="s">
        <v>1087</v>
      </c>
      <c r="C13" s="494">
        <v>119.13290000000001</v>
      </c>
      <c r="D13" s="494">
        <v>118.26220000000001</v>
      </c>
      <c r="E13" s="438">
        <v>7.3624539370990838E-3</v>
      </c>
      <c r="F13" s="438">
        <v>3.4065638503760192E-3</v>
      </c>
      <c r="G13" s="438">
        <v>3.3452582744459884E-2</v>
      </c>
      <c r="H13" s="438">
        <v>0.1312333590346437</v>
      </c>
      <c r="I13" s="438">
        <v>2.3260413994794726E-2</v>
      </c>
      <c r="J13" s="495" t="s">
        <v>225</v>
      </c>
    </row>
    <row r="14" spans="1:11" ht="12.75" customHeight="1">
      <c r="A14" s="496" t="s">
        <v>223</v>
      </c>
      <c r="B14" s="496" t="s">
        <v>1088</v>
      </c>
      <c r="C14" s="494">
        <v>108.1503</v>
      </c>
      <c r="D14" s="494">
        <v>107.7462</v>
      </c>
      <c r="E14" s="438">
        <v>3.7504802953607615E-3</v>
      </c>
      <c r="F14" s="438">
        <v>4.3952581549983926E-3</v>
      </c>
      <c r="G14" s="438">
        <v>2.7406942268724883E-2</v>
      </c>
      <c r="H14" s="438" t="s">
        <v>552</v>
      </c>
      <c r="I14" s="438" t="s">
        <v>552</v>
      </c>
      <c r="J14" s="495" t="s">
        <v>1079</v>
      </c>
    </row>
    <row r="15" spans="1:11" ht="12.75" customHeight="1">
      <c r="A15" s="496" t="s">
        <v>223</v>
      </c>
      <c r="B15" s="496" t="s">
        <v>1089</v>
      </c>
      <c r="C15" s="494">
        <v>135.35489999999999</v>
      </c>
      <c r="D15" s="494">
        <v>134.50149999999999</v>
      </c>
      <c r="E15" s="438">
        <v>6.3449106515540239E-3</v>
      </c>
      <c r="F15" s="438">
        <v>2.7098957789738008E-3</v>
      </c>
      <c r="G15" s="438">
        <v>2.9299956882752113E-2</v>
      </c>
      <c r="H15" s="438">
        <v>0.11675551158916757</v>
      </c>
      <c r="I15" s="438">
        <v>6.3601692724353898E-2</v>
      </c>
      <c r="J15" s="495" t="s">
        <v>227</v>
      </c>
    </row>
    <row r="16" spans="1:11" ht="12.75" customHeight="1">
      <c r="A16" s="496" t="s">
        <v>223</v>
      </c>
      <c r="B16" s="496" t="s">
        <v>1090</v>
      </c>
      <c r="C16" s="494">
        <v>125.2273</v>
      </c>
      <c r="D16" s="494">
        <v>124.2373</v>
      </c>
      <c r="E16" s="438">
        <v>7.9686213399679066E-3</v>
      </c>
      <c r="F16" s="438">
        <v>3.8663917232553244E-3</v>
      </c>
      <c r="G16" s="438">
        <v>3.4654185222212107E-2</v>
      </c>
      <c r="H16" s="438">
        <v>0.13909999790786037</v>
      </c>
      <c r="I16" s="438">
        <v>3.2750338117321309E-2</v>
      </c>
      <c r="J16" s="495" t="s">
        <v>226</v>
      </c>
    </row>
    <row r="17" spans="1:10" ht="12.75" customHeight="1">
      <c r="A17" s="493" t="s">
        <v>223</v>
      </c>
      <c r="B17" s="493" t="s">
        <v>1091</v>
      </c>
      <c r="C17" s="494">
        <v>120.75790000000001</v>
      </c>
      <c r="D17" s="494">
        <v>120.49939999999999</v>
      </c>
      <c r="E17" s="438">
        <v>2.145238897455192E-3</v>
      </c>
      <c r="F17" s="438">
        <v>2.61680127869637E-3</v>
      </c>
      <c r="G17" s="438">
        <v>2.7867648247972707E-2</v>
      </c>
      <c r="H17" s="438">
        <v>0.12284673935480758</v>
      </c>
      <c r="I17" s="438">
        <v>2.2361810042459851E-2</v>
      </c>
      <c r="J17" s="495" t="s">
        <v>224</v>
      </c>
    </row>
    <row r="18" spans="1:10" ht="12.75" customHeight="1">
      <c r="A18" s="493" t="s">
        <v>221</v>
      </c>
      <c r="B18" s="493" t="s">
        <v>1092</v>
      </c>
      <c r="C18" s="494">
        <v>140.52209999999999</v>
      </c>
      <c r="D18" s="494">
        <v>139.62629999999999</v>
      </c>
      <c r="E18" s="438">
        <v>6.4156967562701899E-3</v>
      </c>
      <c r="F18" s="438">
        <v>1.1063152460707374E-3</v>
      </c>
      <c r="G18" s="438">
        <v>1.5103520663318206E-2</v>
      </c>
      <c r="H18" s="438">
        <v>0.12772507417337906</v>
      </c>
      <c r="I18" s="438">
        <v>8.1652431794075442E-2</v>
      </c>
      <c r="J18" s="495" t="s">
        <v>222</v>
      </c>
    </row>
    <row r="19" spans="1:10" ht="12.75" customHeight="1">
      <c r="A19" s="496" t="s">
        <v>228</v>
      </c>
      <c r="B19" s="493" t="s">
        <v>1093</v>
      </c>
      <c r="C19" s="494">
        <v>182.49700000000001</v>
      </c>
      <c r="D19" s="494">
        <v>179.62379999999999</v>
      </c>
      <c r="E19" s="438">
        <v>1.599565313727928E-2</v>
      </c>
      <c r="F19" s="438">
        <v>-8.1826369006342563E-4</v>
      </c>
      <c r="G19" s="438">
        <v>3.2165054106133281E-2</v>
      </c>
      <c r="H19" s="438">
        <v>9.9674972914409632E-2</v>
      </c>
      <c r="I19" s="438">
        <v>7.6198597766103937E-2</v>
      </c>
      <c r="J19" s="495" t="s">
        <v>230</v>
      </c>
    </row>
    <row r="20" spans="1:10" ht="12.75" customHeight="1">
      <c r="A20" s="493" t="s">
        <v>228</v>
      </c>
      <c r="B20" s="493" t="s">
        <v>1094</v>
      </c>
      <c r="C20" s="494">
        <v>196.86019999999999</v>
      </c>
      <c r="D20" s="494">
        <v>193.3503</v>
      </c>
      <c r="E20" s="438">
        <v>1.8153062084723878E-2</v>
      </c>
      <c r="F20" s="438">
        <v>-1.1803978534839395E-3</v>
      </c>
      <c r="G20" s="438">
        <v>3.2414077024535949E-2</v>
      </c>
      <c r="H20" s="438">
        <v>0.14350622607895561</v>
      </c>
      <c r="I20" s="438">
        <v>7.9673127007569455E-2</v>
      </c>
      <c r="J20" s="495" t="s">
        <v>229</v>
      </c>
    </row>
    <row r="21" spans="1:10" ht="12.75" customHeight="1">
      <c r="A21" s="496" t="s">
        <v>228</v>
      </c>
      <c r="B21" s="496" t="s">
        <v>1095</v>
      </c>
      <c r="C21" s="494">
        <v>167.85679999999999</v>
      </c>
      <c r="D21" s="494">
        <v>165.33779999999999</v>
      </c>
      <c r="E21" s="438">
        <v>1.5235475493202436E-2</v>
      </c>
      <c r="F21" s="438">
        <v>-1.8599917051978011E-3</v>
      </c>
      <c r="G21" s="438">
        <v>3.0518946721535274E-2</v>
      </c>
      <c r="H21" s="438">
        <v>0.10036552812783511</v>
      </c>
      <c r="I21" s="438">
        <v>7.1029289583603772E-2</v>
      </c>
      <c r="J21" s="495" t="s">
        <v>231</v>
      </c>
    </row>
    <row r="22" spans="1:10" ht="12.75" customHeight="1">
      <c r="A22" s="496" t="s">
        <v>228</v>
      </c>
      <c r="B22" s="496" t="s">
        <v>1096</v>
      </c>
      <c r="C22" s="494">
        <v>137.24879999999999</v>
      </c>
      <c r="D22" s="494">
        <v>136.41800000000001</v>
      </c>
      <c r="E22" s="438">
        <v>6.0901054113092273E-3</v>
      </c>
      <c r="F22" s="438">
        <v>1.7587210903335876E-3</v>
      </c>
      <c r="G22" s="438">
        <v>1.4244626858171402E-2</v>
      </c>
      <c r="H22" s="438">
        <v>9.8875654227045251E-2</v>
      </c>
      <c r="I22" s="438">
        <v>5.9701266926005747E-2</v>
      </c>
      <c r="J22" s="495" t="s">
        <v>233</v>
      </c>
    </row>
    <row r="23" spans="1:10" ht="12.75" customHeight="1">
      <c r="A23" s="493" t="s">
        <v>228</v>
      </c>
      <c r="B23" s="493" t="s">
        <v>1097</v>
      </c>
      <c r="C23" s="494">
        <v>156.58969999999999</v>
      </c>
      <c r="D23" s="494">
        <v>155.255</v>
      </c>
      <c r="E23" s="438">
        <v>8.596824578918541E-3</v>
      </c>
      <c r="F23" s="438">
        <v>2.4652425338922315E-3</v>
      </c>
      <c r="G23" s="438">
        <v>2.2919208890445058E-2</v>
      </c>
      <c r="H23" s="438">
        <v>0.11738605801513211</v>
      </c>
      <c r="I23" s="438">
        <v>7.3005754973625381E-2</v>
      </c>
      <c r="J23" s="495" t="s">
        <v>232</v>
      </c>
    </row>
    <row r="24" spans="1:10" ht="12.75" customHeight="1">
      <c r="A24" s="152" t="s">
        <v>959</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98" t="s">
        <v>589</v>
      </c>
      <c r="J32" s="26" t="str">
        <f>Naslovnica!A20</f>
        <v>Travanj 2013.</v>
      </c>
    </row>
    <row r="33" spans="1:11" ht="12.75" customHeight="1">
      <c r="A33" s="382" t="s">
        <v>590</v>
      </c>
      <c r="J33" s="363" t="str">
        <f>Naslovnica!A24</f>
        <v>April 2013</v>
      </c>
    </row>
    <row r="34" spans="1:11" ht="12.75" customHeight="1"/>
    <row r="35" spans="1:11" ht="12.75" customHeight="1"/>
    <row r="36" spans="1:11" ht="12.75" customHeight="1"/>
    <row r="37" spans="1:11" ht="12.75" customHeight="1">
      <c r="K37" s="309"/>
    </row>
    <row r="38" spans="1:11" ht="12.75" customHeight="1">
      <c r="K38" s="309"/>
    </row>
    <row r="39" spans="1:11" ht="12.75" customHeight="1">
      <c r="K39" s="309"/>
    </row>
    <row r="40" spans="1:11" ht="12.75" customHeight="1">
      <c r="K40" s="309"/>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152"/>
    </row>
    <row r="66" spans="1:10" ht="12.75" customHeight="1">
      <c r="A66" s="152" t="s">
        <v>959</v>
      </c>
    </row>
    <row r="67" spans="1:10" ht="12.75" customHeight="1"/>
    <row r="68" spans="1:10" ht="12.75" customHeight="1">
      <c r="A68" s="292" t="s">
        <v>488</v>
      </c>
    </row>
    <row r="69" spans="1:10" ht="12.75" customHeight="1"/>
    <row r="70" spans="1:10" ht="12.75" customHeight="1"/>
    <row r="71" spans="1:10" ht="12.75" customHeight="1"/>
    <row r="72" spans="1:10" ht="12.75" customHeight="1"/>
    <row r="73" spans="1:10" ht="12.75" customHeight="1"/>
    <row r="74" spans="1:10">
      <c r="J74" s="100" t="s">
        <v>601</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337" customWidth="1"/>
    <col min="2" max="2" width="11.140625" style="337" customWidth="1"/>
    <col min="3" max="3" width="10.7109375" style="337" customWidth="1"/>
    <col min="4" max="4" width="3.5703125" style="337" customWidth="1"/>
    <col min="5" max="9" width="11.42578125" style="337" customWidth="1"/>
    <col min="10" max="16384" width="9.140625" style="337"/>
  </cols>
  <sheetData>
    <row r="1" spans="1:9" ht="15">
      <c r="A1" s="335" t="s">
        <v>755</v>
      </c>
      <c r="B1" s="336"/>
      <c r="C1" s="336"/>
      <c r="D1" s="336"/>
      <c r="E1" s="336"/>
      <c r="F1" s="336"/>
      <c r="G1" s="336"/>
      <c r="H1" s="336"/>
      <c r="I1" s="336"/>
    </row>
    <row r="2" spans="1:9">
      <c r="A2" s="338" t="s">
        <v>756</v>
      </c>
      <c r="B2" s="336"/>
      <c r="C2" s="336"/>
      <c r="D2" s="336"/>
      <c r="E2" s="336"/>
      <c r="F2" s="336"/>
      <c r="G2" s="336"/>
      <c r="H2" s="336"/>
      <c r="I2" s="336"/>
    </row>
    <row r="4" spans="1:9">
      <c r="A4" s="339" t="s">
        <v>757</v>
      </c>
      <c r="I4" s="340"/>
    </row>
    <row r="5" spans="1:9">
      <c r="A5" s="341" t="s">
        <v>758</v>
      </c>
      <c r="I5" s="342"/>
    </row>
    <row r="7" spans="1:9" ht="26.25" customHeight="1">
      <c r="A7" s="751" t="s">
        <v>759</v>
      </c>
      <c r="B7" s="751"/>
      <c r="C7" s="751"/>
      <c r="D7" s="339"/>
      <c r="E7" s="751" t="s">
        <v>867</v>
      </c>
      <c r="F7" s="751"/>
      <c r="G7" s="751"/>
      <c r="H7" s="751"/>
      <c r="I7" s="339"/>
    </row>
    <row r="8" spans="1:9" ht="27.75" customHeight="1">
      <c r="A8" s="750" t="s">
        <v>876</v>
      </c>
      <c r="B8" s="750"/>
      <c r="C8" s="750"/>
      <c r="E8" s="750" t="s">
        <v>866</v>
      </c>
      <c r="F8" s="750"/>
      <c r="G8" s="750"/>
      <c r="H8" s="750"/>
    </row>
    <row r="10" spans="1:9" ht="26.25" customHeight="1">
      <c r="A10" s="343" t="s">
        <v>760</v>
      </c>
      <c r="B10" s="343" t="s">
        <v>865</v>
      </c>
      <c r="C10" s="343" t="s">
        <v>761</v>
      </c>
    </row>
    <row r="11" spans="1:9">
      <c r="A11" s="497" t="s">
        <v>858</v>
      </c>
      <c r="B11" s="498">
        <v>40</v>
      </c>
      <c r="C11" s="498">
        <v>40</v>
      </c>
    </row>
    <row r="12" spans="1:9">
      <c r="A12" s="497" t="s">
        <v>859</v>
      </c>
      <c r="B12" s="498">
        <v>133</v>
      </c>
      <c r="C12" s="498">
        <v>133</v>
      </c>
    </row>
    <row r="13" spans="1:9">
      <c r="A13" s="497" t="s">
        <v>860</v>
      </c>
      <c r="B13" s="498">
        <v>218</v>
      </c>
      <c r="C13" s="498">
        <v>218</v>
      </c>
    </row>
    <row r="14" spans="1:9">
      <c r="A14" s="497" t="s">
        <v>861</v>
      </c>
      <c r="B14" s="498">
        <v>602</v>
      </c>
      <c r="C14" s="498">
        <v>602</v>
      </c>
    </row>
    <row r="15" spans="1:9">
      <c r="A15" s="497" t="s">
        <v>862</v>
      </c>
      <c r="B15" s="498">
        <v>214</v>
      </c>
      <c r="C15" s="498">
        <v>214</v>
      </c>
    </row>
    <row r="16" spans="1:9">
      <c r="A16" s="497" t="s">
        <v>1201</v>
      </c>
      <c r="B16" s="498">
        <v>49</v>
      </c>
      <c r="C16" s="498">
        <v>49</v>
      </c>
    </row>
    <row r="17" spans="1:9">
      <c r="A17" s="152" t="s">
        <v>959</v>
      </c>
    </row>
    <row r="23" spans="1:9">
      <c r="E23" s="152" t="s">
        <v>959</v>
      </c>
    </row>
    <row r="24" spans="1:9">
      <c r="E24" s="152"/>
    </row>
    <row r="25" spans="1:9" ht="27" customHeight="1">
      <c r="A25" s="751" t="s">
        <v>1148</v>
      </c>
      <c r="B25" s="751"/>
      <c r="C25" s="751"/>
      <c r="E25" s="751" t="s">
        <v>1146</v>
      </c>
      <c r="F25" s="751"/>
      <c r="G25" s="751"/>
      <c r="H25" s="752" t="s">
        <v>1166</v>
      </c>
      <c r="I25" s="752"/>
    </row>
    <row r="26" spans="1:9" ht="30" customHeight="1">
      <c r="A26" s="750" t="s">
        <v>1149</v>
      </c>
      <c r="B26" s="750"/>
      <c r="C26" s="750"/>
      <c r="E26" s="750" t="s">
        <v>1147</v>
      </c>
      <c r="F26" s="750"/>
      <c r="G26" s="750"/>
      <c r="H26" s="404"/>
      <c r="I26" s="405"/>
    </row>
    <row r="28" spans="1:9" ht="27" customHeight="1">
      <c r="A28" s="343" t="s">
        <v>762</v>
      </c>
      <c r="B28" s="343" t="s">
        <v>1150</v>
      </c>
      <c r="C28" s="343" t="s">
        <v>761</v>
      </c>
    </row>
    <row r="29" spans="1:9">
      <c r="A29" s="499" t="s">
        <v>1151</v>
      </c>
      <c r="B29" s="498">
        <v>40</v>
      </c>
      <c r="C29" s="498">
        <v>40</v>
      </c>
    </row>
    <row r="30" spans="1:9">
      <c r="A30" s="499" t="s">
        <v>1152</v>
      </c>
      <c r="B30" s="498">
        <v>44</v>
      </c>
      <c r="C30" s="498">
        <v>44</v>
      </c>
    </row>
    <row r="31" spans="1:9">
      <c r="A31" s="499" t="s">
        <v>1153</v>
      </c>
      <c r="B31" s="498">
        <v>48</v>
      </c>
      <c r="C31" s="498">
        <v>48</v>
      </c>
    </row>
    <row r="32" spans="1:9">
      <c r="A32" s="499" t="s">
        <v>1202</v>
      </c>
      <c r="B32" s="498">
        <v>49</v>
      </c>
      <c r="C32" s="498">
        <v>49</v>
      </c>
    </row>
    <row r="33" spans="1:9">
      <c r="A33" s="499" t="s">
        <v>1256</v>
      </c>
      <c r="B33" s="498">
        <v>50</v>
      </c>
      <c r="C33" s="498">
        <v>50</v>
      </c>
    </row>
    <row r="34" spans="1:9" ht="15">
      <c r="A34" s="152" t="s">
        <v>959</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row>
    <row r="41" spans="1:9">
      <c r="E41" s="152" t="s">
        <v>959</v>
      </c>
    </row>
    <row r="42" spans="1:9" ht="68.25" customHeight="1">
      <c r="A42" s="748" t="s">
        <v>1158</v>
      </c>
      <c r="B42" s="748"/>
      <c r="C42" s="748"/>
      <c r="D42" s="748"/>
      <c r="E42" s="748"/>
      <c r="F42" s="748"/>
      <c r="G42" s="748"/>
      <c r="H42" s="748"/>
      <c r="I42" s="748"/>
    </row>
    <row r="44" spans="1:9" ht="69" customHeight="1">
      <c r="A44" s="749" t="s">
        <v>1159</v>
      </c>
      <c r="B44" s="749"/>
      <c r="C44" s="749"/>
      <c r="D44" s="749"/>
      <c r="E44" s="749"/>
      <c r="F44" s="749"/>
      <c r="G44" s="749"/>
      <c r="H44" s="749"/>
      <c r="I44" s="749"/>
    </row>
    <row r="45" spans="1:9">
      <c r="A45" s="292" t="s">
        <v>488</v>
      </c>
    </row>
    <row r="46" spans="1:9">
      <c r="I46" s="344" t="s">
        <v>763</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337" customWidth="1"/>
    <col min="4" max="4" width="3.5703125" style="337" customWidth="1"/>
    <col min="5" max="9" width="11.42578125" style="337" customWidth="1"/>
    <col min="10" max="16384" width="9.140625" style="337"/>
  </cols>
  <sheetData>
    <row r="1" spans="1:9">
      <c r="A1" s="339" t="s">
        <v>764</v>
      </c>
      <c r="I1" s="340"/>
    </row>
    <row r="2" spans="1:9">
      <c r="A2" s="341" t="s">
        <v>765</v>
      </c>
      <c r="I2" s="342"/>
    </row>
    <row r="4" spans="1:9" ht="26.25" customHeight="1">
      <c r="A4" s="751" t="s">
        <v>766</v>
      </c>
      <c r="B4" s="751"/>
      <c r="C4" s="751"/>
      <c r="D4" s="339"/>
      <c r="E4" s="751" t="s">
        <v>868</v>
      </c>
      <c r="F4" s="751"/>
      <c r="G4" s="751"/>
      <c r="H4" s="751"/>
      <c r="I4" s="339"/>
    </row>
    <row r="5" spans="1:9" ht="27.75" customHeight="1">
      <c r="A5" s="750" t="s">
        <v>875</v>
      </c>
      <c r="B5" s="750"/>
      <c r="C5" s="750"/>
      <c r="E5" s="750" t="s">
        <v>869</v>
      </c>
      <c r="F5" s="750"/>
      <c r="G5" s="750"/>
      <c r="H5" s="750"/>
    </row>
    <row r="7" spans="1:9" ht="26.25" customHeight="1">
      <c r="A7" s="343" t="s">
        <v>760</v>
      </c>
      <c r="B7" s="343" t="s">
        <v>865</v>
      </c>
      <c r="C7" s="343" t="s">
        <v>761</v>
      </c>
    </row>
    <row r="8" spans="1:9">
      <c r="A8" s="497" t="s">
        <v>858</v>
      </c>
      <c r="B8" s="498">
        <v>541</v>
      </c>
      <c r="C8" s="498">
        <v>554</v>
      </c>
    </row>
    <row r="9" spans="1:9">
      <c r="A9" s="497" t="s">
        <v>859</v>
      </c>
      <c r="B9" s="498">
        <v>1215</v>
      </c>
      <c r="C9" s="498">
        <v>1281</v>
      </c>
    </row>
    <row r="10" spans="1:9">
      <c r="A10" s="497" t="s">
        <v>860</v>
      </c>
      <c r="B10" s="498">
        <v>3106</v>
      </c>
      <c r="C10" s="498">
        <v>3224</v>
      </c>
    </row>
    <row r="11" spans="1:9">
      <c r="A11" s="497" t="s">
        <v>861</v>
      </c>
      <c r="B11" s="498">
        <v>5641</v>
      </c>
      <c r="C11" s="498">
        <v>5877</v>
      </c>
    </row>
    <row r="12" spans="1:9">
      <c r="A12" s="497" t="s">
        <v>862</v>
      </c>
      <c r="B12" s="498">
        <v>8027</v>
      </c>
      <c r="C12" s="498">
        <v>8367</v>
      </c>
    </row>
    <row r="13" spans="1:9">
      <c r="A13" s="497" t="s">
        <v>1201</v>
      </c>
      <c r="B13" s="498">
        <v>10639</v>
      </c>
      <c r="C13" s="498">
        <v>11091</v>
      </c>
    </row>
    <row r="14" spans="1:9">
      <c r="A14" s="152" t="s">
        <v>959</v>
      </c>
    </row>
    <row r="20" spans="1:9">
      <c r="E20" s="152" t="s">
        <v>959</v>
      </c>
    </row>
    <row r="22" spans="1:9" ht="27" customHeight="1">
      <c r="A22" s="751" t="s">
        <v>1156</v>
      </c>
      <c r="B22" s="751"/>
      <c r="C22" s="751"/>
      <c r="E22" s="751" t="s">
        <v>1154</v>
      </c>
      <c r="F22" s="751"/>
      <c r="G22" s="751"/>
      <c r="H22" s="752" t="s">
        <v>1166</v>
      </c>
      <c r="I22" s="752"/>
    </row>
    <row r="23" spans="1:9" ht="30" customHeight="1">
      <c r="A23" s="750" t="s">
        <v>1157</v>
      </c>
      <c r="B23" s="750"/>
      <c r="C23" s="750"/>
      <c r="E23" s="750" t="s">
        <v>1155</v>
      </c>
      <c r="F23" s="750"/>
      <c r="G23" s="750"/>
      <c r="H23" s="404"/>
    </row>
    <row r="25" spans="1:9" ht="27" customHeight="1">
      <c r="A25" s="343" t="s">
        <v>762</v>
      </c>
      <c r="B25" s="343" t="s">
        <v>865</v>
      </c>
      <c r="C25" s="343" t="s">
        <v>761</v>
      </c>
    </row>
    <row r="26" spans="1:9">
      <c r="A26" s="499" t="s">
        <v>1151</v>
      </c>
      <c r="B26" s="498">
        <v>8874</v>
      </c>
      <c r="C26" s="498">
        <v>9251</v>
      </c>
    </row>
    <row r="27" spans="1:9">
      <c r="A27" s="499" t="s">
        <v>1152</v>
      </c>
      <c r="B27" s="498">
        <v>9585</v>
      </c>
      <c r="C27" s="498">
        <v>9993</v>
      </c>
    </row>
    <row r="28" spans="1:9">
      <c r="A28" s="499" t="s">
        <v>1153</v>
      </c>
      <c r="B28" s="498">
        <v>10111</v>
      </c>
      <c r="C28" s="498">
        <v>10535</v>
      </c>
    </row>
    <row r="29" spans="1:9">
      <c r="A29" s="499" t="s">
        <v>1202</v>
      </c>
      <c r="B29" s="498">
        <v>10639</v>
      </c>
      <c r="C29" s="498">
        <v>11091</v>
      </c>
    </row>
    <row r="30" spans="1:9">
      <c r="A30" s="499" t="s">
        <v>1256</v>
      </c>
      <c r="B30" s="498">
        <v>11541</v>
      </c>
      <c r="C30" s="498">
        <v>12020</v>
      </c>
    </row>
    <row r="31" spans="1:9" ht="15">
      <c r="A31" s="152" t="s">
        <v>959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152" t="s">
        <v>959</v>
      </c>
    </row>
    <row r="38" spans="1:5" ht="15">
      <c r="A38"/>
      <c r="B38"/>
      <c r="C38"/>
      <c r="E38" s="152" t="s">
        <v>959</v>
      </c>
    </row>
    <row r="39" spans="1:5">
      <c r="A39" s="292" t="s">
        <v>488</v>
      </c>
    </row>
    <row r="55" spans="9:9">
      <c r="I55" s="344" t="s">
        <v>767</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346" t="s">
        <v>779</v>
      </c>
      <c r="B1" s="274"/>
      <c r="C1" s="274"/>
      <c r="D1" s="275"/>
      <c r="E1" s="275"/>
      <c r="F1" s="275"/>
      <c r="G1" s="275"/>
      <c r="H1" s="275"/>
      <c r="I1" s="275"/>
      <c r="J1" s="275"/>
      <c r="K1" s="275"/>
      <c r="L1" s="275"/>
      <c r="M1" s="275"/>
      <c r="N1" s="275"/>
      <c r="O1" s="275"/>
      <c r="P1" s="275"/>
    </row>
    <row r="2" spans="1:16" ht="18">
      <c r="A2" s="384" t="s">
        <v>780</v>
      </c>
      <c r="B2" s="274"/>
      <c r="C2" s="274"/>
      <c r="D2" s="275"/>
      <c r="E2" s="275"/>
      <c r="F2" s="275"/>
      <c r="G2" s="275"/>
      <c r="H2" s="275"/>
      <c r="I2" s="275"/>
      <c r="J2" s="275"/>
      <c r="K2" s="275"/>
      <c r="L2" s="275"/>
      <c r="M2" s="275"/>
      <c r="N2" s="275"/>
      <c r="O2" s="275"/>
      <c r="P2" s="275"/>
    </row>
    <row r="3" spans="1:16" ht="12.75" customHeight="1">
      <c r="A3" s="153" t="s">
        <v>1263</v>
      </c>
    </row>
    <row r="4" spans="1:16" ht="12.75" customHeight="1">
      <c r="A4" s="383" t="s">
        <v>1264</v>
      </c>
      <c r="H4" s="309"/>
      <c r="J4" s="309"/>
    </row>
    <row r="5" spans="1:16" ht="12.75" customHeight="1">
      <c r="L5" s="753" t="s">
        <v>167</v>
      </c>
      <c r="M5" s="754"/>
      <c r="N5" s="754"/>
      <c r="O5" s="754"/>
      <c r="P5" s="754"/>
    </row>
    <row r="6" spans="1:16" ht="24" customHeight="1">
      <c r="A6" s="755" t="s">
        <v>967</v>
      </c>
      <c r="B6" s="755" t="s">
        <v>960</v>
      </c>
      <c r="C6" s="755"/>
      <c r="D6" s="755"/>
      <c r="E6" s="755"/>
      <c r="F6" s="755"/>
      <c r="G6" s="755" t="s">
        <v>961</v>
      </c>
      <c r="H6" s="755"/>
      <c r="I6" s="755"/>
      <c r="J6" s="755"/>
      <c r="K6" s="755"/>
      <c r="L6" s="757" t="s">
        <v>966</v>
      </c>
      <c r="M6" s="757"/>
      <c r="N6" s="757"/>
      <c r="O6" s="757"/>
      <c r="P6" s="757"/>
    </row>
    <row r="7" spans="1:16" ht="48" customHeight="1">
      <c r="A7" s="756"/>
      <c r="B7" s="755" t="s">
        <v>962</v>
      </c>
      <c r="C7" s="755"/>
      <c r="D7" s="755"/>
      <c r="E7" s="755" t="s">
        <v>963</v>
      </c>
      <c r="F7" s="755"/>
      <c r="G7" s="755" t="s">
        <v>962</v>
      </c>
      <c r="H7" s="755"/>
      <c r="I7" s="755"/>
      <c r="J7" s="755" t="s">
        <v>964</v>
      </c>
      <c r="K7" s="755"/>
      <c r="L7" s="755" t="s">
        <v>965</v>
      </c>
      <c r="M7" s="755"/>
      <c r="N7" s="755"/>
      <c r="O7" s="755" t="s">
        <v>964</v>
      </c>
      <c r="P7" s="755"/>
    </row>
    <row r="8" spans="1:16" ht="24">
      <c r="A8" s="756"/>
      <c r="B8" s="155" t="s">
        <v>1265</v>
      </c>
      <c r="C8" s="155" t="s">
        <v>1266</v>
      </c>
      <c r="D8" s="156" t="s">
        <v>968</v>
      </c>
      <c r="E8" s="658" t="s">
        <v>1265</v>
      </c>
      <c r="F8" s="658" t="s">
        <v>1266</v>
      </c>
      <c r="G8" s="658" t="s">
        <v>1265</v>
      </c>
      <c r="H8" s="658" t="s">
        <v>1266</v>
      </c>
      <c r="I8" s="360" t="s">
        <v>968</v>
      </c>
      <c r="J8" s="658" t="s">
        <v>1265</v>
      </c>
      <c r="K8" s="658" t="s">
        <v>1266</v>
      </c>
      <c r="L8" s="658" t="s">
        <v>1265</v>
      </c>
      <c r="M8" s="658" t="s">
        <v>1266</v>
      </c>
      <c r="N8" s="360" t="s">
        <v>968</v>
      </c>
      <c r="O8" s="658" t="s">
        <v>1265</v>
      </c>
      <c r="P8" s="658" t="s">
        <v>1266</v>
      </c>
    </row>
    <row r="9" spans="1:16" ht="14.25" customHeight="1">
      <c r="A9" s="500" t="s">
        <v>1303</v>
      </c>
      <c r="B9" s="501">
        <v>0</v>
      </c>
      <c r="C9" s="501">
        <v>0</v>
      </c>
      <c r="D9" s="502" t="s">
        <v>1304</v>
      </c>
      <c r="E9" s="503" t="s">
        <v>1304</v>
      </c>
      <c r="F9" s="504" t="s">
        <v>1304</v>
      </c>
      <c r="G9" s="501">
        <v>54824.475989999999</v>
      </c>
      <c r="H9" s="501">
        <v>57731.173459999998</v>
      </c>
      <c r="I9" s="502">
        <v>105.3018</v>
      </c>
      <c r="J9" s="503">
        <v>7.1199999999999999E-2</v>
      </c>
      <c r="K9" s="504">
        <v>6.93E-2</v>
      </c>
      <c r="L9" s="501">
        <v>54824.475989999999</v>
      </c>
      <c r="M9" s="501">
        <v>57731.173459999998</v>
      </c>
      <c r="N9" s="505">
        <v>105.3018</v>
      </c>
      <c r="O9" s="506">
        <v>1.67E-2</v>
      </c>
      <c r="P9" s="504">
        <v>1.7600000000000001E-2</v>
      </c>
    </row>
    <row r="10" spans="1:16" ht="14.25" customHeight="1">
      <c r="A10" s="500" t="s">
        <v>1305</v>
      </c>
      <c r="B10" s="501">
        <v>270562.51812999998</v>
      </c>
      <c r="C10" s="501">
        <v>272856.93793000001</v>
      </c>
      <c r="D10" s="502">
        <v>100.848</v>
      </c>
      <c r="E10" s="503">
        <v>0.1081</v>
      </c>
      <c r="F10" s="504">
        <v>0.1113</v>
      </c>
      <c r="G10" s="501">
        <v>134298.94182000001</v>
      </c>
      <c r="H10" s="501">
        <v>166651.05637999999</v>
      </c>
      <c r="I10" s="502">
        <v>124.0896</v>
      </c>
      <c r="J10" s="503">
        <v>0.17449999999999999</v>
      </c>
      <c r="K10" s="504">
        <v>0.2001</v>
      </c>
      <c r="L10" s="501">
        <v>404861.45994999999</v>
      </c>
      <c r="M10" s="501">
        <v>439507.99430999998</v>
      </c>
      <c r="N10" s="505">
        <v>108.55759999999999</v>
      </c>
      <c r="O10" s="506">
        <v>0.1237</v>
      </c>
      <c r="P10" s="504">
        <v>0.13389999999999999</v>
      </c>
    </row>
    <row r="11" spans="1:16" ht="14.25" customHeight="1">
      <c r="A11" s="500" t="s">
        <v>1306</v>
      </c>
      <c r="B11" s="501">
        <v>76118.069090000005</v>
      </c>
      <c r="C11" s="501">
        <v>75438.618470000001</v>
      </c>
      <c r="D11" s="502">
        <v>99.107399999999998</v>
      </c>
      <c r="E11" s="503">
        <v>3.04E-2</v>
      </c>
      <c r="F11" s="504">
        <v>3.0800000000000001E-2</v>
      </c>
      <c r="G11" s="501">
        <v>57715.831680000003</v>
      </c>
      <c r="H11" s="501">
        <v>57855.88265</v>
      </c>
      <c r="I11" s="502">
        <v>100.2427</v>
      </c>
      <c r="J11" s="503">
        <v>7.4999999999999997E-2</v>
      </c>
      <c r="K11" s="504">
        <v>6.9500000000000006E-2</v>
      </c>
      <c r="L11" s="501">
        <v>133833.90077000001</v>
      </c>
      <c r="M11" s="501">
        <v>133294.50112</v>
      </c>
      <c r="N11" s="505">
        <v>99.596999999999994</v>
      </c>
      <c r="O11" s="506">
        <v>4.0899999999999999E-2</v>
      </c>
      <c r="P11" s="504">
        <v>4.0599999999999997E-2</v>
      </c>
    </row>
    <row r="12" spans="1:16" ht="14.25" customHeight="1">
      <c r="A12" s="500" t="s">
        <v>1307</v>
      </c>
      <c r="B12" s="501">
        <v>23642.530179999998</v>
      </c>
      <c r="C12" s="501">
        <v>20109.541129999998</v>
      </c>
      <c r="D12" s="502">
        <v>85.056600000000003</v>
      </c>
      <c r="E12" s="503">
        <v>9.4000000000000004E-3</v>
      </c>
      <c r="F12" s="504">
        <v>8.2000000000000007E-3</v>
      </c>
      <c r="G12" s="501">
        <v>0</v>
      </c>
      <c r="H12" s="501">
        <v>0</v>
      </c>
      <c r="I12" s="502" t="s">
        <v>1304</v>
      </c>
      <c r="J12" s="502" t="s">
        <v>1304</v>
      </c>
      <c r="K12" s="504" t="s">
        <v>1304</v>
      </c>
      <c r="L12" s="501">
        <v>23642.530179999998</v>
      </c>
      <c r="M12" s="501">
        <v>20109.541129999998</v>
      </c>
      <c r="N12" s="505">
        <v>85.056600000000003</v>
      </c>
      <c r="O12" s="506">
        <v>7.1999999999999998E-3</v>
      </c>
      <c r="P12" s="504">
        <v>6.1000000000000004E-3</v>
      </c>
    </row>
    <row r="13" spans="1:16" ht="14.25" customHeight="1">
      <c r="A13" s="500" t="s">
        <v>1308</v>
      </c>
      <c r="B13" s="501">
        <v>1061805.0701299999</v>
      </c>
      <c r="C13" s="501">
        <v>1000237.71751</v>
      </c>
      <c r="D13" s="502">
        <v>94.201599999999999</v>
      </c>
      <c r="E13" s="503">
        <v>0.42409999999999998</v>
      </c>
      <c r="F13" s="504">
        <v>0.40820000000000001</v>
      </c>
      <c r="G13" s="501">
        <v>106663.27476</v>
      </c>
      <c r="H13" s="501">
        <v>118512.78323</v>
      </c>
      <c r="I13" s="502">
        <v>111.1093</v>
      </c>
      <c r="J13" s="503">
        <v>0.1386</v>
      </c>
      <c r="K13" s="504">
        <v>0.14230000000000001</v>
      </c>
      <c r="L13" s="501">
        <v>1168468.3448900001</v>
      </c>
      <c r="M13" s="501">
        <v>1118750.50074</v>
      </c>
      <c r="N13" s="505">
        <v>95.745000000000005</v>
      </c>
      <c r="O13" s="506">
        <v>0.35699999999999998</v>
      </c>
      <c r="P13" s="504">
        <v>0.3407</v>
      </c>
    </row>
    <row r="14" spans="1:16" ht="14.25" customHeight="1">
      <c r="A14" s="500" t="s">
        <v>1309</v>
      </c>
      <c r="B14" s="501">
        <v>35278.767879999999</v>
      </c>
      <c r="C14" s="501">
        <v>39868.769119999997</v>
      </c>
      <c r="D14" s="502">
        <v>113.0107</v>
      </c>
      <c r="E14" s="503">
        <v>1.41E-2</v>
      </c>
      <c r="F14" s="504">
        <v>1.6299999999999999E-2</v>
      </c>
      <c r="G14" s="501">
        <v>0</v>
      </c>
      <c r="H14" s="501">
        <v>0</v>
      </c>
      <c r="I14" s="502" t="s">
        <v>1304</v>
      </c>
      <c r="J14" s="503" t="s">
        <v>1304</v>
      </c>
      <c r="K14" s="504" t="s">
        <v>1304</v>
      </c>
      <c r="L14" s="501">
        <v>35278.767879999999</v>
      </c>
      <c r="M14" s="501">
        <v>39868.769119999997</v>
      </c>
      <c r="N14" s="505">
        <v>113.0107</v>
      </c>
      <c r="O14" s="506">
        <v>1.0800000000000001E-2</v>
      </c>
      <c r="P14" s="504">
        <v>1.21E-2</v>
      </c>
    </row>
    <row r="15" spans="1:16" ht="14.25" customHeight="1">
      <c r="A15" s="500" t="s">
        <v>1310</v>
      </c>
      <c r="B15" s="501">
        <v>754.98036999999999</v>
      </c>
      <c r="C15" s="501">
        <v>831.94226000000003</v>
      </c>
      <c r="D15" s="502">
        <v>110.1939</v>
      </c>
      <c r="E15" s="503">
        <v>2.9999999999999997E-4</v>
      </c>
      <c r="F15" s="504">
        <v>2.9999999999999997E-4</v>
      </c>
      <c r="G15" s="501">
        <v>0</v>
      </c>
      <c r="H15" s="501">
        <v>0</v>
      </c>
      <c r="I15" s="502" t="s">
        <v>1304</v>
      </c>
      <c r="J15" s="503" t="s">
        <v>1304</v>
      </c>
      <c r="K15" s="504" t="s">
        <v>1304</v>
      </c>
      <c r="L15" s="501">
        <v>754.98036999999999</v>
      </c>
      <c r="M15" s="501">
        <v>831.94226000000003</v>
      </c>
      <c r="N15" s="505">
        <v>110.1939</v>
      </c>
      <c r="O15" s="506">
        <v>2.0000000000000001E-4</v>
      </c>
      <c r="P15" s="504">
        <v>2.9999999999999997E-4</v>
      </c>
    </row>
    <row r="16" spans="1:16" ht="14.25" customHeight="1">
      <c r="A16" s="500" t="s">
        <v>1311</v>
      </c>
      <c r="B16" s="501">
        <v>0</v>
      </c>
      <c r="C16" s="501">
        <v>0</v>
      </c>
      <c r="D16" s="502" t="s">
        <v>1304</v>
      </c>
      <c r="E16" s="503" t="s">
        <v>1304</v>
      </c>
      <c r="F16" s="504" t="s">
        <v>1304</v>
      </c>
      <c r="G16" s="501">
        <v>12021.91944</v>
      </c>
      <c r="H16" s="501">
        <v>8442.8352699999996</v>
      </c>
      <c r="I16" s="502">
        <v>70.228700000000003</v>
      </c>
      <c r="J16" s="503">
        <v>1.5599999999999999E-2</v>
      </c>
      <c r="K16" s="504">
        <v>1.01E-2</v>
      </c>
      <c r="L16" s="501">
        <v>12021.91944</v>
      </c>
      <c r="M16" s="501">
        <v>8442.8352699999996</v>
      </c>
      <c r="N16" s="505">
        <v>70.228700000000003</v>
      </c>
      <c r="O16" s="506">
        <v>3.7000000000000002E-3</v>
      </c>
      <c r="P16" s="504">
        <v>2.5999999999999999E-3</v>
      </c>
    </row>
    <row r="17" spans="1:16" ht="14.25" customHeight="1">
      <c r="A17" s="500" t="s">
        <v>1312</v>
      </c>
      <c r="B17" s="501">
        <v>0</v>
      </c>
      <c r="C17" s="501">
        <v>0</v>
      </c>
      <c r="D17" s="502" t="s">
        <v>1304</v>
      </c>
      <c r="E17" s="503" t="s">
        <v>1304</v>
      </c>
      <c r="F17" s="504" t="s">
        <v>1304</v>
      </c>
      <c r="G17" s="501">
        <v>34361.857619999995</v>
      </c>
      <c r="H17" s="501">
        <v>41130.58769</v>
      </c>
      <c r="I17" s="502">
        <v>119.69840000000001</v>
      </c>
      <c r="J17" s="503">
        <v>4.4600000000000001E-2</v>
      </c>
      <c r="K17" s="504">
        <v>4.9399999999999999E-2</v>
      </c>
      <c r="L17" s="501">
        <v>34361.857619999995</v>
      </c>
      <c r="M17" s="501">
        <v>41130.58769</v>
      </c>
      <c r="N17" s="505">
        <v>119.69840000000001</v>
      </c>
      <c r="O17" s="506">
        <v>1.0500000000000001E-2</v>
      </c>
      <c r="P17" s="504">
        <v>1.2500000000000001E-2</v>
      </c>
    </row>
    <row r="18" spans="1:16" ht="14.25" customHeight="1">
      <c r="A18" s="500" t="s">
        <v>1313</v>
      </c>
      <c r="B18" s="501">
        <v>296979.94372000004</v>
      </c>
      <c r="C18" s="501">
        <v>293776.20958999998</v>
      </c>
      <c r="D18" s="502">
        <v>98.921199999999999</v>
      </c>
      <c r="E18" s="503">
        <v>0.1186</v>
      </c>
      <c r="F18" s="504">
        <v>0.11990000000000001</v>
      </c>
      <c r="G18" s="501">
        <v>0</v>
      </c>
      <c r="H18" s="501">
        <v>0</v>
      </c>
      <c r="I18" s="502" t="s">
        <v>1304</v>
      </c>
      <c r="J18" s="503" t="s">
        <v>1304</v>
      </c>
      <c r="K18" s="504" t="s">
        <v>1304</v>
      </c>
      <c r="L18" s="501">
        <v>296979.94372000004</v>
      </c>
      <c r="M18" s="501">
        <v>293776.20958999998</v>
      </c>
      <c r="N18" s="505">
        <v>98.921199999999999</v>
      </c>
      <c r="O18" s="506">
        <v>9.0700000000000003E-2</v>
      </c>
      <c r="P18" s="504">
        <v>8.9499999999999996E-2</v>
      </c>
    </row>
    <row r="19" spans="1:16" ht="14.25" customHeight="1">
      <c r="A19" s="500" t="s">
        <v>1314</v>
      </c>
      <c r="B19" s="501">
        <v>77412.463690000004</v>
      </c>
      <c r="C19" s="501">
        <v>76282.448430000004</v>
      </c>
      <c r="D19" s="502">
        <v>98.540300000000002</v>
      </c>
      <c r="E19" s="503">
        <v>3.09E-2</v>
      </c>
      <c r="F19" s="504">
        <v>3.1099999999999999E-2</v>
      </c>
      <c r="G19" s="501">
        <v>40438.188569999998</v>
      </c>
      <c r="H19" s="501">
        <v>39193.022199999999</v>
      </c>
      <c r="I19" s="502">
        <v>96.9208</v>
      </c>
      <c r="J19" s="503">
        <v>5.2499999999999998E-2</v>
      </c>
      <c r="K19" s="504">
        <v>4.7E-2</v>
      </c>
      <c r="L19" s="501">
        <v>117850.65226</v>
      </c>
      <c r="M19" s="501">
        <v>115475.47063</v>
      </c>
      <c r="N19" s="505">
        <v>97.9846</v>
      </c>
      <c r="O19" s="506">
        <v>3.5999999999999997E-2</v>
      </c>
      <c r="P19" s="504">
        <v>3.5200000000000002E-2</v>
      </c>
    </row>
    <row r="20" spans="1:16" ht="14.25" customHeight="1">
      <c r="A20" s="500" t="s">
        <v>1315</v>
      </c>
      <c r="B20" s="501">
        <v>46492.9902</v>
      </c>
      <c r="C20" s="501">
        <v>46085.568310000002</v>
      </c>
      <c r="D20" s="502">
        <v>99.123699999999999</v>
      </c>
      <c r="E20" s="503">
        <v>1.8599999999999998E-2</v>
      </c>
      <c r="F20" s="504">
        <v>1.8800000000000001E-2</v>
      </c>
      <c r="G20" s="501">
        <v>78430.388370000001</v>
      </c>
      <c r="H20" s="501">
        <v>79460.642219999994</v>
      </c>
      <c r="I20" s="502">
        <v>101.31359999999999</v>
      </c>
      <c r="J20" s="502">
        <v>0.1019</v>
      </c>
      <c r="K20" s="504">
        <v>9.5399999999999999E-2</v>
      </c>
      <c r="L20" s="501">
        <v>124923.37856999999</v>
      </c>
      <c r="M20" s="501">
        <v>125546.21053</v>
      </c>
      <c r="N20" s="505">
        <v>100.4986</v>
      </c>
      <c r="O20" s="506">
        <v>3.8199999999999998E-2</v>
      </c>
      <c r="P20" s="504">
        <v>3.8199999999999998E-2</v>
      </c>
    </row>
    <row r="21" spans="1:16" ht="14.25" customHeight="1">
      <c r="A21" s="500" t="s">
        <v>1316</v>
      </c>
      <c r="B21" s="501">
        <v>20961.78327</v>
      </c>
      <c r="C21" s="501">
        <v>22682.126989999997</v>
      </c>
      <c r="D21" s="502">
        <v>108.20699999999999</v>
      </c>
      <c r="E21" s="503">
        <v>8.3999999999999995E-3</v>
      </c>
      <c r="F21" s="504">
        <v>9.2999999999999992E-3</v>
      </c>
      <c r="G21" s="501">
        <v>39713.779649999997</v>
      </c>
      <c r="H21" s="501">
        <v>36806.814279999999</v>
      </c>
      <c r="I21" s="502">
        <v>92.680199999999999</v>
      </c>
      <c r="J21" s="502">
        <v>5.16E-2</v>
      </c>
      <c r="K21" s="504">
        <v>4.4200000000000003E-2</v>
      </c>
      <c r="L21" s="501">
        <v>60675.562920000004</v>
      </c>
      <c r="M21" s="501">
        <v>59488.941270000003</v>
      </c>
      <c r="N21" s="505">
        <v>98.044300000000007</v>
      </c>
      <c r="O21" s="506">
        <v>1.8499999999999999E-2</v>
      </c>
      <c r="P21" s="504">
        <v>1.8100000000000002E-2</v>
      </c>
    </row>
    <row r="22" spans="1:16" ht="14.25" customHeight="1">
      <c r="A22" s="500" t="s">
        <v>1317</v>
      </c>
      <c r="B22" s="501">
        <v>63509.762619999994</v>
      </c>
      <c r="C22" s="501">
        <v>65499.525310000005</v>
      </c>
      <c r="D22" s="502">
        <v>103.133</v>
      </c>
      <c r="E22" s="503">
        <v>2.5399999999999999E-2</v>
      </c>
      <c r="F22" s="504">
        <v>2.6700000000000002E-2</v>
      </c>
      <c r="G22" s="501">
        <v>0</v>
      </c>
      <c r="H22" s="501">
        <v>0</v>
      </c>
      <c r="I22" s="502" t="s">
        <v>1304</v>
      </c>
      <c r="J22" s="502" t="s">
        <v>1304</v>
      </c>
      <c r="K22" s="504" t="s">
        <v>1304</v>
      </c>
      <c r="L22" s="501">
        <v>63509.762619999994</v>
      </c>
      <c r="M22" s="501">
        <v>65499.525310000005</v>
      </c>
      <c r="N22" s="505">
        <v>103.133</v>
      </c>
      <c r="O22" s="506">
        <v>1.9400000000000001E-2</v>
      </c>
      <c r="P22" s="504">
        <v>1.9900000000000001E-2</v>
      </c>
    </row>
    <row r="23" spans="1:16" ht="14.25" customHeight="1">
      <c r="A23" s="500" t="s">
        <v>1318</v>
      </c>
      <c r="B23" s="501">
        <v>2152.9251800000002</v>
      </c>
      <c r="C23" s="501">
        <v>2534.80825</v>
      </c>
      <c r="D23" s="502">
        <v>117.7379</v>
      </c>
      <c r="E23" s="503">
        <v>8.9999999999999998E-4</v>
      </c>
      <c r="F23" s="504">
        <v>1E-3</v>
      </c>
      <c r="G23" s="501">
        <v>0</v>
      </c>
      <c r="H23" s="501">
        <v>0</v>
      </c>
      <c r="I23" s="502" t="s">
        <v>1304</v>
      </c>
      <c r="J23" s="502" t="s">
        <v>1304</v>
      </c>
      <c r="K23" s="504" t="s">
        <v>1304</v>
      </c>
      <c r="L23" s="501">
        <v>2152.9251800000002</v>
      </c>
      <c r="M23" s="501">
        <v>2534.80825</v>
      </c>
      <c r="N23" s="505">
        <v>117.7379</v>
      </c>
      <c r="O23" s="506">
        <v>6.9999999999999999E-4</v>
      </c>
      <c r="P23" s="504">
        <v>8.0000000000000004E-4</v>
      </c>
    </row>
    <row r="24" spans="1:16" ht="14.25" customHeight="1">
      <c r="A24" s="500" t="s">
        <v>1319</v>
      </c>
      <c r="B24" s="501">
        <v>10745.85958</v>
      </c>
      <c r="C24" s="501">
        <v>13227.695380000001</v>
      </c>
      <c r="D24" s="502">
        <v>123.09569999999999</v>
      </c>
      <c r="E24" s="503">
        <v>4.3E-3</v>
      </c>
      <c r="F24" s="504">
        <v>5.4000000000000003E-3</v>
      </c>
      <c r="G24" s="501">
        <v>0</v>
      </c>
      <c r="H24" s="501">
        <v>0</v>
      </c>
      <c r="I24" s="502" t="s">
        <v>1304</v>
      </c>
      <c r="J24" s="503" t="s">
        <v>1304</v>
      </c>
      <c r="K24" s="504" t="s">
        <v>1304</v>
      </c>
      <c r="L24" s="501">
        <v>10745.85958</v>
      </c>
      <c r="M24" s="501">
        <v>13227.695380000001</v>
      </c>
      <c r="N24" s="505">
        <v>123.09569999999999</v>
      </c>
      <c r="O24" s="506">
        <v>3.3E-3</v>
      </c>
      <c r="P24" s="504">
        <v>4.0000000000000001E-3</v>
      </c>
    </row>
    <row r="25" spans="1:16" ht="14.25" customHeight="1">
      <c r="A25" s="500" t="s">
        <v>1320</v>
      </c>
      <c r="B25" s="501">
        <v>195937.02377</v>
      </c>
      <c r="C25" s="501">
        <v>195904.85571999999</v>
      </c>
      <c r="D25" s="502">
        <v>99.983599999999996</v>
      </c>
      <c r="E25" s="503">
        <v>7.8299999999999995E-2</v>
      </c>
      <c r="F25" s="504">
        <v>7.9899999999999999E-2</v>
      </c>
      <c r="G25" s="501">
        <v>0</v>
      </c>
      <c r="H25" s="501">
        <v>0</v>
      </c>
      <c r="I25" s="502" t="s">
        <v>1304</v>
      </c>
      <c r="J25" s="503" t="s">
        <v>1304</v>
      </c>
      <c r="K25" s="504" t="s">
        <v>1304</v>
      </c>
      <c r="L25" s="501">
        <v>195937.02377</v>
      </c>
      <c r="M25" s="501">
        <v>195904.85571999999</v>
      </c>
      <c r="N25" s="505">
        <v>99.983599999999996</v>
      </c>
      <c r="O25" s="506">
        <v>5.9900000000000002E-2</v>
      </c>
      <c r="P25" s="504">
        <v>5.9700000000000003E-2</v>
      </c>
    </row>
    <row r="26" spans="1:16" ht="14.25" customHeight="1">
      <c r="A26" s="500" t="s">
        <v>1321</v>
      </c>
      <c r="B26" s="501">
        <v>0</v>
      </c>
      <c r="C26" s="501">
        <v>0</v>
      </c>
      <c r="D26" s="502" t="s">
        <v>1304</v>
      </c>
      <c r="E26" s="503" t="s">
        <v>1304</v>
      </c>
      <c r="F26" s="504" t="s">
        <v>1304</v>
      </c>
      <c r="G26" s="501">
        <v>4103.4813599999998</v>
      </c>
      <c r="H26" s="501">
        <v>4419.9122800000005</v>
      </c>
      <c r="I26" s="502">
        <v>107.71129999999999</v>
      </c>
      <c r="J26" s="503">
        <v>5.3E-3</v>
      </c>
      <c r="K26" s="504">
        <v>5.3E-3</v>
      </c>
      <c r="L26" s="501">
        <v>4103.4813599999998</v>
      </c>
      <c r="M26" s="501">
        <v>4419.9122800000005</v>
      </c>
      <c r="N26" s="505">
        <v>107.71129999999999</v>
      </c>
      <c r="O26" s="506">
        <v>1.2999999999999999E-3</v>
      </c>
      <c r="P26" s="504">
        <v>1.2999999999999999E-3</v>
      </c>
    </row>
    <row r="27" spans="1:16" ht="14.25" customHeight="1">
      <c r="A27" s="500" t="s">
        <v>1322</v>
      </c>
      <c r="B27" s="501">
        <v>83182.657330000002</v>
      </c>
      <c r="C27" s="501">
        <v>84301.908089999997</v>
      </c>
      <c r="D27" s="502">
        <v>101.3455</v>
      </c>
      <c r="E27" s="503">
        <v>3.32E-2</v>
      </c>
      <c r="F27" s="504">
        <v>3.44E-2</v>
      </c>
      <c r="G27" s="501">
        <v>56016.107090000005</v>
      </c>
      <c r="H27" s="501">
        <v>56751.984729999996</v>
      </c>
      <c r="I27" s="502">
        <v>101.3137</v>
      </c>
      <c r="J27" s="503">
        <v>7.2800000000000004E-2</v>
      </c>
      <c r="K27" s="504">
        <v>6.8099999999999994E-2</v>
      </c>
      <c r="L27" s="501">
        <v>139198.76441999999</v>
      </c>
      <c r="M27" s="501">
        <v>141053.89281999998</v>
      </c>
      <c r="N27" s="505">
        <v>101.3327</v>
      </c>
      <c r="O27" s="506">
        <v>4.2500000000000003E-2</v>
      </c>
      <c r="P27" s="504">
        <v>4.2999999999999997E-2</v>
      </c>
    </row>
    <row r="28" spans="1:16" ht="14.25" customHeight="1">
      <c r="A28" s="500" t="s">
        <v>1323</v>
      </c>
      <c r="B28" s="501">
        <v>11955.70912</v>
      </c>
      <c r="C28" s="501">
        <v>11856.155929999999</v>
      </c>
      <c r="D28" s="502">
        <v>99.167299999999997</v>
      </c>
      <c r="E28" s="503">
        <v>4.7999999999999996E-3</v>
      </c>
      <c r="F28" s="504">
        <v>4.7999999999999996E-3</v>
      </c>
      <c r="G28" s="501">
        <v>78238.323489999995</v>
      </c>
      <c r="H28" s="501">
        <v>77888.351269999999</v>
      </c>
      <c r="I28" s="502">
        <v>99.552700000000002</v>
      </c>
      <c r="J28" s="503">
        <v>0.1016</v>
      </c>
      <c r="K28" s="504">
        <v>9.35E-2</v>
      </c>
      <c r="L28" s="501">
        <v>90194.032609999995</v>
      </c>
      <c r="M28" s="501">
        <v>89744.507200000007</v>
      </c>
      <c r="N28" s="505">
        <v>99.501599999999996</v>
      </c>
      <c r="O28" s="506">
        <v>2.76E-2</v>
      </c>
      <c r="P28" s="504">
        <v>2.7300000000000001E-2</v>
      </c>
    </row>
    <row r="29" spans="1:16" ht="14.25" customHeight="1">
      <c r="A29" s="500" t="s">
        <v>1324</v>
      </c>
      <c r="B29" s="501">
        <v>0</v>
      </c>
      <c r="C29" s="501">
        <v>0</v>
      </c>
      <c r="D29" s="502" t="s">
        <v>1304</v>
      </c>
      <c r="E29" s="503" t="s">
        <v>1304</v>
      </c>
      <c r="F29" s="504" t="s">
        <v>1304</v>
      </c>
      <c r="G29" s="501">
        <v>15596.99668</v>
      </c>
      <c r="H29" s="501">
        <v>14793.4254</v>
      </c>
      <c r="I29" s="502">
        <v>94.847899999999996</v>
      </c>
      <c r="J29" s="503">
        <v>2.0299999999999999E-2</v>
      </c>
      <c r="K29" s="504">
        <v>1.78E-2</v>
      </c>
      <c r="L29" s="501">
        <v>15596.99668</v>
      </c>
      <c r="M29" s="501">
        <v>14793.4254</v>
      </c>
      <c r="N29" s="505">
        <v>94.847899999999996</v>
      </c>
      <c r="O29" s="506">
        <v>4.7999999999999996E-3</v>
      </c>
      <c r="P29" s="504">
        <v>4.4999999999999997E-3</v>
      </c>
    </row>
    <row r="30" spans="1:16" ht="14.25" customHeight="1">
      <c r="A30" s="500" t="s">
        <v>1325</v>
      </c>
      <c r="B30" s="501">
        <v>49571.652000000002</v>
      </c>
      <c r="C30" s="501">
        <v>44486.196229999994</v>
      </c>
      <c r="D30" s="502">
        <v>89.741200000000006</v>
      </c>
      <c r="E30" s="503">
        <v>1.9800000000000002E-2</v>
      </c>
      <c r="F30" s="504">
        <v>1.8200000000000001E-2</v>
      </c>
      <c r="G30" s="501">
        <v>0</v>
      </c>
      <c r="H30" s="501">
        <v>0</v>
      </c>
      <c r="I30" s="502" t="s">
        <v>1304</v>
      </c>
      <c r="J30" s="503" t="s">
        <v>1304</v>
      </c>
      <c r="K30" s="504" t="s">
        <v>1304</v>
      </c>
      <c r="L30" s="501">
        <v>49571.652000000002</v>
      </c>
      <c r="M30" s="501">
        <v>44486.196229999994</v>
      </c>
      <c r="N30" s="505">
        <v>89.741200000000006</v>
      </c>
      <c r="O30" s="506">
        <v>1.5100000000000001E-2</v>
      </c>
      <c r="P30" s="504">
        <v>1.35E-2</v>
      </c>
    </row>
    <row r="31" spans="1:16" ht="14.25" customHeight="1">
      <c r="A31" s="500" t="s">
        <v>1326</v>
      </c>
      <c r="B31" s="501">
        <v>109391.18625</v>
      </c>
      <c r="C31" s="501">
        <v>113543.15406999999</v>
      </c>
      <c r="D31" s="502">
        <v>103.7955</v>
      </c>
      <c r="E31" s="503">
        <v>4.3700000000000003E-2</v>
      </c>
      <c r="F31" s="504">
        <v>4.6300000000000001E-2</v>
      </c>
      <c r="G31" s="501">
        <v>23571.580100000003</v>
      </c>
      <c r="H31" s="501">
        <v>21761.74395</v>
      </c>
      <c r="I31" s="502">
        <v>92.322000000000003</v>
      </c>
      <c r="J31" s="503">
        <v>3.0599999999999999E-2</v>
      </c>
      <c r="K31" s="504">
        <v>2.6100000000000002E-2</v>
      </c>
      <c r="L31" s="501">
        <v>132962.76634999999</v>
      </c>
      <c r="M31" s="501">
        <v>135304.89802000002</v>
      </c>
      <c r="N31" s="505">
        <v>101.7615</v>
      </c>
      <c r="O31" s="506">
        <v>4.0599999999999997E-2</v>
      </c>
      <c r="P31" s="504">
        <v>4.1200000000000001E-2</v>
      </c>
    </row>
    <row r="32" spans="1:16" ht="14.25" customHeight="1">
      <c r="A32" s="500" t="s">
        <v>1327</v>
      </c>
      <c r="B32" s="501">
        <v>44246.962520000001</v>
      </c>
      <c r="C32" s="501">
        <v>46741.438409999995</v>
      </c>
      <c r="D32" s="502">
        <v>105.63760000000001</v>
      </c>
      <c r="E32" s="503">
        <v>1.77E-2</v>
      </c>
      <c r="F32" s="504">
        <v>1.9099999999999999E-2</v>
      </c>
      <c r="G32" s="501">
        <v>30315.585579999999</v>
      </c>
      <c r="H32" s="501">
        <v>42662.647409999998</v>
      </c>
      <c r="I32" s="502">
        <v>140.72839999999999</v>
      </c>
      <c r="J32" s="503">
        <v>3.9399999999999998E-2</v>
      </c>
      <c r="K32" s="504">
        <v>5.1200000000000002E-2</v>
      </c>
      <c r="L32" s="501">
        <v>74562.5481</v>
      </c>
      <c r="M32" s="501">
        <v>89404.085819999993</v>
      </c>
      <c r="N32" s="505">
        <v>119.90479999999999</v>
      </c>
      <c r="O32" s="506">
        <v>2.2800000000000001E-2</v>
      </c>
      <c r="P32" s="504">
        <v>2.7199999999999998E-2</v>
      </c>
    </row>
    <row r="33" spans="1:16" ht="14.25" customHeight="1">
      <c r="A33" s="500" t="s">
        <v>1328</v>
      </c>
      <c r="B33" s="501">
        <v>22880.415929999999</v>
      </c>
      <c r="C33" s="501">
        <v>24281.562979999999</v>
      </c>
      <c r="D33" s="502">
        <v>106.1238</v>
      </c>
      <c r="E33" s="503">
        <v>9.1000000000000004E-3</v>
      </c>
      <c r="F33" s="504">
        <v>9.9000000000000008E-3</v>
      </c>
      <c r="G33" s="501">
        <v>0</v>
      </c>
      <c r="H33" s="501">
        <v>0</v>
      </c>
      <c r="I33" s="502" t="s">
        <v>1304</v>
      </c>
      <c r="J33" s="503" t="s">
        <v>1304</v>
      </c>
      <c r="K33" s="504" t="s">
        <v>1304</v>
      </c>
      <c r="L33" s="501">
        <v>22880.415929999999</v>
      </c>
      <c r="M33" s="501">
        <v>24281.562979999999</v>
      </c>
      <c r="N33" s="505">
        <v>106.1238</v>
      </c>
      <c r="O33" s="506">
        <v>7.0000000000000001E-3</v>
      </c>
      <c r="P33" s="504">
        <v>7.4000000000000003E-3</v>
      </c>
    </row>
    <row r="34" spans="1:16" ht="14.25" customHeight="1">
      <c r="A34" s="500" t="s">
        <v>1329</v>
      </c>
      <c r="B34" s="501">
        <v>0</v>
      </c>
      <c r="C34" s="501">
        <v>0</v>
      </c>
      <c r="D34" s="502" t="s">
        <v>1304</v>
      </c>
      <c r="E34" s="503" t="s">
        <v>1304</v>
      </c>
      <c r="F34" s="504" t="s">
        <v>1304</v>
      </c>
      <c r="G34" s="501">
        <v>3130.7500399999999</v>
      </c>
      <c r="H34" s="501">
        <v>4157.2640299999994</v>
      </c>
      <c r="I34" s="502">
        <v>132.78809999999999</v>
      </c>
      <c r="J34" s="503">
        <v>4.1000000000000003E-3</v>
      </c>
      <c r="K34" s="504">
        <v>5.0000000000000001E-3</v>
      </c>
      <c r="L34" s="501">
        <v>3130.7500399999999</v>
      </c>
      <c r="M34" s="501">
        <v>4157.2640299999994</v>
      </c>
      <c r="N34" s="505">
        <v>132.78809999999999</v>
      </c>
      <c r="O34" s="506">
        <v>1E-3</v>
      </c>
      <c r="P34" s="504">
        <v>1.2999999999999999E-3</v>
      </c>
    </row>
    <row r="35" spans="1:16" ht="14.25" customHeight="1">
      <c r="A35" s="500" t="s">
        <v>1330</v>
      </c>
      <c r="B35" s="501">
        <v>0</v>
      </c>
      <c r="C35" s="501">
        <v>0</v>
      </c>
      <c r="D35" s="502" t="s">
        <v>1304</v>
      </c>
      <c r="E35" s="503" t="s">
        <v>1304</v>
      </c>
      <c r="F35" s="504" t="s">
        <v>1304</v>
      </c>
      <c r="G35" s="501">
        <v>338.59861000000001</v>
      </c>
      <c r="H35" s="501">
        <v>4807.4754299999995</v>
      </c>
      <c r="I35" s="502">
        <v>1419.8154999999999</v>
      </c>
      <c r="J35" s="503">
        <v>4.0000000000000002E-4</v>
      </c>
      <c r="K35" s="504">
        <v>5.7999999999999996E-3</v>
      </c>
      <c r="L35" s="501">
        <v>338.59861000000001</v>
      </c>
      <c r="M35" s="501">
        <v>4807.4754299999995</v>
      </c>
      <c r="N35" s="505">
        <v>1419.8154999999999</v>
      </c>
      <c r="O35" s="506">
        <v>1E-4</v>
      </c>
      <c r="P35" s="504">
        <v>1.5E-3</v>
      </c>
    </row>
    <row r="36" spans="1:16" ht="18.75" customHeight="1">
      <c r="A36" s="164" t="s">
        <v>512</v>
      </c>
      <c r="B36" s="157">
        <v>2503583.2709599999</v>
      </c>
      <c r="C36" s="157">
        <v>2450547.1801100001</v>
      </c>
      <c r="D36" s="158">
        <v>97.881600000000006</v>
      </c>
      <c r="E36" s="159">
        <v>1</v>
      </c>
      <c r="F36" s="160">
        <v>1</v>
      </c>
      <c r="G36" s="315">
        <v>769780.08085000003</v>
      </c>
      <c r="H36" s="157">
        <v>833027.60187999997</v>
      </c>
      <c r="I36" s="158">
        <v>108.2163</v>
      </c>
      <c r="J36" s="159">
        <v>1</v>
      </c>
      <c r="K36" s="160">
        <v>1</v>
      </c>
      <c r="L36" s="161">
        <v>3273363.3518099999</v>
      </c>
      <c r="M36" s="316">
        <v>3283574.7819899996</v>
      </c>
      <c r="N36" s="162">
        <v>100.312</v>
      </c>
      <c r="O36" s="163">
        <v>1</v>
      </c>
      <c r="P36" s="160">
        <v>1</v>
      </c>
    </row>
    <row r="37" spans="1:16" ht="12.75" customHeight="1">
      <c r="A37" s="152" t="s">
        <v>959</v>
      </c>
    </row>
    <row r="38" spans="1:16" ht="12.75" customHeight="1"/>
    <row r="39" spans="1:16" ht="12.75" customHeight="1"/>
    <row r="40" spans="1:16" ht="12.75" customHeight="1">
      <c r="A40" s="292" t="s">
        <v>488</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00" t="s">
        <v>768</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165" t="s">
        <v>1267</v>
      </c>
    </row>
    <row r="2" spans="1:7" ht="12.75" customHeight="1">
      <c r="A2" s="385" t="s">
        <v>1268</v>
      </c>
    </row>
    <row r="3" spans="1:7" ht="12.75" customHeight="1"/>
    <row r="4" spans="1:7" ht="12.75" customHeight="1">
      <c r="B4" s="753" t="s">
        <v>890</v>
      </c>
      <c r="C4" s="754"/>
      <c r="D4" s="754"/>
      <c r="E4" s="754"/>
      <c r="F4" s="754"/>
    </row>
    <row r="5" spans="1:7">
      <c r="A5" s="758" t="s">
        <v>969</v>
      </c>
      <c r="B5" s="758" t="s">
        <v>970</v>
      </c>
      <c r="C5" s="759" t="s">
        <v>971</v>
      </c>
      <c r="D5" s="759"/>
      <c r="E5" s="756" t="s">
        <v>972</v>
      </c>
      <c r="F5" s="756"/>
    </row>
    <row r="6" spans="1:7" ht="65.25">
      <c r="A6" s="758"/>
      <c r="B6" s="758"/>
      <c r="C6" s="166" t="s">
        <v>973</v>
      </c>
      <c r="D6" s="166" t="s">
        <v>974</v>
      </c>
      <c r="E6" s="166" t="s">
        <v>975</v>
      </c>
      <c r="F6" s="166" t="s">
        <v>976</v>
      </c>
    </row>
    <row r="7" spans="1:7" ht="22.5">
      <c r="A7" s="507">
        <v>1</v>
      </c>
      <c r="B7" s="508" t="s">
        <v>977</v>
      </c>
      <c r="C7" s="509">
        <v>787492</v>
      </c>
      <c r="D7" s="509">
        <v>165707.34122</v>
      </c>
      <c r="E7" s="509">
        <v>5815</v>
      </c>
      <c r="F7" s="509">
        <v>45190.297200000001</v>
      </c>
      <c r="G7" s="309"/>
    </row>
    <row r="8" spans="1:7" ht="22.5">
      <c r="A8" s="507">
        <v>2</v>
      </c>
      <c r="B8" s="508" t="s">
        <v>978</v>
      </c>
      <c r="C8" s="509">
        <v>54126</v>
      </c>
      <c r="D8" s="509">
        <v>90329.019830000005</v>
      </c>
      <c r="E8" s="509">
        <v>122742</v>
      </c>
      <c r="F8" s="509">
        <v>58700.535810000001</v>
      </c>
      <c r="G8" s="309"/>
    </row>
    <row r="9" spans="1:7" ht="22.5">
      <c r="A9" s="507">
        <v>3</v>
      </c>
      <c r="B9" s="508" t="s">
        <v>979</v>
      </c>
      <c r="C9" s="509">
        <v>126875</v>
      </c>
      <c r="D9" s="509">
        <v>242554.60029</v>
      </c>
      <c r="E9" s="509">
        <v>34577</v>
      </c>
      <c r="F9" s="509">
        <v>212508.35863999999</v>
      </c>
      <c r="G9" s="309"/>
    </row>
    <row r="10" spans="1:7" ht="33.75">
      <c r="A10" s="507">
        <v>4</v>
      </c>
      <c r="B10" s="508" t="s">
        <v>980</v>
      </c>
      <c r="C10" s="509">
        <v>95</v>
      </c>
      <c r="D10" s="509">
        <v>3643.1374000000001</v>
      </c>
      <c r="E10" s="509">
        <v>98</v>
      </c>
      <c r="F10" s="509">
        <v>882.72722999999996</v>
      </c>
    </row>
    <row r="11" spans="1:7" ht="22.5">
      <c r="A11" s="507">
        <v>5</v>
      </c>
      <c r="B11" s="510" t="s">
        <v>981</v>
      </c>
      <c r="C11" s="509">
        <v>33</v>
      </c>
      <c r="D11" s="509">
        <v>5555.2243099999996</v>
      </c>
      <c r="E11" s="509">
        <v>5</v>
      </c>
      <c r="F11" s="509">
        <v>1000.85653</v>
      </c>
    </row>
    <row r="12" spans="1:7" ht="22.5">
      <c r="A12" s="507">
        <v>6</v>
      </c>
      <c r="B12" s="508" t="s">
        <v>982</v>
      </c>
      <c r="C12" s="509">
        <v>4830</v>
      </c>
      <c r="D12" s="509">
        <v>106011.83043</v>
      </c>
      <c r="E12" s="509">
        <v>439</v>
      </c>
      <c r="F12" s="509">
        <v>17469.16114</v>
      </c>
    </row>
    <row r="13" spans="1:7" ht="22.5">
      <c r="A13" s="507">
        <v>7</v>
      </c>
      <c r="B13" s="508" t="s">
        <v>983</v>
      </c>
      <c r="C13" s="509">
        <v>6565</v>
      </c>
      <c r="D13" s="509">
        <v>23634.680519999998</v>
      </c>
      <c r="E13" s="509">
        <v>1190</v>
      </c>
      <c r="F13" s="509">
        <v>3542.03208</v>
      </c>
    </row>
    <row r="14" spans="1:7" ht="22.5">
      <c r="A14" s="507">
        <v>8</v>
      </c>
      <c r="B14" s="508" t="s">
        <v>984</v>
      </c>
      <c r="C14" s="509">
        <v>176670</v>
      </c>
      <c r="D14" s="509">
        <v>271958.69238999998</v>
      </c>
      <c r="E14" s="509">
        <v>8701</v>
      </c>
      <c r="F14" s="509">
        <v>55201.648359999999</v>
      </c>
    </row>
    <row r="15" spans="1:7" ht="22.5">
      <c r="A15" s="507">
        <v>9</v>
      </c>
      <c r="B15" s="508" t="s">
        <v>985</v>
      </c>
      <c r="C15" s="509">
        <v>196592</v>
      </c>
      <c r="D15" s="509">
        <v>312131.15454000002</v>
      </c>
      <c r="E15" s="509">
        <v>25864</v>
      </c>
      <c r="F15" s="509">
        <v>130342.07626999999</v>
      </c>
    </row>
    <row r="16" spans="1:7" ht="33.75">
      <c r="A16" s="507">
        <v>10</v>
      </c>
      <c r="B16" s="508" t="s">
        <v>986</v>
      </c>
      <c r="C16" s="509">
        <v>627284</v>
      </c>
      <c r="D16" s="509">
        <v>966119.04194000002</v>
      </c>
      <c r="E16" s="509">
        <v>26912</v>
      </c>
      <c r="F16" s="509">
        <v>373690.60943999997</v>
      </c>
    </row>
    <row r="17" spans="1:6" ht="33.75">
      <c r="A17" s="507">
        <v>11</v>
      </c>
      <c r="B17" s="508" t="s">
        <v>987</v>
      </c>
      <c r="C17" s="509">
        <v>45</v>
      </c>
      <c r="D17" s="509">
        <v>3425.3850400000001</v>
      </c>
      <c r="E17" s="509">
        <v>3</v>
      </c>
      <c r="F17" s="509">
        <v>55.086359999999999</v>
      </c>
    </row>
    <row r="18" spans="1:6" ht="22.5">
      <c r="A18" s="507">
        <v>12</v>
      </c>
      <c r="B18" s="508" t="s">
        <v>988</v>
      </c>
      <c r="C18" s="509">
        <v>7104</v>
      </c>
      <c r="D18" s="509">
        <v>23789.38406</v>
      </c>
      <c r="E18" s="509">
        <v>20</v>
      </c>
      <c r="F18" s="509">
        <v>223.76469</v>
      </c>
    </row>
    <row r="19" spans="1:6" ht="22.5">
      <c r="A19" s="507">
        <v>13</v>
      </c>
      <c r="B19" s="508" t="s">
        <v>989</v>
      </c>
      <c r="C19" s="509">
        <v>51834</v>
      </c>
      <c r="D19" s="509">
        <v>121442.66983</v>
      </c>
      <c r="E19" s="509">
        <v>3699</v>
      </c>
      <c r="F19" s="509">
        <v>44880.278030000001</v>
      </c>
    </row>
    <row r="20" spans="1:6" ht="22.5">
      <c r="A20" s="507">
        <v>14</v>
      </c>
      <c r="B20" s="508" t="s">
        <v>990</v>
      </c>
      <c r="C20" s="509">
        <v>14181</v>
      </c>
      <c r="D20" s="509">
        <v>50493.506909999996</v>
      </c>
      <c r="E20" s="509">
        <v>1048</v>
      </c>
      <c r="F20" s="509">
        <v>11810.918159999999</v>
      </c>
    </row>
    <row r="21" spans="1:6" ht="22.5">
      <c r="A21" s="507">
        <v>15</v>
      </c>
      <c r="B21" s="508" t="s">
        <v>991</v>
      </c>
      <c r="C21" s="509">
        <v>299</v>
      </c>
      <c r="D21" s="509">
        <v>2042.7646499999998</v>
      </c>
      <c r="E21" s="509">
        <v>134</v>
      </c>
      <c r="F21" s="509">
        <v>724.66515000000004</v>
      </c>
    </row>
    <row r="22" spans="1:6" ht="22.5">
      <c r="A22" s="507">
        <v>16</v>
      </c>
      <c r="B22" s="508" t="s">
        <v>992</v>
      </c>
      <c r="C22" s="509">
        <v>10592</v>
      </c>
      <c r="D22" s="509">
        <v>38534.068909999995</v>
      </c>
      <c r="E22" s="509">
        <v>621</v>
      </c>
      <c r="F22" s="509">
        <v>60551.49667</v>
      </c>
    </row>
    <row r="23" spans="1:6" ht="22.5">
      <c r="A23" s="507">
        <v>17</v>
      </c>
      <c r="B23" s="508" t="s">
        <v>993</v>
      </c>
      <c r="C23" s="509">
        <v>2033</v>
      </c>
      <c r="D23" s="509">
        <v>918.21485999999993</v>
      </c>
      <c r="E23" s="509">
        <v>0</v>
      </c>
      <c r="F23" s="509">
        <v>26.934650000000001</v>
      </c>
    </row>
    <row r="24" spans="1:6" ht="22.5">
      <c r="A24" s="507">
        <v>18</v>
      </c>
      <c r="B24" s="508" t="s">
        <v>994</v>
      </c>
      <c r="C24" s="509">
        <v>95924</v>
      </c>
      <c r="D24" s="509">
        <v>22256.46298</v>
      </c>
      <c r="E24" s="509">
        <v>28451</v>
      </c>
      <c r="F24" s="509">
        <v>7085.3765300000005</v>
      </c>
    </row>
    <row r="25" spans="1:6" ht="22.5">
      <c r="A25" s="507">
        <v>19</v>
      </c>
      <c r="B25" s="508" t="s">
        <v>995</v>
      </c>
      <c r="C25" s="509">
        <v>777168</v>
      </c>
      <c r="D25" s="509">
        <v>730114.63922000001</v>
      </c>
      <c r="E25" s="509">
        <v>19106</v>
      </c>
      <c r="F25" s="509">
        <v>527408.53885999997</v>
      </c>
    </row>
    <row r="26" spans="1:6" ht="22.5">
      <c r="A26" s="507">
        <v>20</v>
      </c>
      <c r="B26" s="508" t="s">
        <v>996</v>
      </c>
      <c r="C26" s="509">
        <v>2046</v>
      </c>
      <c r="D26" s="509">
        <v>3895.4005899999997</v>
      </c>
      <c r="E26" s="509">
        <v>254</v>
      </c>
      <c r="F26" s="509">
        <v>2982.2959900000001</v>
      </c>
    </row>
    <row r="27" spans="1:6" ht="33.75">
      <c r="A27" s="507">
        <v>21</v>
      </c>
      <c r="B27" s="508" t="s">
        <v>997</v>
      </c>
      <c r="C27" s="509">
        <v>599896</v>
      </c>
      <c r="D27" s="509">
        <v>51316.068060000005</v>
      </c>
      <c r="E27" s="509">
        <v>1407</v>
      </c>
      <c r="F27" s="509">
        <v>9420.8284199999998</v>
      </c>
    </row>
    <row r="28" spans="1:6" ht="22.5">
      <c r="A28" s="507">
        <v>22</v>
      </c>
      <c r="B28" s="508" t="s">
        <v>998</v>
      </c>
      <c r="C28" s="509">
        <v>3988</v>
      </c>
      <c r="D28" s="509">
        <v>2539.7646099999997</v>
      </c>
      <c r="E28" s="509">
        <v>92</v>
      </c>
      <c r="F28" s="509">
        <v>2223.7182000000003</v>
      </c>
    </row>
    <row r="29" spans="1:6" ht="45">
      <c r="A29" s="507">
        <v>23</v>
      </c>
      <c r="B29" s="508" t="s">
        <v>999</v>
      </c>
      <c r="C29" s="509">
        <v>50826</v>
      </c>
      <c r="D29" s="509">
        <v>45161.729399999997</v>
      </c>
      <c r="E29" s="509">
        <v>2304</v>
      </c>
      <c r="F29" s="509">
        <v>31561.941280000003</v>
      </c>
    </row>
    <row r="30" spans="1:6" ht="22.5">
      <c r="A30" s="507">
        <v>24</v>
      </c>
      <c r="B30" s="508" t="s">
        <v>1000</v>
      </c>
      <c r="C30" s="509">
        <v>0</v>
      </c>
      <c r="D30" s="509">
        <v>0</v>
      </c>
      <c r="E30" s="509">
        <v>0</v>
      </c>
      <c r="F30" s="509">
        <v>0</v>
      </c>
    </row>
    <row r="31" spans="1:6" ht="22.5">
      <c r="A31" s="507">
        <v>25</v>
      </c>
      <c r="B31" s="508" t="s">
        <v>1001</v>
      </c>
      <c r="C31" s="509">
        <v>0</v>
      </c>
      <c r="D31" s="509">
        <v>0</v>
      </c>
      <c r="E31" s="509">
        <v>0</v>
      </c>
      <c r="F31" s="509">
        <v>0</v>
      </c>
    </row>
    <row r="32" spans="1:6" ht="22.5">
      <c r="A32" s="167"/>
      <c r="B32" s="168" t="s">
        <v>1002</v>
      </c>
      <c r="C32" s="169">
        <v>2162574</v>
      </c>
      <c r="D32" s="169">
        <v>2450547.1801100001</v>
      </c>
      <c r="E32" s="169">
        <v>260319</v>
      </c>
      <c r="F32" s="169">
        <v>1023886.8229400001</v>
      </c>
    </row>
    <row r="33" spans="1:7" ht="22.5">
      <c r="A33" s="167"/>
      <c r="B33" s="168" t="s">
        <v>1003</v>
      </c>
      <c r="C33" s="169">
        <v>1433924</v>
      </c>
      <c r="D33" s="169">
        <v>833027.60187999997</v>
      </c>
      <c r="E33" s="169">
        <v>23163</v>
      </c>
      <c r="F33" s="169">
        <v>573597.32275000005</v>
      </c>
    </row>
    <row r="34" spans="1:7">
      <c r="A34" s="167"/>
      <c r="B34" s="170" t="s">
        <v>1004</v>
      </c>
      <c r="C34" s="171">
        <v>3596498</v>
      </c>
      <c r="D34" s="171">
        <v>3283574.7819899996</v>
      </c>
      <c r="E34" s="171">
        <v>283482</v>
      </c>
      <c r="F34" s="171">
        <v>1597484.1456900002</v>
      </c>
    </row>
    <row r="35" spans="1:7" ht="12.75" customHeight="1">
      <c r="A35" s="152" t="s">
        <v>1006</v>
      </c>
    </row>
    <row r="36" spans="1:7" ht="12.75" customHeight="1"/>
    <row r="37" spans="1:7" ht="12.75" customHeight="1">
      <c r="A37" s="153" t="s">
        <v>769</v>
      </c>
    </row>
    <row r="38" spans="1:7" ht="12.75" customHeight="1">
      <c r="A38" s="383" t="s">
        <v>770</v>
      </c>
    </row>
    <row r="39" spans="1:7" ht="12.75" customHeight="1"/>
    <row r="40" spans="1:7" ht="12.75" customHeight="1"/>
    <row r="41" spans="1:7" ht="12.75" customHeight="1">
      <c r="G41" s="295"/>
    </row>
    <row r="42" spans="1:7" ht="12.75" customHeight="1">
      <c r="G42" s="309"/>
    </row>
    <row r="43" spans="1:7" ht="12.75" customHeight="1"/>
    <row r="44" spans="1:7" ht="12.75" customHeight="1">
      <c r="G44" s="309"/>
    </row>
    <row r="45" spans="1:7" ht="12.75" customHeight="1">
      <c r="G45" s="295"/>
    </row>
    <row r="46" spans="1:7" ht="12.75" customHeight="1">
      <c r="G46" s="29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152" t="s">
        <v>1005</v>
      </c>
    </row>
    <row r="66" spans="1:1" ht="12.75" customHeight="1"/>
    <row r="67" spans="1:1" ht="12.75" customHeight="1"/>
    <row r="68" spans="1:1" ht="12.75" customHeight="1">
      <c r="A68" s="292" t="s">
        <v>488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172" t="s">
        <v>771</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1269</v>
      </c>
    </row>
    <row r="2" spans="1:18" ht="12.75" customHeight="1">
      <c r="A2" s="362" t="s">
        <v>1270</v>
      </c>
      <c r="Q2" s="309"/>
    </row>
    <row r="3" spans="1:18" ht="12.75" customHeight="1">
      <c r="A3" s="27"/>
      <c r="M3" s="295"/>
      <c r="Q3" s="295"/>
    </row>
    <row r="4" spans="1:18" ht="12.75" customHeight="1">
      <c r="M4" s="295"/>
      <c r="O4" s="295"/>
      <c r="Q4" s="295"/>
    </row>
    <row r="5" spans="1:18" ht="12.75" customHeight="1"/>
    <row r="6" spans="1:18" ht="12.75" customHeight="1">
      <c r="P6" s="295"/>
    </row>
    <row r="7" spans="1:18" ht="12.75" customHeight="1"/>
    <row r="8" spans="1:18" ht="12.75" customHeight="1">
      <c r="R8" s="295"/>
    </row>
    <row r="9" spans="1:18" ht="12.75" customHeight="1">
      <c r="R9" s="309"/>
    </row>
    <row r="10" spans="1:18" ht="12.75" customHeight="1">
      <c r="Q10" s="295"/>
    </row>
    <row r="11" spans="1:18" ht="12.75" customHeight="1">
      <c r="Q11" s="309"/>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152" t="s">
        <v>1006</v>
      </c>
    </row>
    <row r="43" spans="1:17" ht="12.75" customHeight="1">
      <c r="A43" s="173"/>
      <c r="Q43" s="309"/>
    </row>
    <row r="44" spans="1:17" ht="12.75" customHeight="1">
      <c r="A44" s="174" t="s">
        <v>239</v>
      </c>
    </row>
    <row r="45" spans="1:17" ht="12.75" customHeight="1">
      <c r="A45" s="174" t="s">
        <v>240</v>
      </c>
    </row>
    <row r="46" spans="1:17" ht="12.75" customHeight="1">
      <c r="A46" s="174" t="s">
        <v>241</v>
      </c>
    </row>
    <row r="47" spans="1:17" ht="12.75" customHeight="1">
      <c r="A47" s="174"/>
    </row>
    <row r="48" spans="1:17" ht="12.75" customHeight="1">
      <c r="A48" s="386" t="s">
        <v>242</v>
      </c>
    </row>
    <row r="49" spans="1:8" ht="12.75" customHeight="1">
      <c r="A49" s="386" t="s">
        <v>243</v>
      </c>
    </row>
    <row r="50" spans="1:8" ht="12.75" customHeight="1">
      <c r="A50" s="387" t="s">
        <v>244</v>
      </c>
    </row>
    <row r="51" spans="1:8" ht="12.75" customHeight="1">
      <c r="A51" s="175"/>
    </row>
    <row r="52" spans="1:8" ht="12.75" customHeight="1">
      <c r="A52" s="176" t="s">
        <v>1007</v>
      </c>
    </row>
    <row r="53" spans="1:8" ht="12.75" customHeight="1">
      <c r="A53" s="176" t="s">
        <v>1255</v>
      </c>
      <c r="B53" s="72"/>
      <c r="C53" s="72"/>
      <c r="D53" s="72"/>
      <c r="E53" s="72"/>
      <c r="F53" s="72"/>
      <c r="G53" s="72"/>
      <c r="H53" s="72"/>
    </row>
    <row r="54" spans="1:8" ht="12.75" customHeight="1">
      <c r="A54" s="176" t="s">
        <v>1248</v>
      </c>
      <c r="B54" s="72"/>
      <c r="C54" s="72"/>
      <c r="D54" s="72"/>
      <c r="E54" s="72"/>
      <c r="F54" s="72"/>
      <c r="G54" s="72"/>
      <c r="H54" s="72"/>
    </row>
    <row r="55" spans="1:8" ht="12.75" customHeight="1">
      <c r="A55" s="176" t="s">
        <v>1251</v>
      </c>
      <c r="B55" s="72"/>
      <c r="C55" s="72"/>
      <c r="D55" s="72"/>
      <c r="E55" s="72"/>
      <c r="F55" s="72"/>
      <c r="G55" s="72"/>
      <c r="H55" s="72"/>
    </row>
    <row r="56" spans="1:8" ht="12.75" customHeight="1">
      <c r="A56" s="176" t="s">
        <v>1252</v>
      </c>
      <c r="B56" s="72"/>
      <c r="C56" s="72"/>
      <c r="D56" s="72"/>
      <c r="E56" s="72"/>
      <c r="F56" s="72"/>
      <c r="G56" s="72"/>
      <c r="H56" s="72"/>
    </row>
    <row r="57" spans="1:8" ht="12.75" customHeight="1">
      <c r="A57" s="176" t="s">
        <v>1253</v>
      </c>
      <c r="B57" s="72"/>
      <c r="C57" s="72"/>
      <c r="D57" s="72"/>
      <c r="E57" s="72"/>
      <c r="F57" s="72"/>
      <c r="G57" s="72"/>
      <c r="H57" s="72"/>
    </row>
    <row r="58" spans="1:8" ht="12.75" customHeight="1">
      <c r="A58" s="176" t="s">
        <v>1254</v>
      </c>
      <c r="B58" s="72"/>
      <c r="C58" s="72"/>
      <c r="D58" s="72"/>
      <c r="E58" s="72"/>
      <c r="F58" s="72"/>
      <c r="G58" s="72"/>
      <c r="H58" s="72"/>
    </row>
    <row r="59" spans="1:8" ht="12.75" customHeight="1">
      <c r="A59" s="176" t="s">
        <v>1249</v>
      </c>
      <c r="B59" s="72"/>
      <c r="C59" s="72"/>
      <c r="D59" s="72"/>
      <c r="E59" s="72"/>
      <c r="F59" s="72"/>
      <c r="G59" s="72"/>
      <c r="H59" s="72"/>
    </row>
    <row r="60" spans="1:8" ht="12.75" customHeight="1">
      <c r="A60" s="176" t="s">
        <v>1250</v>
      </c>
      <c r="B60" s="72"/>
      <c r="C60" s="72"/>
      <c r="D60" s="72"/>
      <c r="E60" s="72"/>
      <c r="F60" s="72"/>
      <c r="G60" s="72"/>
      <c r="H60" s="72"/>
    </row>
    <row r="61" spans="1:8" ht="12.75" customHeight="1"/>
    <row r="62" spans="1:8" ht="12.75" customHeight="1"/>
    <row r="63" spans="1:8" ht="12.75" customHeight="1">
      <c r="A63" s="292" t="s">
        <v>488</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172" t="s">
        <v>602</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347" t="s">
        <v>781</v>
      </c>
      <c r="B1" s="275"/>
      <c r="C1" s="275"/>
      <c r="D1" s="275"/>
      <c r="E1" s="275"/>
      <c r="F1" s="275"/>
      <c r="G1" s="275"/>
    </row>
    <row r="2" spans="1:12">
      <c r="A2" s="279" t="s">
        <v>782</v>
      </c>
      <c r="B2" s="275"/>
      <c r="C2" s="275"/>
      <c r="D2" s="275"/>
      <c r="E2" s="275"/>
      <c r="F2" s="275"/>
      <c r="G2" s="275"/>
    </row>
    <row r="3" spans="1:12" ht="12.75" customHeight="1">
      <c r="A3" s="98" t="s">
        <v>791</v>
      </c>
      <c r="G3" s="26" t="str">
        <f>Naslovnica!A20</f>
        <v>Travanj 2013.</v>
      </c>
    </row>
    <row r="4" spans="1:12" ht="12.75" customHeight="1">
      <c r="A4" s="382" t="s">
        <v>792</v>
      </c>
      <c r="G4" s="363" t="str">
        <f>Naslovnica!A24</f>
        <v>April 2013</v>
      </c>
    </row>
    <row r="5" spans="1:12" ht="12.75" customHeight="1"/>
    <row r="6" spans="1:12" ht="23.25" customHeight="1">
      <c r="A6" s="760" t="s">
        <v>1008</v>
      </c>
      <c r="B6" s="760"/>
      <c r="C6" s="760"/>
      <c r="D6" s="760"/>
      <c r="E6" s="760"/>
      <c r="F6" s="760"/>
      <c r="G6" s="760"/>
    </row>
    <row r="7" spans="1:12" ht="26.25" customHeight="1">
      <c r="A7" s="388" t="s">
        <v>1017</v>
      </c>
      <c r="B7" s="388"/>
      <c r="C7" s="388"/>
      <c r="D7" s="388"/>
      <c r="E7" s="388"/>
      <c r="F7" s="388"/>
      <c r="G7" s="389" t="s">
        <v>248</v>
      </c>
    </row>
    <row r="8" spans="1:12" ht="18.75" customHeight="1">
      <c r="A8" s="511" t="s">
        <v>1009</v>
      </c>
      <c r="B8" s="512"/>
      <c r="C8" s="512"/>
      <c r="D8" s="512"/>
      <c r="E8" s="512"/>
      <c r="F8" s="513"/>
      <c r="G8" s="514"/>
      <c r="H8" s="309"/>
    </row>
    <row r="9" spans="1:12" ht="18.75" customHeight="1">
      <c r="A9" s="515" t="s">
        <v>1010</v>
      </c>
      <c r="B9" s="512"/>
      <c r="C9" s="512"/>
      <c r="D9" s="512"/>
      <c r="E9" s="512"/>
      <c r="F9" s="516">
        <v>203532968</v>
      </c>
      <c r="G9" s="517">
        <v>-0.21908816134734682</v>
      </c>
      <c r="H9" s="309"/>
    </row>
    <row r="10" spans="1:12" ht="18.75" customHeight="1">
      <c r="A10" s="515" t="s">
        <v>1011</v>
      </c>
      <c r="B10" s="512"/>
      <c r="C10" s="512"/>
      <c r="D10" s="512"/>
      <c r="E10" s="512"/>
      <c r="F10" s="516">
        <v>22854464</v>
      </c>
      <c r="G10" s="517">
        <v>0.398565260525376</v>
      </c>
      <c r="H10" s="295"/>
    </row>
    <row r="11" spans="1:12" ht="18.75" customHeight="1">
      <c r="A11" s="515" t="s">
        <v>1012</v>
      </c>
      <c r="B11" s="512"/>
      <c r="C11" s="512"/>
      <c r="D11" s="512"/>
      <c r="E11" s="512"/>
      <c r="F11" s="516">
        <v>0</v>
      </c>
      <c r="G11" s="516">
        <v>0</v>
      </c>
    </row>
    <row r="12" spans="1:12" ht="18.75" customHeight="1">
      <c r="A12" s="515" t="s">
        <v>1013</v>
      </c>
      <c r="B12" s="512"/>
      <c r="C12" s="512"/>
      <c r="D12" s="512"/>
      <c r="E12" s="512"/>
      <c r="F12" s="516">
        <v>0</v>
      </c>
      <c r="G12" s="517">
        <v>-1</v>
      </c>
    </row>
    <row r="13" spans="1:12" ht="18.75" customHeight="1">
      <c r="A13" s="511" t="s">
        <v>557</v>
      </c>
      <c r="B13" s="512"/>
      <c r="C13" s="512"/>
      <c r="D13" s="512"/>
      <c r="E13" s="512"/>
      <c r="F13" s="516">
        <v>29440819</v>
      </c>
      <c r="G13" s="517">
        <v>0.69071498255694697</v>
      </c>
    </row>
    <row r="14" spans="1:12" ht="18.75" customHeight="1">
      <c r="A14" s="511" t="s">
        <v>1014</v>
      </c>
      <c r="B14" s="512"/>
      <c r="C14" s="512"/>
      <c r="D14" s="512"/>
      <c r="E14" s="512"/>
      <c r="F14" s="516">
        <v>3003000</v>
      </c>
      <c r="G14" s="517">
        <v>-0.6071428571428571</v>
      </c>
    </row>
    <row r="15" spans="1:12" ht="18.75" customHeight="1">
      <c r="A15" s="511" t="s">
        <v>1015</v>
      </c>
      <c r="B15" s="512"/>
      <c r="C15" s="512"/>
      <c r="D15" s="512"/>
      <c r="E15" s="512"/>
      <c r="F15" s="516">
        <v>0</v>
      </c>
      <c r="G15" s="517">
        <v>-1</v>
      </c>
    </row>
    <row r="16" spans="1:12" ht="18.75" customHeight="1">
      <c r="A16" s="186" t="s">
        <v>1022</v>
      </c>
      <c r="B16" s="187"/>
      <c r="C16" s="187"/>
      <c r="D16" s="187"/>
      <c r="E16" s="187"/>
      <c r="F16" s="188">
        <v>258831251</v>
      </c>
      <c r="G16" s="189">
        <v>-0.20777265389439198</v>
      </c>
      <c r="I16" s="296"/>
      <c r="L16" s="296"/>
    </row>
    <row r="17" spans="1:7" ht="18.75" customHeight="1">
      <c r="A17" s="388" t="s">
        <v>1018</v>
      </c>
      <c r="B17" s="388"/>
      <c r="C17" s="388"/>
      <c r="D17" s="388"/>
      <c r="E17" s="388"/>
      <c r="F17" s="408"/>
      <c r="G17" s="409"/>
    </row>
    <row r="18" spans="1:7" ht="18.75" customHeight="1">
      <c r="A18" s="511" t="s">
        <v>1016</v>
      </c>
      <c r="B18" s="512"/>
      <c r="C18" s="512"/>
      <c r="D18" s="512"/>
      <c r="E18" s="512"/>
      <c r="F18" s="513"/>
      <c r="G18" s="514"/>
    </row>
    <row r="19" spans="1:7" ht="18.75" customHeight="1">
      <c r="A19" s="515" t="s">
        <v>1010</v>
      </c>
      <c r="B19" s="512"/>
      <c r="C19" s="512"/>
      <c r="D19" s="512"/>
      <c r="E19" s="512"/>
      <c r="F19" s="516">
        <v>2786812</v>
      </c>
      <c r="G19" s="517">
        <v>-0.27729104081260064</v>
      </c>
    </row>
    <row r="20" spans="1:7" ht="18.75" customHeight="1">
      <c r="A20" s="515" t="s">
        <v>1011</v>
      </c>
      <c r="B20" s="512"/>
      <c r="C20" s="512"/>
      <c r="D20" s="512"/>
      <c r="E20" s="512"/>
      <c r="F20" s="516">
        <v>3813077</v>
      </c>
      <c r="G20" s="517">
        <v>0.45416738490076164</v>
      </c>
    </row>
    <row r="21" spans="1:7" ht="18.75" customHeight="1">
      <c r="A21" s="515" t="s">
        <v>1012</v>
      </c>
      <c r="B21" s="512"/>
      <c r="C21" s="512"/>
      <c r="D21" s="512"/>
      <c r="E21" s="512"/>
      <c r="F21" s="516">
        <v>0</v>
      </c>
      <c r="G21" s="516">
        <v>0</v>
      </c>
    </row>
    <row r="22" spans="1:7" ht="18.75" customHeight="1">
      <c r="A22" s="515" t="s">
        <v>1013</v>
      </c>
      <c r="B22" s="512"/>
      <c r="C22" s="512"/>
      <c r="D22" s="512"/>
      <c r="E22" s="512"/>
      <c r="F22" s="516">
        <v>0</v>
      </c>
      <c r="G22" s="517">
        <v>-1</v>
      </c>
    </row>
    <row r="23" spans="1:7" ht="18.75" customHeight="1">
      <c r="A23" s="511" t="s">
        <v>557</v>
      </c>
      <c r="B23" s="512"/>
      <c r="C23" s="512"/>
      <c r="D23" s="512"/>
      <c r="E23" s="512"/>
      <c r="F23" s="516">
        <v>557644</v>
      </c>
      <c r="G23" s="517">
        <v>0.50619338040266426</v>
      </c>
    </row>
    <row r="24" spans="1:7" ht="18.75" customHeight="1">
      <c r="A24" s="511" t="s">
        <v>1014</v>
      </c>
      <c r="B24" s="512"/>
      <c r="C24" s="512"/>
      <c r="D24" s="512"/>
      <c r="E24" s="512"/>
      <c r="F24" s="516">
        <v>143000</v>
      </c>
      <c r="G24" s="517">
        <v>0</v>
      </c>
    </row>
    <row r="25" spans="1:7" ht="18.75" customHeight="1">
      <c r="A25" s="511" t="s">
        <v>1015</v>
      </c>
      <c r="B25" s="512"/>
      <c r="C25" s="512"/>
      <c r="D25" s="512"/>
      <c r="E25" s="512"/>
      <c r="F25" s="516">
        <v>0</v>
      </c>
      <c r="G25" s="517">
        <v>-1</v>
      </c>
    </row>
    <row r="26" spans="1:7" ht="18.75" customHeight="1">
      <c r="A26" s="186" t="s">
        <v>1023</v>
      </c>
      <c r="B26" s="187"/>
      <c r="C26" s="187"/>
      <c r="D26" s="187"/>
      <c r="E26" s="187"/>
      <c r="F26" s="188">
        <v>7300533</v>
      </c>
      <c r="G26" s="189">
        <v>-0.28133537826070265</v>
      </c>
    </row>
    <row r="27" spans="1:7" ht="18.75" customHeight="1">
      <c r="A27" s="388" t="s">
        <v>1019</v>
      </c>
      <c r="B27" s="388"/>
      <c r="C27" s="388"/>
      <c r="D27" s="388"/>
      <c r="E27" s="388"/>
      <c r="F27" s="408"/>
      <c r="G27" s="410"/>
    </row>
    <row r="28" spans="1:7" ht="18.75" customHeight="1">
      <c r="A28" s="518" t="s">
        <v>249</v>
      </c>
      <c r="B28" s="512"/>
      <c r="C28" s="512"/>
      <c r="D28" s="512"/>
      <c r="E28" s="512"/>
      <c r="F28" s="516">
        <v>808016115</v>
      </c>
      <c r="G28" s="517">
        <v>-0.61055502283683416</v>
      </c>
    </row>
    <row r="29" spans="1:7" ht="18.75" customHeight="1">
      <c r="A29" s="518" t="s">
        <v>250</v>
      </c>
      <c r="B29" s="512"/>
      <c r="C29" s="512"/>
      <c r="D29" s="512"/>
      <c r="E29" s="512"/>
      <c r="F29" s="516">
        <v>503167390</v>
      </c>
      <c r="G29" s="517">
        <v>-0.49748466485360993</v>
      </c>
    </row>
    <row r="30" spans="1:7" ht="18.75" customHeight="1">
      <c r="A30" s="186" t="s">
        <v>1024</v>
      </c>
      <c r="B30" s="187"/>
      <c r="C30" s="187"/>
      <c r="D30" s="187"/>
      <c r="E30" s="187"/>
      <c r="F30" s="188">
        <v>153</v>
      </c>
      <c r="G30" s="189">
        <v>-0.35714285714285715</v>
      </c>
    </row>
    <row r="31" spans="1:7" ht="18.75" customHeight="1">
      <c r="A31" s="519" t="s">
        <v>251</v>
      </c>
      <c r="B31" s="512"/>
      <c r="C31" s="512"/>
      <c r="D31" s="512"/>
      <c r="E31" s="512"/>
      <c r="F31" s="520">
        <v>1948.39</v>
      </c>
      <c r="G31" s="517">
        <v>-2.965726067511975E-2</v>
      </c>
    </row>
    <row r="32" spans="1:7" ht="18.75" customHeight="1">
      <c r="A32" s="521" t="s">
        <v>252</v>
      </c>
      <c r="B32" s="512"/>
      <c r="C32" s="512"/>
      <c r="D32" s="512"/>
      <c r="E32" s="512"/>
      <c r="F32" s="520">
        <v>1092.3800000000001</v>
      </c>
      <c r="G32" s="517">
        <v>-1.9618753589890778E-2</v>
      </c>
    </row>
    <row r="33" spans="1:7" ht="18.75" customHeight="1">
      <c r="A33" s="521" t="s">
        <v>1214</v>
      </c>
      <c r="B33" s="512"/>
      <c r="C33" s="512"/>
      <c r="D33" s="512"/>
      <c r="E33" s="512"/>
      <c r="F33" s="520">
        <v>1012.07</v>
      </c>
      <c r="G33" s="517">
        <v>-3.8623388713155286E-2</v>
      </c>
    </row>
    <row r="34" spans="1:7" ht="18.75" customHeight="1">
      <c r="A34" s="521" t="s">
        <v>1215</v>
      </c>
      <c r="B34" s="512"/>
      <c r="C34" s="512"/>
      <c r="D34" s="512"/>
      <c r="E34" s="512"/>
      <c r="F34" s="520">
        <v>1085.68</v>
      </c>
      <c r="G34" s="517">
        <v>-3.3585244923936955E-2</v>
      </c>
    </row>
    <row r="35" spans="1:7" ht="18.75" customHeight="1">
      <c r="A35" s="521" t="s">
        <v>1216</v>
      </c>
      <c r="B35" s="512"/>
      <c r="C35" s="512"/>
      <c r="D35" s="512"/>
      <c r="E35" s="512"/>
      <c r="F35" s="520">
        <v>931.16</v>
      </c>
      <c r="G35" s="517">
        <v>-0.1039732104194533</v>
      </c>
    </row>
    <row r="36" spans="1:7" ht="18.75" customHeight="1">
      <c r="A36" s="521" t="s">
        <v>1217</v>
      </c>
      <c r="B36" s="512"/>
      <c r="C36" s="512"/>
      <c r="D36" s="512"/>
      <c r="E36" s="512"/>
      <c r="F36" s="520">
        <v>973.43</v>
      </c>
      <c r="G36" s="517">
        <v>-2.229743981197839E-2</v>
      </c>
    </row>
    <row r="37" spans="1:7" ht="18.75" customHeight="1">
      <c r="A37" s="521" t="s">
        <v>1218</v>
      </c>
      <c r="B37" s="512"/>
      <c r="C37" s="512"/>
      <c r="D37" s="512"/>
      <c r="E37" s="512"/>
      <c r="F37" s="520">
        <v>1102.46</v>
      </c>
      <c r="G37" s="517">
        <v>-5.1296393504694129E-2</v>
      </c>
    </row>
    <row r="38" spans="1:7" ht="18.75" customHeight="1">
      <c r="A38" s="521" t="s">
        <v>1219</v>
      </c>
      <c r="B38" s="512"/>
      <c r="C38" s="512"/>
      <c r="D38" s="512"/>
      <c r="E38" s="512"/>
      <c r="F38" s="520">
        <v>974.2</v>
      </c>
      <c r="G38" s="517">
        <v>-1.8181085221317388E-2</v>
      </c>
    </row>
    <row r="39" spans="1:7" ht="18.75" customHeight="1">
      <c r="A39" s="519" t="s">
        <v>253</v>
      </c>
      <c r="B39" s="512"/>
      <c r="C39" s="512"/>
      <c r="D39" s="512"/>
      <c r="E39" s="512"/>
      <c r="F39" s="520">
        <v>103.42</v>
      </c>
      <c r="G39" s="517">
        <v>1.0355607659241914E-2</v>
      </c>
    </row>
    <row r="40" spans="1:7" ht="18.75" customHeight="1">
      <c r="A40" s="519" t="s">
        <v>489</v>
      </c>
      <c r="B40" s="512"/>
      <c r="C40" s="512"/>
      <c r="D40" s="512"/>
      <c r="E40" s="512"/>
      <c r="F40" s="520">
        <v>123.9064</v>
      </c>
      <c r="G40" s="517">
        <v>1.482268957530357E-2</v>
      </c>
    </row>
    <row r="41" spans="1:7" ht="18.75" customHeight="1">
      <c r="A41" s="186" t="s">
        <v>1025</v>
      </c>
      <c r="B41" s="187"/>
      <c r="C41" s="187"/>
      <c r="D41" s="187"/>
      <c r="E41" s="187"/>
      <c r="F41" s="190">
        <v>18916</v>
      </c>
      <c r="G41" s="189">
        <v>-0.32704827635276956</v>
      </c>
    </row>
    <row r="42" spans="1:7" ht="18.75" customHeight="1">
      <c r="A42" s="388" t="s">
        <v>1020</v>
      </c>
      <c r="B42" s="388"/>
      <c r="C42" s="388"/>
      <c r="D42" s="388"/>
      <c r="E42" s="388"/>
      <c r="F42" s="408"/>
      <c r="G42" s="410"/>
    </row>
    <row r="43" spans="1:7" ht="18.75" customHeight="1">
      <c r="A43" s="515" t="s">
        <v>1010</v>
      </c>
      <c r="B43" s="512"/>
      <c r="C43" s="512"/>
      <c r="D43" s="512"/>
      <c r="E43" s="512"/>
      <c r="F43" s="516">
        <v>136456.79999999999</v>
      </c>
      <c r="G43" s="517">
        <v>-1.5452548187751033E-2</v>
      </c>
    </row>
    <row r="44" spans="1:7" ht="18.75" customHeight="1">
      <c r="A44" s="515" t="s">
        <v>1011</v>
      </c>
      <c r="B44" s="512"/>
      <c r="C44" s="512"/>
      <c r="D44" s="512"/>
      <c r="E44" s="512"/>
      <c r="F44" s="516">
        <v>62303</v>
      </c>
      <c r="G44" s="517">
        <v>1.0729766910657761E-2</v>
      </c>
    </row>
    <row r="45" spans="1:7" ht="18.75" customHeight="1">
      <c r="A45" s="511" t="s">
        <v>557</v>
      </c>
      <c r="B45" s="512"/>
      <c r="C45" s="512"/>
      <c r="D45" s="512"/>
      <c r="E45" s="512"/>
      <c r="F45" s="516">
        <v>2304.6999999999998</v>
      </c>
      <c r="G45" s="517">
        <v>-3.8747080413747123E-2</v>
      </c>
    </row>
    <row r="46" spans="1:7" ht="18.75" customHeight="1">
      <c r="A46" s="186" t="s">
        <v>1026</v>
      </c>
      <c r="B46" s="187"/>
      <c r="C46" s="187"/>
      <c r="D46" s="187"/>
      <c r="E46" s="187"/>
      <c r="F46" s="188">
        <v>201064.5</v>
      </c>
      <c r="G46" s="189">
        <v>-7.7636096343375966E-3</v>
      </c>
    </row>
    <row r="47" spans="1:7" ht="18.75" customHeight="1">
      <c r="A47" s="388" t="s">
        <v>1021</v>
      </c>
      <c r="B47" s="388"/>
      <c r="C47" s="388"/>
      <c r="D47" s="388"/>
      <c r="E47" s="388"/>
      <c r="F47" s="408"/>
      <c r="G47" s="410"/>
    </row>
    <row r="48" spans="1:7" ht="18.75" customHeight="1">
      <c r="A48" s="519" t="s">
        <v>1027</v>
      </c>
      <c r="B48" s="512"/>
      <c r="C48" s="512"/>
      <c r="D48" s="512"/>
      <c r="E48" s="512"/>
      <c r="F48" s="516">
        <v>12325298</v>
      </c>
      <c r="G48" s="517">
        <v>-0.20777265186759628</v>
      </c>
    </row>
    <row r="49" spans="1:7" ht="18.75" customHeight="1">
      <c r="A49" s="519" t="s">
        <v>1028</v>
      </c>
      <c r="B49" s="512"/>
      <c r="C49" s="512"/>
      <c r="D49" s="512"/>
      <c r="E49" s="512"/>
      <c r="F49" s="516">
        <v>347644</v>
      </c>
      <c r="G49" s="517">
        <v>-0.28133675943746295</v>
      </c>
    </row>
    <row r="50" spans="1:7" ht="18.75" customHeight="1">
      <c r="A50" s="519" t="s">
        <v>1029</v>
      </c>
      <c r="B50" s="512"/>
      <c r="C50" s="512"/>
      <c r="D50" s="512"/>
      <c r="E50" s="512"/>
      <c r="F50" s="516">
        <v>901</v>
      </c>
      <c r="G50" s="517">
        <v>-0.32710978342046304</v>
      </c>
    </row>
    <row r="51" spans="1:7" ht="12.75" customHeight="1">
      <c r="A51" s="84" t="s">
        <v>1030</v>
      </c>
      <c r="B51" s="191"/>
      <c r="C51" s="191"/>
      <c r="D51" s="191"/>
      <c r="E51" s="191"/>
      <c r="F51" s="192"/>
      <c r="G51" s="192"/>
    </row>
    <row r="52" spans="1:7" ht="12.75" customHeight="1">
      <c r="A52" s="292" t="s">
        <v>488</v>
      </c>
      <c r="B52" s="306"/>
      <c r="C52" s="306"/>
      <c r="D52" s="306"/>
      <c r="E52" s="306"/>
      <c r="F52" s="306"/>
      <c r="G52" s="306"/>
    </row>
    <row r="53" spans="1:7" ht="12.75" customHeight="1">
      <c r="B53" s="193"/>
      <c r="C53" s="193"/>
      <c r="D53" s="193"/>
      <c r="E53" s="193"/>
      <c r="F53" s="193"/>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47" t="s">
        <v>772</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3"/>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98" t="s">
        <v>793</v>
      </c>
      <c r="E1" s="26" t="str">
        <f>Naslovnica!A20</f>
        <v>Travanj 2013.</v>
      </c>
    </row>
    <row r="2" spans="1:6" ht="12.75" customHeight="1">
      <c r="A2" s="382" t="s">
        <v>794</v>
      </c>
      <c r="E2" s="363" t="str">
        <f>Naslovnica!A24</f>
        <v>April 2013</v>
      </c>
    </row>
    <row r="3" spans="1:6" ht="12.75" customHeight="1"/>
    <row r="4" spans="1:6" ht="45" customHeight="1">
      <c r="A4" s="194" t="s">
        <v>1035</v>
      </c>
      <c r="B4" s="194" t="s">
        <v>1036</v>
      </c>
      <c r="C4" s="194" t="s">
        <v>1037</v>
      </c>
      <c r="D4" s="194" t="s">
        <v>1038</v>
      </c>
      <c r="E4" s="194" t="s">
        <v>1039</v>
      </c>
    </row>
    <row r="5" spans="1:6" ht="12.75" customHeight="1">
      <c r="A5" s="522" t="s">
        <v>1272</v>
      </c>
      <c r="B5" s="523">
        <v>34614019</v>
      </c>
      <c r="C5" s="524">
        <v>0.1700659079466674</v>
      </c>
      <c r="D5" s="525">
        <v>214.07</v>
      </c>
      <c r="E5" s="654">
        <v>-0.9</v>
      </c>
      <c r="F5" s="309"/>
    </row>
    <row r="6" spans="1:6" ht="12.75" customHeight="1">
      <c r="A6" s="522" t="s">
        <v>1273</v>
      </c>
      <c r="B6" s="523">
        <v>26324718</v>
      </c>
      <c r="C6" s="524">
        <v>0.1293388400841283</v>
      </c>
      <c r="D6" s="525">
        <v>147.5</v>
      </c>
      <c r="E6" s="654">
        <v>14.3</v>
      </c>
      <c r="F6" s="309"/>
    </row>
    <row r="7" spans="1:6" ht="12.75" customHeight="1">
      <c r="A7" s="522" t="s">
        <v>1274</v>
      </c>
      <c r="B7" s="523">
        <v>11540221</v>
      </c>
      <c r="C7" s="524">
        <v>5.6699517102310422E-2</v>
      </c>
      <c r="D7" s="525">
        <v>53000</v>
      </c>
      <c r="E7" s="654">
        <v>-0.9</v>
      </c>
      <c r="F7" s="295"/>
    </row>
    <row r="8" spans="1:6" ht="12.75" customHeight="1">
      <c r="A8" s="522" t="s">
        <v>1275</v>
      </c>
      <c r="B8" s="523">
        <v>11232486</v>
      </c>
      <c r="C8" s="524">
        <v>5.5187550746078638E-2</v>
      </c>
      <c r="D8" s="525">
        <v>296</v>
      </c>
      <c r="E8" s="654">
        <v>0.7</v>
      </c>
    </row>
    <row r="9" spans="1:6" ht="12.75" customHeight="1">
      <c r="A9" s="522" t="s">
        <v>1276</v>
      </c>
      <c r="B9" s="523">
        <v>10191463</v>
      </c>
      <c r="C9" s="524">
        <v>5.007278722531084E-2</v>
      </c>
      <c r="D9" s="525">
        <v>1505</v>
      </c>
      <c r="E9" s="654">
        <v>-4.4000000000000004</v>
      </c>
    </row>
    <row r="10" spans="1:6" ht="12.75" customHeight="1">
      <c r="A10" s="522" t="s">
        <v>1277</v>
      </c>
      <c r="B10" s="523">
        <v>8454524</v>
      </c>
      <c r="C10" s="524">
        <v>4.1538842984886852E-2</v>
      </c>
      <c r="D10" s="526">
        <v>8685</v>
      </c>
      <c r="E10" s="655">
        <v>0.4</v>
      </c>
    </row>
    <row r="11" spans="1:6" ht="12.75" customHeight="1">
      <c r="A11" s="522" t="s">
        <v>1278</v>
      </c>
      <c r="B11" s="523">
        <v>6532611</v>
      </c>
      <c r="C11" s="524">
        <v>3.2096082832143442E-2</v>
      </c>
      <c r="D11" s="526">
        <v>145</v>
      </c>
      <c r="E11" s="654">
        <v>0</v>
      </c>
    </row>
    <row r="12" spans="1:6" ht="12.75" customHeight="1">
      <c r="A12" s="522" t="s">
        <v>1279</v>
      </c>
      <c r="B12" s="523">
        <v>6489488</v>
      </c>
      <c r="C12" s="524">
        <v>3.1884210522592098E-2</v>
      </c>
      <c r="D12" s="526">
        <v>650</v>
      </c>
      <c r="E12" s="654">
        <v>-3.6</v>
      </c>
    </row>
    <row r="13" spans="1:6" ht="12.75" customHeight="1">
      <c r="A13" s="522" t="s">
        <v>1280</v>
      </c>
      <c r="B13" s="523">
        <v>6487589</v>
      </c>
      <c r="C13" s="524">
        <v>3.187488033879602E-2</v>
      </c>
      <c r="D13" s="526">
        <v>636.01</v>
      </c>
      <c r="E13" s="654">
        <v>-0.6</v>
      </c>
    </row>
    <row r="14" spans="1:6" ht="12.75" customHeight="1">
      <c r="A14" s="522" t="s">
        <v>1281</v>
      </c>
      <c r="B14" s="523">
        <v>6176688</v>
      </c>
      <c r="C14" s="524">
        <v>3.0347358763028503E-2</v>
      </c>
      <c r="D14" s="526">
        <v>4207.01</v>
      </c>
      <c r="E14" s="654">
        <v>-0.9</v>
      </c>
    </row>
    <row r="15" spans="1:6" ht="12.75" customHeight="1">
      <c r="A15" s="522" t="s">
        <v>1033</v>
      </c>
      <c r="B15" s="523">
        <v>75489161</v>
      </c>
      <c r="C15" s="524">
        <v>0.37089402145405753</v>
      </c>
      <c r="D15" s="527"/>
      <c r="E15" s="524"/>
    </row>
    <row r="16" spans="1:6" ht="15.75" customHeight="1">
      <c r="A16" s="195" t="s">
        <v>1034</v>
      </c>
      <c r="B16" s="196">
        <f>SUM(B5:B15)</f>
        <v>203532968</v>
      </c>
      <c r="C16" s="197"/>
      <c r="D16" s="198"/>
      <c r="E16" s="198"/>
    </row>
    <row r="17" spans="1:6" ht="12.75" customHeight="1">
      <c r="A17" s="199" t="s">
        <v>1032</v>
      </c>
    </row>
    <row r="18" spans="1:6" ht="12.75" customHeight="1"/>
    <row r="19" spans="1:6" ht="12.75" customHeight="1">
      <c r="A19" s="98" t="s">
        <v>795</v>
      </c>
    </row>
    <row r="20" spans="1:6" ht="12.75" customHeight="1">
      <c r="A20" s="382" t="s">
        <v>796</v>
      </c>
    </row>
    <row r="21" spans="1:6" ht="12.75" customHeight="1">
      <c r="A21" s="200" t="s">
        <v>1031</v>
      </c>
    </row>
    <row r="22" spans="1:6" ht="43.5">
      <c r="A22" s="194" t="s">
        <v>1040</v>
      </c>
      <c r="B22" s="194" t="s">
        <v>1036</v>
      </c>
      <c r="C22" s="194" t="s">
        <v>1037</v>
      </c>
      <c r="D22" s="194" t="s">
        <v>1038</v>
      </c>
    </row>
    <row r="23" spans="1:6" ht="15" customHeight="1">
      <c r="A23" s="528" t="s">
        <v>254</v>
      </c>
      <c r="B23" s="529"/>
      <c r="C23" s="530"/>
      <c r="D23" s="530"/>
      <c r="E23" s="309"/>
    </row>
    <row r="24" spans="1:6" ht="12.75" customHeight="1">
      <c r="A24" s="531" t="s">
        <v>1282</v>
      </c>
      <c r="B24" s="523">
        <v>12875450</v>
      </c>
      <c r="C24" s="532">
        <v>0.56336696410819354</v>
      </c>
      <c r="D24" s="533">
        <v>116.2</v>
      </c>
      <c r="E24" s="309"/>
      <c r="F24" s="309"/>
    </row>
    <row r="25" spans="1:6" ht="12.75" customHeight="1">
      <c r="A25" s="531" t="s">
        <v>1283</v>
      </c>
      <c r="B25" s="523">
        <v>6514276</v>
      </c>
      <c r="C25" s="532">
        <v>0.28503298086535744</v>
      </c>
      <c r="D25" s="533">
        <v>103</v>
      </c>
      <c r="E25" s="309"/>
      <c r="F25" s="309"/>
    </row>
    <row r="26" spans="1:6" ht="12.75" customHeight="1">
      <c r="A26" s="531" t="s">
        <v>1284</v>
      </c>
      <c r="B26" s="523">
        <v>1143000</v>
      </c>
      <c r="C26" s="532">
        <v>5.0012111419458362E-2</v>
      </c>
      <c r="D26" s="533">
        <v>114.3</v>
      </c>
      <c r="E26" s="295"/>
    </row>
    <row r="27" spans="1:6" ht="12.75" customHeight="1">
      <c r="A27" s="531" t="s">
        <v>1285</v>
      </c>
      <c r="B27" s="523">
        <v>989179</v>
      </c>
      <c r="C27" s="532">
        <v>4.3281653859832375E-2</v>
      </c>
      <c r="D27" s="533">
        <v>100.33</v>
      </c>
    </row>
    <row r="28" spans="1:6" ht="12.75" customHeight="1">
      <c r="A28" s="531" t="s">
        <v>1286</v>
      </c>
      <c r="B28" s="523">
        <v>376451</v>
      </c>
      <c r="C28" s="532">
        <v>1.6471661728754611E-2</v>
      </c>
      <c r="D28" s="533">
        <v>112.5</v>
      </c>
    </row>
    <row r="29" spans="1:6" ht="12.75" customHeight="1">
      <c r="A29" s="531" t="s">
        <v>1287</v>
      </c>
      <c r="B29" s="523">
        <v>139403</v>
      </c>
      <c r="C29" s="532">
        <v>6.0995961226655761E-3</v>
      </c>
      <c r="D29" s="534">
        <v>92.6</v>
      </c>
    </row>
    <row r="30" spans="1:6" ht="12.75" customHeight="1">
      <c r="A30" s="531" t="s">
        <v>1288</v>
      </c>
      <c r="B30" s="523">
        <v>121266</v>
      </c>
      <c r="C30" s="532">
        <v>5.3060093642974954E-3</v>
      </c>
      <c r="D30" s="533">
        <v>88.32</v>
      </c>
    </row>
    <row r="31" spans="1:6" ht="12.75" customHeight="1">
      <c r="A31" s="531" t="s">
        <v>1289</v>
      </c>
      <c r="B31" s="523">
        <v>116304</v>
      </c>
      <c r="C31" s="532">
        <v>5.0888964186602669E-3</v>
      </c>
      <c r="D31" s="533">
        <v>84.82</v>
      </c>
    </row>
    <row r="32" spans="1:6" ht="12.75" customHeight="1">
      <c r="A32" s="531" t="s">
        <v>1290</v>
      </c>
      <c r="B32" s="523">
        <v>65680</v>
      </c>
      <c r="C32" s="532">
        <v>2.8738368136745625E-3</v>
      </c>
      <c r="D32" s="533">
        <v>81.150000000000006</v>
      </c>
    </row>
    <row r="33" spans="1:6" ht="12.75" customHeight="1">
      <c r="A33" s="531" t="s">
        <v>1291</v>
      </c>
      <c r="B33" s="523">
        <v>64345</v>
      </c>
      <c r="C33" s="532">
        <v>2.8154237176597099E-3</v>
      </c>
      <c r="D33" s="533">
        <v>95.03</v>
      </c>
    </row>
    <row r="34" spans="1:6" ht="15" customHeight="1">
      <c r="A34" s="522" t="s">
        <v>1033</v>
      </c>
      <c r="B34" s="523">
        <v>449110</v>
      </c>
      <c r="C34" s="532">
        <v>1.9650865581446145E-2</v>
      </c>
      <c r="D34" s="533"/>
    </row>
    <row r="35" spans="1:6" ht="15" customHeight="1">
      <c r="A35" s="535" t="s">
        <v>1034</v>
      </c>
      <c r="B35" s="536">
        <f>SUM(B24:B34)</f>
        <v>22854464</v>
      </c>
      <c r="C35" s="532"/>
      <c r="D35" s="533"/>
    </row>
    <row r="36" spans="1:6" ht="15" customHeight="1">
      <c r="A36" s="528" t="s">
        <v>1044</v>
      </c>
      <c r="B36" s="523"/>
      <c r="C36" s="532"/>
      <c r="D36" s="533"/>
    </row>
    <row r="37" spans="1:6" ht="12.75" customHeight="1">
      <c r="A37" s="537"/>
      <c r="B37" s="523"/>
      <c r="C37" s="532"/>
      <c r="D37" s="533"/>
    </row>
    <row r="38" spans="1:6" ht="15" customHeight="1">
      <c r="A38" s="535" t="s">
        <v>1034</v>
      </c>
      <c r="B38" s="536">
        <f>SUM(B37:B37)</f>
        <v>0</v>
      </c>
      <c r="C38" s="532"/>
      <c r="D38" s="533"/>
    </row>
    <row r="39" spans="1:6" ht="26.25" customHeight="1">
      <c r="A39" s="204" t="s">
        <v>1042</v>
      </c>
      <c r="B39" s="201">
        <f>B35+B38</f>
        <v>22854464</v>
      </c>
      <c r="C39" s="202"/>
      <c r="D39" s="203"/>
    </row>
    <row r="40" spans="1:6" ht="12.75" customHeight="1"/>
    <row r="41" spans="1:6" ht="12.75" customHeight="1">
      <c r="A41" s="98" t="s">
        <v>797</v>
      </c>
    </row>
    <row r="42" spans="1:6" ht="12.75" customHeight="1">
      <c r="A42" s="382" t="s">
        <v>798</v>
      </c>
      <c r="B42" s="296"/>
    </row>
    <row r="43" spans="1:6" ht="12.75" customHeight="1">
      <c r="A43" s="200" t="s">
        <v>1031</v>
      </c>
    </row>
    <row r="44" spans="1:6" ht="43.5">
      <c r="A44" s="194" t="s">
        <v>1041</v>
      </c>
      <c r="B44" s="194" t="s">
        <v>1036</v>
      </c>
      <c r="C44" s="194" t="s">
        <v>1037</v>
      </c>
      <c r="D44" s="194" t="s">
        <v>1038</v>
      </c>
    </row>
    <row r="45" spans="1:6" ht="12.75" customHeight="1">
      <c r="A45" s="531" t="s">
        <v>1292</v>
      </c>
      <c r="B45" s="523">
        <v>129003815</v>
      </c>
      <c r="C45" s="532">
        <v>0.15965500247522291</v>
      </c>
      <c r="D45" s="533">
        <v>106.5</v>
      </c>
      <c r="E45" s="309"/>
      <c r="F45" s="309"/>
    </row>
    <row r="46" spans="1:6" ht="12.75" customHeight="1">
      <c r="A46" s="531" t="s">
        <v>1293</v>
      </c>
      <c r="B46" s="523">
        <v>105097500</v>
      </c>
      <c r="C46" s="532">
        <v>0.13006856907789696</v>
      </c>
      <c r="D46" s="533">
        <v>105.25</v>
      </c>
      <c r="E46" s="309"/>
      <c r="F46" s="309"/>
    </row>
    <row r="47" spans="1:6" ht="12.75" customHeight="1">
      <c r="A47" s="531" t="s">
        <v>1282</v>
      </c>
      <c r="B47" s="523">
        <v>99438558</v>
      </c>
      <c r="C47" s="532">
        <v>0.12306506767743726</v>
      </c>
      <c r="D47" s="533">
        <v>115.65</v>
      </c>
      <c r="E47" s="295"/>
    </row>
    <row r="48" spans="1:6" ht="12.75" customHeight="1">
      <c r="A48" s="531" t="s">
        <v>1286</v>
      </c>
      <c r="B48" s="523">
        <v>98314114</v>
      </c>
      <c r="C48" s="532">
        <v>0.12167345682001224</v>
      </c>
      <c r="D48" s="533">
        <v>112.95</v>
      </c>
    </row>
    <row r="49" spans="1:7" ht="12.75" customHeight="1">
      <c r="A49" s="531" t="s">
        <v>1294</v>
      </c>
      <c r="B49" s="523">
        <v>89479595</v>
      </c>
      <c r="C49" s="532">
        <v>0.11073986425290556</v>
      </c>
      <c r="D49" s="533">
        <v>99.989000000000004</v>
      </c>
    </row>
    <row r="50" spans="1:7" ht="12.75" customHeight="1">
      <c r="A50" s="531" t="s">
        <v>1295</v>
      </c>
      <c r="B50" s="523">
        <v>54925985</v>
      </c>
      <c r="C50" s="532">
        <v>6.7976348382635471E-2</v>
      </c>
      <c r="D50" s="534">
        <v>98.253</v>
      </c>
    </row>
    <row r="51" spans="1:7" ht="12.75" customHeight="1">
      <c r="A51" s="531" t="s">
        <v>1296</v>
      </c>
      <c r="B51" s="523">
        <v>39514025</v>
      </c>
      <c r="C51" s="532">
        <v>4.8902520899719283E-2</v>
      </c>
      <c r="D51" s="533">
        <v>104</v>
      </c>
    </row>
    <row r="52" spans="1:7" ht="12.75" customHeight="1">
      <c r="A52" s="531" t="s">
        <v>1297</v>
      </c>
      <c r="B52" s="523">
        <v>35470712</v>
      </c>
      <c r="C52" s="532">
        <v>4.3898520459708254E-2</v>
      </c>
      <c r="D52" s="533">
        <v>99.971000000000004</v>
      </c>
    </row>
    <row r="53" spans="1:7" ht="12.75" customHeight="1">
      <c r="A53" s="531" t="s">
        <v>1298</v>
      </c>
      <c r="B53" s="523">
        <v>35222696</v>
      </c>
      <c r="C53" s="532">
        <v>4.3591576086831417E-2</v>
      </c>
      <c r="D53" s="533">
        <v>109.5</v>
      </c>
    </row>
    <row r="54" spans="1:7" ht="12.75" customHeight="1">
      <c r="A54" s="538" t="s">
        <v>1299</v>
      </c>
      <c r="B54" s="523">
        <v>34722741</v>
      </c>
      <c r="C54" s="532">
        <v>4.2972832239895571E-2</v>
      </c>
      <c r="D54" s="533">
        <v>102.86</v>
      </c>
    </row>
    <row r="55" spans="1:7" ht="24">
      <c r="A55" s="539" t="s">
        <v>1203</v>
      </c>
      <c r="B55" s="523">
        <v>86826371</v>
      </c>
      <c r="C55" s="532">
        <v>0.10745624162773505</v>
      </c>
      <c r="D55" s="533"/>
    </row>
    <row r="56" spans="1:7" ht="26.25" customHeight="1">
      <c r="A56" s="204" t="s">
        <v>1043</v>
      </c>
      <c r="B56" s="201">
        <f>SUM(B45:B55)</f>
        <v>808016112</v>
      </c>
      <c r="C56" s="202"/>
      <c r="D56" s="203"/>
    </row>
    <row r="57" spans="1:7" ht="12.75" customHeight="1"/>
    <row r="58" spans="1:7" ht="12.75" customHeight="1">
      <c r="A58" s="205" t="s">
        <v>799</v>
      </c>
    </row>
    <row r="59" spans="1:7" ht="12.75" customHeight="1">
      <c r="A59" s="390" t="s">
        <v>800</v>
      </c>
    </row>
    <row r="60" spans="1:7" ht="12.75" customHeight="1">
      <c r="A60" s="200" t="s">
        <v>1045</v>
      </c>
    </row>
    <row r="61" spans="1:7" ht="12.75" customHeight="1">
      <c r="A61" s="187"/>
      <c r="B61" s="206" t="s">
        <v>256</v>
      </c>
      <c r="C61" s="206" t="s">
        <v>257</v>
      </c>
      <c r="D61" s="206" t="s">
        <v>258</v>
      </c>
      <c r="E61" s="206" t="s">
        <v>259</v>
      </c>
      <c r="F61" s="206" t="s">
        <v>260</v>
      </c>
    </row>
    <row r="62" spans="1:7" ht="12.75" customHeight="1">
      <c r="A62" s="187"/>
      <c r="B62" s="391" t="s">
        <v>261</v>
      </c>
      <c r="C62" s="391" t="s">
        <v>262</v>
      </c>
      <c r="D62" s="391" t="s">
        <v>263</v>
      </c>
      <c r="E62" s="391" t="s">
        <v>264</v>
      </c>
      <c r="F62" s="391" t="s">
        <v>265</v>
      </c>
    </row>
    <row r="63" spans="1:7" ht="12.75" customHeight="1">
      <c r="A63" s="540"/>
      <c r="B63" s="541"/>
      <c r="C63" s="541"/>
      <c r="D63" s="541"/>
      <c r="E63" s="542"/>
      <c r="F63" s="542"/>
      <c r="G63" s="309"/>
    </row>
    <row r="64" spans="1:7" ht="15" customHeight="1">
      <c r="A64" s="195" t="s">
        <v>1034</v>
      </c>
      <c r="B64" s="207"/>
      <c r="C64" s="207"/>
      <c r="D64" s="207"/>
      <c r="E64" s="208"/>
      <c r="F64" s="208"/>
    </row>
    <row r="65" spans="1:7" ht="12.75" customHeight="1"/>
    <row r="66" spans="1:7" ht="12.75" customHeight="1">
      <c r="A66" s="205" t="s">
        <v>801</v>
      </c>
    </row>
    <row r="67" spans="1:7" ht="12.75" customHeight="1">
      <c r="A67" s="390" t="s">
        <v>802</v>
      </c>
    </row>
    <row r="68" spans="1:7" ht="12.75" customHeight="1">
      <c r="A68" s="200" t="s">
        <v>255</v>
      </c>
    </row>
    <row r="69" spans="1:7" ht="12.75" customHeight="1">
      <c r="A69" s="187"/>
      <c r="B69" s="206" t="s">
        <v>256</v>
      </c>
      <c r="C69" s="206" t="s">
        <v>257</v>
      </c>
      <c r="D69" s="206" t="s">
        <v>258</v>
      </c>
      <c r="E69" s="206" t="s">
        <v>259</v>
      </c>
      <c r="F69" s="206" t="s">
        <v>260</v>
      </c>
    </row>
    <row r="70" spans="1:7" ht="12.75" customHeight="1">
      <c r="A70" s="187"/>
      <c r="B70" s="391" t="s">
        <v>261</v>
      </c>
      <c r="C70" s="391" t="s">
        <v>262</v>
      </c>
      <c r="D70" s="391" t="s">
        <v>263</v>
      </c>
      <c r="E70" s="391" t="s">
        <v>264</v>
      </c>
      <c r="F70" s="391" t="s">
        <v>265</v>
      </c>
    </row>
    <row r="71" spans="1:7" ht="12.75" customHeight="1">
      <c r="A71" s="540"/>
      <c r="B71" s="543"/>
      <c r="C71" s="543"/>
      <c r="D71" s="543"/>
      <c r="E71" s="544"/>
      <c r="F71" s="544"/>
      <c r="G71" s="309"/>
    </row>
    <row r="72" spans="1:7" ht="15" customHeight="1">
      <c r="A72" s="195" t="s">
        <v>1034</v>
      </c>
      <c r="B72" s="209"/>
      <c r="C72" s="209"/>
      <c r="D72" s="209"/>
      <c r="E72" s="208">
        <f>SUM(E71:E71)</f>
        <v>0</v>
      </c>
      <c r="F72" s="208">
        <f>SUM(F71:F71)</f>
        <v>0</v>
      </c>
    </row>
    <row r="73" spans="1:7" ht="12.75" customHeight="1">
      <c r="A73" s="69" t="s">
        <v>1046</v>
      </c>
    </row>
    <row r="74" spans="1:7" ht="12.75" customHeight="1">
      <c r="A74" s="292" t="s">
        <v>488</v>
      </c>
      <c r="G74" s="172" t="s">
        <v>178</v>
      </c>
    </row>
    <row r="75" spans="1:7" ht="12.75" customHeight="1"/>
    <row r="76" spans="1:7" ht="12.75" customHeight="1"/>
    <row r="77" spans="1:7" ht="12.75" customHeight="1"/>
    <row r="78" spans="1:7" ht="12.75" customHeight="1"/>
    <row r="79" spans="1:7" ht="12.75" customHeight="1"/>
    <row r="80" spans="1:7" ht="12.75" customHeight="1"/>
    <row r="81" ht="12.75" customHeight="1"/>
    <row r="82" ht="12.75" customHeight="1"/>
    <row r="83" ht="12.75" customHeight="1"/>
  </sheetData>
  <hyperlinks>
    <hyperlink ref="A74" location="'2 Sadržaj'!A1" display="Sadržaj / Contents"/>
  </hyperlinks>
  <pageMargins left="0.7" right="0.7" top="0.75" bottom="0.75" header="0.3" footer="0.3"/>
  <pageSetup paperSize="9" scale="67" orientation="portrait" r:id="rId1"/>
  <rowBreaks count="1" manualBreakCount="1">
    <brk id="74"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9"/>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276" t="s">
        <v>783</v>
      </c>
      <c r="B1" s="277"/>
      <c r="C1" s="278"/>
      <c r="D1" s="278"/>
      <c r="E1" s="278"/>
      <c r="F1" s="278"/>
      <c r="G1" s="278"/>
      <c r="H1" s="278"/>
      <c r="I1" s="278"/>
      <c r="J1" s="278"/>
    </row>
    <row r="2" spans="1:11" ht="15" customHeight="1">
      <c r="A2" s="279" t="s">
        <v>784</v>
      </c>
      <c r="B2" s="280"/>
      <c r="C2" s="280"/>
      <c r="D2" s="280"/>
      <c r="E2" s="280"/>
      <c r="F2" s="280"/>
      <c r="G2" s="278"/>
      <c r="H2" s="278"/>
      <c r="I2" s="278"/>
      <c r="J2" s="278"/>
    </row>
    <row r="3" spans="1:11" ht="12.75" customHeight="1">
      <c r="A3" s="98" t="s">
        <v>803</v>
      </c>
    </row>
    <row r="4" spans="1:11" ht="12.75" customHeight="1">
      <c r="A4" s="382" t="s">
        <v>1047</v>
      </c>
    </row>
    <row r="5" spans="1:11" ht="12.75" customHeight="1">
      <c r="E5" s="763" t="str">
        <f>Naslovnica!A20</f>
        <v>Travanj 2013.</v>
      </c>
      <c r="F5" s="763"/>
      <c r="G5" s="765" t="str">
        <f>'4 Tablica 2 - Graf 2'!F5</f>
        <v>Ožujak 2013.</v>
      </c>
      <c r="H5" s="763"/>
    </row>
    <row r="6" spans="1:11" ht="12.75" customHeight="1">
      <c r="E6" s="764" t="str">
        <f>Naslovnica!A24</f>
        <v>April 2013</v>
      </c>
      <c r="F6" s="764"/>
      <c r="G6" s="766" t="str">
        <f>'4 Tablica 2 - Graf 2'!F6</f>
        <v>March 2013</v>
      </c>
      <c r="H6" s="764"/>
    </row>
    <row r="7" spans="1:11" ht="12.75" customHeight="1">
      <c r="A7" s="210"/>
      <c r="B7" s="211"/>
      <c r="C7" s="211"/>
      <c r="D7" s="211"/>
      <c r="E7" s="761" t="s">
        <v>266</v>
      </c>
      <c r="F7" s="762"/>
      <c r="G7" s="761" t="s">
        <v>266</v>
      </c>
      <c r="H7" s="762"/>
      <c r="I7" s="762" t="s">
        <v>267</v>
      </c>
      <c r="J7" s="762"/>
    </row>
    <row r="8" spans="1:11" ht="12.75" customHeight="1">
      <c r="A8" s="212" t="s">
        <v>268</v>
      </c>
      <c r="B8" s="212" t="s">
        <v>269</v>
      </c>
      <c r="C8" s="194" t="s">
        <v>508</v>
      </c>
      <c r="D8" s="194" t="s">
        <v>509</v>
      </c>
      <c r="E8" s="194" t="s">
        <v>270</v>
      </c>
      <c r="F8" s="194" t="s">
        <v>166</v>
      </c>
      <c r="G8" s="194" t="s">
        <v>270</v>
      </c>
      <c r="H8" s="194" t="s">
        <v>166</v>
      </c>
      <c r="I8" s="194" t="s">
        <v>270</v>
      </c>
      <c r="J8" s="194" t="s">
        <v>166</v>
      </c>
    </row>
    <row r="9" spans="1:11" ht="12.75" customHeight="1">
      <c r="A9" s="392" t="s">
        <v>271</v>
      </c>
      <c r="B9" s="392" t="s">
        <v>272</v>
      </c>
      <c r="C9" s="393" t="s">
        <v>1048</v>
      </c>
      <c r="D9" s="393" t="s">
        <v>1049</v>
      </c>
      <c r="E9" s="393" t="s">
        <v>273</v>
      </c>
      <c r="F9" s="393" t="s">
        <v>274</v>
      </c>
      <c r="G9" s="393" t="s">
        <v>273</v>
      </c>
      <c r="H9" s="393" t="s">
        <v>274</v>
      </c>
      <c r="I9" s="393" t="s">
        <v>273</v>
      </c>
      <c r="J9" s="393" t="s">
        <v>274</v>
      </c>
    </row>
    <row r="10" spans="1:11" ht="12.75" customHeight="1">
      <c r="A10" s="545" t="s">
        <v>630</v>
      </c>
      <c r="B10" s="546" t="s">
        <v>284</v>
      </c>
      <c r="C10" s="547" t="s">
        <v>279</v>
      </c>
      <c r="D10" s="547" t="s">
        <v>285</v>
      </c>
      <c r="E10" s="548">
        <v>0</v>
      </c>
      <c r="F10" s="549">
        <v>0</v>
      </c>
      <c r="G10" s="550">
        <v>0</v>
      </c>
      <c r="H10" s="551">
        <v>0</v>
      </c>
      <c r="I10" s="552"/>
      <c r="J10" s="552"/>
      <c r="K10" s="309"/>
    </row>
    <row r="11" spans="1:11" ht="12.75" customHeight="1">
      <c r="A11" s="546" t="s">
        <v>286</v>
      </c>
      <c r="B11" s="546" t="s">
        <v>284</v>
      </c>
      <c r="C11" s="547" t="s">
        <v>279</v>
      </c>
      <c r="D11" s="547" t="s">
        <v>285</v>
      </c>
      <c r="E11" s="553">
        <v>53659975.509999998</v>
      </c>
      <c r="F11" s="554">
        <v>88.316461648454833</v>
      </c>
      <c r="G11" s="550">
        <v>52522359.579999998</v>
      </c>
      <c r="H11" s="551">
        <v>87.884691215318355</v>
      </c>
      <c r="I11" s="552">
        <v>2.1659650082308746E-2</v>
      </c>
      <c r="J11" s="552">
        <v>4.9129197265840308E-3</v>
      </c>
      <c r="K11" s="295"/>
    </row>
    <row r="12" spans="1:11" ht="12.75" customHeight="1">
      <c r="A12" s="546" t="s">
        <v>287</v>
      </c>
      <c r="B12" s="546" t="s">
        <v>284</v>
      </c>
      <c r="C12" s="547" t="s">
        <v>276</v>
      </c>
      <c r="D12" s="547" t="s">
        <v>277</v>
      </c>
      <c r="E12" s="555">
        <v>50362413.509999998</v>
      </c>
      <c r="F12" s="556">
        <v>7292.827380271443</v>
      </c>
      <c r="G12" s="557">
        <v>50589404.479999997</v>
      </c>
      <c r="H12" s="558">
        <v>7325.6972497974866</v>
      </c>
      <c r="I12" s="552">
        <v>-4.4869271013011636E-3</v>
      </c>
      <c r="J12" s="552">
        <v>-4.4869271013011636E-3</v>
      </c>
      <c r="K12" s="295"/>
    </row>
    <row r="13" spans="1:11" ht="12.75" customHeight="1">
      <c r="A13" s="559" t="s">
        <v>288</v>
      </c>
      <c r="B13" s="546" t="s">
        <v>284</v>
      </c>
      <c r="C13" s="547" t="s">
        <v>279</v>
      </c>
      <c r="D13" s="547" t="s">
        <v>277</v>
      </c>
      <c r="E13" s="557">
        <v>0</v>
      </c>
      <c r="F13" s="558">
        <v>0</v>
      </c>
      <c r="G13" s="557">
        <v>0</v>
      </c>
      <c r="H13" s="558">
        <v>0</v>
      </c>
      <c r="I13" s="552"/>
      <c r="J13" s="552"/>
    </row>
    <row r="14" spans="1:11" ht="12.75" customHeight="1">
      <c r="A14" s="545" t="s">
        <v>496</v>
      </c>
      <c r="B14" s="546" t="s">
        <v>284</v>
      </c>
      <c r="C14" s="547" t="s">
        <v>279</v>
      </c>
      <c r="D14" s="547" t="s">
        <v>280</v>
      </c>
      <c r="E14" s="560">
        <v>10329246.939999999</v>
      </c>
      <c r="F14" s="561">
        <v>56.905094637049913</v>
      </c>
      <c r="G14" s="557">
        <v>10636909.109999999</v>
      </c>
      <c r="H14" s="558">
        <v>58.600043455854141</v>
      </c>
      <c r="I14" s="552">
        <v>-2.8924019827410219E-2</v>
      </c>
      <c r="J14" s="552">
        <v>-2.8924019827410219E-2</v>
      </c>
    </row>
    <row r="15" spans="1:11" ht="12.75" customHeight="1">
      <c r="A15" s="546" t="s">
        <v>289</v>
      </c>
      <c r="B15" s="546" t="s">
        <v>290</v>
      </c>
      <c r="C15" s="547" t="s">
        <v>279</v>
      </c>
      <c r="D15" s="547" t="s">
        <v>285</v>
      </c>
      <c r="E15" s="555">
        <v>216112448.13999999</v>
      </c>
      <c r="F15" s="556">
        <v>115.74329333998683</v>
      </c>
      <c r="G15" s="557">
        <v>219101767.02000001</v>
      </c>
      <c r="H15" s="558">
        <v>115.65456098061293</v>
      </c>
      <c r="I15" s="552">
        <v>-1.3643517898818014E-2</v>
      </c>
      <c r="J15" s="552">
        <v>7.6721885087427388E-4</v>
      </c>
    </row>
    <row r="16" spans="1:11" ht="12.75" customHeight="1">
      <c r="A16" s="546" t="s">
        <v>291</v>
      </c>
      <c r="B16" s="546" t="s">
        <v>290</v>
      </c>
      <c r="C16" s="547" t="s">
        <v>279</v>
      </c>
      <c r="D16" s="547" t="s">
        <v>277</v>
      </c>
      <c r="E16" s="555">
        <v>11567645.460000001</v>
      </c>
      <c r="F16" s="556">
        <v>892.19507841688733</v>
      </c>
      <c r="G16" s="557">
        <v>11583902.35</v>
      </c>
      <c r="H16" s="558">
        <v>896.35251325156628</v>
      </c>
      <c r="I16" s="552">
        <v>-1.4034035775516429E-3</v>
      </c>
      <c r="J16" s="552">
        <v>-4.6381694402770623E-3</v>
      </c>
    </row>
    <row r="17" spans="1:10" ht="12.75" customHeight="1">
      <c r="A17" s="546" t="s">
        <v>292</v>
      </c>
      <c r="B17" s="546" t="s">
        <v>290</v>
      </c>
      <c r="C17" s="547" t="s">
        <v>279</v>
      </c>
      <c r="D17" s="547" t="s">
        <v>280</v>
      </c>
      <c r="E17" s="555">
        <v>9146603.1199999992</v>
      </c>
      <c r="F17" s="556">
        <v>125.28318481433647</v>
      </c>
      <c r="G17" s="557">
        <v>9141247.9399999995</v>
      </c>
      <c r="H17" s="558">
        <v>125.37829470607507</v>
      </c>
      <c r="I17" s="552">
        <v>5.8582592170663972E-4</v>
      </c>
      <c r="J17" s="552">
        <v>-7.585833892665983E-4</v>
      </c>
    </row>
    <row r="18" spans="1:10" ht="12.75" customHeight="1">
      <c r="A18" s="546" t="s">
        <v>293</v>
      </c>
      <c r="B18" s="546" t="s">
        <v>294</v>
      </c>
      <c r="C18" s="547" t="s">
        <v>279</v>
      </c>
      <c r="D18" s="547" t="s">
        <v>277</v>
      </c>
      <c r="E18" s="555">
        <v>10669753.59</v>
      </c>
      <c r="F18" s="556">
        <v>85.092598153247152</v>
      </c>
      <c r="G18" s="557">
        <v>10860520.470000001</v>
      </c>
      <c r="H18" s="558">
        <v>86.613987501544997</v>
      </c>
      <c r="I18" s="552">
        <v>-1.7565169231710032E-2</v>
      </c>
      <c r="J18" s="552">
        <v>-1.7565169231709921E-2</v>
      </c>
    </row>
    <row r="19" spans="1:10" ht="12.75" customHeight="1">
      <c r="A19" s="546" t="s">
        <v>295</v>
      </c>
      <c r="B19" s="546" t="s">
        <v>294</v>
      </c>
      <c r="C19" s="547" t="s">
        <v>276</v>
      </c>
      <c r="D19" s="547" t="s">
        <v>280</v>
      </c>
      <c r="E19" s="555">
        <v>11636558.32</v>
      </c>
      <c r="F19" s="556">
        <v>118.94647659338827</v>
      </c>
      <c r="G19" s="557">
        <v>11748932.810000001</v>
      </c>
      <c r="H19" s="558">
        <v>120.09514523551636</v>
      </c>
      <c r="I19" s="552">
        <v>-9.5646550897247051E-3</v>
      </c>
      <c r="J19" s="552">
        <v>-9.5646550897244831E-3</v>
      </c>
    </row>
    <row r="20" spans="1:10" ht="12.75" customHeight="1">
      <c r="A20" s="546" t="s">
        <v>296</v>
      </c>
      <c r="B20" s="546" t="s">
        <v>294</v>
      </c>
      <c r="C20" s="547" t="s">
        <v>276</v>
      </c>
      <c r="D20" s="547" t="s">
        <v>277</v>
      </c>
      <c r="E20" s="555">
        <v>3746585.2</v>
      </c>
      <c r="F20" s="556">
        <v>101.91644060922725</v>
      </c>
      <c r="G20" s="557">
        <v>3828758.92</v>
      </c>
      <c r="H20" s="558">
        <v>104.15177027796648</v>
      </c>
      <c r="I20" s="552">
        <v>-2.1462234033789662E-2</v>
      </c>
      <c r="J20" s="552">
        <v>-2.1462234033789773E-2</v>
      </c>
    </row>
    <row r="21" spans="1:10" ht="12.75" customHeight="1">
      <c r="A21" s="562" t="s">
        <v>510</v>
      </c>
      <c r="B21" s="546" t="s">
        <v>492</v>
      </c>
      <c r="C21" s="547" t="s">
        <v>279</v>
      </c>
      <c r="D21" s="547" t="s">
        <v>285</v>
      </c>
      <c r="E21" s="555">
        <v>115685018.77</v>
      </c>
      <c r="F21" s="556">
        <v>105.82446695665035</v>
      </c>
      <c r="G21" s="563">
        <v>113168474.19</v>
      </c>
      <c r="H21" s="558">
        <v>105.60811501531833</v>
      </c>
      <c r="I21" s="552">
        <v>2.223715215754285E-2</v>
      </c>
      <c r="J21" s="552">
        <v>2.0486298926993829E-3</v>
      </c>
    </row>
    <row r="22" spans="1:10" ht="12.75" customHeight="1">
      <c r="A22" s="546" t="s">
        <v>1143</v>
      </c>
      <c r="B22" s="546" t="s">
        <v>297</v>
      </c>
      <c r="C22" s="547" t="s">
        <v>279</v>
      </c>
      <c r="D22" s="547" t="s">
        <v>280</v>
      </c>
      <c r="E22" s="555">
        <v>9264856.5199999996</v>
      </c>
      <c r="F22" s="556">
        <v>4.9696351787039799</v>
      </c>
      <c r="G22" s="557">
        <v>9500622.0999999996</v>
      </c>
      <c r="H22" s="558">
        <v>5.0947396785192867</v>
      </c>
      <c r="I22" s="552">
        <v>-2.4815804430322497E-2</v>
      </c>
      <c r="J22" s="552">
        <v>-2.4555621623373436E-2</v>
      </c>
    </row>
    <row r="23" spans="1:10" ht="12.75" customHeight="1">
      <c r="A23" s="546" t="s">
        <v>298</v>
      </c>
      <c r="B23" s="546" t="s">
        <v>299</v>
      </c>
      <c r="C23" s="547" t="s">
        <v>279</v>
      </c>
      <c r="D23" s="547" t="s">
        <v>277</v>
      </c>
      <c r="E23" s="555">
        <v>260092859.66999999</v>
      </c>
      <c r="F23" s="556">
        <v>597.05739224091496</v>
      </c>
      <c r="G23" s="557">
        <v>261350416.43000001</v>
      </c>
      <c r="H23" s="558">
        <v>597.11960064489062</v>
      </c>
      <c r="I23" s="552">
        <v>-4.8117648985527284E-3</v>
      </c>
      <c r="J23" s="552">
        <v>-1.0418081052521178E-4</v>
      </c>
    </row>
    <row r="24" spans="1:10" ht="12.75" customHeight="1">
      <c r="A24" s="546" t="s">
        <v>300</v>
      </c>
      <c r="B24" s="546" t="s">
        <v>299</v>
      </c>
      <c r="C24" s="547" t="s">
        <v>279</v>
      </c>
      <c r="D24" s="547" t="s">
        <v>277</v>
      </c>
      <c r="E24" s="557">
        <v>0</v>
      </c>
      <c r="F24" s="558">
        <v>0</v>
      </c>
      <c r="G24" s="557">
        <v>0</v>
      </c>
      <c r="H24" s="558">
        <v>0</v>
      </c>
      <c r="I24" s="552"/>
      <c r="J24" s="552"/>
    </row>
    <row r="25" spans="1:10" ht="12.75" customHeight="1">
      <c r="A25" s="546" t="s">
        <v>301</v>
      </c>
      <c r="B25" s="546" t="s">
        <v>299</v>
      </c>
      <c r="C25" s="547" t="s">
        <v>279</v>
      </c>
      <c r="D25" s="547" t="s">
        <v>302</v>
      </c>
      <c r="E25" s="555">
        <v>63361605.590000004</v>
      </c>
      <c r="F25" s="556">
        <v>957.27829311380231</v>
      </c>
      <c r="G25" s="557">
        <v>62194827.689999998</v>
      </c>
      <c r="H25" s="558">
        <v>936.38479316578685</v>
      </c>
      <c r="I25" s="552">
        <v>1.87600471507956E-2</v>
      </c>
      <c r="J25" s="552">
        <v>2.2312942393454938E-2</v>
      </c>
    </row>
    <row r="26" spans="1:10" ht="12.75" customHeight="1">
      <c r="A26" s="546" t="s">
        <v>303</v>
      </c>
      <c r="B26" s="546" t="s">
        <v>299</v>
      </c>
      <c r="C26" s="547" t="s">
        <v>276</v>
      </c>
      <c r="D26" s="547" t="s">
        <v>280</v>
      </c>
      <c r="E26" s="555">
        <v>5754508.9000000004</v>
      </c>
      <c r="F26" s="556">
        <v>832.31836066586231</v>
      </c>
      <c r="G26" s="557">
        <v>5756830.7300000004</v>
      </c>
      <c r="H26" s="558">
        <v>832.65418458636134</v>
      </c>
      <c r="I26" s="552">
        <v>-4.0331739960675073E-4</v>
      </c>
      <c r="J26" s="552">
        <v>-4.0331739960675073E-4</v>
      </c>
    </row>
    <row r="27" spans="1:10" ht="12.75" customHeight="1">
      <c r="A27" s="545" t="s">
        <v>304</v>
      </c>
      <c r="B27" s="546" t="s">
        <v>299</v>
      </c>
      <c r="C27" s="547" t="s">
        <v>279</v>
      </c>
      <c r="D27" s="547" t="s">
        <v>285</v>
      </c>
      <c r="E27" s="555">
        <v>510499478.69999999</v>
      </c>
      <c r="F27" s="556">
        <v>855.55827036603773</v>
      </c>
      <c r="G27" s="557">
        <v>537529590.03999996</v>
      </c>
      <c r="H27" s="558">
        <v>853.385470944659</v>
      </c>
      <c r="I27" s="552">
        <v>-5.0285810941102849E-2</v>
      </c>
      <c r="J27" s="552">
        <v>2.5460937587482579E-3</v>
      </c>
    </row>
    <row r="28" spans="1:10" ht="12.75" customHeight="1">
      <c r="A28" s="546" t="s">
        <v>305</v>
      </c>
      <c r="B28" s="546" t="s">
        <v>299</v>
      </c>
      <c r="C28" s="547" t="s">
        <v>276</v>
      </c>
      <c r="D28" s="547" t="s">
        <v>280</v>
      </c>
      <c r="E28" s="555">
        <v>12701591.58</v>
      </c>
      <c r="F28" s="556">
        <v>938.43754315948524</v>
      </c>
      <c r="G28" s="557">
        <v>13975973.449999999</v>
      </c>
      <c r="H28" s="558">
        <v>944.91647425518238</v>
      </c>
      <c r="I28" s="552">
        <v>-9.1183764376713161E-2</v>
      </c>
      <c r="J28" s="552">
        <v>-6.8566177775702952E-3</v>
      </c>
    </row>
    <row r="29" spans="1:10" ht="12.75" customHeight="1">
      <c r="A29" s="546" t="s">
        <v>306</v>
      </c>
      <c r="B29" s="546" t="s">
        <v>299</v>
      </c>
      <c r="C29" s="547" t="s">
        <v>279</v>
      </c>
      <c r="D29" s="547" t="s">
        <v>280</v>
      </c>
      <c r="E29" s="557">
        <v>0</v>
      </c>
      <c r="F29" s="558">
        <v>0</v>
      </c>
      <c r="G29" s="557">
        <v>0</v>
      </c>
      <c r="H29" s="558">
        <v>0</v>
      </c>
      <c r="I29" s="552"/>
      <c r="J29" s="552"/>
    </row>
    <row r="30" spans="1:10" ht="12.75" customHeight="1">
      <c r="A30" s="546" t="s">
        <v>307</v>
      </c>
      <c r="B30" s="546" t="s">
        <v>299</v>
      </c>
      <c r="C30" s="547" t="s">
        <v>279</v>
      </c>
      <c r="D30" s="547" t="s">
        <v>285</v>
      </c>
      <c r="E30" s="555">
        <v>1465531907.97</v>
      </c>
      <c r="F30" s="556">
        <v>147.16352500988435</v>
      </c>
      <c r="G30" s="557">
        <v>1405545544.98</v>
      </c>
      <c r="H30" s="558">
        <v>146.98291694611297</v>
      </c>
      <c r="I30" s="552">
        <v>4.2678348776562514E-2</v>
      </c>
      <c r="J30" s="552">
        <v>1.2287690809511531E-3</v>
      </c>
    </row>
    <row r="31" spans="1:10" ht="12.75" customHeight="1">
      <c r="A31" s="546" t="s">
        <v>308</v>
      </c>
      <c r="B31" s="546" t="s">
        <v>309</v>
      </c>
      <c r="C31" s="547" t="s">
        <v>279</v>
      </c>
      <c r="D31" s="547" t="s">
        <v>277</v>
      </c>
      <c r="E31" s="555">
        <v>10668924.050000001</v>
      </c>
      <c r="F31" s="556">
        <v>53.105286830261413</v>
      </c>
      <c r="G31" s="557">
        <v>10144317.34</v>
      </c>
      <c r="H31" s="558">
        <v>53.616911899124055</v>
      </c>
      <c r="I31" s="552">
        <v>5.1714343352748493E-2</v>
      </c>
      <c r="J31" s="552">
        <v>-9.5422330518628584E-3</v>
      </c>
    </row>
    <row r="32" spans="1:10" ht="12.75" customHeight="1">
      <c r="A32" s="545" t="s">
        <v>310</v>
      </c>
      <c r="B32" s="545" t="s">
        <v>311</v>
      </c>
      <c r="C32" s="564" t="s">
        <v>279</v>
      </c>
      <c r="D32" s="564" t="s">
        <v>277</v>
      </c>
      <c r="E32" s="560">
        <v>17944306.789999999</v>
      </c>
      <c r="F32" s="561">
        <v>89.767375590343775</v>
      </c>
      <c r="G32" s="565">
        <v>17864148.120000001</v>
      </c>
      <c r="H32" s="566">
        <v>89.315913789386983</v>
      </c>
      <c r="I32" s="552">
        <v>4.4871252444584897E-3</v>
      </c>
      <c r="J32" s="552">
        <v>5.0546625097669384E-3</v>
      </c>
    </row>
    <row r="33" spans="1:10" ht="12.75" customHeight="1">
      <c r="A33" s="546" t="s">
        <v>312</v>
      </c>
      <c r="B33" s="546" t="s">
        <v>311</v>
      </c>
      <c r="C33" s="547" t="s">
        <v>279</v>
      </c>
      <c r="D33" s="547" t="s">
        <v>285</v>
      </c>
      <c r="E33" s="557">
        <v>10607555.34</v>
      </c>
      <c r="F33" s="558">
        <v>788.41873000203873</v>
      </c>
      <c r="G33" s="557">
        <v>10633412.279999999</v>
      </c>
      <c r="H33" s="558">
        <v>785.9520157091473</v>
      </c>
      <c r="I33" s="552">
        <v>-2.431669093526323E-3</v>
      </c>
      <c r="J33" s="552">
        <v>3.1385049514323082E-3</v>
      </c>
    </row>
    <row r="34" spans="1:10" ht="12.75" customHeight="1">
      <c r="A34" s="546" t="s">
        <v>313</v>
      </c>
      <c r="B34" s="546" t="s">
        <v>311</v>
      </c>
      <c r="C34" s="547" t="s">
        <v>279</v>
      </c>
      <c r="D34" s="547" t="s">
        <v>280</v>
      </c>
      <c r="E34" s="555">
        <v>54983915.140000001</v>
      </c>
      <c r="F34" s="556">
        <v>80.241304883638847</v>
      </c>
      <c r="G34" s="557">
        <v>54835522.57</v>
      </c>
      <c r="H34" s="558">
        <v>79.858297179088098</v>
      </c>
      <c r="I34" s="552">
        <v>2.7061394338052658E-3</v>
      </c>
      <c r="J34" s="552">
        <v>4.7960915531648496E-3</v>
      </c>
    </row>
    <row r="35" spans="1:10" ht="12.75" customHeight="1">
      <c r="A35" s="546" t="s">
        <v>314</v>
      </c>
      <c r="B35" s="546" t="s">
        <v>311</v>
      </c>
      <c r="C35" s="547" t="s">
        <v>279</v>
      </c>
      <c r="D35" s="547" t="s">
        <v>285</v>
      </c>
      <c r="E35" s="555">
        <v>441320931.25999999</v>
      </c>
      <c r="F35" s="556">
        <v>139.93813607564846</v>
      </c>
      <c r="G35" s="557">
        <v>422160959.41000003</v>
      </c>
      <c r="H35" s="558">
        <v>139.79294730034113</v>
      </c>
      <c r="I35" s="552">
        <v>4.5385465953027504E-2</v>
      </c>
      <c r="J35" s="552">
        <v>1.0385987141068309E-3</v>
      </c>
    </row>
    <row r="36" spans="1:10" ht="12.75" customHeight="1">
      <c r="A36" s="546" t="s">
        <v>315</v>
      </c>
      <c r="B36" s="546" t="s">
        <v>311</v>
      </c>
      <c r="C36" s="547" t="s">
        <v>279</v>
      </c>
      <c r="D36" s="547" t="s">
        <v>302</v>
      </c>
      <c r="E36" s="555">
        <v>16283310.17</v>
      </c>
      <c r="F36" s="556">
        <v>1019.9741095751161</v>
      </c>
      <c r="G36" s="557">
        <v>16064432.199999999</v>
      </c>
      <c r="H36" s="558">
        <v>1006.6828368684586</v>
      </c>
      <c r="I36" s="552">
        <v>1.3625005059313633E-2</v>
      </c>
      <c r="J36" s="552">
        <v>1.3203038951178803E-2</v>
      </c>
    </row>
    <row r="37" spans="1:10" ht="12.75" customHeight="1">
      <c r="A37" s="546" t="s">
        <v>316</v>
      </c>
      <c r="B37" s="546" t="s">
        <v>311</v>
      </c>
      <c r="C37" s="547" t="s">
        <v>279</v>
      </c>
      <c r="D37" s="547" t="s">
        <v>277</v>
      </c>
      <c r="E37" s="555">
        <v>4858589.58</v>
      </c>
      <c r="F37" s="556">
        <v>550.86176445508147</v>
      </c>
      <c r="G37" s="557">
        <v>4920346.66</v>
      </c>
      <c r="H37" s="558">
        <v>555.0053887000787</v>
      </c>
      <c r="I37" s="552">
        <v>-1.2551367671317704E-2</v>
      </c>
      <c r="J37" s="552">
        <v>-7.4659171412774228E-3</v>
      </c>
    </row>
    <row r="38" spans="1:10" ht="12.75" customHeight="1">
      <c r="A38" s="546" t="s">
        <v>317</v>
      </c>
      <c r="B38" s="546" t="s">
        <v>311</v>
      </c>
      <c r="C38" s="547" t="s">
        <v>279</v>
      </c>
      <c r="D38" s="547" t="s">
        <v>277</v>
      </c>
      <c r="E38" s="555">
        <v>5689598.3499999996</v>
      </c>
      <c r="F38" s="556">
        <v>798.53363016179833</v>
      </c>
      <c r="G38" s="557">
        <v>5646125.6299999999</v>
      </c>
      <c r="H38" s="558">
        <v>799.73094029396316</v>
      </c>
      <c r="I38" s="552">
        <v>7.699566543297065E-3</v>
      </c>
      <c r="J38" s="552">
        <v>-1.4971411906669063E-3</v>
      </c>
    </row>
    <row r="39" spans="1:10" ht="12.75" customHeight="1">
      <c r="A39" s="546" t="s">
        <v>318</v>
      </c>
      <c r="B39" s="546" t="s">
        <v>319</v>
      </c>
      <c r="C39" s="547" t="s">
        <v>279</v>
      </c>
      <c r="D39" s="547" t="s">
        <v>280</v>
      </c>
      <c r="E39" s="555">
        <v>58775083.950000003</v>
      </c>
      <c r="F39" s="556">
        <v>80.767184791876247</v>
      </c>
      <c r="G39" s="557">
        <v>58212274.979999997</v>
      </c>
      <c r="H39" s="558">
        <v>80.324685953642529</v>
      </c>
      <c r="I39" s="552">
        <v>9.6682180896274783E-3</v>
      </c>
      <c r="J39" s="552">
        <v>5.5088772894686944E-3</v>
      </c>
    </row>
    <row r="40" spans="1:10" ht="12.75" customHeight="1">
      <c r="A40" s="546" t="s">
        <v>320</v>
      </c>
      <c r="B40" s="546" t="s">
        <v>319</v>
      </c>
      <c r="C40" s="547" t="s">
        <v>279</v>
      </c>
      <c r="D40" s="547" t="s">
        <v>285</v>
      </c>
      <c r="E40" s="555">
        <v>195590981.30000001</v>
      </c>
      <c r="F40" s="556">
        <v>146.75023762682551</v>
      </c>
      <c r="G40" s="557">
        <v>208326175.11000001</v>
      </c>
      <c r="H40" s="558">
        <v>146.52032847960604</v>
      </c>
      <c r="I40" s="552">
        <v>-6.113103071793824E-2</v>
      </c>
      <c r="J40" s="552">
        <v>1.5691279811147485E-3</v>
      </c>
    </row>
    <row r="41" spans="1:10" ht="12.75" customHeight="1">
      <c r="A41" s="546" t="s">
        <v>321</v>
      </c>
      <c r="B41" s="546" t="s">
        <v>319</v>
      </c>
      <c r="C41" s="547" t="s">
        <v>279</v>
      </c>
      <c r="D41" s="547" t="s">
        <v>302</v>
      </c>
      <c r="E41" s="555">
        <v>7200241.6699999999</v>
      </c>
      <c r="F41" s="556">
        <v>91.699678939506597</v>
      </c>
      <c r="G41" s="557">
        <v>7810958.3399999999</v>
      </c>
      <c r="H41" s="558">
        <v>91.051590242573255</v>
      </c>
      <c r="I41" s="552">
        <v>-7.8187162626705331E-2</v>
      </c>
      <c r="J41" s="552">
        <v>7.1178185378943937E-3</v>
      </c>
    </row>
    <row r="42" spans="1:10" ht="12.75" customHeight="1">
      <c r="A42" s="546" t="s">
        <v>322</v>
      </c>
      <c r="B42" s="546" t="s">
        <v>319</v>
      </c>
      <c r="C42" s="547" t="s">
        <v>279</v>
      </c>
      <c r="D42" s="547" t="s">
        <v>277</v>
      </c>
      <c r="E42" s="555">
        <v>47391446.770000003</v>
      </c>
      <c r="F42" s="556">
        <v>67.994902149532095</v>
      </c>
      <c r="G42" s="557">
        <v>47081956</v>
      </c>
      <c r="H42" s="558">
        <v>68.011456773892291</v>
      </c>
      <c r="I42" s="552">
        <v>6.5734475857375241E-3</v>
      </c>
      <c r="J42" s="552">
        <v>-2.4340934815192394E-4</v>
      </c>
    </row>
    <row r="43" spans="1:10" ht="12.75" customHeight="1">
      <c r="A43" s="546" t="s">
        <v>323</v>
      </c>
      <c r="B43" s="546" t="s">
        <v>324</v>
      </c>
      <c r="C43" s="547" t="s">
        <v>279</v>
      </c>
      <c r="D43" s="547" t="s">
        <v>302</v>
      </c>
      <c r="E43" s="555">
        <v>25248182.690000001</v>
      </c>
      <c r="F43" s="556">
        <v>17899.913698481934</v>
      </c>
      <c r="G43" s="557">
        <v>24880389.98</v>
      </c>
      <c r="H43" s="558">
        <v>17707.115366097769</v>
      </c>
      <c r="I43" s="552">
        <v>1.4782433486599356E-2</v>
      </c>
      <c r="J43" s="552">
        <v>1.0888184122485489E-2</v>
      </c>
    </row>
    <row r="44" spans="1:10" ht="12.75" customHeight="1">
      <c r="A44" s="546" t="s">
        <v>325</v>
      </c>
      <c r="B44" s="546" t="s">
        <v>324</v>
      </c>
      <c r="C44" s="547" t="s">
        <v>279</v>
      </c>
      <c r="D44" s="547" t="s">
        <v>277</v>
      </c>
      <c r="E44" s="555">
        <v>6274706.6200000001</v>
      </c>
      <c r="F44" s="556">
        <v>6843.0649028800999</v>
      </c>
      <c r="G44" s="557">
        <v>5525560.3700000001</v>
      </c>
      <c r="H44" s="558">
        <v>6957.0359032263013</v>
      </c>
      <c r="I44" s="552">
        <v>0.13557833049247825</v>
      </c>
      <c r="J44" s="552">
        <v>-1.6382120479405238E-2</v>
      </c>
    </row>
    <row r="45" spans="1:10" ht="12.75" customHeight="1">
      <c r="A45" s="546" t="s">
        <v>326</v>
      </c>
      <c r="B45" s="546" t="s">
        <v>324</v>
      </c>
      <c r="C45" s="547" t="s">
        <v>276</v>
      </c>
      <c r="D45" s="547" t="s">
        <v>280</v>
      </c>
      <c r="E45" s="555">
        <v>16374639.130000001</v>
      </c>
      <c r="F45" s="556">
        <v>0.99825728915888079</v>
      </c>
      <c r="G45" s="557">
        <v>15693984.029999999</v>
      </c>
      <c r="H45" s="558">
        <v>1.0035451328668781</v>
      </c>
      <c r="I45" s="552">
        <v>4.3370446834843701E-2</v>
      </c>
      <c r="J45" s="552">
        <v>-5.2691638221503689E-3</v>
      </c>
    </row>
    <row r="46" spans="1:10" ht="12.75" customHeight="1">
      <c r="A46" s="546" t="s">
        <v>1199</v>
      </c>
      <c r="B46" s="546" t="s">
        <v>324</v>
      </c>
      <c r="C46" s="547" t="s">
        <v>276</v>
      </c>
      <c r="D46" s="547" t="s">
        <v>280</v>
      </c>
      <c r="E46" s="555"/>
      <c r="F46" s="556"/>
      <c r="G46" s="557">
        <v>0</v>
      </c>
      <c r="H46" s="558">
        <v>0</v>
      </c>
      <c r="I46" s="552"/>
      <c r="J46" s="552"/>
    </row>
    <row r="47" spans="1:10" ht="12.75" customHeight="1">
      <c r="A47" s="546" t="s">
        <v>1200</v>
      </c>
      <c r="B47" s="546" t="s">
        <v>324</v>
      </c>
      <c r="C47" s="547" t="s">
        <v>276</v>
      </c>
      <c r="D47" s="547" t="s">
        <v>280</v>
      </c>
      <c r="E47" s="555"/>
      <c r="F47" s="556"/>
      <c r="G47" s="557">
        <v>0</v>
      </c>
      <c r="H47" s="558">
        <v>0</v>
      </c>
      <c r="I47" s="552"/>
      <c r="J47" s="552"/>
    </row>
    <row r="48" spans="1:10" ht="12.75" customHeight="1">
      <c r="A48" s="546" t="s">
        <v>659</v>
      </c>
      <c r="B48" s="546" t="s">
        <v>324</v>
      </c>
      <c r="C48" s="547" t="s">
        <v>276</v>
      </c>
      <c r="D48" s="547" t="s">
        <v>302</v>
      </c>
      <c r="E48" s="555">
        <v>94136443.579999998</v>
      </c>
      <c r="F48" s="556">
        <v>8.948703793432168</v>
      </c>
      <c r="G48" s="557">
        <v>93592601.909999996</v>
      </c>
      <c r="H48" s="558">
        <v>8.8970056643094164</v>
      </c>
      <c r="I48" s="552">
        <v>5.810733529162615E-3</v>
      </c>
      <c r="J48" s="552">
        <v>5.810733529162615E-3</v>
      </c>
    </row>
    <row r="49" spans="1:10" ht="12.75" customHeight="1">
      <c r="A49" s="546" t="s">
        <v>327</v>
      </c>
      <c r="B49" s="546" t="s">
        <v>324</v>
      </c>
      <c r="C49" s="547" t="s">
        <v>276</v>
      </c>
      <c r="D49" s="547" t="s">
        <v>280</v>
      </c>
      <c r="E49" s="555">
        <v>12240626.310000001</v>
      </c>
      <c r="F49" s="556">
        <v>1.0547246888844128</v>
      </c>
      <c r="G49" s="557">
        <v>12171624.16</v>
      </c>
      <c r="H49" s="558">
        <v>1.0487790559283896</v>
      </c>
      <c r="I49" s="552">
        <v>5.6690996281962835E-3</v>
      </c>
      <c r="J49" s="552">
        <v>5.6690996281958395E-3</v>
      </c>
    </row>
    <row r="50" spans="1:10" ht="12.75" customHeight="1">
      <c r="A50" s="546" t="s">
        <v>328</v>
      </c>
      <c r="B50" s="546" t="s">
        <v>329</v>
      </c>
      <c r="C50" s="547" t="s">
        <v>279</v>
      </c>
      <c r="D50" s="547" t="s">
        <v>277</v>
      </c>
      <c r="E50" s="555">
        <v>5233534.92</v>
      </c>
      <c r="F50" s="556">
        <v>379.42018631549155</v>
      </c>
      <c r="G50" s="557">
        <v>4861928.75</v>
      </c>
      <c r="H50" s="558">
        <v>382.23093731663533</v>
      </c>
      <c r="I50" s="552">
        <v>7.6431841992748328E-2</v>
      </c>
      <c r="J50" s="552">
        <v>-7.3535413456483623E-3</v>
      </c>
    </row>
    <row r="51" spans="1:10" ht="12.75" customHeight="1">
      <c r="A51" s="546" t="s">
        <v>330</v>
      </c>
      <c r="B51" s="546" t="s">
        <v>329</v>
      </c>
      <c r="C51" s="547" t="s">
        <v>279</v>
      </c>
      <c r="D51" s="547" t="s">
        <v>277</v>
      </c>
      <c r="E51" s="555">
        <v>10307710.380000001</v>
      </c>
      <c r="F51" s="556">
        <v>613.6963038154978</v>
      </c>
      <c r="G51" s="557">
        <v>10537947.550000001</v>
      </c>
      <c r="H51" s="558">
        <v>614.45699192184452</v>
      </c>
      <c r="I51" s="552">
        <v>-2.1848388304039346E-2</v>
      </c>
      <c r="J51" s="552">
        <v>-1.2379842956420362E-3</v>
      </c>
    </row>
    <row r="52" spans="1:10" ht="12.75" customHeight="1">
      <c r="A52" s="546" t="s">
        <v>331</v>
      </c>
      <c r="B52" s="546" t="s">
        <v>329</v>
      </c>
      <c r="C52" s="547" t="s">
        <v>279</v>
      </c>
      <c r="D52" s="547" t="s">
        <v>285</v>
      </c>
      <c r="E52" s="557">
        <v>0</v>
      </c>
      <c r="F52" s="558">
        <v>0</v>
      </c>
      <c r="G52" s="557">
        <v>0</v>
      </c>
      <c r="H52" s="558">
        <v>0</v>
      </c>
      <c r="I52" s="552"/>
      <c r="J52" s="552"/>
    </row>
    <row r="53" spans="1:10" ht="12.75" customHeight="1">
      <c r="A53" s="546" t="s">
        <v>332</v>
      </c>
      <c r="B53" s="546" t="s">
        <v>329</v>
      </c>
      <c r="C53" s="547" t="s">
        <v>333</v>
      </c>
      <c r="D53" s="547" t="s">
        <v>277</v>
      </c>
      <c r="E53" s="555">
        <v>2841488.62</v>
      </c>
      <c r="F53" s="556">
        <v>467.41872334744403</v>
      </c>
      <c r="G53" s="557">
        <v>3718529.46</v>
      </c>
      <c r="H53" s="558">
        <v>538.81124531673709</v>
      </c>
      <c r="I53" s="552">
        <v>-0.23585690242185142</v>
      </c>
      <c r="J53" s="552">
        <v>-0.13250005932471842</v>
      </c>
    </row>
    <row r="54" spans="1:10" ht="12.75" customHeight="1">
      <c r="A54" s="546" t="s">
        <v>334</v>
      </c>
      <c r="B54" s="546" t="s">
        <v>329</v>
      </c>
      <c r="C54" s="547" t="s">
        <v>333</v>
      </c>
      <c r="D54" s="547" t="s">
        <v>277</v>
      </c>
      <c r="E54" s="557">
        <v>0</v>
      </c>
      <c r="F54" s="558">
        <v>0</v>
      </c>
      <c r="G54" s="557">
        <v>0</v>
      </c>
      <c r="H54" s="558">
        <v>0</v>
      </c>
      <c r="I54" s="552"/>
      <c r="J54" s="552"/>
    </row>
    <row r="55" spans="1:10" ht="12.75" customHeight="1">
      <c r="A55" s="546" t="s">
        <v>335</v>
      </c>
      <c r="B55" s="546" t="s">
        <v>329</v>
      </c>
      <c r="C55" s="547" t="s">
        <v>279</v>
      </c>
      <c r="D55" s="547" t="s">
        <v>277</v>
      </c>
      <c r="E55" s="555">
        <v>49586080.020000003</v>
      </c>
      <c r="F55" s="556">
        <v>973.02921488325148</v>
      </c>
      <c r="G55" s="557">
        <v>49480305.659999996</v>
      </c>
      <c r="H55" s="558">
        <v>963.11787710432918</v>
      </c>
      <c r="I55" s="552">
        <v>2.1377062770555622E-3</v>
      </c>
      <c r="J55" s="552">
        <v>1.0290887558562778E-2</v>
      </c>
    </row>
    <row r="56" spans="1:10" ht="12.75" customHeight="1">
      <c r="A56" s="546" t="s">
        <v>336</v>
      </c>
      <c r="B56" s="546" t="s">
        <v>337</v>
      </c>
      <c r="C56" s="547" t="s">
        <v>279</v>
      </c>
      <c r="D56" s="547" t="s">
        <v>280</v>
      </c>
      <c r="E56" s="557">
        <v>5568187.2400000002</v>
      </c>
      <c r="F56" s="558">
        <v>7.9011576820587388</v>
      </c>
      <c r="G56" s="557">
        <v>5649013.6200000001</v>
      </c>
      <c r="H56" s="558">
        <v>8.0476802487402974</v>
      </c>
      <c r="I56" s="552">
        <v>-1.430805188959694E-2</v>
      </c>
      <c r="J56" s="552">
        <v>-1.8206807695235416E-2</v>
      </c>
    </row>
    <row r="57" spans="1:10" ht="12.75" customHeight="1">
      <c r="A57" s="546" t="s">
        <v>338</v>
      </c>
      <c r="B57" s="546" t="s">
        <v>337</v>
      </c>
      <c r="C57" s="547" t="s">
        <v>279</v>
      </c>
      <c r="D57" s="547" t="s">
        <v>277</v>
      </c>
      <c r="E57" s="555">
        <v>5520792.8899999997</v>
      </c>
      <c r="F57" s="556">
        <v>9.2850318517164752</v>
      </c>
      <c r="G57" s="557">
        <v>5589497.8700000001</v>
      </c>
      <c r="H57" s="558">
        <v>9.4385852226251803</v>
      </c>
      <c r="I57" s="552">
        <v>-1.2291798225517625E-2</v>
      </c>
      <c r="J57" s="552">
        <v>-1.6268685114017245E-2</v>
      </c>
    </row>
    <row r="58" spans="1:10" ht="12.75" customHeight="1">
      <c r="A58" s="546" t="s">
        <v>339</v>
      </c>
      <c r="B58" s="546" t="s">
        <v>337</v>
      </c>
      <c r="C58" s="547" t="s">
        <v>279</v>
      </c>
      <c r="D58" s="547" t="s">
        <v>277</v>
      </c>
      <c r="E58" s="555">
        <v>20549799.239999998</v>
      </c>
      <c r="F58" s="556">
        <v>6.3410486701905295</v>
      </c>
      <c r="G58" s="557">
        <v>21416286.960000001</v>
      </c>
      <c r="H58" s="558">
        <v>6.6686960604471768</v>
      </c>
      <c r="I58" s="552">
        <v>-4.0459287906366548E-2</v>
      </c>
      <c r="J58" s="552">
        <v>-4.9132152265862428E-2</v>
      </c>
    </row>
    <row r="59" spans="1:10" ht="12.75" customHeight="1">
      <c r="A59" s="546" t="s">
        <v>340</v>
      </c>
      <c r="B59" s="546" t="s">
        <v>337</v>
      </c>
      <c r="C59" s="547" t="s">
        <v>279</v>
      </c>
      <c r="D59" s="547" t="s">
        <v>277</v>
      </c>
      <c r="E59" s="555">
        <v>5140659.45</v>
      </c>
      <c r="F59" s="556">
        <v>11.980667875197687</v>
      </c>
      <c r="G59" s="557">
        <v>5092000.01</v>
      </c>
      <c r="H59" s="558">
        <v>11.883301537594361</v>
      </c>
      <c r="I59" s="552">
        <v>9.556056540541924E-3</v>
      </c>
      <c r="J59" s="552">
        <v>8.19354261905203E-3</v>
      </c>
    </row>
    <row r="60" spans="1:10" ht="12.75" customHeight="1">
      <c r="A60" s="546" t="s">
        <v>341</v>
      </c>
      <c r="B60" s="546" t="s">
        <v>337</v>
      </c>
      <c r="C60" s="547" t="s">
        <v>279</v>
      </c>
      <c r="D60" s="547" t="s">
        <v>277</v>
      </c>
      <c r="E60" s="555">
        <v>55095259.490000002</v>
      </c>
      <c r="F60" s="556">
        <v>13.786426273390251</v>
      </c>
      <c r="G60" s="557">
        <v>55355172.539999999</v>
      </c>
      <c r="H60" s="558">
        <v>13.817668567915838</v>
      </c>
      <c r="I60" s="552">
        <v>-4.6953706053789457E-3</v>
      </c>
      <c r="J60" s="552">
        <v>-2.2610395069201372E-3</v>
      </c>
    </row>
    <row r="61" spans="1:10" ht="12.75" customHeight="1">
      <c r="A61" s="545" t="s">
        <v>342</v>
      </c>
      <c r="B61" s="546" t="s">
        <v>343</v>
      </c>
      <c r="C61" s="547" t="s">
        <v>279</v>
      </c>
      <c r="D61" s="564" t="s">
        <v>280</v>
      </c>
      <c r="E61" s="555">
        <v>10355384.9</v>
      </c>
      <c r="F61" s="556">
        <v>100.06074828936784</v>
      </c>
      <c r="G61" s="557">
        <v>9797450.4100000001</v>
      </c>
      <c r="H61" s="558">
        <v>100.13274393448953</v>
      </c>
      <c r="I61" s="552">
        <v>5.6946906251296836E-2</v>
      </c>
      <c r="J61" s="552">
        <v>-7.1900201964691934E-4</v>
      </c>
    </row>
    <row r="62" spans="1:10" ht="12.75" customHeight="1">
      <c r="A62" s="546" t="s">
        <v>344</v>
      </c>
      <c r="B62" s="546" t="s">
        <v>343</v>
      </c>
      <c r="C62" s="547" t="s">
        <v>279</v>
      </c>
      <c r="D62" s="547" t="s">
        <v>277</v>
      </c>
      <c r="E62" s="557">
        <v>0</v>
      </c>
      <c r="F62" s="558">
        <v>0</v>
      </c>
      <c r="G62" s="557">
        <v>0</v>
      </c>
      <c r="H62" s="558">
        <v>0</v>
      </c>
      <c r="I62" s="552"/>
      <c r="J62" s="552"/>
    </row>
    <row r="63" spans="1:10" ht="12.75" customHeight="1">
      <c r="A63" s="546" t="s">
        <v>345</v>
      </c>
      <c r="B63" s="546" t="s">
        <v>343</v>
      </c>
      <c r="C63" s="547" t="s">
        <v>279</v>
      </c>
      <c r="D63" s="547" t="s">
        <v>285</v>
      </c>
      <c r="E63" s="555">
        <v>215978921.00999999</v>
      </c>
      <c r="F63" s="556">
        <v>1277.3475168601576</v>
      </c>
      <c r="G63" s="557">
        <v>230743144.66</v>
      </c>
      <c r="H63" s="558">
        <v>1274.8330563697641</v>
      </c>
      <c r="I63" s="552">
        <v>-6.3985535395883919E-2</v>
      </c>
      <c r="J63" s="552">
        <v>1.9723841312631052E-3</v>
      </c>
    </row>
    <row r="64" spans="1:10" ht="12.75" customHeight="1">
      <c r="A64" s="546" t="s">
        <v>346</v>
      </c>
      <c r="B64" s="546" t="s">
        <v>343</v>
      </c>
      <c r="C64" s="547" t="s">
        <v>276</v>
      </c>
      <c r="D64" s="547" t="s">
        <v>277</v>
      </c>
      <c r="E64" s="557">
        <v>7135062.8899999997</v>
      </c>
      <c r="F64" s="558">
        <v>817.26697862050707</v>
      </c>
      <c r="G64" s="557">
        <v>7170918.4500000002</v>
      </c>
      <c r="H64" s="558">
        <v>821.37395926520696</v>
      </c>
      <c r="I64" s="552">
        <v>-5.00013495481888E-3</v>
      </c>
      <c r="J64" s="552">
        <v>-5.000134954818769E-3</v>
      </c>
    </row>
    <row r="65" spans="1:10" ht="12.75" customHeight="1">
      <c r="A65" s="546" t="s">
        <v>347</v>
      </c>
      <c r="B65" s="546" t="s">
        <v>343</v>
      </c>
      <c r="C65" s="547" t="s">
        <v>276</v>
      </c>
      <c r="D65" s="547" t="s">
        <v>277</v>
      </c>
      <c r="E65" s="557">
        <v>12306742.539999999</v>
      </c>
      <c r="F65" s="558">
        <v>836.70753896606493</v>
      </c>
      <c r="G65" s="557">
        <v>12362729.07</v>
      </c>
      <c r="H65" s="558">
        <v>840.51393627870016</v>
      </c>
      <c r="I65" s="552">
        <v>-4.528654610401639E-3</v>
      </c>
      <c r="J65" s="552">
        <v>-4.5286546104015279E-3</v>
      </c>
    </row>
    <row r="66" spans="1:10" ht="12.75" customHeight="1">
      <c r="A66" s="546" t="s">
        <v>348</v>
      </c>
      <c r="B66" s="546" t="s">
        <v>343</v>
      </c>
      <c r="C66" s="547" t="s">
        <v>276</v>
      </c>
      <c r="D66" s="547" t="s">
        <v>277</v>
      </c>
      <c r="E66" s="555">
        <v>11628603.539999999</v>
      </c>
      <c r="F66" s="556">
        <v>474.41492077431116</v>
      </c>
      <c r="G66" s="557">
        <v>12252770.32</v>
      </c>
      <c r="H66" s="558">
        <v>499.87920223038503</v>
      </c>
      <c r="I66" s="552">
        <v>-5.0940869999104077E-2</v>
      </c>
      <c r="J66" s="552">
        <v>-5.0940869999104077E-2</v>
      </c>
    </row>
    <row r="67" spans="1:10" ht="12.75" customHeight="1">
      <c r="A67" s="562" t="s">
        <v>275</v>
      </c>
      <c r="B67" s="546" t="s">
        <v>349</v>
      </c>
      <c r="C67" s="564" t="s">
        <v>276</v>
      </c>
      <c r="D67" s="564" t="s">
        <v>277</v>
      </c>
      <c r="E67" s="565">
        <v>1392517.57</v>
      </c>
      <c r="F67" s="566">
        <v>142.99279601628021</v>
      </c>
      <c r="G67" s="565">
        <v>1410536.81</v>
      </c>
      <c r="H67" s="566">
        <v>144.84312922944633</v>
      </c>
      <c r="I67" s="552">
        <v>-1.2774739285251302E-2</v>
      </c>
      <c r="J67" s="552">
        <v>-1.2774739285251191E-2</v>
      </c>
    </row>
    <row r="68" spans="1:10" ht="12.75" customHeight="1">
      <c r="A68" s="562" t="s">
        <v>278</v>
      </c>
      <c r="B68" s="546" t="s">
        <v>349</v>
      </c>
      <c r="C68" s="564" t="s">
        <v>279</v>
      </c>
      <c r="D68" s="564" t="s">
        <v>280</v>
      </c>
      <c r="E68" s="565">
        <v>9014444.4499999993</v>
      </c>
      <c r="F68" s="566">
        <v>66.562073741342132</v>
      </c>
      <c r="G68" s="565">
        <v>9151435.2400000002</v>
      </c>
      <c r="H68" s="566">
        <v>67.57360485858861</v>
      </c>
      <c r="I68" s="552">
        <v>-1.4969322997689827E-2</v>
      </c>
      <c r="J68" s="552">
        <v>-1.4969322997689827E-2</v>
      </c>
    </row>
    <row r="69" spans="1:10" ht="12.75" customHeight="1">
      <c r="A69" s="562" t="s">
        <v>281</v>
      </c>
      <c r="B69" s="546" t="s">
        <v>349</v>
      </c>
      <c r="C69" s="564" t="s">
        <v>279</v>
      </c>
      <c r="D69" s="564" t="s">
        <v>277</v>
      </c>
      <c r="E69" s="565">
        <v>10362881.07</v>
      </c>
      <c r="F69" s="566">
        <v>68.176733558261589</v>
      </c>
      <c r="G69" s="565">
        <v>10488272.52</v>
      </c>
      <c r="H69" s="566">
        <v>69.004317862602107</v>
      </c>
      <c r="I69" s="552">
        <v>-1.195539587295158E-2</v>
      </c>
      <c r="J69" s="552">
        <v>-1.1993224916567735E-2</v>
      </c>
    </row>
    <row r="70" spans="1:10" ht="12.75" customHeight="1">
      <c r="A70" s="567" t="s">
        <v>1181</v>
      </c>
      <c r="B70" s="546" t="s">
        <v>349</v>
      </c>
      <c r="C70" s="564" t="s">
        <v>276</v>
      </c>
      <c r="D70" s="564" t="s">
        <v>277</v>
      </c>
      <c r="E70" s="565">
        <v>0</v>
      </c>
      <c r="F70" s="566">
        <v>0</v>
      </c>
      <c r="G70" s="565">
        <v>0</v>
      </c>
      <c r="H70" s="566">
        <v>0</v>
      </c>
      <c r="I70" s="552"/>
      <c r="J70" s="552"/>
    </row>
    <row r="71" spans="1:10" ht="12.75" customHeight="1">
      <c r="A71" s="562" t="s">
        <v>282</v>
      </c>
      <c r="B71" s="546" t="s">
        <v>349</v>
      </c>
      <c r="C71" s="564" t="s">
        <v>279</v>
      </c>
      <c r="D71" s="564" t="s">
        <v>277</v>
      </c>
      <c r="E71" s="565">
        <v>5264432.82</v>
      </c>
      <c r="F71" s="566">
        <v>204.65329889272465</v>
      </c>
      <c r="G71" s="565">
        <v>5593815.1699999999</v>
      </c>
      <c r="H71" s="566">
        <v>217.2310786983486</v>
      </c>
      <c r="I71" s="552">
        <v>-5.8883309510564308E-2</v>
      </c>
      <c r="J71" s="552">
        <v>-5.7900461945823656E-2</v>
      </c>
    </row>
    <row r="72" spans="1:10" ht="12.75" customHeight="1">
      <c r="A72" s="546" t="s">
        <v>494</v>
      </c>
      <c r="B72" s="568" t="s">
        <v>349</v>
      </c>
      <c r="C72" s="547" t="s">
        <v>279</v>
      </c>
      <c r="D72" s="547" t="s">
        <v>277</v>
      </c>
      <c r="E72" s="557">
        <v>7236616.5999999996</v>
      </c>
      <c r="F72" s="558">
        <v>161.32528117987232</v>
      </c>
      <c r="G72" s="557">
        <v>7512670.7300000004</v>
      </c>
      <c r="H72" s="558">
        <v>164.32679264420742</v>
      </c>
      <c r="I72" s="552">
        <v>-3.674513896870879E-2</v>
      </c>
      <c r="J72" s="552">
        <v>-1.8265502636772291E-2</v>
      </c>
    </row>
    <row r="73" spans="1:10" ht="12.75" customHeight="1">
      <c r="A73" s="546" t="s">
        <v>350</v>
      </c>
      <c r="B73" s="568" t="s">
        <v>349</v>
      </c>
      <c r="C73" s="547" t="s">
        <v>279</v>
      </c>
      <c r="D73" s="547" t="s">
        <v>280</v>
      </c>
      <c r="E73" s="555">
        <v>8974012.0800000001</v>
      </c>
      <c r="F73" s="556">
        <v>77.153155627221025</v>
      </c>
      <c r="G73" s="557">
        <v>8935245.3699999992</v>
      </c>
      <c r="H73" s="558">
        <v>76.525549229938846</v>
      </c>
      <c r="I73" s="552">
        <v>4.3386284757394034E-3</v>
      </c>
      <c r="J73" s="552">
        <v>8.2012661600949777E-3</v>
      </c>
    </row>
    <row r="74" spans="1:10" ht="12.75" customHeight="1">
      <c r="A74" s="546" t="s">
        <v>351</v>
      </c>
      <c r="B74" s="568" t="s">
        <v>349</v>
      </c>
      <c r="C74" s="547" t="s">
        <v>279</v>
      </c>
      <c r="D74" s="547" t="s">
        <v>277</v>
      </c>
      <c r="E74" s="555">
        <v>44951879.5</v>
      </c>
      <c r="F74" s="556">
        <v>94.928803579193271</v>
      </c>
      <c r="G74" s="557">
        <v>45376428.280000001</v>
      </c>
      <c r="H74" s="558">
        <v>95.032148624678953</v>
      </c>
      <c r="I74" s="552">
        <v>-9.356152436244658E-3</v>
      </c>
      <c r="J74" s="552">
        <v>-1.0874745755127257E-3</v>
      </c>
    </row>
    <row r="75" spans="1:10" ht="12.75" customHeight="1">
      <c r="A75" s="546" t="s">
        <v>507</v>
      </c>
      <c r="B75" s="568" t="s">
        <v>349</v>
      </c>
      <c r="C75" s="547" t="s">
        <v>279</v>
      </c>
      <c r="D75" s="547" t="s">
        <v>277</v>
      </c>
      <c r="E75" s="555">
        <v>3542799.05</v>
      </c>
      <c r="F75" s="556">
        <v>485.36959895168468</v>
      </c>
      <c r="G75" s="557">
        <v>3575520.2</v>
      </c>
      <c r="H75" s="558">
        <v>488.00166881842949</v>
      </c>
      <c r="I75" s="552">
        <v>-9.1514376006043285E-3</v>
      </c>
      <c r="J75" s="552">
        <v>-5.3935673480742796E-3</v>
      </c>
    </row>
    <row r="76" spans="1:10" ht="12.75" customHeight="1">
      <c r="A76" s="546" t="s">
        <v>352</v>
      </c>
      <c r="B76" s="568" t="s">
        <v>349</v>
      </c>
      <c r="C76" s="547" t="s">
        <v>279</v>
      </c>
      <c r="D76" s="547" t="s">
        <v>285</v>
      </c>
      <c r="E76" s="555">
        <v>9179436.6099999994</v>
      </c>
      <c r="F76" s="556">
        <v>103.30383091569544</v>
      </c>
      <c r="G76" s="557">
        <v>8102227.3300000001</v>
      </c>
      <c r="H76" s="558">
        <v>103.25948300480201</v>
      </c>
      <c r="I76" s="552">
        <v>0.13295224092410152</v>
      </c>
      <c r="J76" s="552">
        <v>4.2948027244493758E-4</v>
      </c>
    </row>
    <row r="77" spans="1:10" ht="12.75" customHeight="1">
      <c r="A77" s="546" t="s">
        <v>353</v>
      </c>
      <c r="B77" s="568" t="s">
        <v>349</v>
      </c>
      <c r="C77" s="547" t="s">
        <v>279</v>
      </c>
      <c r="D77" s="547" t="s">
        <v>277</v>
      </c>
      <c r="E77" s="555">
        <v>10657310.09</v>
      </c>
      <c r="F77" s="556">
        <v>104.84491191669754</v>
      </c>
      <c r="G77" s="557">
        <v>11446360.800000001</v>
      </c>
      <c r="H77" s="558">
        <v>104.28139861108497</v>
      </c>
      <c r="I77" s="552">
        <v>-6.8934635539358524E-2</v>
      </c>
      <c r="J77" s="552">
        <v>5.4037758710370198E-3</v>
      </c>
    </row>
    <row r="78" spans="1:10" ht="12.75" customHeight="1">
      <c r="A78" s="546" t="s">
        <v>354</v>
      </c>
      <c r="B78" s="568" t="s">
        <v>349</v>
      </c>
      <c r="C78" s="547" t="s">
        <v>276</v>
      </c>
      <c r="D78" s="547" t="s">
        <v>277</v>
      </c>
      <c r="E78" s="555">
        <v>11827576.220000001</v>
      </c>
      <c r="F78" s="556">
        <v>47.924778543294593</v>
      </c>
      <c r="G78" s="557">
        <v>11688581.960000001</v>
      </c>
      <c r="H78" s="558">
        <v>47.361580386260094</v>
      </c>
      <c r="I78" s="552">
        <v>1.1891456164285552E-2</v>
      </c>
      <c r="J78" s="552">
        <v>1.1891456164285552E-2</v>
      </c>
    </row>
    <row r="79" spans="1:10" ht="12.75" customHeight="1">
      <c r="A79" s="546" t="s">
        <v>355</v>
      </c>
      <c r="B79" s="568" t="s">
        <v>349</v>
      </c>
      <c r="C79" s="547" t="s">
        <v>279</v>
      </c>
      <c r="D79" s="547" t="s">
        <v>277</v>
      </c>
      <c r="E79" s="555">
        <v>11340701.439999999</v>
      </c>
      <c r="F79" s="556">
        <v>134.8312249431697</v>
      </c>
      <c r="G79" s="557">
        <v>12300472.960000001</v>
      </c>
      <c r="H79" s="558">
        <v>131.88523763887144</v>
      </c>
      <c r="I79" s="552">
        <v>-7.8027204573441145E-2</v>
      </c>
      <c r="J79" s="552">
        <v>2.2337506130632789E-2</v>
      </c>
    </row>
    <row r="80" spans="1:10" ht="12.75" customHeight="1">
      <c r="A80" s="562" t="s">
        <v>283</v>
      </c>
      <c r="B80" s="568" t="s">
        <v>349</v>
      </c>
      <c r="C80" s="564" t="s">
        <v>279</v>
      </c>
      <c r="D80" s="564" t="s">
        <v>277</v>
      </c>
      <c r="E80" s="560">
        <v>16095341.439999999</v>
      </c>
      <c r="F80" s="561">
        <v>47.628026210895953</v>
      </c>
      <c r="G80" s="565">
        <v>16011277.35</v>
      </c>
      <c r="H80" s="566">
        <v>47.058311866205024</v>
      </c>
      <c r="I80" s="552">
        <v>5.2503050295358289E-3</v>
      </c>
      <c r="J80" s="552">
        <v>1.2106561457426057E-2</v>
      </c>
    </row>
    <row r="81" spans="1:10" ht="12.75" customHeight="1">
      <c r="A81" s="546" t="s">
        <v>356</v>
      </c>
      <c r="B81" s="568" t="s">
        <v>357</v>
      </c>
      <c r="C81" s="547" t="s">
        <v>279</v>
      </c>
      <c r="D81" s="547" t="s">
        <v>277</v>
      </c>
      <c r="E81" s="557">
        <v>0</v>
      </c>
      <c r="F81" s="558">
        <v>0</v>
      </c>
      <c r="G81" s="557">
        <v>0</v>
      </c>
      <c r="H81" s="558">
        <v>0</v>
      </c>
      <c r="I81" s="552"/>
      <c r="J81" s="552"/>
    </row>
    <row r="82" spans="1:10" ht="12.75" customHeight="1">
      <c r="A82" s="546" t="s">
        <v>1210</v>
      </c>
      <c r="B82" s="568" t="s">
        <v>357</v>
      </c>
      <c r="C82" s="547" t="s">
        <v>279</v>
      </c>
      <c r="D82" s="547" t="s">
        <v>285</v>
      </c>
      <c r="E82" s="557">
        <v>14304737.59</v>
      </c>
      <c r="F82" s="558">
        <v>761.2394916623482</v>
      </c>
      <c r="G82" s="557">
        <v>11548126.6</v>
      </c>
      <c r="H82" s="558">
        <v>759.59673985284792</v>
      </c>
      <c r="I82" s="552">
        <v>0.23870633614286851</v>
      </c>
      <c r="J82" s="552">
        <v>2.1626630596367491E-3</v>
      </c>
    </row>
    <row r="83" spans="1:10" ht="12.75" customHeight="1">
      <c r="A83" s="546" t="s">
        <v>1211</v>
      </c>
      <c r="B83" s="568" t="s">
        <v>357</v>
      </c>
      <c r="C83" s="547" t="s">
        <v>279</v>
      </c>
      <c r="D83" s="547" t="s">
        <v>302</v>
      </c>
      <c r="E83" s="555">
        <v>11224306.359999999</v>
      </c>
      <c r="F83" s="556">
        <v>911.35925774899931</v>
      </c>
      <c r="G83" s="557">
        <v>11479989.07</v>
      </c>
      <c r="H83" s="558">
        <v>916.09943020715775</v>
      </c>
      <c r="I83" s="552">
        <v>-2.2272034271196506E-2</v>
      </c>
      <c r="J83" s="552">
        <v>-5.1742991010119699E-3</v>
      </c>
    </row>
    <row r="84" spans="1:10" ht="12.75" customHeight="1">
      <c r="A84" s="568" t="s">
        <v>358</v>
      </c>
      <c r="B84" s="568" t="s">
        <v>357</v>
      </c>
      <c r="C84" s="569" t="s">
        <v>279</v>
      </c>
      <c r="D84" s="569" t="s">
        <v>277</v>
      </c>
      <c r="E84" s="560">
        <v>9413267.8599999994</v>
      </c>
      <c r="F84" s="561">
        <v>862.81490885604751</v>
      </c>
      <c r="G84" s="565">
        <v>9397697.0299999993</v>
      </c>
      <c r="H84" s="566">
        <v>863.65473190848979</v>
      </c>
      <c r="I84" s="552">
        <v>1.6568772062233172E-3</v>
      </c>
      <c r="J84" s="552">
        <v>-9.7240601065939902E-4</v>
      </c>
    </row>
    <row r="85" spans="1:10" ht="12.75" customHeight="1">
      <c r="A85" s="546" t="s">
        <v>359</v>
      </c>
      <c r="B85" s="546" t="s">
        <v>357</v>
      </c>
      <c r="C85" s="547" t="s">
        <v>279</v>
      </c>
      <c r="D85" s="547" t="s">
        <v>277</v>
      </c>
      <c r="E85" s="555">
        <v>129790524.77</v>
      </c>
      <c r="F85" s="556">
        <v>40.242866741661828</v>
      </c>
      <c r="G85" s="557">
        <v>132220443.40000001</v>
      </c>
      <c r="H85" s="558">
        <v>41.397541789681476</v>
      </c>
      <c r="I85" s="552">
        <v>-1.8377783098555311E-2</v>
      </c>
      <c r="J85" s="552">
        <v>-2.7892357809213064E-2</v>
      </c>
    </row>
    <row r="86" spans="1:10" ht="12.75" customHeight="1">
      <c r="A86" s="546" t="s">
        <v>360</v>
      </c>
      <c r="B86" s="546" t="s">
        <v>357</v>
      </c>
      <c r="C86" s="547" t="s">
        <v>279</v>
      </c>
      <c r="D86" s="547" t="s">
        <v>277</v>
      </c>
      <c r="E86" s="557">
        <v>10070303.970000001</v>
      </c>
      <c r="F86" s="558">
        <v>618.9040046114884</v>
      </c>
      <c r="G86" s="557">
        <v>10016411.439999999</v>
      </c>
      <c r="H86" s="558">
        <v>615.59186003918865</v>
      </c>
      <c r="I86" s="552">
        <v>5.3804229511562607E-3</v>
      </c>
      <c r="J86" s="552">
        <v>5.3804229511562607E-3</v>
      </c>
    </row>
    <row r="87" spans="1:10" ht="12.75" customHeight="1">
      <c r="A87" s="546" t="s">
        <v>361</v>
      </c>
      <c r="B87" s="546" t="s">
        <v>357</v>
      </c>
      <c r="C87" s="547" t="s">
        <v>279</v>
      </c>
      <c r="D87" s="547" t="s">
        <v>285</v>
      </c>
      <c r="E87" s="555">
        <v>415689889.31999999</v>
      </c>
      <c r="F87" s="556">
        <v>129.86003625490682</v>
      </c>
      <c r="G87" s="557">
        <v>465073961.56</v>
      </c>
      <c r="H87" s="558">
        <v>129.79192424784944</v>
      </c>
      <c r="I87" s="552">
        <v>-0.10618541634614576</v>
      </c>
      <c r="J87" s="552">
        <v>5.2477846716647569E-4</v>
      </c>
    </row>
    <row r="88" spans="1:10" ht="12.75" customHeight="1">
      <c r="A88" s="546" t="s">
        <v>362</v>
      </c>
      <c r="B88" s="546" t="s">
        <v>357</v>
      </c>
      <c r="C88" s="547" t="s">
        <v>279</v>
      </c>
      <c r="D88" s="547" t="s">
        <v>280</v>
      </c>
      <c r="E88" s="555">
        <v>24640894.539999999</v>
      </c>
      <c r="F88" s="556">
        <v>95.734043731542627</v>
      </c>
      <c r="G88" s="557">
        <v>26036132.079999998</v>
      </c>
      <c r="H88" s="558">
        <v>96.95361006518327</v>
      </c>
      <c r="I88" s="552">
        <v>-5.3588510601840444E-2</v>
      </c>
      <c r="J88" s="552">
        <v>-1.2578864601542006E-2</v>
      </c>
    </row>
    <row r="89" spans="1:10" ht="12.75" customHeight="1">
      <c r="A89" s="546" t="s">
        <v>363</v>
      </c>
      <c r="B89" s="546" t="s">
        <v>364</v>
      </c>
      <c r="C89" s="547" t="s">
        <v>279</v>
      </c>
      <c r="D89" s="547" t="s">
        <v>302</v>
      </c>
      <c r="E89" s="555">
        <v>34167485.850000001</v>
      </c>
      <c r="F89" s="556">
        <v>820.66245707183577</v>
      </c>
      <c r="G89" s="557">
        <v>34803180.729999997</v>
      </c>
      <c r="H89" s="558">
        <v>806.10256169623642</v>
      </c>
      <c r="I89" s="552">
        <v>-1.8265424787799134E-2</v>
      </c>
      <c r="J89" s="552">
        <v>1.8062087961811857E-2</v>
      </c>
    </row>
    <row r="90" spans="1:10" ht="12.75" customHeight="1">
      <c r="A90" s="546" t="s">
        <v>365</v>
      </c>
      <c r="B90" s="546" t="s">
        <v>364</v>
      </c>
      <c r="C90" s="547" t="s">
        <v>279</v>
      </c>
      <c r="D90" s="547" t="s">
        <v>285</v>
      </c>
      <c r="E90" s="555">
        <v>32198138.390000001</v>
      </c>
      <c r="F90" s="556">
        <v>742.43138611574602</v>
      </c>
      <c r="G90" s="557">
        <v>34405572.640000001</v>
      </c>
      <c r="H90" s="558">
        <v>755.80587902182174</v>
      </c>
      <c r="I90" s="552">
        <v>-6.4159206797611334E-2</v>
      </c>
      <c r="J90" s="552">
        <v>-1.7695671967232207E-2</v>
      </c>
    </row>
    <row r="91" spans="1:10" ht="12.75" customHeight="1">
      <c r="A91" s="546" t="s">
        <v>366</v>
      </c>
      <c r="B91" s="546" t="s">
        <v>364</v>
      </c>
      <c r="C91" s="547" t="s">
        <v>279</v>
      </c>
      <c r="D91" s="547" t="s">
        <v>277</v>
      </c>
      <c r="E91" s="555">
        <v>200832619.25</v>
      </c>
      <c r="F91" s="556">
        <v>71.911824775687819</v>
      </c>
      <c r="G91" s="557">
        <v>203587072.16999999</v>
      </c>
      <c r="H91" s="558">
        <v>72.426567221282241</v>
      </c>
      <c r="I91" s="552">
        <v>-1.3529606230104574E-2</v>
      </c>
      <c r="J91" s="552">
        <v>-7.1070943348970905E-3</v>
      </c>
    </row>
    <row r="92" spans="1:10" ht="12.75" customHeight="1">
      <c r="A92" s="546" t="s">
        <v>367</v>
      </c>
      <c r="B92" s="546" t="s">
        <v>364</v>
      </c>
      <c r="C92" s="547" t="s">
        <v>279</v>
      </c>
      <c r="D92" s="547" t="s">
        <v>285</v>
      </c>
      <c r="E92" s="555">
        <v>413193208.88</v>
      </c>
      <c r="F92" s="556">
        <v>1024.3903410074256</v>
      </c>
      <c r="G92" s="557">
        <v>404484602.13999999</v>
      </c>
      <c r="H92" s="558">
        <v>1020.7819308120329</v>
      </c>
      <c r="I92" s="552">
        <v>2.1530131663666685E-2</v>
      </c>
      <c r="J92" s="552">
        <v>3.5349471679246847E-3</v>
      </c>
    </row>
    <row r="93" spans="1:10" ht="12.75" customHeight="1">
      <c r="A93" s="546" t="s">
        <v>368</v>
      </c>
      <c r="B93" s="546" t="s">
        <v>364</v>
      </c>
      <c r="C93" s="547" t="s">
        <v>279</v>
      </c>
      <c r="D93" s="547" t="s">
        <v>280</v>
      </c>
      <c r="E93" s="555">
        <v>185968328.84999999</v>
      </c>
      <c r="F93" s="556">
        <v>96.21991417231429</v>
      </c>
      <c r="G93" s="557">
        <v>190256208.15000001</v>
      </c>
      <c r="H93" s="558">
        <v>97.170820254718365</v>
      </c>
      <c r="I93" s="552">
        <v>-2.2537394924949883E-2</v>
      </c>
      <c r="J93" s="552">
        <v>-9.7859221514382533E-3</v>
      </c>
    </row>
    <row r="94" spans="1:10" ht="12.75" customHeight="1">
      <c r="A94" s="546" t="s">
        <v>369</v>
      </c>
      <c r="B94" s="546" t="s">
        <v>364</v>
      </c>
      <c r="C94" s="547" t="s">
        <v>279</v>
      </c>
      <c r="D94" s="547" t="s">
        <v>277</v>
      </c>
      <c r="E94" s="555">
        <v>103418542.95999999</v>
      </c>
      <c r="F94" s="556">
        <v>60.314683931826096</v>
      </c>
      <c r="G94" s="557">
        <v>108496061.76000001</v>
      </c>
      <c r="H94" s="558">
        <v>62.368187698178218</v>
      </c>
      <c r="I94" s="552">
        <v>-4.6799106968802184E-2</v>
      </c>
      <c r="J94" s="552">
        <v>-3.2925500036809718E-2</v>
      </c>
    </row>
    <row r="95" spans="1:10" ht="12.75" customHeight="1">
      <c r="A95" s="546" t="s">
        <v>370</v>
      </c>
      <c r="B95" s="546" t="s">
        <v>364</v>
      </c>
      <c r="C95" s="547" t="s">
        <v>279</v>
      </c>
      <c r="D95" s="547" t="s">
        <v>285</v>
      </c>
      <c r="E95" s="555">
        <v>1550555084.6300001</v>
      </c>
      <c r="F95" s="556">
        <v>140.20553396702203</v>
      </c>
      <c r="G95" s="557">
        <v>1608760766.0999999</v>
      </c>
      <c r="H95" s="558">
        <v>140.06620146404407</v>
      </c>
      <c r="I95" s="552">
        <v>-3.6180445655138338E-2</v>
      </c>
      <c r="J95" s="552">
        <v>9.9476177351554007E-4</v>
      </c>
    </row>
    <row r="96" spans="1:10" ht="12.75" customHeight="1">
      <c r="A96" s="546" t="s">
        <v>371</v>
      </c>
      <c r="B96" s="546" t="s">
        <v>372</v>
      </c>
      <c r="C96" s="547" t="s">
        <v>279</v>
      </c>
      <c r="D96" s="547" t="s">
        <v>277</v>
      </c>
      <c r="E96" s="555">
        <v>11806540.77</v>
      </c>
      <c r="F96" s="556">
        <v>688.10875478622677</v>
      </c>
      <c r="G96" s="557">
        <v>11715492.119999999</v>
      </c>
      <c r="H96" s="558">
        <v>682.45631545574827</v>
      </c>
      <c r="I96" s="552">
        <v>7.77164536217545E-3</v>
      </c>
      <c r="J96" s="552">
        <v>8.2824925236477664E-3</v>
      </c>
    </row>
    <row r="97" spans="1:10" ht="12.75" customHeight="1">
      <c r="A97" s="546" t="s">
        <v>373</v>
      </c>
      <c r="B97" s="546" t="s">
        <v>372</v>
      </c>
      <c r="C97" s="570" t="s">
        <v>279</v>
      </c>
      <c r="D97" s="570" t="s">
        <v>285</v>
      </c>
      <c r="E97" s="555">
        <v>1023917.24</v>
      </c>
      <c r="F97" s="556">
        <v>80.498554635404375</v>
      </c>
      <c r="G97" s="557">
        <v>1024998.27</v>
      </c>
      <c r="H97" s="558">
        <v>80.583543293782185</v>
      </c>
      <c r="I97" s="552">
        <v>-1.0546651947032082E-3</v>
      </c>
      <c r="J97" s="552">
        <v>-1.0546651947032082E-3</v>
      </c>
    </row>
    <row r="98" spans="1:10" ht="12.75" customHeight="1">
      <c r="A98" s="546" t="s">
        <v>374</v>
      </c>
      <c r="B98" s="546" t="s">
        <v>372</v>
      </c>
      <c r="C98" s="570" t="s">
        <v>279</v>
      </c>
      <c r="D98" s="570" t="s">
        <v>277</v>
      </c>
      <c r="E98" s="555">
        <v>11283452.140000001</v>
      </c>
      <c r="F98" s="556">
        <v>71.976711323563322</v>
      </c>
      <c r="G98" s="557">
        <v>11198979.07</v>
      </c>
      <c r="H98" s="558">
        <v>71.463511966922141</v>
      </c>
      <c r="I98" s="552">
        <v>7.5429259642325608E-3</v>
      </c>
      <c r="J98" s="552">
        <v>7.1812781448346019E-3</v>
      </c>
    </row>
    <row r="99" spans="1:10" ht="12.75" customHeight="1">
      <c r="A99" s="546" t="s">
        <v>375</v>
      </c>
      <c r="B99" s="546" t="s">
        <v>376</v>
      </c>
      <c r="C99" s="570" t="s">
        <v>279</v>
      </c>
      <c r="D99" s="570" t="s">
        <v>280</v>
      </c>
      <c r="E99" s="555">
        <v>152493760.30000001</v>
      </c>
      <c r="F99" s="556">
        <v>920.13415298753932</v>
      </c>
      <c r="G99" s="557">
        <v>154086856.97999999</v>
      </c>
      <c r="H99" s="558">
        <v>918.28827983200938</v>
      </c>
      <c r="I99" s="552">
        <v>-1.0338952401415802E-2</v>
      </c>
      <c r="J99" s="552">
        <v>2.0101238315570757E-3</v>
      </c>
    </row>
    <row r="100" spans="1:10" ht="12.75" customHeight="1">
      <c r="A100" s="546" t="s">
        <v>377</v>
      </c>
      <c r="B100" s="546" t="s">
        <v>376</v>
      </c>
      <c r="C100" s="570" t="s">
        <v>279</v>
      </c>
      <c r="D100" s="570" t="s">
        <v>302</v>
      </c>
      <c r="E100" s="555">
        <v>81702723.239999995</v>
      </c>
      <c r="F100" s="556">
        <v>1269.2021928429606</v>
      </c>
      <c r="G100" s="557">
        <v>84362860.340000004</v>
      </c>
      <c r="H100" s="558">
        <v>1249.5147292093088</v>
      </c>
      <c r="I100" s="552">
        <v>-3.1532087571226275E-2</v>
      </c>
      <c r="J100" s="552">
        <v>1.5756087682223585E-2</v>
      </c>
    </row>
    <row r="101" spans="1:10" ht="12.75" customHeight="1">
      <c r="A101" s="546" t="s">
        <v>378</v>
      </c>
      <c r="B101" s="546" t="s">
        <v>376</v>
      </c>
      <c r="C101" s="570" t="s">
        <v>279</v>
      </c>
      <c r="D101" s="570" t="s">
        <v>285</v>
      </c>
      <c r="E101" s="555">
        <v>826923133.13999999</v>
      </c>
      <c r="F101" s="556">
        <v>153.5146249815308</v>
      </c>
      <c r="G101" s="557">
        <v>854156643.92999995</v>
      </c>
      <c r="H101" s="558">
        <v>153.32735647369165</v>
      </c>
      <c r="I101" s="552">
        <v>-3.1883508702452712E-2</v>
      </c>
      <c r="J101" s="552">
        <v>1.2213639636531326E-3</v>
      </c>
    </row>
    <row r="102" spans="1:10" ht="12.75" customHeight="1">
      <c r="A102" s="546" t="s">
        <v>379</v>
      </c>
      <c r="B102" s="546" t="s">
        <v>376</v>
      </c>
      <c r="C102" s="570" t="s">
        <v>279</v>
      </c>
      <c r="D102" s="570" t="s">
        <v>277</v>
      </c>
      <c r="E102" s="555">
        <v>101130808.70999999</v>
      </c>
      <c r="F102" s="556">
        <v>370.1431371484033</v>
      </c>
      <c r="G102" s="557">
        <v>103930551.81</v>
      </c>
      <c r="H102" s="558">
        <v>372.27182725843329</v>
      </c>
      <c r="I102" s="552">
        <v>-2.6938595545209276E-2</v>
      </c>
      <c r="J102" s="552">
        <v>-5.718106915869936E-3</v>
      </c>
    </row>
    <row r="103" spans="1:10" ht="12.75" customHeight="1">
      <c r="A103" s="546" t="s">
        <v>380</v>
      </c>
      <c r="B103" s="546" t="s">
        <v>376</v>
      </c>
      <c r="C103" s="570" t="s">
        <v>279</v>
      </c>
      <c r="D103" s="570" t="s">
        <v>285</v>
      </c>
      <c r="E103" s="555">
        <v>143352168.18000001</v>
      </c>
      <c r="F103" s="556">
        <v>787.80542784014619</v>
      </c>
      <c r="G103" s="557">
        <v>181262243.02000001</v>
      </c>
      <c r="H103" s="558">
        <v>785.5510523837977</v>
      </c>
      <c r="I103" s="552">
        <v>-0.20914490634333094</v>
      </c>
      <c r="J103" s="552">
        <v>2.8698013318262383E-3</v>
      </c>
    </row>
    <row r="104" spans="1:10" ht="12.75" customHeight="1">
      <c r="A104" s="546" t="s">
        <v>381</v>
      </c>
      <c r="B104" s="546" t="s">
        <v>376</v>
      </c>
      <c r="C104" s="570" t="s">
        <v>279</v>
      </c>
      <c r="D104" s="570" t="s">
        <v>280</v>
      </c>
      <c r="E104" s="555">
        <v>18844196.18</v>
      </c>
      <c r="F104" s="556">
        <v>733.68449891429714</v>
      </c>
      <c r="G104" s="557">
        <v>20174720.899999999</v>
      </c>
      <c r="H104" s="558">
        <v>736.58692165931734</v>
      </c>
      <c r="I104" s="552">
        <v>-6.5950093019626288E-2</v>
      </c>
      <c r="J104" s="552">
        <v>-3.9403669270721142E-3</v>
      </c>
    </row>
    <row r="105" spans="1:10" ht="12.75" customHeight="1">
      <c r="A105" s="546" t="s">
        <v>495</v>
      </c>
      <c r="B105" s="546" t="s">
        <v>376</v>
      </c>
      <c r="C105" s="570" t="s">
        <v>279</v>
      </c>
      <c r="D105" s="570" t="s">
        <v>277</v>
      </c>
      <c r="E105" s="555">
        <v>25150198.969999999</v>
      </c>
      <c r="F105" s="556">
        <v>852.7425890219771</v>
      </c>
      <c r="G105" s="557">
        <v>24506942</v>
      </c>
      <c r="H105" s="558">
        <v>836.20286908990795</v>
      </c>
      <c r="I105" s="552">
        <v>2.6247949254541769E-2</v>
      </c>
      <c r="J105" s="552">
        <v>1.9779554153013468E-2</v>
      </c>
    </row>
    <row r="106" spans="1:10" ht="12.75" customHeight="1">
      <c r="A106" s="546" t="s">
        <v>382</v>
      </c>
      <c r="B106" s="546" t="s">
        <v>376</v>
      </c>
      <c r="C106" s="570" t="s">
        <v>279</v>
      </c>
      <c r="D106" s="570" t="s">
        <v>277</v>
      </c>
      <c r="E106" s="555">
        <v>37506347.079999998</v>
      </c>
      <c r="F106" s="556">
        <v>906.49626125474492</v>
      </c>
      <c r="G106" s="557">
        <v>39167732.159999996</v>
      </c>
      <c r="H106" s="558">
        <v>892.44870039094656</v>
      </c>
      <c r="I106" s="552">
        <v>-4.2417188547277829E-2</v>
      </c>
      <c r="J106" s="552">
        <v>1.5740468732426516E-2</v>
      </c>
    </row>
    <row r="107" spans="1:10" ht="12.75" customHeight="1">
      <c r="A107" s="546" t="s">
        <v>383</v>
      </c>
      <c r="B107" s="546" t="s">
        <v>376</v>
      </c>
      <c r="C107" s="570" t="s">
        <v>276</v>
      </c>
      <c r="D107" s="570" t="s">
        <v>280</v>
      </c>
      <c r="E107" s="555">
        <v>13262561.4</v>
      </c>
      <c r="F107" s="556">
        <v>428.90450409186423</v>
      </c>
      <c r="G107" s="557">
        <v>12954004.27</v>
      </c>
      <c r="H107" s="558">
        <v>418.92592311981622</v>
      </c>
      <c r="I107" s="552">
        <v>2.3819440195383068E-2</v>
      </c>
      <c r="J107" s="552">
        <v>2.3819440195382846E-2</v>
      </c>
    </row>
    <row r="108" spans="1:10" ht="12.75" customHeight="1">
      <c r="A108" s="546" t="s">
        <v>631</v>
      </c>
      <c r="B108" s="546"/>
      <c r="C108" s="570" t="s">
        <v>279</v>
      </c>
      <c r="D108" s="570" t="s">
        <v>280</v>
      </c>
      <c r="E108" s="571">
        <v>0</v>
      </c>
      <c r="F108" s="572">
        <v>0</v>
      </c>
      <c r="G108" s="563">
        <v>0</v>
      </c>
      <c r="H108" s="573">
        <v>0</v>
      </c>
      <c r="I108" s="552"/>
      <c r="J108" s="552"/>
    </row>
    <row r="109" spans="1:10" ht="12.75" customHeight="1">
      <c r="A109" s="546" t="s">
        <v>1182</v>
      </c>
      <c r="B109" s="546"/>
      <c r="C109" s="570" t="s">
        <v>279</v>
      </c>
      <c r="D109" s="570" t="s">
        <v>285</v>
      </c>
      <c r="E109" s="571">
        <v>0</v>
      </c>
      <c r="F109" s="572">
        <v>0</v>
      </c>
      <c r="G109" s="557">
        <v>0</v>
      </c>
      <c r="H109" s="558">
        <v>0</v>
      </c>
      <c r="I109" s="552"/>
      <c r="J109" s="552"/>
    </row>
    <row r="110" spans="1:10" ht="12.75" customHeight="1">
      <c r="A110" s="546" t="s">
        <v>1183</v>
      </c>
      <c r="B110" s="546"/>
      <c r="C110" s="570" t="s">
        <v>279</v>
      </c>
      <c r="D110" s="570" t="s">
        <v>277</v>
      </c>
      <c r="E110" s="571">
        <v>0</v>
      </c>
      <c r="F110" s="572">
        <v>0</v>
      </c>
      <c r="G110" s="557">
        <v>0</v>
      </c>
      <c r="H110" s="558">
        <v>0</v>
      </c>
      <c r="I110" s="552"/>
      <c r="J110" s="552"/>
    </row>
    <row r="111" spans="1:10" ht="12.75" customHeight="1">
      <c r="A111" s="546" t="s">
        <v>384</v>
      </c>
      <c r="B111" s="546" t="s">
        <v>385</v>
      </c>
      <c r="C111" s="570" t="s">
        <v>279</v>
      </c>
      <c r="D111" s="570" t="s">
        <v>285</v>
      </c>
      <c r="E111" s="555">
        <v>268015582.19999999</v>
      </c>
      <c r="F111" s="556">
        <v>123.81600552834965</v>
      </c>
      <c r="G111" s="557">
        <v>259961937.78</v>
      </c>
      <c r="H111" s="558">
        <v>123.55490704328288</v>
      </c>
      <c r="I111" s="552">
        <v>3.0980090734727517E-2</v>
      </c>
      <c r="J111" s="552">
        <v>2.1132182550653855E-3</v>
      </c>
    </row>
    <row r="112" spans="1:10" ht="12.75" customHeight="1">
      <c r="A112" s="546" t="s">
        <v>386</v>
      </c>
      <c r="B112" s="546" t="s">
        <v>385</v>
      </c>
      <c r="C112" s="570" t="s">
        <v>279</v>
      </c>
      <c r="D112" s="570" t="s">
        <v>277</v>
      </c>
      <c r="E112" s="560">
        <v>5634757.9400000004</v>
      </c>
      <c r="F112" s="561">
        <v>100.74881884323507</v>
      </c>
      <c r="G112" s="565">
        <v>5619113.1399999997</v>
      </c>
      <c r="H112" s="566">
        <v>103.06339832792935</v>
      </c>
      <c r="I112" s="552">
        <v>2.7842116024736629E-3</v>
      </c>
      <c r="J112" s="552">
        <v>-2.2457822294290164E-2</v>
      </c>
    </row>
    <row r="113" spans="1:10" ht="12.75" customHeight="1">
      <c r="A113" s="546" t="s">
        <v>387</v>
      </c>
      <c r="B113" s="546" t="s">
        <v>385</v>
      </c>
      <c r="C113" s="570" t="s">
        <v>279</v>
      </c>
      <c r="D113" s="570" t="s">
        <v>280</v>
      </c>
      <c r="E113" s="555">
        <v>21979063.050000001</v>
      </c>
      <c r="F113" s="556">
        <v>749.34985588600421</v>
      </c>
      <c r="G113" s="557">
        <v>22036751.579999998</v>
      </c>
      <c r="H113" s="558">
        <v>745.12846293751556</v>
      </c>
      <c r="I113" s="552">
        <v>-2.6178327504655652E-3</v>
      </c>
      <c r="J113" s="552">
        <v>5.6653223685037002E-3</v>
      </c>
    </row>
    <row r="114" spans="1:10" ht="12.75" customHeight="1">
      <c r="A114" s="546" t="s">
        <v>388</v>
      </c>
      <c r="B114" s="546" t="s">
        <v>389</v>
      </c>
      <c r="C114" s="570" t="s">
        <v>279</v>
      </c>
      <c r="D114" s="570" t="s">
        <v>277</v>
      </c>
      <c r="E114" s="555">
        <v>343500722.81</v>
      </c>
      <c r="F114" s="556">
        <v>103.99833041401401</v>
      </c>
      <c r="G114" s="557">
        <v>353492377.75</v>
      </c>
      <c r="H114" s="558">
        <v>104.67271092701162</v>
      </c>
      <c r="I114" s="552">
        <v>-2.8265545649378554E-2</v>
      </c>
      <c r="J114" s="552">
        <v>-6.4427538660756234E-3</v>
      </c>
    </row>
    <row r="115" spans="1:10" ht="12.75" customHeight="1">
      <c r="A115" s="546" t="s">
        <v>390</v>
      </c>
      <c r="B115" s="546" t="s">
        <v>389</v>
      </c>
      <c r="C115" s="570" t="s">
        <v>279</v>
      </c>
      <c r="D115" s="570" t="s">
        <v>302</v>
      </c>
      <c r="E115" s="555">
        <v>189126696.72999999</v>
      </c>
      <c r="F115" s="556">
        <v>1339.4722935873122</v>
      </c>
      <c r="G115" s="557">
        <v>190762903.46000001</v>
      </c>
      <c r="H115" s="558">
        <v>1342.1439336699991</v>
      </c>
      <c r="I115" s="552">
        <v>-8.5771745990598225E-3</v>
      </c>
      <c r="J115" s="552">
        <v>-1.9905764319788632E-3</v>
      </c>
    </row>
    <row r="116" spans="1:10" ht="12.75" customHeight="1">
      <c r="A116" s="546" t="s">
        <v>391</v>
      </c>
      <c r="B116" s="546" t="s">
        <v>389</v>
      </c>
      <c r="C116" s="570" t="s">
        <v>279</v>
      </c>
      <c r="D116" s="570" t="s">
        <v>277</v>
      </c>
      <c r="E116" s="555">
        <v>97273149.519999996</v>
      </c>
      <c r="F116" s="556">
        <v>654.88598687658248</v>
      </c>
      <c r="G116" s="557">
        <v>100740622.47</v>
      </c>
      <c r="H116" s="558">
        <v>672.37801206668792</v>
      </c>
      <c r="I116" s="552">
        <v>-3.44198086629115E-2</v>
      </c>
      <c r="J116" s="552">
        <v>-2.6015165392366479E-2</v>
      </c>
    </row>
    <row r="117" spans="1:10" ht="12.75" customHeight="1">
      <c r="A117" s="546" t="s">
        <v>392</v>
      </c>
      <c r="B117" s="546" t="s">
        <v>389</v>
      </c>
      <c r="C117" s="570" t="s">
        <v>279</v>
      </c>
      <c r="D117" s="570" t="s">
        <v>277</v>
      </c>
      <c r="E117" s="555">
        <v>267005780.71000001</v>
      </c>
      <c r="F117" s="556">
        <v>913.03471330698073</v>
      </c>
      <c r="G117" s="557">
        <v>278798400.76999998</v>
      </c>
      <c r="H117" s="558">
        <v>911.30190412199113</v>
      </c>
      <c r="I117" s="552">
        <v>-4.229801902532615E-2</v>
      </c>
      <c r="J117" s="552">
        <v>1.9014655594944418E-3</v>
      </c>
    </row>
    <row r="118" spans="1:10" ht="12.75" customHeight="1">
      <c r="A118" s="545" t="s">
        <v>393</v>
      </c>
      <c r="B118" s="546" t="s">
        <v>389</v>
      </c>
      <c r="C118" s="570" t="s">
        <v>279</v>
      </c>
      <c r="D118" s="570" t="s">
        <v>285</v>
      </c>
      <c r="E118" s="555">
        <v>139212077.09</v>
      </c>
      <c r="F118" s="556">
        <v>1116.2351658781449</v>
      </c>
      <c r="G118" s="557">
        <v>149311982.81999999</v>
      </c>
      <c r="H118" s="558">
        <v>1113.0992020129981</v>
      </c>
      <c r="I118" s="552">
        <v>-6.7642968362262801E-2</v>
      </c>
      <c r="J118" s="552">
        <v>2.8173264875901438E-3</v>
      </c>
    </row>
    <row r="119" spans="1:10" ht="12.75" customHeight="1">
      <c r="A119" s="546" t="s">
        <v>394</v>
      </c>
      <c r="B119" s="546" t="s">
        <v>389</v>
      </c>
      <c r="C119" s="570" t="s">
        <v>279</v>
      </c>
      <c r="D119" s="570" t="s">
        <v>280</v>
      </c>
      <c r="E119" s="555">
        <v>473033097.16000003</v>
      </c>
      <c r="F119" s="556">
        <v>1085.9668263790938</v>
      </c>
      <c r="G119" s="557">
        <v>475292066.92000002</v>
      </c>
      <c r="H119" s="558">
        <v>1096.8645073252642</v>
      </c>
      <c r="I119" s="552">
        <v>-4.7528034175672307E-3</v>
      </c>
      <c r="J119" s="552">
        <v>-9.9353027410328254E-3</v>
      </c>
    </row>
    <row r="120" spans="1:10" ht="12.75" customHeight="1">
      <c r="A120" s="546" t="s">
        <v>395</v>
      </c>
      <c r="B120" s="546" t="s">
        <v>389</v>
      </c>
      <c r="C120" s="570" t="s">
        <v>279</v>
      </c>
      <c r="D120" s="570" t="s">
        <v>285</v>
      </c>
      <c r="E120" s="555">
        <v>3104572661.9899998</v>
      </c>
      <c r="F120" s="556">
        <v>171.97215661358388</v>
      </c>
      <c r="G120" s="557">
        <v>2921315299.0999999</v>
      </c>
      <c r="H120" s="558">
        <v>171.83923364380456</v>
      </c>
      <c r="I120" s="552">
        <v>6.2731113942564809E-2</v>
      </c>
      <c r="J120" s="552">
        <v>7.7353097404309068E-4</v>
      </c>
    </row>
    <row r="121" spans="1:10" ht="12.75" customHeight="1">
      <c r="A121" s="546" t="s">
        <v>396</v>
      </c>
      <c r="B121" s="546" t="s">
        <v>389</v>
      </c>
      <c r="C121" s="570" t="s">
        <v>276</v>
      </c>
      <c r="D121" s="570" t="s">
        <v>277</v>
      </c>
      <c r="E121" s="555">
        <v>65692788.299999997</v>
      </c>
      <c r="F121" s="556">
        <v>59.889327961409315</v>
      </c>
      <c r="G121" s="557">
        <v>67229680.909999996</v>
      </c>
      <c r="H121" s="558">
        <v>61.290447748583219</v>
      </c>
      <c r="I121" s="552">
        <v>-2.2860328789265361E-2</v>
      </c>
      <c r="J121" s="552">
        <v>-2.2860328789265361E-2</v>
      </c>
    </row>
    <row r="122" spans="1:10" ht="12.75" customHeight="1">
      <c r="A122" s="546" t="s">
        <v>397</v>
      </c>
      <c r="B122" s="546" t="s">
        <v>389</v>
      </c>
      <c r="C122" s="570" t="s">
        <v>279</v>
      </c>
      <c r="D122" s="570" t="s">
        <v>277</v>
      </c>
      <c r="E122" s="555">
        <v>88435154.900000006</v>
      </c>
      <c r="F122" s="556">
        <v>1005.0866821105112</v>
      </c>
      <c r="G122" s="557">
        <v>90662485.540000007</v>
      </c>
      <c r="H122" s="558">
        <v>1012.8790027090921</v>
      </c>
      <c r="I122" s="552">
        <v>-2.4567279693841093E-2</v>
      </c>
      <c r="J122" s="552">
        <v>-7.693239348174008E-3</v>
      </c>
    </row>
    <row r="123" spans="1:10" ht="18.75" customHeight="1">
      <c r="A123" s="219" t="s">
        <v>1050</v>
      </c>
      <c r="B123" s="213"/>
      <c r="C123" s="214"/>
      <c r="D123" s="214"/>
      <c r="E123" s="215">
        <f t="shared" ref="E123" si="0">SUM(E10:E122)</f>
        <v>14036229389.229996</v>
      </c>
      <c r="F123" s="215"/>
      <c r="G123" s="215">
        <f>SUM(G10:G122)</f>
        <v>14054553283.409998</v>
      </c>
      <c r="H123" s="216"/>
      <c r="I123" s="217">
        <v>-1.3037692348166763E-3</v>
      </c>
      <c r="J123" s="218"/>
    </row>
    <row r="124" spans="1:10" ht="12.75" customHeight="1">
      <c r="A124" s="92" t="s">
        <v>1051</v>
      </c>
    </row>
    <row r="125" spans="1:10" ht="12.75" customHeight="1"/>
    <row r="126" spans="1:10" ht="12.75" customHeight="1">
      <c r="A126" s="297" t="s">
        <v>1052</v>
      </c>
    </row>
    <row r="127" spans="1:10" ht="12.75" customHeight="1">
      <c r="A127" s="298" t="s">
        <v>1053</v>
      </c>
    </row>
    <row r="128" spans="1:10" ht="12.75" customHeight="1">
      <c r="A128" s="298" t="s">
        <v>1054</v>
      </c>
    </row>
    <row r="129" spans="1:9" ht="12.75" customHeight="1"/>
    <row r="130" spans="1:9" ht="12.75" customHeight="1">
      <c r="A130" s="152" t="s">
        <v>851</v>
      </c>
    </row>
    <row r="131" spans="1:9" ht="12.75" customHeight="1">
      <c r="A131" s="314" t="s">
        <v>852</v>
      </c>
    </row>
    <row r="132" spans="1:9" ht="12.75" customHeight="1">
      <c r="A132" s="305"/>
      <c r="B132" s="303"/>
      <c r="C132" s="303"/>
      <c r="D132" s="303"/>
      <c r="E132" s="303"/>
      <c r="F132" s="303"/>
      <c r="G132" s="303"/>
      <c r="H132" s="303"/>
      <c r="I132" s="303"/>
    </row>
    <row r="133" spans="1:9" ht="12.75" customHeight="1">
      <c r="A133" s="152" t="s">
        <v>629</v>
      </c>
      <c r="B133" s="304"/>
      <c r="C133" s="304"/>
      <c r="D133" s="304"/>
      <c r="E133" s="304"/>
      <c r="F133" s="304"/>
      <c r="G133" s="304"/>
      <c r="H133" s="304"/>
      <c r="I133" s="304"/>
    </row>
    <row r="134" spans="1:9" ht="12.75" customHeight="1">
      <c r="A134" s="314" t="s">
        <v>553</v>
      </c>
    </row>
    <row r="135" spans="1:9" ht="12.75" customHeight="1"/>
    <row r="136" spans="1:9" ht="12.75" customHeight="1">
      <c r="A136" s="152" t="s">
        <v>1179</v>
      </c>
    </row>
    <row r="137" spans="1:9" ht="12.75" customHeight="1">
      <c r="A137" s="314" t="s">
        <v>1180</v>
      </c>
    </row>
    <row r="138" spans="1:9" ht="12.75" customHeight="1"/>
    <row r="139" spans="1:9" ht="12.75" customHeight="1">
      <c r="A139" s="152" t="s">
        <v>1301</v>
      </c>
    </row>
    <row r="140" spans="1:9" ht="12.75" customHeight="1">
      <c r="A140" s="314" t="s">
        <v>1302</v>
      </c>
    </row>
    <row r="141" spans="1:9" ht="12.75" customHeight="1"/>
    <row r="142" spans="1:9" ht="12.75" customHeight="1">
      <c r="A142" s="292" t="s">
        <v>488</v>
      </c>
    </row>
    <row r="143" spans="1:9" ht="12.75" customHeight="1">
      <c r="A143" s="305"/>
    </row>
    <row r="144" spans="1:9" ht="12.75" customHeight="1">
      <c r="A144" s="305"/>
    </row>
    <row r="145" spans="1:1" ht="12.75" customHeight="1"/>
    <row r="146" spans="1:1" ht="12.75" customHeight="1"/>
    <row r="147" spans="1:1" ht="12.75" customHeight="1"/>
    <row r="148" spans="1:1" ht="12.75" customHeight="1"/>
    <row r="149" spans="1:1" ht="12.75" customHeight="1">
      <c r="A149" s="305"/>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c r="J190" s="172" t="s">
        <v>773</v>
      </c>
    </row>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sheetData>
  <mergeCells count="7">
    <mergeCell ref="E7:F7"/>
    <mergeCell ref="G7:H7"/>
    <mergeCell ref="I7:J7"/>
    <mergeCell ref="E5:F5"/>
    <mergeCell ref="E6:F6"/>
    <mergeCell ref="G5:H5"/>
    <mergeCell ref="G6:H6"/>
  </mergeCells>
  <hyperlinks>
    <hyperlink ref="A142"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804</v>
      </c>
      <c r="G1" s="26" t="str">
        <f>Naslovnica!A20</f>
        <v>Travanj 2013.</v>
      </c>
    </row>
    <row r="2" spans="1:8" ht="12.75" customHeight="1">
      <c r="A2" s="362" t="s">
        <v>805</v>
      </c>
      <c r="G2" s="363" t="str">
        <f>Naslovnica!A24</f>
        <v>April 2013</v>
      </c>
    </row>
    <row r="3" spans="1:8" ht="12.75" customHeight="1"/>
    <row r="4" spans="1:8" ht="57.75" customHeight="1">
      <c r="A4" s="702" t="s">
        <v>1055</v>
      </c>
      <c r="B4" s="702" t="s">
        <v>1056</v>
      </c>
      <c r="C4" s="702" t="s">
        <v>1057</v>
      </c>
      <c r="D4" s="702"/>
      <c r="E4" s="702" t="s">
        <v>1058</v>
      </c>
      <c r="F4" s="767"/>
      <c r="G4" s="702" t="s">
        <v>1271</v>
      </c>
    </row>
    <row r="5" spans="1:8" ht="32.25" customHeight="1">
      <c r="A5" s="702"/>
      <c r="B5" s="743"/>
      <c r="C5" s="359" t="s">
        <v>1059</v>
      </c>
      <c r="D5" s="359" t="s">
        <v>1060</v>
      </c>
      <c r="E5" s="359" t="s">
        <v>1061</v>
      </c>
      <c r="F5" s="359" t="s">
        <v>1060</v>
      </c>
      <c r="G5" s="702"/>
    </row>
    <row r="6" spans="1:8" ht="12.75" customHeight="1">
      <c r="A6" s="574" t="s">
        <v>632</v>
      </c>
      <c r="B6" s="574" t="s">
        <v>284</v>
      </c>
      <c r="C6" s="575">
        <v>88.32463161538648</v>
      </c>
      <c r="D6" s="576">
        <v>41386</v>
      </c>
      <c r="E6" s="575">
        <v>78.623788830732238</v>
      </c>
      <c r="F6" s="576">
        <v>41206</v>
      </c>
      <c r="G6" s="575">
        <v>88.316461648454833</v>
      </c>
      <c r="H6" s="309"/>
    </row>
    <row r="7" spans="1:8" ht="12.75" customHeight="1">
      <c r="A7" s="574" t="s">
        <v>287</v>
      </c>
      <c r="B7" s="574" t="s">
        <v>284</v>
      </c>
      <c r="C7" s="575">
        <v>7480.9029524109337</v>
      </c>
      <c r="D7" s="576">
        <v>41197</v>
      </c>
      <c r="E7" s="575">
        <v>6801.5474084914213</v>
      </c>
      <c r="F7" s="576">
        <v>41087</v>
      </c>
      <c r="G7" s="575">
        <v>7292.827380271443</v>
      </c>
    </row>
    <row r="8" spans="1:8" ht="12.75" customHeight="1">
      <c r="A8" s="574" t="s">
        <v>496</v>
      </c>
      <c r="B8" s="574" t="s">
        <v>284</v>
      </c>
      <c r="C8" s="575">
        <v>62.298087026409569</v>
      </c>
      <c r="D8" s="577">
        <v>41109</v>
      </c>
      <c r="E8" s="575">
        <v>56.834513843233211</v>
      </c>
      <c r="F8" s="576">
        <v>41388</v>
      </c>
      <c r="G8" s="575">
        <v>56.905094637049913</v>
      </c>
      <c r="H8" s="295"/>
    </row>
    <row r="9" spans="1:8" ht="12.75" customHeight="1">
      <c r="A9" s="574" t="s">
        <v>633</v>
      </c>
      <c r="B9" s="574" t="s">
        <v>290</v>
      </c>
      <c r="C9" s="575">
        <v>115.74329333998683</v>
      </c>
      <c r="D9" s="577">
        <v>41394</v>
      </c>
      <c r="E9" s="575">
        <v>112.83668874337384</v>
      </c>
      <c r="F9" s="576">
        <v>41030</v>
      </c>
      <c r="G9" s="575">
        <v>115.74329333998683</v>
      </c>
    </row>
    <row r="10" spans="1:8" ht="12.75" customHeight="1">
      <c r="A10" s="574" t="s">
        <v>291</v>
      </c>
      <c r="B10" s="574" t="s">
        <v>290</v>
      </c>
      <c r="C10" s="575">
        <v>912.76615329269532</v>
      </c>
      <c r="D10" s="577">
        <v>41316</v>
      </c>
      <c r="E10" s="575">
        <v>755.67057463787955</v>
      </c>
      <c r="F10" s="576">
        <v>41157</v>
      </c>
      <c r="G10" s="575">
        <v>892.19507841688733</v>
      </c>
    </row>
    <row r="11" spans="1:8" ht="12.75" customHeight="1">
      <c r="A11" s="574" t="s">
        <v>634</v>
      </c>
      <c r="B11" s="574" t="s">
        <v>290</v>
      </c>
      <c r="C11" s="575">
        <v>126.33770962523616</v>
      </c>
      <c r="D11" s="577">
        <v>41316</v>
      </c>
      <c r="E11" s="575">
        <v>114.12269256746748</v>
      </c>
      <c r="F11" s="576">
        <v>41046</v>
      </c>
      <c r="G11" s="575">
        <v>125.28318481433647</v>
      </c>
    </row>
    <row r="12" spans="1:8" ht="12.75" customHeight="1">
      <c r="A12" s="574" t="s">
        <v>635</v>
      </c>
      <c r="B12" s="574" t="s">
        <v>294</v>
      </c>
      <c r="C12" s="575">
        <v>87.933607352341895</v>
      </c>
      <c r="D12" s="577">
        <v>41347</v>
      </c>
      <c r="E12" s="575">
        <v>74.203951511648285</v>
      </c>
      <c r="F12" s="576">
        <v>41064</v>
      </c>
      <c r="G12" s="575">
        <v>85.092598153247167</v>
      </c>
    </row>
    <row r="13" spans="1:8" ht="12.75" customHeight="1">
      <c r="A13" s="574" t="s">
        <v>295</v>
      </c>
      <c r="B13" s="574" t="s">
        <v>294</v>
      </c>
      <c r="C13" s="575">
        <v>120.68150043486416</v>
      </c>
      <c r="D13" s="577">
        <v>41360</v>
      </c>
      <c r="E13" s="575">
        <v>96.223099005882702</v>
      </c>
      <c r="F13" s="576">
        <v>41088</v>
      </c>
      <c r="G13" s="575">
        <v>118.94647659338825</v>
      </c>
    </row>
    <row r="14" spans="1:8" ht="12.75" customHeight="1">
      <c r="A14" s="574" t="s">
        <v>296</v>
      </c>
      <c r="B14" s="574" t="s">
        <v>294</v>
      </c>
      <c r="C14" s="575">
        <v>108.63319255202286</v>
      </c>
      <c r="D14" s="577">
        <v>41316</v>
      </c>
      <c r="E14" s="575">
        <v>89.865142765854415</v>
      </c>
      <c r="F14" s="576">
        <v>41260</v>
      </c>
      <c r="G14" s="575">
        <v>101.91644060922724</v>
      </c>
    </row>
    <row r="15" spans="1:8" ht="12.75" customHeight="1">
      <c r="A15" s="574" t="s">
        <v>510</v>
      </c>
      <c r="B15" s="574" t="s">
        <v>492</v>
      </c>
      <c r="C15" s="575">
        <v>105.82446695665035</v>
      </c>
      <c r="D15" s="577">
        <v>41394</v>
      </c>
      <c r="E15" s="575">
        <v>102.787018284417</v>
      </c>
      <c r="F15" s="576">
        <v>41030</v>
      </c>
      <c r="G15" s="575">
        <v>105.82446695665035</v>
      </c>
    </row>
    <row r="16" spans="1:8" ht="12.75" customHeight="1">
      <c r="A16" s="574" t="s">
        <v>636</v>
      </c>
      <c r="B16" s="574" t="s">
        <v>297</v>
      </c>
      <c r="C16" s="575">
        <v>5.1953535882063901</v>
      </c>
      <c r="D16" s="577">
        <v>41316</v>
      </c>
      <c r="E16" s="575">
        <v>4.6003792283215299</v>
      </c>
      <c r="F16" s="576">
        <v>41065</v>
      </c>
      <c r="G16" s="575">
        <v>4.9696351787039701</v>
      </c>
    </row>
    <row r="17" spans="1:7" ht="12.75" customHeight="1">
      <c r="A17" s="574" t="s">
        <v>637</v>
      </c>
      <c r="B17" s="574" t="s">
        <v>299</v>
      </c>
      <c r="C17" s="575">
        <v>602.03793899749496</v>
      </c>
      <c r="D17" s="577">
        <v>41348</v>
      </c>
      <c r="E17" s="575">
        <v>491.17392881045134</v>
      </c>
      <c r="F17" s="576">
        <v>41115</v>
      </c>
      <c r="G17" s="575">
        <v>597.05739224091496</v>
      </c>
    </row>
    <row r="18" spans="1:7" ht="12.75" customHeight="1">
      <c r="A18" s="574" t="s">
        <v>638</v>
      </c>
      <c r="B18" s="574" t="s">
        <v>299</v>
      </c>
      <c r="C18" s="575">
        <v>1072.5399752227904</v>
      </c>
      <c r="D18" s="577">
        <v>41207</v>
      </c>
      <c r="E18" s="575">
        <v>934.86957748907776</v>
      </c>
      <c r="F18" s="576">
        <v>41359</v>
      </c>
      <c r="G18" s="575">
        <v>957.27829311380242</v>
      </c>
    </row>
    <row r="19" spans="1:7" ht="12.75" customHeight="1">
      <c r="A19" s="574" t="s">
        <v>639</v>
      </c>
      <c r="B19" s="574" t="s">
        <v>299</v>
      </c>
      <c r="C19" s="575">
        <v>835.39226115070926</v>
      </c>
      <c r="D19" s="577">
        <v>41213</v>
      </c>
      <c r="E19" s="575">
        <v>781.09852836303571</v>
      </c>
      <c r="F19" s="576">
        <v>41121</v>
      </c>
      <c r="G19" s="575">
        <v>832.31836066586243</v>
      </c>
    </row>
    <row r="20" spans="1:7" ht="12.75" customHeight="1">
      <c r="A20" s="574" t="s">
        <v>640</v>
      </c>
      <c r="B20" s="574" t="s">
        <v>299</v>
      </c>
      <c r="C20" s="575">
        <v>856.41482385085953</v>
      </c>
      <c r="D20" s="577">
        <v>41380</v>
      </c>
      <c r="E20" s="575">
        <v>823.45613799586613</v>
      </c>
      <c r="F20" s="576">
        <v>41033</v>
      </c>
      <c r="G20" s="575">
        <v>855.55827036603773</v>
      </c>
    </row>
    <row r="21" spans="1:7" ht="12.75" customHeight="1">
      <c r="A21" s="574" t="s">
        <v>641</v>
      </c>
      <c r="B21" s="574" t="s">
        <v>299</v>
      </c>
      <c r="C21" s="575">
        <v>944.91647425518261</v>
      </c>
      <c r="D21" s="577">
        <v>41364</v>
      </c>
      <c r="E21" s="575">
        <v>839.55562419329362</v>
      </c>
      <c r="F21" s="576">
        <v>41152</v>
      </c>
      <c r="G21" s="575">
        <v>938.43754315948547</v>
      </c>
    </row>
    <row r="22" spans="1:7" ht="12.75" customHeight="1">
      <c r="A22" s="574" t="s">
        <v>642</v>
      </c>
      <c r="B22" s="574" t="s">
        <v>299</v>
      </c>
      <c r="C22" s="575">
        <v>147.16352500988435</v>
      </c>
      <c r="D22" s="577">
        <v>41394</v>
      </c>
      <c r="E22" s="575">
        <v>143.57962932414321</v>
      </c>
      <c r="F22" s="576">
        <v>41030</v>
      </c>
      <c r="G22" s="575">
        <v>147.16352500988435</v>
      </c>
    </row>
    <row r="23" spans="1:7" ht="12.75" customHeight="1">
      <c r="A23" s="574" t="s">
        <v>643</v>
      </c>
      <c r="B23" s="574" t="s">
        <v>309</v>
      </c>
      <c r="C23" s="575">
        <v>64.44143628119663</v>
      </c>
      <c r="D23" s="577">
        <v>41030</v>
      </c>
      <c r="E23" s="575">
        <v>50.758161405761562</v>
      </c>
      <c r="F23" s="576">
        <v>41275</v>
      </c>
      <c r="G23" s="575">
        <v>53.105286830261399</v>
      </c>
    </row>
    <row r="24" spans="1:7" ht="12.75" customHeight="1">
      <c r="A24" s="574" t="s">
        <v>644</v>
      </c>
      <c r="B24" s="574" t="s">
        <v>311</v>
      </c>
      <c r="C24" s="575">
        <v>90.140000685316878</v>
      </c>
      <c r="D24" s="577">
        <v>41389</v>
      </c>
      <c r="E24" s="575">
        <v>74.780929302714483</v>
      </c>
      <c r="F24" s="576">
        <v>41179</v>
      </c>
      <c r="G24" s="575">
        <v>89.767375590343775</v>
      </c>
    </row>
    <row r="25" spans="1:7" ht="12.75" customHeight="1">
      <c r="A25" s="574" t="s">
        <v>645</v>
      </c>
      <c r="B25" s="574" t="s">
        <v>311</v>
      </c>
      <c r="C25" s="575">
        <v>789.01482727401844</v>
      </c>
      <c r="D25" s="577">
        <v>41380</v>
      </c>
      <c r="E25" s="575">
        <v>759.88603948927005</v>
      </c>
      <c r="F25" s="576">
        <v>41177</v>
      </c>
      <c r="G25" s="575">
        <v>788.41873000203884</v>
      </c>
    </row>
    <row r="26" spans="1:7" ht="12.75" customHeight="1">
      <c r="A26" s="574" t="s">
        <v>646</v>
      </c>
      <c r="B26" s="574" t="s">
        <v>311</v>
      </c>
      <c r="C26" s="575">
        <v>84.745268033194876</v>
      </c>
      <c r="D26" s="577">
        <v>41299</v>
      </c>
      <c r="E26" s="575">
        <v>77.773170658025094</v>
      </c>
      <c r="F26" s="576">
        <v>41324</v>
      </c>
      <c r="G26" s="575">
        <v>80.241304883638847</v>
      </c>
    </row>
    <row r="27" spans="1:7" ht="12.75" customHeight="1">
      <c r="A27" s="574" t="s">
        <v>647</v>
      </c>
      <c r="B27" s="574" t="s">
        <v>311</v>
      </c>
      <c r="C27" s="575">
        <v>139.93813607564846</v>
      </c>
      <c r="D27" s="577">
        <v>41394</v>
      </c>
      <c r="E27" s="575">
        <v>136.89337512087275</v>
      </c>
      <c r="F27" s="576">
        <v>41030</v>
      </c>
      <c r="G27" s="575">
        <v>139.93813607564846</v>
      </c>
    </row>
    <row r="28" spans="1:7" ht="12.75" customHeight="1">
      <c r="A28" s="574" t="s">
        <v>648</v>
      </c>
      <c r="B28" s="574" t="s">
        <v>311</v>
      </c>
      <c r="C28" s="575">
        <v>1067.5116671144108</v>
      </c>
      <c r="D28" s="577">
        <v>41302</v>
      </c>
      <c r="E28" s="575">
        <v>963.44038166836901</v>
      </c>
      <c r="F28" s="576">
        <v>41038</v>
      </c>
      <c r="G28" s="575">
        <v>1019.9741095751164</v>
      </c>
    </row>
    <row r="29" spans="1:7" ht="12.75" customHeight="1">
      <c r="A29" s="574" t="s">
        <v>649</v>
      </c>
      <c r="B29" s="574" t="s">
        <v>311</v>
      </c>
      <c r="C29" s="575">
        <v>558.21891460869813</v>
      </c>
      <c r="D29" s="577">
        <v>41360</v>
      </c>
      <c r="E29" s="575">
        <v>466.01935114787426</v>
      </c>
      <c r="F29" s="576">
        <v>41064</v>
      </c>
      <c r="G29" s="575">
        <v>550.86176445508147</v>
      </c>
    </row>
    <row r="30" spans="1:7" ht="12.75" customHeight="1">
      <c r="A30" s="574" t="s">
        <v>650</v>
      </c>
      <c r="B30" s="574" t="s">
        <v>311</v>
      </c>
      <c r="C30" s="575">
        <v>804.7726670907914</v>
      </c>
      <c r="D30" s="577">
        <v>41366</v>
      </c>
      <c r="E30" s="575">
        <v>665.59559641041608</v>
      </c>
      <c r="F30" s="576">
        <v>41065</v>
      </c>
      <c r="G30" s="575">
        <v>798.53363016179844</v>
      </c>
    </row>
    <row r="31" spans="1:7" ht="12.75" customHeight="1">
      <c r="A31" s="574" t="s">
        <v>651</v>
      </c>
      <c r="B31" s="574" t="s">
        <v>652</v>
      </c>
      <c r="C31" s="575">
        <v>80.767184791876247</v>
      </c>
      <c r="D31" s="577">
        <v>41394</v>
      </c>
      <c r="E31" s="575">
        <v>73.73856414022454</v>
      </c>
      <c r="F31" s="576">
        <v>41048</v>
      </c>
      <c r="G31" s="575">
        <v>80.767184791876247</v>
      </c>
    </row>
    <row r="32" spans="1:7" ht="12.75" customHeight="1">
      <c r="A32" s="574" t="s">
        <v>653</v>
      </c>
      <c r="B32" s="574" t="s">
        <v>652</v>
      </c>
      <c r="C32" s="575">
        <v>146.75023762682551</v>
      </c>
      <c r="D32" s="577">
        <v>41394</v>
      </c>
      <c r="E32" s="575">
        <v>143.72167587163699</v>
      </c>
      <c r="F32" s="576">
        <v>41030</v>
      </c>
      <c r="G32" s="575">
        <v>146.75023762682551</v>
      </c>
    </row>
    <row r="33" spans="1:7" ht="12.75" customHeight="1">
      <c r="A33" s="574" t="s">
        <v>654</v>
      </c>
      <c r="B33" s="574" t="s">
        <v>652</v>
      </c>
      <c r="C33" s="575">
        <v>91.744007314491057</v>
      </c>
      <c r="D33" s="577">
        <v>41392</v>
      </c>
      <c r="E33" s="575">
        <v>87.556513513012007</v>
      </c>
      <c r="F33" s="576">
        <v>41043</v>
      </c>
      <c r="G33" s="575">
        <v>91.699678939506597</v>
      </c>
    </row>
    <row r="34" spans="1:7" ht="12.75" customHeight="1">
      <c r="A34" s="574" t="s">
        <v>655</v>
      </c>
      <c r="B34" s="574" t="s">
        <v>652</v>
      </c>
      <c r="C34" s="575">
        <v>68.127785794421186</v>
      </c>
      <c r="D34" s="577">
        <v>41366</v>
      </c>
      <c r="E34" s="575">
        <v>59.391901279894718</v>
      </c>
      <c r="F34" s="576">
        <v>41047</v>
      </c>
      <c r="G34" s="575">
        <v>67.994902149532095</v>
      </c>
    </row>
    <row r="35" spans="1:7" ht="12.75" customHeight="1">
      <c r="A35" s="574" t="s">
        <v>656</v>
      </c>
      <c r="B35" s="574" t="s">
        <v>324</v>
      </c>
      <c r="C35" s="575">
        <v>17899.913698481934</v>
      </c>
      <c r="D35" s="577">
        <v>41394</v>
      </c>
      <c r="E35" s="575">
        <v>17039.455139506255</v>
      </c>
      <c r="F35" s="576">
        <v>41060</v>
      </c>
      <c r="G35" s="575">
        <v>17899.913698481934</v>
      </c>
    </row>
    <row r="36" spans="1:7" ht="12.75" customHeight="1">
      <c r="A36" s="578" t="s">
        <v>657</v>
      </c>
      <c r="B36" s="574" t="s">
        <v>324</v>
      </c>
      <c r="C36" s="575">
        <v>7098.0919936194405</v>
      </c>
      <c r="D36" s="577">
        <v>41312</v>
      </c>
      <c r="E36" s="575">
        <v>6145.1713528931377</v>
      </c>
      <c r="F36" s="576">
        <v>41087</v>
      </c>
      <c r="G36" s="575">
        <v>6843.0649028800999</v>
      </c>
    </row>
    <row r="37" spans="1:7" ht="12.75" customHeight="1">
      <c r="A37" s="574" t="s">
        <v>658</v>
      </c>
      <c r="B37" s="574" t="s">
        <v>324</v>
      </c>
      <c r="C37" s="575">
        <v>1.0899857854385899</v>
      </c>
      <c r="D37" s="577">
        <v>41274</v>
      </c>
      <c r="E37" s="575">
        <v>0.98078829837447001</v>
      </c>
      <c r="F37" s="576">
        <v>41382</v>
      </c>
      <c r="G37" s="579">
        <v>0.99825728915888001</v>
      </c>
    </row>
    <row r="38" spans="1:7" ht="12.75" customHeight="1">
      <c r="A38" s="574" t="s">
        <v>659</v>
      </c>
      <c r="B38" s="574" t="s">
        <v>324</v>
      </c>
      <c r="C38" s="575">
        <v>9.1385124011341805</v>
      </c>
      <c r="D38" s="577">
        <v>41236</v>
      </c>
      <c r="E38" s="575">
        <v>8.8031638780893093</v>
      </c>
      <c r="F38" s="576">
        <v>41033</v>
      </c>
      <c r="G38" s="575">
        <v>8.9487037934321592</v>
      </c>
    </row>
    <row r="39" spans="1:7" ht="12.75" customHeight="1">
      <c r="A39" s="574" t="s">
        <v>660</v>
      </c>
      <c r="B39" s="574" t="s">
        <v>324</v>
      </c>
      <c r="C39" s="575">
        <v>1.0666492803233001</v>
      </c>
      <c r="D39" s="577">
        <v>41306</v>
      </c>
      <c r="E39" s="575">
        <v>1.0069398384063</v>
      </c>
      <c r="F39" s="576">
        <v>41061</v>
      </c>
      <c r="G39" s="575">
        <v>1.05472468888441</v>
      </c>
    </row>
    <row r="40" spans="1:7" ht="12.75" customHeight="1">
      <c r="A40" s="574" t="s">
        <v>661</v>
      </c>
      <c r="B40" s="574" t="s">
        <v>329</v>
      </c>
      <c r="C40" s="575">
        <v>382.47096252317755</v>
      </c>
      <c r="D40" s="577">
        <v>41362</v>
      </c>
      <c r="E40" s="575">
        <v>331.327346510805</v>
      </c>
      <c r="F40" s="576">
        <v>41065</v>
      </c>
      <c r="G40" s="575">
        <v>379.42018631549161</v>
      </c>
    </row>
    <row r="41" spans="1:7" ht="12.75" customHeight="1">
      <c r="A41" s="574" t="s">
        <v>330</v>
      </c>
      <c r="B41" s="574" t="s">
        <v>329</v>
      </c>
      <c r="C41" s="575">
        <v>640.22837629860874</v>
      </c>
      <c r="D41" s="577">
        <v>41031</v>
      </c>
      <c r="E41" s="575">
        <v>576.38998844650075</v>
      </c>
      <c r="F41" s="576">
        <v>41247</v>
      </c>
      <c r="G41" s="575">
        <v>613.6963038154978</v>
      </c>
    </row>
    <row r="42" spans="1:7" ht="12.75" customHeight="1">
      <c r="A42" s="574" t="s">
        <v>332</v>
      </c>
      <c r="B42" s="574" t="s">
        <v>329</v>
      </c>
      <c r="C42" s="575">
        <v>720.30525731221405</v>
      </c>
      <c r="D42" s="577">
        <v>41186</v>
      </c>
      <c r="E42" s="575">
        <v>430.59329388316274</v>
      </c>
      <c r="F42" s="576">
        <v>41381</v>
      </c>
      <c r="G42" s="575">
        <v>467.41872334744409</v>
      </c>
    </row>
    <row r="43" spans="1:7" ht="12.75" customHeight="1">
      <c r="A43" s="574" t="s">
        <v>662</v>
      </c>
      <c r="B43" s="574" t="s">
        <v>329</v>
      </c>
      <c r="C43" s="575">
        <v>976.21968441624574</v>
      </c>
      <c r="D43" s="577">
        <v>41389</v>
      </c>
      <c r="E43" s="575">
        <v>891.85671111291595</v>
      </c>
      <c r="F43" s="576">
        <v>41065</v>
      </c>
      <c r="G43" s="575">
        <v>973.02921488325148</v>
      </c>
    </row>
    <row r="44" spans="1:7" ht="12.75" customHeight="1">
      <c r="A44" s="574" t="s">
        <v>663</v>
      </c>
      <c r="B44" s="574" t="s">
        <v>337</v>
      </c>
      <c r="C44" s="575">
        <v>10.16086393184389</v>
      </c>
      <c r="D44" s="577">
        <v>41391</v>
      </c>
      <c r="E44" s="575">
        <v>7.3784380309039097</v>
      </c>
      <c r="F44" s="576">
        <v>41065</v>
      </c>
      <c r="G44" s="575">
        <v>9.1831684496259207</v>
      </c>
    </row>
    <row r="45" spans="1:7" ht="12.75" customHeight="1">
      <c r="A45" s="574" t="s">
        <v>664</v>
      </c>
      <c r="B45" s="574" t="s">
        <v>337</v>
      </c>
      <c r="C45" s="575">
        <v>9.7190328685665204</v>
      </c>
      <c r="D45" s="577">
        <v>41132</v>
      </c>
      <c r="E45" s="575">
        <v>8.7223094098529206</v>
      </c>
      <c r="F45" s="576">
        <v>41085</v>
      </c>
      <c r="G45" s="575">
        <v>9.2850318517164698</v>
      </c>
    </row>
    <row r="46" spans="1:7" ht="12.75" customHeight="1">
      <c r="A46" s="574" t="s">
        <v>665</v>
      </c>
      <c r="B46" s="574" t="s">
        <v>337</v>
      </c>
      <c r="C46" s="575">
        <v>7.6810249595245104</v>
      </c>
      <c r="D46" s="577">
        <v>41391</v>
      </c>
      <c r="E46" s="575">
        <v>5.6135048010690003</v>
      </c>
      <c r="F46" s="576">
        <v>41065</v>
      </c>
      <c r="G46" s="575">
        <v>7.1148473543376101</v>
      </c>
    </row>
    <row r="47" spans="1:7" ht="12.75" customHeight="1">
      <c r="A47" s="574" t="s">
        <v>340</v>
      </c>
      <c r="B47" s="574" t="s">
        <v>337</v>
      </c>
      <c r="C47" s="575">
        <v>12.24205685096112</v>
      </c>
      <c r="D47" s="577">
        <v>41298</v>
      </c>
      <c r="E47" s="575">
        <v>10.548863918413449</v>
      </c>
      <c r="F47" s="576">
        <v>41065</v>
      </c>
      <c r="G47" s="575">
        <v>11.98066787519768</v>
      </c>
    </row>
    <row r="48" spans="1:7" ht="12.75" customHeight="1">
      <c r="A48" s="574" t="s">
        <v>666</v>
      </c>
      <c r="B48" s="574" t="s">
        <v>337</v>
      </c>
      <c r="C48" s="575">
        <v>13.8505208300975</v>
      </c>
      <c r="D48" s="577">
        <v>41345</v>
      </c>
      <c r="E48" s="575">
        <v>11.53637904698922</v>
      </c>
      <c r="F48" s="576">
        <v>41070</v>
      </c>
      <c r="G48" s="575">
        <v>13.78642627339025</v>
      </c>
    </row>
    <row r="49" spans="1:7" ht="12.75" customHeight="1">
      <c r="A49" s="574" t="s">
        <v>667</v>
      </c>
      <c r="B49" s="574" t="s">
        <v>343</v>
      </c>
      <c r="C49" s="575">
        <v>117.55322653298134</v>
      </c>
      <c r="D49" s="577">
        <v>41295</v>
      </c>
      <c r="E49" s="575">
        <v>97.975889359813195</v>
      </c>
      <c r="F49" s="576">
        <v>41385</v>
      </c>
      <c r="G49" s="575">
        <v>100.06074828936782</v>
      </c>
    </row>
    <row r="50" spans="1:7" ht="12.75" customHeight="1">
      <c r="A50" s="574" t="s">
        <v>345</v>
      </c>
      <c r="B50" s="574" t="s">
        <v>343</v>
      </c>
      <c r="C50" s="575">
        <v>1277.3475168601578</v>
      </c>
      <c r="D50" s="577">
        <v>41394</v>
      </c>
      <c r="E50" s="575">
        <v>1233.265517114068</v>
      </c>
      <c r="F50" s="576">
        <v>41030</v>
      </c>
      <c r="G50" s="575">
        <v>1277.3475168601578</v>
      </c>
    </row>
    <row r="51" spans="1:7" ht="12.75" customHeight="1">
      <c r="A51" s="574" t="s">
        <v>668</v>
      </c>
      <c r="B51" s="574" t="s">
        <v>343</v>
      </c>
      <c r="C51" s="575">
        <v>863.49833975025956</v>
      </c>
      <c r="D51" s="577">
        <v>41060</v>
      </c>
      <c r="E51" s="575">
        <v>812.50241923842532</v>
      </c>
      <c r="F51" s="576">
        <v>41274</v>
      </c>
      <c r="G51" s="575">
        <v>817.26697862050719</v>
      </c>
    </row>
    <row r="52" spans="1:7" ht="12.75" customHeight="1">
      <c r="A52" s="574" t="s">
        <v>669</v>
      </c>
      <c r="B52" s="574" t="s">
        <v>343</v>
      </c>
      <c r="C52" s="575">
        <v>885.03930497912256</v>
      </c>
      <c r="D52" s="577">
        <v>41060</v>
      </c>
      <c r="E52" s="575">
        <v>812.44193414089386</v>
      </c>
      <c r="F52" s="576">
        <v>41274</v>
      </c>
      <c r="G52" s="575">
        <v>836.70753896606493</v>
      </c>
    </row>
    <row r="53" spans="1:7" ht="12.75" customHeight="1">
      <c r="A53" s="574" t="s">
        <v>670</v>
      </c>
      <c r="B53" s="574" t="s">
        <v>343</v>
      </c>
      <c r="C53" s="575">
        <v>595.17224790503531</v>
      </c>
      <c r="D53" s="577">
        <v>41060</v>
      </c>
      <c r="E53" s="575">
        <v>445.52425437943441</v>
      </c>
      <c r="F53" s="576">
        <v>41243</v>
      </c>
      <c r="G53" s="575">
        <v>474.41492077431121</v>
      </c>
    </row>
    <row r="54" spans="1:7" ht="12.75" customHeight="1">
      <c r="A54" s="574" t="s">
        <v>275</v>
      </c>
      <c r="B54" s="574" t="s">
        <v>349</v>
      </c>
      <c r="C54" s="575">
        <v>254.63814026721073</v>
      </c>
      <c r="D54" s="577">
        <v>41030</v>
      </c>
      <c r="E54" s="575">
        <v>142.99279601628021</v>
      </c>
      <c r="F54" s="576">
        <v>41394</v>
      </c>
      <c r="G54" s="575">
        <v>142.99279601628021</v>
      </c>
    </row>
    <row r="55" spans="1:7" ht="12.75" customHeight="1">
      <c r="A55" s="574" t="s">
        <v>278</v>
      </c>
      <c r="B55" s="574" t="s">
        <v>349</v>
      </c>
      <c r="C55" s="575">
        <v>71.871881564263433</v>
      </c>
      <c r="D55" s="577">
        <v>41031</v>
      </c>
      <c r="E55" s="575">
        <v>65.908155097671667</v>
      </c>
      <c r="F55" s="576">
        <v>41385</v>
      </c>
      <c r="G55" s="575">
        <v>66.562073741342132</v>
      </c>
    </row>
    <row r="56" spans="1:7" ht="12.75" customHeight="1">
      <c r="A56" s="574" t="s">
        <v>671</v>
      </c>
      <c r="B56" s="574" t="s">
        <v>349</v>
      </c>
      <c r="C56" s="575">
        <v>73.046592089747065</v>
      </c>
      <c r="D56" s="577">
        <v>41031</v>
      </c>
      <c r="E56" s="575">
        <v>67.289796311970335</v>
      </c>
      <c r="F56" s="576">
        <v>41385</v>
      </c>
      <c r="G56" s="575">
        <v>68.176733558261589</v>
      </c>
    </row>
    <row r="57" spans="1:7" ht="12.75" customHeight="1">
      <c r="A57" s="574" t="s">
        <v>282</v>
      </c>
      <c r="B57" s="574" t="s">
        <v>349</v>
      </c>
      <c r="C57" s="575">
        <v>246.87419510704035</v>
      </c>
      <c r="D57" s="577">
        <v>41030</v>
      </c>
      <c r="E57" s="575">
        <v>198.83653007977719</v>
      </c>
      <c r="F57" s="576">
        <v>41382</v>
      </c>
      <c r="G57" s="575">
        <v>204.65329889272465</v>
      </c>
    </row>
    <row r="58" spans="1:7" ht="12.75" customHeight="1">
      <c r="A58" s="574" t="s">
        <v>672</v>
      </c>
      <c r="B58" s="574" t="s">
        <v>349</v>
      </c>
      <c r="C58" s="575">
        <v>175.67330584370447</v>
      </c>
      <c r="D58" s="577">
        <v>41030</v>
      </c>
      <c r="E58" s="575">
        <v>152.56219154587731</v>
      </c>
      <c r="F58" s="576">
        <v>41088</v>
      </c>
      <c r="G58" s="575">
        <v>161.32528117987235</v>
      </c>
    </row>
    <row r="59" spans="1:7" ht="12.75" customHeight="1">
      <c r="A59" s="574" t="s">
        <v>350</v>
      </c>
      <c r="B59" s="574" t="s">
        <v>349</v>
      </c>
      <c r="C59" s="575">
        <v>78.763300433242435</v>
      </c>
      <c r="D59" s="577">
        <v>41284</v>
      </c>
      <c r="E59" s="575">
        <v>73.555913740658227</v>
      </c>
      <c r="F59" s="576">
        <v>41085</v>
      </c>
      <c r="G59" s="575">
        <v>77.153155627221025</v>
      </c>
    </row>
    <row r="60" spans="1:7" ht="12.75" customHeight="1">
      <c r="A60" s="574" t="s">
        <v>351</v>
      </c>
      <c r="B60" s="574" t="s">
        <v>349</v>
      </c>
      <c r="C60" s="575">
        <v>96.299291576409743</v>
      </c>
      <c r="D60" s="577">
        <v>41348</v>
      </c>
      <c r="E60" s="575">
        <v>86.624228265559069</v>
      </c>
      <c r="F60" s="576">
        <v>41047</v>
      </c>
      <c r="G60" s="575">
        <v>94.928803579193286</v>
      </c>
    </row>
    <row r="61" spans="1:7" ht="12.75" customHeight="1">
      <c r="A61" s="574" t="s">
        <v>507</v>
      </c>
      <c r="B61" s="574" t="s">
        <v>349</v>
      </c>
      <c r="C61" s="575">
        <v>493.18354406509968</v>
      </c>
      <c r="D61" s="577">
        <v>41223</v>
      </c>
      <c r="E61" s="575">
        <v>462.2345709850913</v>
      </c>
      <c r="F61" s="576">
        <v>41081</v>
      </c>
      <c r="G61" s="575">
        <v>485.36959895168462</v>
      </c>
    </row>
    <row r="62" spans="1:7" ht="12.75" customHeight="1">
      <c r="A62" s="574" t="s">
        <v>673</v>
      </c>
      <c r="B62" s="574" t="s">
        <v>349</v>
      </c>
      <c r="C62" s="575">
        <v>103.30862065882935</v>
      </c>
      <c r="D62" s="577">
        <v>41393</v>
      </c>
      <c r="E62" s="575">
        <v>100.41039395353722</v>
      </c>
      <c r="F62" s="576">
        <v>41030</v>
      </c>
      <c r="G62" s="575">
        <v>103.30383091569544</v>
      </c>
    </row>
    <row r="63" spans="1:7" ht="12.75" customHeight="1">
      <c r="A63" s="574" t="s">
        <v>353</v>
      </c>
      <c r="B63" s="574" t="s">
        <v>349</v>
      </c>
      <c r="C63" s="575">
        <v>109.3594600713444</v>
      </c>
      <c r="D63" s="577">
        <v>41298</v>
      </c>
      <c r="E63" s="575">
        <v>84.354548724322711</v>
      </c>
      <c r="F63" s="576">
        <v>41053</v>
      </c>
      <c r="G63" s="575">
        <v>104.84491191669753</v>
      </c>
    </row>
    <row r="64" spans="1:7" ht="12.75" customHeight="1">
      <c r="A64" s="574" t="s">
        <v>674</v>
      </c>
      <c r="B64" s="574" t="s">
        <v>349</v>
      </c>
      <c r="C64" s="575">
        <v>54.227766006353377</v>
      </c>
      <c r="D64" s="577">
        <v>41032</v>
      </c>
      <c r="E64" s="575">
        <v>46.794172169406409</v>
      </c>
      <c r="F64" s="576">
        <v>41376</v>
      </c>
      <c r="G64" s="575">
        <v>47.924778543294593</v>
      </c>
    </row>
    <row r="65" spans="1:7" ht="12.75" customHeight="1">
      <c r="A65" s="574" t="s">
        <v>355</v>
      </c>
      <c r="B65" s="574" t="s">
        <v>349</v>
      </c>
      <c r="C65" s="575">
        <v>139.63119832467211</v>
      </c>
      <c r="D65" s="577">
        <v>41166</v>
      </c>
      <c r="E65" s="575">
        <v>113.88479548623707</v>
      </c>
      <c r="F65" s="576">
        <v>41065</v>
      </c>
      <c r="G65" s="575">
        <v>134.83122494316973</v>
      </c>
    </row>
    <row r="66" spans="1:7" ht="12.75" customHeight="1">
      <c r="A66" s="574" t="s">
        <v>675</v>
      </c>
      <c r="B66" s="574" t="s">
        <v>349</v>
      </c>
      <c r="C66" s="575">
        <v>47.734999959639502</v>
      </c>
      <c r="D66" s="577">
        <v>41346</v>
      </c>
      <c r="E66" s="575">
        <v>38.217391278281617</v>
      </c>
      <c r="F66" s="576">
        <v>41085</v>
      </c>
      <c r="G66" s="575">
        <v>47.628026210895953</v>
      </c>
    </row>
    <row r="67" spans="1:7" ht="12.75" customHeight="1">
      <c r="A67" s="574" t="s">
        <v>1224</v>
      </c>
      <c r="B67" s="574" t="s">
        <v>357</v>
      </c>
      <c r="C67" s="575">
        <v>762.66948443372485</v>
      </c>
      <c r="D67" s="577">
        <v>41374</v>
      </c>
      <c r="E67" s="575">
        <v>757.63704941382832</v>
      </c>
      <c r="F67" s="576">
        <v>41318</v>
      </c>
      <c r="G67" s="575">
        <v>761.24195502638042</v>
      </c>
    </row>
    <row r="68" spans="1:7" ht="12.75" customHeight="1">
      <c r="A68" s="574" t="s">
        <v>676</v>
      </c>
      <c r="B68" s="574" t="s">
        <v>357</v>
      </c>
      <c r="C68" s="575">
        <v>971.64930743143861</v>
      </c>
      <c r="D68" s="577">
        <v>41303</v>
      </c>
      <c r="E68" s="575">
        <v>843.59637995910293</v>
      </c>
      <c r="F68" s="576">
        <v>41045</v>
      </c>
      <c r="G68" s="575">
        <v>911.35925774899931</v>
      </c>
    </row>
    <row r="69" spans="1:7" ht="12.75" customHeight="1">
      <c r="A69" s="574" t="s">
        <v>358</v>
      </c>
      <c r="B69" s="574" t="s">
        <v>357</v>
      </c>
      <c r="C69" s="575">
        <v>867.36940174294011</v>
      </c>
      <c r="D69" s="577">
        <v>41347</v>
      </c>
      <c r="E69" s="575">
        <v>693.34614361975275</v>
      </c>
      <c r="F69" s="576">
        <v>41061</v>
      </c>
      <c r="G69" s="575">
        <v>862.81490885604751</v>
      </c>
    </row>
    <row r="70" spans="1:7" ht="12.75" customHeight="1">
      <c r="A70" s="574" t="s">
        <v>677</v>
      </c>
      <c r="B70" s="574" t="s">
        <v>357</v>
      </c>
      <c r="C70" s="575">
        <v>41.84892965714522</v>
      </c>
      <c r="D70" s="577">
        <v>41346</v>
      </c>
      <c r="E70" s="575">
        <v>33.235844981173521</v>
      </c>
      <c r="F70" s="576">
        <v>41063</v>
      </c>
      <c r="G70" s="575">
        <v>40.242866741661821</v>
      </c>
    </row>
    <row r="71" spans="1:7" ht="12.75" customHeight="1">
      <c r="A71" s="574" t="s">
        <v>678</v>
      </c>
      <c r="B71" s="574" t="s">
        <v>357</v>
      </c>
      <c r="C71" s="575">
        <v>629.00856433422643</v>
      </c>
      <c r="D71" s="577">
        <v>41347</v>
      </c>
      <c r="E71" s="575">
        <v>509.77084280129071</v>
      </c>
      <c r="F71" s="576">
        <v>41065</v>
      </c>
      <c r="G71" s="575">
        <v>618.90400461148852</v>
      </c>
    </row>
    <row r="72" spans="1:7" ht="12.75" customHeight="1">
      <c r="A72" s="574" t="s">
        <v>679</v>
      </c>
      <c r="B72" s="574" t="s">
        <v>357</v>
      </c>
      <c r="C72" s="575">
        <v>129.90035601575212</v>
      </c>
      <c r="D72" s="577">
        <v>41392</v>
      </c>
      <c r="E72" s="575">
        <v>126.45071078443959</v>
      </c>
      <c r="F72" s="576">
        <v>41039</v>
      </c>
      <c r="G72" s="575">
        <v>129.86003625490682</v>
      </c>
    </row>
    <row r="73" spans="1:7" ht="12.75" customHeight="1">
      <c r="A73" s="574" t="s">
        <v>680</v>
      </c>
      <c r="B73" s="574" t="s">
        <v>357</v>
      </c>
      <c r="C73" s="575">
        <v>100.50877055104962</v>
      </c>
      <c r="D73" s="577">
        <v>41315</v>
      </c>
      <c r="E73" s="575">
        <v>88.537782973464687</v>
      </c>
      <c r="F73" s="576">
        <v>41059</v>
      </c>
      <c r="G73" s="575">
        <v>95.734043731542641</v>
      </c>
    </row>
    <row r="74" spans="1:7" ht="12.75" customHeight="1">
      <c r="A74" s="574" t="s">
        <v>681</v>
      </c>
      <c r="B74" s="574" t="s">
        <v>364</v>
      </c>
      <c r="C74" s="575">
        <v>1026.6161260629892</v>
      </c>
      <c r="D74" s="577">
        <v>41202</v>
      </c>
      <c r="E74" s="575">
        <v>805.41628874136302</v>
      </c>
      <c r="F74" s="576">
        <v>41360</v>
      </c>
      <c r="G74" s="575">
        <v>820.66245707183589</v>
      </c>
    </row>
    <row r="75" spans="1:7" ht="12.75" customHeight="1">
      <c r="A75" s="574" t="s">
        <v>682</v>
      </c>
      <c r="B75" s="574" t="s">
        <v>364</v>
      </c>
      <c r="C75" s="575">
        <v>787.48785225365043</v>
      </c>
      <c r="D75" s="577">
        <v>41114</v>
      </c>
      <c r="E75" s="575">
        <v>708.80018876139354</v>
      </c>
      <c r="F75" s="576">
        <v>41309</v>
      </c>
      <c r="G75" s="575">
        <v>742.43138611574614</v>
      </c>
    </row>
    <row r="76" spans="1:7" ht="12.75" customHeight="1">
      <c r="A76" s="574" t="s">
        <v>683</v>
      </c>
      <c r="B76" s="574" t="s">
        <v>364</v>
      </c>
      <c r="C76" s="575">
        <v>74.358731856651417</v>
      </c>
      <c r="D76" s="577">
        <v>41347</v>
      </c>
      <c r="E76" s="575">
        <v>62.253067872429831</v>
      </c>
      <c r="F76" s="576">
        <v>41157</v>
      </c>
      <c r="G76" s="575">
        <v>71.911824775687819</v>
      </c>
    </row>
    <row r="77" spans="1:7" ht="12.75" customHeight="1">
      <c r="A77" s="574" t="s">
        <v>684</v>
      </c>
      <c r="B77" s="574" t="s">
        <v>364</v>
      </c>
      <c r="C77" s="575">
        <v>1024.9812162375858</v>
      </c>
      <c r="D77" s="577">
        <v>41380</v>
      </c>
      <c r="E77" s="575">
        <v>978.84329024348267</v>
      </c>
      <c r="F77" s="576">
        <v>41172</v>
      </c>
      <c r="G77" s="575">
        <v>1024.3903410074256</v>
      </c>
    </row>
    <row r="78" spans="1:7" ht="12.75" customHeight="1">
      <c r="A78" s="574" t="s">
        <v>685</v>
      </c>
      <c r="B78" s="574" t="s">
        <v>364</v>
      </c>
      <c r="C78" s="575">
        <v>99.256771002918398</v>
      </c>
      <c r="D78" s="577">
        <v>41347</v>
      </c>
      <c r="E78" s="575">
        <v>90.190337204559825</v>
      </c>
      <c r="F78" s="576">
        <v>41261</v>
      </c>
      <c r="G78" s="575">
        <v>96.219914172314276</v>
      </c>
    </row>
    <row r="79" spans="1:7" ht="12.75" customHeight="1">
      <c r="A79" s="574" t="s">
        <v>686</v>
      </c>
      <c r="B79" s="574" t="s">
        <v>364</v>
      </c>
      <c r="C79" s="575">
        <v>64.218404226137466</v>
      </c>
      <c r="D79" s="577">
        <v>41314</v>
      </c>
      <c r="E79" s="575">
        <v>54.243429428972881</v>
      </c>
      <c r="F79" s="576">
        <v>41065</v>
      </c>
      <c r="G79" s="575">
        <v>60.314683931826089</v>
      </c>
    </row>
    <row r="80" spans="1:7" ht="12.75" customHeight="1">
      <c r="A80" s="574" t="s">
        <v>687</v>
      </c>
      <c r="B80" s="574" t="s">
        <v>364</v>
      </c>
      <c r="C80" s="575">
        <v>140.20553396702203</v>
      </c>
      <c r="D80" s="577">
        <v>41394</v>
      </c>
      <c r="E80" s="575">
        <v>136.85555624456819</v>
      </c>
      <c r="F80" s="576">
        <v>41030</v>
      </c>
      <c r="G80" s="575">
        <v>140.20553396702203</v>
      </c>
    </row>
    <row r="81" spans="1:7" ht="12.75" customHeight="1">
      <c r="A81" s="574" t="s">
        <v>688</v>
      </c>
      <c r="B81" s="574" t="s">
        <v>372</v>
      </c>
      <c r="C81" s="575">
        <v>690.12899564615111</v>
      </c>
      <c r="D81" s="577">
        <v>41393</v>
      </c>
      <c r="E81" s="575">
        <v>627.6089679666452</v>
      </c>
      <c r="F81" s="576">
        <v>41046</v>
      </c>
      <c r="G81" s="575">
        <v>688.10875478622677</v>
      </c>
    </row>
    <row r="82" spans="1:7" ht="12.75" customHeight="1">
      <c r="A82" s="574" t="s">
        <v>689</v>
      </c>
      <c r="B82" s="574" t="s">
        <v>372</v>
      </c>
      <c r="C82" s="575">
        <v>86.389519215039769</v>
      </c>
      <c r="D82" s="577">
        <v>41114</v>
      </c>
      <c r="E82" s="575">
        <v>80.498554635404375</v>
      </c>
      <c r="F82" s="576">
        <v>41394</v>
      </c>
      <c r="G82" s="575">
        <v>80.498554635404375</v>
      </c>
    </row>
    <row r="83" spans="1:7" ht="12.75" customHeight="1">
      <c r="A83" s="574" t="s">
        <v>374</v>
      </c>
      <c r="B83" s="574" t="s">
        <v>372</v>
      </c>
      <c r="C83" s="575">
        <v>75.853105299000902</v>
      </c>
      <c r="D83" s="577">
        <v>41117</v>
      </c>
      <c r="E83" s="575">
        <v>66.581575244516472</v>
      </c>
      <c r="F83" s="576">
        <v>41271</v>
      </c>
      <c r="G83" s="575">
        <v>71.976711323563308</v>
      </c>
    </row>
    <row r="84" spans="1:7" ht="12.75" customHeight="1">
      <c r="A84" s="574" t="s">
        <v>690</v>
      </c>
      <c r="B84" s="574" t="s">
        <v>376</v>
      </c>
      <c r="C84" s="575">
        <v>1001.2785886779195</v>
      </c>
      <c r="D84" s="577">
        <v>41030</v>
      </c>
      <c r="E84" s="575">
        <v>891.35484706201362</v>
      </c>
      <c r="F84" s="576">
        <v>41260</v>
      </c>
      <c r="G84" s="575">
        <v>920.13415298753955</v>
      </c>
    </row>
    <row r="85" spans="1:7" ht="12.75" customHeight="1">
      <c r="A85" s="574" t="s">
        <v>691</v>
      </c>
      <c r="B85" s="574" t="s">
        <v>376</v>
      </c>
      <c r="C85" s="575">
        <v>1394.2894765248154</v>
      </c>
      <c r="D85" s="577">
        <v>41204</v>
      </c>
      <c r="E85" s="575">
        <v>1221.255207505998</v>
      </c>
      <c r="F85" s="576">
        <v>41260</v>
      </c>
      <c r="G85" s="575">
        <v>1269.2021928429606</v>
      </c>
    </row>
    <row r="86" spans="1:7" ht="12.75" customHeight="1">
      <c r="A86" s="574" t="s">
        <v>692</v>
      </c>
      <c r="B86" s="574" t="s">
        <v>376</v>
      </c>
      <c r="C86" s="575">
        <v>153.5146249815308</v>
      </c>
      <c r="D86" s="577">
        <v>41394</v>
      </c>
      <c r="E86" s="575">
        <v>150.53988722913112</v>
      </c>
      <c r="F86" s="576">
        <v>41030</v>
      </c>
      <c r="G86" s="575">
        <v>153.5146249815308</v>
      </c>
    </row>
    <row r="87" spans="1:7" ht="12.75" customHeight="1">
      <c r="A87" s="574" t="s">
        <v>693</v>
      </c>
      <c r="B87" s="574" t="s">
        <v>376</v>
      </c>
      <c r="C87" s="575">
        <v>377.75391734737104</v>
      </c>
      <c r="D87" s="577">
        <v>41347</v>
      </c>
      <c r="E87" s="575">
        <v>324.58719100183311</v>
      </c>
      <c r="F87" s="576">
        <v>41115</v>
      </c>
      <c r="G87" s="575">
        <v>370.1431371484033</v>
      </c>
    </row>
    <row r="88" spans="1:7" ht="12.75" customHeight="1">
      <c r="A88" s="574" t="s">
        <v>380</v>
      </c>
      <c r="B88" s="574" t="s">
        <v>376</v>
      </c>
      <c r="C88" s="575">
        <v>788.55340899241537</v>
      </c>
      <c r="D88" s="577">
        <v>41380</v>
      </c>
      <c r="E88" s="575">
        <v>760.92976363016589</v>
      </c>
      <c r="F88" s="576">
        <v>41177</v>
      </c>
      <c r="G88" s="575">
        <v>787.80542784014619</v>
      </c>
    </row>
    <row r="89" spans="1:7" ht="12.75" customHeight="1">
      <c r="A89" s="574" t="s">
        <v>694</v>
      </c>
      <c r="B89" s="574" t="s">
        <v>376</v>
      </c>
      <c r="C89" s="575">
        <v>797.46283842782236</v>
      </c>
      <c r="D89" s="577">
        <v>41030</v>
      </c>
      <c r="E89" s="575">
        <v>694.80698340708636</v>
      </c>
      <c r="F89" s="576">
        <v>41263</v>
      </c>
      <c r="G89" s="575">
        <v>733.68449891429725</v>
      </c>
    </row>
    <row r="90" spans="1:7" ht="12.75" customHeight="1">
      <c r="A90" s="574" t="s">
        <v>695</v>
      </c>
      <c r="B90" s="574" t="s">
        <v>376</v>
      </c>
      <c r="C90" s="575">
        <v>852.7425890219771</v>
      </c>
      <c r="D90" s="577">
        <v>41394</v>
      </c>
      <c r="E90" s="575">
        <v>712.62647736525116</v>
      </c>
      <c r="F90" s="576">
        <v>41086</v>
      </c>
      <c r="G90" s="575">
        <v>852.7425890219771</v>
      </c>
    </row>
    <row r="91" spans="1:7" ht="12.75" customHeight="1">
      <c r="A91" s="574" t="s">
        <v>696</v>
      </c>
      <c r="B91" s="574" t="s">
        <v>376</v>
      </c>
      <c r="C91" s="575">
        <v>907.71266855369856</v>
      </c>
      <c r="D91" s="577">
        <v>41347</v>
      </c>
      <c r="E91" s="575">
        <v>768.41311436774367</v>
      </c>
      <c r="F91" s="576">
        <v>41061</v>
      </c>
      <c r="G91" s="575">
        <v>906.49626125474515</v>
      </c>
    </row>
    <row r="92" spans="1:7" ht="12.75" customHeight="1">
      <c r="A92" s="574" t="s">
        <v>697</v>
      </c>
      <c r="B92" s="574" t="s">
        <v>376</v>
      </c>
      <c r="C92" s="575">
        <v>428.90450409186423</v>
      </c>
      <c r="D92" s="577">
        <v>41394</v>
      </c>
      <c r="E92" s="575">
        <v>382.25041847950001</v>
      </c>
      <c r="F92" s="576">
        <v>41047</v>
      </c>
      <c r="G92" s="575">
        <v>428.90450409186423</v>
      </c>
    </row>
    <row r="93" spans="1:7" ht="12.75" customHeight="1">
      <c r="A93" s="574" t="s">
        <v>698</v>
      </c>
      <c r="B93" s="574" t="s">
        <v>385</v>
      </c>
      <c r="C93" s="575">
        <v>123.81600552834963</v>
      </c>
      <c r="D93" s="577">
        <v>41394</v>
      </c>
      <c r="E93" s="575">
        <v>120.45440058580736</v>
      </c>
      <c r="F93" s="576">
        <v>41030</v>
      </c>
      <c r="G93" s="575">
        <v>123.81600552834963</v>
      </c>
    </row>
    <row r="94" spans="1:7" ht="12.75" customHeight="1">
      <c r="A94" s="574" t="s">
        <v>699</v>
      </c>
      <c r="B94" s="574" t="s">
        <v>385</v>
      </c>
      <c r="C94" s="575">
        <v>104.33090179556277</v>
      </c>
      <c r="D94" s="577">
        <v>41339</v>
      </c>
      <c r="E94" s="575">
        <v>82.575361284215191</v>
      </c>
      <c r="F94" s="576">
        <v>41073</v>
      </c>
      <c r="G94" s="575">
        <v>100.74881884323509</v>
      </c>
    </row>
    <row r="95" spans="1:7" ht="12.75" customHeight="1">
      <c r="A95" s="574" t="s">
        <v>387</v>
      </c>
      <c r="B95" s="574" t="s">
        <v>385</v>
      </c>
      <c r="C95" s="575">
        <v>749.34985588600421</v>
      </c>
      <c r="D95" s="577">
        <v>41394</v>
      </c>
      <c r="E95" s="575">
        <v>697.93814760858959</v>
      </c>
      <c r="F95" s="576">
        <v>41088</v>
      </c>
      <c r="G95" s="575">
        <v>749.34985588600421</v>
      </c>
    </row>
    <row r="96" spans="1:7" ht="12.75" customHeight="1">
      <c r="A96" s="574" t="s">
        <v>700</v>
      </c>
      <c r="B96" s="574" t="s">
        <v>389</v>
      </c>
      <c r="C96" s="575">
        <v>104.7573305234762</v>
      </c>
      <c r="D96" s="577">
        <v>41362</v>
      </c>
      <c r="E96" s="575">
        <v>85.473480953428648</v>
      </c>
      <c r="F96" s="576">
        <v>41065</v>
      </c>
      <c r="G96" s="575">
        <v>103.99833041401401</v>
      </c>
    </row>
    <row r="97" spans="1:7" ht="12.75" customHeight="1">
      <c r="A97" s="574" t="s">
        <v>701</v>
      </c>
      <c r="B97" s="574" t="s">
        <v>389</v>
      </c>
      <c r="C97" s="575">
        <v>1342.9684416641685</v>
      </c>
      <c r="D97" s="577">
        <v>41362</v>
      </c>
      <c r="E97" s="575">
        <v>1263.0023467709407</v>
      </c>
      <c r="F97" s="576">
        <v>41034</v>
      </c>
      <c r="G97" s="575">
        <v>1339.4722935873122</v>
      </c>
    </row>
    <row r="98" spans="1:7" ht="12.75" customHeight="1">
      <c r="A98" s="574" t="s">
        <v>702</v>
      </c>
      <c r="B98" s="574" t="s">
        <v>389</v>
      </c>
      <c r="C98" s="575">
        <v>716.97438610446488</v>
      </c>
      <c r="D98" s="577">
        <v>41130</v>
      </c>
      <c r="E98" s="575">
        <v>629.64021109756447</v>
      </c>
      <c r="F98" s="576">
        <v>41382</v>
      </c>
      <c r="G98" s="575">
        <v>654.88598687658248</v>
      </c>
    </row>
    <row r="99" spans="1:7" ht="12.75" customHeight="1">
      <c r="A99" s="574" t="s">
        <v>703</v>
      </c>
      <c r="B99" s="574" t="s">
        <v>389</v>
      </c>
      <c r="C99" s="575">
        <v>921.16773352197617</v>
      </c>
      <c r="D99" s="577">
        <v>41366</v>
      </c>
      <c r="E99" s="575">
        <v>735.15653514596261</v>
      </c>
      <c r="F99" s="576">
        <v>41065</v>
      </c>
      <c r="G99" s="575">
        <v>913.03471330698085</v>
      </c>
    </row>
    <row r="100" spans="1:7" ht="12.75" customHeight="1">
      <c r="A100" s="574" t="s">
        <v>704</v>
      </c>
      <c r="B100" s="574" t="s">
        <v>389</v>
      </c>
      <c r="C100" s="575">
        <v>1117.217610400173</v>
      </c>
      <c r="D100" s="577">
        <v>41380</v>
      </c>
      <c r="E100" s="575">
        <v>1076.986821214314</v>
      </c>
      <c r="F100" s="576">
        <v>41177</v>
      </c>
      <c r="G100" s="575">
        <v>1116.2351658781452</v>
      </c>
    </row>
    <row r="101" spans="1:7" ht="12.75" customHeight="1">
      <c r="A101" s="574" t="s">
        <v>705</v>
      </c>
      <c r="B101" s="574" t="s">
        <v>389</v>
      </c>
      <c r="C101" s="575">
        <v>1097.8064121373902</v>
      </c>
      <c r="D101" s="577">
        <v>41362</v>
      </c>
      <c r="E101" s="575">
        <v>949.98908682238107</v>
      </c>
      <c r="F101" s="576">
        <v>41065</v>
      </c>
      <c r="G101" s="575">
        <v>1085.9668263790938</v>
      </c>
    </row>
    <row r="102" spans="1:7" ht="12.75" customHeight="1">
      <c r="A102" s="574" t="s">
        <v>706</v>
      </c>
      <c r="B102" s="574" t="s">
        <v>389</v>
      </c>
      <c r="C102" s="575">
        <v>171.97215661358388</v>
      </c>
      <c r="D102" s="577">
        <v>41394</v>
      </c>
      <c r="E102" s="575">
        <v>168.85157234520921</v>
      </c>
      <c r="F102" s="576">
        <v>41030</v>
      </c>
      <c r="G102" s="575">
        <v>171.97215661358388</v>
      </c>
    </row>
    <row r="103" spans="1:7" ht="12.75" customHeight="1">
      <c r="A103" s="574" t="s">
        <v>707</v>
      </c>
      <c r="B103" s="574" t="s">
        <v>389</v>
      </c>
      <c r="C103" s="575">
        <v>61.586602291243452</v>
      </c>
      <c r="D103" s="577">
        <v>41360</v>
      </c>
      <c r="E103" s="575">
        <v>54.556768187655983</v>
      </c>
      <c r="F103" s="576">
        <v>41088</v>
      </c>
      <c r="G103" s="575">
        <v>59.889327961409307</v>
      </c>
    </row>
    <row r="104" spans="1:7" ht="12.75" customHeight="1">
      <c r="A104" s="574" t="s">
        <v>708</v>
      </c>
      <c r="B104" s="574" t="s">
        <v>389</v>
      </c>
      <c r="C104" s="575">
        <v>1019.0815820418125</v>
      </c>
      <c r="D104" s="577">
        <v>41138</v>
      </c>
      <c r="E104" s="575">
        <v>934.67566949525781</v>
      </c>
      <c r="F104" s="576">
        <v>41047</v>
      </c>
      <c r="G104" s="575">
        <v>1005.0866821105112</v>
      </c>
    </row>
    <row r="105" spans="1:7" ht="12.75" customHeight="1">
      <c r="A105" s="92" t="s">
        <v>1062</v>
      </c>
    </row>
    <row r="106" spans="1:7" ht="12.75" customHeight="1">
      <c r="A106" s="226" t="s">
        <v>1063</v>
      </c>
    </row>
    <row r="107" spans="1:7" ht="12.75" customHeight="1">
      <c r="A107" s="301"/>
    </row>
    <row r="108" spans="1:7" ht="12.75" customHeight="1"/>
    <row r="109" spans="1:7" ht="12.75" customHeight="1">
      <c r="A109" s="292" t="s">
        <v>488</v>
      </c>
    </row>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172" t="s">
        <v>604</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5">
    <mergeCell ref="A4:A5"/>
    <mergeCell ref="B4:B5"/>
    <mergeCell ref="C4:D4"/>
    <mergeCell ref="E4:F4"/>
    <mergeCell ref="G4:G5"/>
  </mergeCells>
  <hyperlinks>
    <hyperlink ref="A109"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270" t="s">
        <v>36</v>
      </c>
      <c r="B1" s="271"/>
      <c r="C1" s="271"/>
      <c r="D1" s="271"/>
      <c r="E1" s="271"/>
      <c r="F1" s="271"/>
    </row>
    <row r="2" spans="1:7" ht="16.5">
      <c r="A2" s="361" t="s">
        <v>37</v>
      </c>
      <c r="B2" s="272"/>
      <c r="C2" s="272"/>
      <c r="D2" s="272"/>
      <c r="E2" s="273"/>
      <c r="F2" s="273"/>
    </row>
    <row r="3" spans="1:7" ht="12.75" customHeight="1">
      <c r="A3" s="19"/>
      <c r="B3" s="20"/>
      <c r="C3" s="20"/>
      <c r="D3" s="20"/>
      <c r="E3" s="21"/>
      <c r="F3" s="21"/>
    </row>
    <row r="4" spans="1:7" ht="12.75" customHeight="1">
      <c r="A4" s="22" t="s">
        <v>477</v>
      </c>
      <c r="B4" s="23"/>
      <c r="C4" s="23"/>
      <c r="D4" s="24"/>
      <c r="E4" s="25"/>
      <c r="F4" s="26" t="str">
        <f>Naslovnica!A20</f>
        <v>Travanj 2013.</v>
      </c>
    </row>
    <row r="5" spans="1:7" ht="12.75" customHeight="1">
      <c r="A5" s="362" t="s">
        <v>1240</v>
      </c>
      <c r="B5" s="28"/>
      <c r="C5" s="28"/>
      <c r="D5" s="29"/>
      <c r="E5" s="30"/>
      <c r="F5" s="363" t="str">
        <f>Naslovnica!A24</f>
        <v>April 2013</v>
      </c>
    </row>
    <row r="6" spans="1:7" ht="12.75" customHeight="1"/>
    <row r="7" spans="1:7" ht="22.5">
      <c r="A7" s="32" t="s">
        <v>43</v>
      </c>
      <c r="B7" s="32" t="s">
        <v>38</v>
      </c>
      <c r="C7" s="32" t="s">
        <v>39</v>
      </c>
      <c r="D7" s="32" t="s">
        <v>40</v>
      </c>
      <c r="E7" s="32" t="s">
        <v>41</v>
      </c>
      <c r="F7" s="33" t="s">
        <v>42</v>
      </c>
    </row>
    <row r="8" spans="1:7" ht="32.25">
      <c r="A8" s="34" t="s">
        <v>878</v>
      </c>
      <c r="B8" s="35">
        <v>597681</v>
      </c>
      <c r="C8" s="35">
        <v>256103</v>
      </c>
      <c r="D8" s="35">
        <v>296200</v>
      </c>
      <c r="E8" s="35">
        <v>511912</v>
      </c>
      <c r="F8" s="35">
        <v>1661896</v>
      </c>
      <c r="G8" s="309"/>
    </row>
    <row r="9" spans="1:7" ht="22.5" customHeight="1">
      <c r="A9" s="86" t="s">
        <v>1230</v>
      </c>
      <c r="B9" s="36">
        <v>0.35963802789103527</v>
      </c>
      <c r="C9" s="36">
        <v>0.15410290415284711</v>
      </c>
      <c r="D9" s="36">
        <v>0.17823016602723635</v>
      </c>
      <c r="E9" s="36">
        <v>0.30802890192888122</v>
      </c>
      <c r="F9" s="36">
        <v>1</v>
      </c>
    </row>
    <row r="10" spans="1:7" ht="22.5">
      <c r="A10" s="413" t="s">
        <v>1227</v>
      </c>
      <c r="B10" s="414">
        <v>32</v>
      </c>
      <c r="C10" s="414">
        <v>20</v>
      </c>
      <c r="D10" s="414">
        <v>28</v>
      </c>
      <c r="E10" s="415">
        <v>24</v>
      </c>
      <c r="F10" s="415">
        <v>104</v>
      </c>
      <c r="G10" s="309"/>
    </row>
    <row r="11" spans="1:7" ht="22.5">
      <c r="A11" s="413" t="s">
        <v>1228</v>
      </c>
      <c r="B11" s="414">
        <v>69</v>
      </c>
      <c r="C11" s="414">
        <v>37</v>
      </c>
      <c r="D11" s="414">
        <v>47</v>
      </c>
      <c r="E11" s="414">
        <v>25</v>
      </c>
      <c r="F11" s="414">
        <v>178</v>
      </c>
      <c r="G11" s="295"/>
    </row>
    <row r="12" spans="1:7" ht="22.5">
      <c r="A12" s="413" t="s">
        <v>1229</v>
      </c>
      <c r="B12" s="414">
        <v>854</v>
      </c>
      <c r="C12" s="414">
        <v>366</v>
      </c>
      <c r="D12" s="414">
        <v>423</v>
      </c>
      <c r="E12" s="414">
        <v>731</v>
      </c>
      <c r="F12" s="414">
        <v>2374</v>
      </c>
    </row>
    <row r="13" spans="1:7" ht="21.75">
      <c r="A13" s="86" t="s">
        <v>1231</v>
      </c>
      <c r="B13" s="37">
        <v>955</v>
      </c>
      <c r="C13" s="37">
        <v>423</v>
      </c>
      <c r="D13" s="37">
        <v>498</v>
      </c>
      <c r="E13" s="37">
        <v>780</v>
      </c>
      <c r="F13" s="37">
        <v>2656</v>
      </c>
    </row>
    <row r="14" spans="1:7" ht="22.5">
      <c r="A14" s="413" t="s">
        <v>1232</v>
      </c>
      <c r="B14" s="414">
        <v>9</v>
      </c>
      <c r="C14" s="414">
        <v>8</v>
      </c>
      <c r="D14" s="414">
        <v>10</v>
      </c>
      <c r="E14" s="415">
        <v>10</v>
      </c>
      <c r="F14" s="414">
        <v>37</v>
      </c>
    </row>
    <row r="15" spans="1:7" ht="22.5">
      <c r="A15" s="413" t="s">
        <v>1233</v>
      </c>
      <c r="B15" s="414">
        <v>15</v>
      </c>
      <c r="C15" s="414">
        <v>15</v>
      </c>
      <c r="D15" s="414">
        <v>3</v>
      </c>
      <c r="E15" s="415">
        <v>4</v>
      </c>
      <c r="F15" s="414">
        <v>37</v>
      </c>
    </row>
    <row r="16" spans="1:7" ht="22.5" customHeight="1">
      <c r="A16" s="86" t="s">
        <v>1234</v>
      </c>
      <c r="B16" s="38">
        <v>6</v>
      </c>
      <c r="C16" s="38">
        <v>7</v>
      </c>
      <c r="D16" s="38">
        <v>-7</v>
      </c>
      <c r="E16" s="38">
        <v>-6</v>
      </c>
      <c r="F16" s="37">
        <v>0</v>
      </c>
    </row>
    <row r="17" spans="1:8" ht="22.5" customHeight="1">
      <c r="A17" s="86" t="s">
        <v>1235</v>
      </c>
      <c r="B17" s="39">
        <v>94</v>
      </c>
      <c r="C17" s="39">
        <v>45</v>
      </c>
      <c r="D17" s="40">
        <v>57</v>
      </c>
      <c r="E17" s="40">
        <v>109</v>
      </c>
      <c r="F17" s="40">
        <v>305</v>
      </c>
    </row>
    <row r="18" spans="1:8" ht="21.75">
      <c r="A18" s="34" t="s">
        <v>1236</v>
      </c>
      <c r="B18" s="41">
        <v>598548</v>
      </c>
      <c r="C18" s="41">
        <v>256488</v>
      </c>
      <c r="D18" s="42">
        <v>296634</v>
      </c>
      <c r="E18" s="42">
        <v>512577</v>
      </c>
      <c r="F18" s="43">
        <v>1664247</v>
      </c>
    </row>
    <row r="19" spans="1:8" ht="22.5">
      <c r="A19" s="86" t="s">
        <v>1237</v>
      </c>
      <c r="B19" s="44">
        <v>1.4506065944876949E-3</v>
      </c>
      <c r="C19" s="44">
        <v>1.5033014060748995E-3</v>
      </c>
      <c r="D19" s="44">
        <v>1.4652261985145171E-3</v>
      </c>
      <c r="E19" s="44">
        <v>1.2990513994592821E-3</v>
      </c>
      <c r="F19" s="44">
        <v>1.4146492921338037E-3</v>
      </c>
    </row>
    <row r="20" spans="1:8" ht="21.75">
      <c r="A20" s="86" t="s">
        <v>1230</v>
      </c>
      <c r="B20" s="36">
        <v>0.35965094123648711</v>
      </c>
      <c r="C20" s="36">
        <v>0.15411654640206651</v>
      </c>
      <c r="D20" s="36">
        <v>0.17823916762355588</v>
      </c>
      <c r="E20" s="36">
        <v>0.30799334473789047</v>
      </c>
      <c r="F20" s="36">
        <v>1</v>
      </c>
    </row>
    <row r="21" spans="1:8">
      <c r="A21" s="46" t="s">
        <v>48</v>
      </c>
    </row>
    <row r="22" spans="1:8" ht="12.75" customHeight="1">
      <c r="A22" s="685" t="s">
        <v>44</v>
      </c>
      <c r="B22" s="685"/>
      <c r="C22" s="685"/>
      <c r="D22" s="685"/>
      <c r="E22" s="685"/>
      <c r="F22" s="686"/>
    </row>
    <row r="23" spans="1:8" ht="19.5" customHeight="1">
      <c r="A23" s="687" t="s">
        <v>45</v>
      </c>
      <c r="B23" s="688"/>
      <c r="C23" s="688"/>
      <c r="D23" s="688"/>
      <c r="E23" s="688"/>
      <c r="F23" s="689"/>
    </row>
    <row r="24" spans="1:8" ht="19.5" customHeight="1">
      <c r="A24" s="690" t="s">
        <v>46</v>
      </c>
      <c r="B24" s="690"/>
      <c r="C24" s="690"/>
      <c r="D24" s="690"/>
      <c r="E24" s="690"/>
      <c r="F24" s="690"/>
    </row>
    <row r="25" spans="1:8" ht="19.5" customHeight="1">
      <c r="A25" s="691" t="s">
        <v>47</v>
      </c>
      <c r="B25" s="691"/>
      <c r="C25" s="691"/>
      <c r="D25" s="691"/>
      <c r="E25" s="691"/>
      <c r="F25" s="691"/>
    </row>
    <row r="26" spans="1:8" ht="12.75" customHeight="1"/>
    <row r="27" spans="1:8" ht="12.75" customHeight="1">
      <c r="A27" s="45" t="s">
        <v>478</v>
      </c>
      <c r="F27" s="26" t="str">
        <f>Naslovnica!A20</f>
        <v>Travanj 2013.</v>
      </c>
    </row>
    <row r="28" spans="1:8" ht="12.75" customHeight="1">
      <c r="A28" s="18" t="s">
        <v>9</v>
      </c>
      <c r="F28" s="31" t="str">
        <f>Naslovnica!A24</f>
        <v>April 2013</v>
      </c>
    </row>
    <row r="29" spans="1:8" ht="12.75" customHeight="1"/>
    <row r="30" spans="1:8" ht="12.75" customHeight="1">
      <c r="G30" s="295"/>
    </row>
    <row r="31" spans="1:8" ht="12.75" customHeight="1"/>
    <row r="32" spans="1:8" ht="12.75" customHeight="1">
      <c r="G32" s="295"/>
      <c r="H32" s="295"/>
    </row>
    <row r="33" spans="1:7" ht="12.75" customHeight="1">
      <c r="F33" s="309"/>
      <c r="G33" s="309"/>
    </row>
    <row r="34" spans="1:7" ht="12.75" customHeight="1">
      <c r="F34" s="309"/>
      <c r="G34" s="309"/>
    </row>
    <row r="35" spans="1:7" ht="12.75" customHeight="1">
      <c r="F35" s="295"/>
      <c r="G35" s="295"/>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07" t="s">
        <v>1120</v>
      </c>
    </row>
    <row r="48" spans="1:7" ht="12.75" customHeight="1">
      <c r="A48" s="291" t="s">
        <v>488</v>
      </c>
    </row>
    <row r="49" spans="6:6" ht="12.75" customHeight="1"/>
    <row r="50" spans="6:6" ht="12.75" customHeight="1">
      <c r="F50" s="47"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7"/>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141" t="s">
        <v>806</v>
      </c>
      <c r="G1" s="26" t="str">
        <f>Naslovnica!A20</f>
        <v>Travanj 2013.</v>
      </c>
    </row>
    <row r="2" spans="1:8" ht="12.75" customHeight="1">
      <c r="A2" s="377" t="s">
        <v>807</v>
      </c>
      <c r="G2" s="363" t="str">
        <f>Naslovnica!A24</f>
        <v>April 2013</v>
      </c>
    </row>
    <row r="3" spans="1:8" ht="12.75" customHeight="1"/>
    <row r="4" spans="1:8" ht="57.75" customHeight="1">
      <c r="A4" s="702" t="s">
        <v>1055</v>
      </c>
      <c r="B4" s="702" t="s">
        <v>1056</v>
      </c>
      <c r="C4" s="702" t="s">
        <v>1057</v>
      </c>
      <c r="D4" s="702"/>
      <c r="E4" s="702" t="s">
        <v>1058</v>
      </c>
      <c r="F4" s="767"/>
      <c r="G4" s="702" t="s">
        <v>1271</v>
      </c>
    </row>
    <row r="5" spans="1:8" ht="32.25" customHeight="1">
      <c r="A5" s="702"/>
      <c r="B5" s="743"/>
      <c r="C5" s="222" t="s">
        <v>1059</v>
      </c>
      <c r="D5" s="222" t="s">
        <v>1060</v>
      </c>
      <c r="E5" s="222" t="s">
        <v>1061</v>
      </c>
      <c r="F5" s="222" t="s">
        <v>1060</v>
      </c>
      <c r="G5" s="702"/>
    </row>
    <row r="6" spans="1:8" ht="12.75" customHeight="1">
      <c r="A6" s="574" t="s">
        <v>632</v>
      </c>
      <c r="B6" s="574" t="s">
        <v>284</v>
      </c>
      <c r="C6" s="575">
        <v>88.32463161538648</v>
      </c>
      <c r="D6" s="576">
        <v>41386</v>
      </c>
      <c r="E6" s="575">
        <v>87.239029663326164</v>
      </c>
      <c r="F6" s="576">
        <v>41305</v>
      </c>
      <c r="G6" s="575">
        <v>88.316461648454833</v>
      </c>
      <c r="H6" s="309"/>
    </row>
    <row r="7" spans="1:8" ht="12.75" customHeight="1">
      <c r="A7" s="574" t="s">
        <v>287</v>
      </c>
      <c r="B7" s="574" t="s">
        <v>284</v>
      </c>
      <c r="C7" s="575">
        <v>7381.0949707678219</v>
      </c>
      <c r="D7" s="576">
        <v>41305</v>
      </c>
      <c r="E7" s="575">
        <v>7292.827380271443</v>
      </c>
      <c r="F7" s="576">
        <v>41394</v>
      </c>
      <c r="G7" s="575">
        <v>7292.827380271443</v>
      </c>
      <c r="H7" s="295"/>
    </row>
    <row r="8" spans="1:8" ht="12.75" customHeight="1">
      <c r="A8" s="574" t="s">
        <v>496</v>
      </c>
      <c r="B8" s="574" t="s">
        <v>284</v>
      </c>
      <c r="C8" s="575">
        <v>59.567612414122692</v>
      </c>
      <c r="D8" s="577">
        <v>41341</v>
      </c>
      <c r="E8" s="575">
        <v>56.834513843233211</v>
      </c>
      <c r="F8" s="576">
        <v>41388</v>
      </c>
      <c r="G8" s="575">
        <v>56.905094637049913</v>
      </c>
    </row>
    <row r="9" spans="1:8" ht="12.75" customHeight="1">
      <c r="A9" s="574" t="s">
        <v>633</v>
      </c>
      <c r="B9" s="574" t="s">
        <v>290</v>
      </c>
      <c r="C9" s="575">
        <v>115.74329333998683</v>
      </c>
      <c r="D9" s="577">
        <v>41394</v>
      </c>
      <c r="E9" s="575">
        <v>115.44696101154295</v>
      </c>
      <c r="F9" s="576">
        <v>41305</v>
      </c>
      <c r="G9" s="575">
        <v>115.74329333998683</v>
      </c>
    </row>
    <row r="10" spans="1:8" ht="12.75" customHeight="1">
      <c r="A10" s="574" t="s">
        <v>291</v>
      </c>
      <c r="B10" s="574" t="s">
        <v>290</v>
      </c>
      <c r="C10" s="575">
        <v>912.76615329269532</v>
      </c>
      <c r="D10" s="577">
        <v>41316</v>
      </c>
      <c r="E10" s="575">
        <v>880.09893102297701</v>
      </c>
      <c r="F10" s="576">
        <v>41387</v>
      </c>
      <c r="G10" s="575">
        <v>892.19507841688733</v>
      </c>
    </row>
    <row r="11" spans="1:8" ht="12.75" customHeight="1">
      <c r="A11" s="574" t="s">
        <v>634</v>
      </c>
      <c r="B11" s="574" t="s">
        <v>290</v>
      </c>
      <c r="C11" s="575">
        <v>126.33770962523616</v>
      </c>
      <c r="D11" s="577">
        <v>41316</v>
      </c>
      <c r="E11" s="575">
        <v>123.6413674144618</v>
      </c>
      <c r="F11" s="576">
        <v>41305</v>
      </c>
      <c r="G11" s="575">
        <v>125.28318481433647</v>
      </c>
    </row>
    <row r="12" spans="1:8" ht="12.75" customHeight="1">
      <c r="A12" s="574" t="s">
        <v>635</v>
      </c>
      <c r="B12" s="574" t="s">
        <v>294</v>
      </c>
      <c r="C12" s="575">
        <v>87.933607352341895</v>
      </c>
      <c r="D12" s="577">
        <v>41347</v>
      </c>
      <c r="E12" s="575">
        <v>83.703428131300655</v>
      </c>
      <c r="F12" s="576">
        <v>41308</v>
      </c>
      <c r="G12" s="575">
        <v>85.092598153247167</v>
      </c>
    </row>
    <row r="13" spans="1:8" ht="12.75" customHeight="1">
      <c r="A13" s="574" t="s">
        <v>295</v>
      </c>
      <c r="B13" s="574" t="s">
        <v>294</v>
      </c>
      <c r="C13" s="575">
        <v>120.68150043486416</v>
      </c>
      <c r="D13" s="577">
        <v>41360</v>
      </c>
      <c r="E13" s="575">
        <v>114.88966974587616</v>
      </c>
      <c r="F13" s="576">
        <v>41308</v>
      </c>
      <c r="G13" s="575">
        <v>118.94647659338825</v>
      </c>
    </row>
    <row r="14" spans="1:8" ht="12.75" customHeight="1">
      <c r="A14" s="574" t="s">
        <v>296</v>
      </c>
      <c r="B14" s="574" t="s">
        <v>294</v>
      </c>
      <c r="C14" s="575">
        <v>108.63319255202286</v>
      </c>
      <c r="D14" s="577">
        <v>41316</v>
      </c>
      <c r="E14" s="575">
        <v>99.379827603522202</v>
      </c>
      <c r="F14" s="576">
        <v>41305</v>
      </c>
      <c r="G14" s="575">
        <v>101.91644060922724</v>
      </c>
    </row>
    <row r="15" spans="1:8" ht="12.75" customHeight="1">
      <c r="A15" s="574" t="s">
        <v>510</v>
      </c>
      <c r="B15" s="574" t="s">
        <v>492</v>
      </c>
      <c r="C15" s="575">
        <v>105.82446695665035</v>
      </c>
      <c r="D15" s="577">
        <v>41394</v>
      </c>
      <c r="E15" s="575">
        <v>105.13347129967045</v>
      </c>
      <c r="F15" s="576">
        <v>41305</v>
      </c>
      <c r="G15" s="575">
        <v>105.82446695665035</v>
      </c>
    </row>
    <row r="16" spans="1:8" ht="12.75" customHeight="1">
      <c r="A16" s="574" t="s">
        <v>636</v>
      </c>
      <c r="B16" s="574" t="s">
        <v>297</v>
      </c>
      <c r="C16" s="575">
        <v>5.1953535882063901</v>
      </c>
      <c r="D16" s="577">
        <v>41316</v>
      </c>
      <c r="E16" s="575">
        <v>4.8623413193504099</v>
      </c>
      <c r="F16" s="576">
        <v>41385</v>
      </c>
      <c r="G16" s="575">
        <v>4.9696351787039701</v>
      </c>
    </row>
    <row r="17" spans="1:7" ht="12.75" customHeight="1">
      <c r="A17" s="574" t="s">
        <v>637</v>
      </c>
      <c r="B17" s="574" t="s">
        <v>299</v>
      </c>
      <c r="C17" s="575">
        <v>602.03793899749496</v>
      </c>
      <c r="D17" s="577">
        <v>41348</v>
      </c>
      <c r="E17" s="575">
        <v>585.64078660589053</v>
      </c>
      <c r="F17" s="576">
        <v>41330</v>
      </c>
      <c r="G17" s="575">
        <v>597.05739224091496</v>
      </c>
    </row>
    <row r="18" spans="1:7" ht="12.75" customHeight="1">
      <c r="A18" s="574" t="s">
        <v>638</v>
      </c>
      <c r="B18" s="574" t="s">
        <v>299</v>
      </c>
      <c r="C18" s="575">
        <v>999.02700135697467</v>
      </c>
      <c r="D18" s="577">
        <v>41348</v>
      </c>
      <c r="E18" s="575">
        <v>934.86957748907776</v>
      </c>
      <c r="F18" s="576">
        <v>41359</v>
      </c>
      <c r="G18" s="575">
        <v>957.27829311380242</v>
      </c>
    </row>
    <row r="19" spans="1:7" ht="12.75" customHeight="1">
      <c r="A19" s="574" t="s">
        <v>639</v>
      </c>
      <c r="B19" s="574" t="s">
        <v>299</v>
      </c>
      <c r="C19" s="575">
        <v>834.45685362739891</v>
      </c>
      <c r="D19" s="577">
        <v>41305</v>
      </c>
      <c r="E19" s="575">
        <v>832.31836066586243</v>
      </c>
      <c r="F19" s="576">
        <v>41394</v>
      </c>
      <c r="G19" s="575">
        <v>832.31836066586243</v>
      </c>
    </row>
    <row r="20" spans="1:7" ht="12.75" customHeight="1">
      <c r="A20" s="574" t="s">
        <v>640</v>
      </c>
      <c r="B20" s="574" t="s">
        <v>299</v>
      </c>
      <c r="C20" s="575">
        <v>856.41482385085953</v>
      </c>
      <c r="D20" s="577">
        <v>41380</v>
      </c>
      <c r="E20" s="575">
        <v>850.53655380261716</v>
      </c>
      <c r="F20" s="576">
        <v>41317</v>
      </c>
      <c r="G20" s="575">
        <v>855.55827036603773</v>
      </c>
    </row>
    <row r="21" spans="1:7" ht="12.75" customHeight="1">
      <c r="A21" s="574" t="s">
        <v>641</v>
      </c>
      <c r="B21" s="574" t="s">
        <v>299</v>
      </c>
      <c r="C21" s="575">
        <v>944.91647425518261</v>
      </c>
      <c r="D21" s="577">
        <v>41364</v>
      </c>
      <c r="E21" s="575">
        <v>937.68998734812226</v>
      </c>
      <c r="F21" s="576">
        <v>41390</v>
      </c>
      <c r="G21" s="575">
        <v>938.43754315948547</v>
      </c>
    </row>
    <row r="22" spans="1:7" ht="12.75" customHeight="1">
      <c r="A22" s="574" t="s">
        <v>642</v>
      </c>
      <c r="B22" s="574" t="s">
        <v>299</v>
      </c>
      <c r="C22" s="575">
        <v>147.16352500988435</v>
      </c>
      <c r="D22" s="577">
        <v>41394</v>
      </c>
      <c r="E22" s="575">
        <v>146.60163302542136</v>
      </c>
      <c r="F22" s="576">
        <v>41305</v>
      </c>
      <c r="G22" s="575">
        <v>147.16352500988435</v>
      </c>
    </row>
    <row r="23" spans="1:7" ht="12.75" customHeight="1">
      <c r="A23" s="574" t="s">
        <v>643</v>
      </c>
      <c r="B23" s="574" t="s">
        <v>309</v>
      </c>
      <c r="C23" s="575">
        <v>55.451994561582573</v>
      </c>
      <c r="D23" s="577">
        <v>41340</v>
      </c>
      <c r="E23" s="575">
        <v>52.192925006297187</v>
      </c>
      <c r="F23" s="576">
        <v>41381</v>
      </c>
      <c r="G23" s="575">
        <v>53.105286830261399</v>
      </c>
    </row>
    <row r="24" spans="1:7" ht="12.75" customHeight="1">
      <c r="A24" s="574" t="s">
        <v>644</v>
      </c>
      <c r="B24" s="574" t="s">
        <v>311</v>
      </c>
      <c r="C24" s="575">
        <v>90.140000685316878</v>
      </c>
      <c r="D24" s="577">
        <v>41389</v>
      </c>
      <c r="E24" s="575">
        <v>85.205665003799297</v>
      </c>
      <c r="F24" s="576">
        <v>41324</v>
      </c>
      <c r="G24" s="575">
        <v>89.767375590343775</v>
      </c>
    </row>
    <row r="25" spans="1:7" ht="12.75" customHeight="1">
      <c r="A25" s="574" t="s">
        <v>645</v>
      </c>
      <c r="B25" s="574" t="s">
        <v>311</v>
      </c>
      <c r="C25" s="575">
        <v>789.01482727401844</v>
      </c>
      <c r="D25" s="577">
        <v>41380</v>
      </c>
      <c r="E25" s="575">
        <v>783.15001142104643</v>
      </c>
      <c r="F25" s="576">
        <v>41317</v>
      </c>
      <c r="G25" s="575">
        <v>788.41873000203884</v>
      </c>
    </row>
    <row r="26" spans="1:7" ht="12.75" customHeight="1">
      <c r="A26" s="574" t="s">
        <v>646</v>
      </c>
      <c r="B26" s="574" t="s">
        <v>311</v>
      </c>
      <c r="C26" s="575">
        <v>84.150094604804465</v>
      </c>
      <c r="D26" s="577">
        <v>41305</v>
      </c>
      <c r="E26" s="575">
        <v>77.773170658025094</v>
      </c>
      <c r="F26" s="576">
        <v>41324</v>
      </c>
      <c r="G26" s="575">
        <v>80.241304883638847</v>
      </c>
    </row>
    <row r="27" spans="1:7" ht="12.75" customHeight="1">
      <c r="A27" s="574" t="s">
        <v>647</v>
      </c>
      <c r="B27" s="574" t="s">
        <v>311</v>
      </c>
      <c r="C27" s="575">
        <v>139.93813607564846</v>
      </c>
      <c r="D27" s="577">
        <v>41394</v>
      </c>
      <c r="E27" s="575">
        <v>139.45385683138551</v>
      </c>
      <c r="F27" s="576">
        <v>41305</v>
      </c>
      <c r="G27" s="575">
        <v>139.93813607564846</v>
      </c>
    </row>
    <row r="28" spans="1:7" ht="12.75" customHeight="1">
      <c r="A28" s="574" t="s">
        <v>648</v>
      </c>
      <c r="B28" s="574" t="s">
        <v>311</v>
      </c>
      <c r="C28" s="575">
        <v>1065.9158935160574</v>
      </c>
      <c r="D28" s="577">
        <v>41305</v>
      </c>
      <c r="E28" s="575">
        <v>1001.3073676481968</v>
      </c>
      <c r="F28" s="576">
        <v>41318</v>
      </c>
      <c r="G28" s="575">
        <v>1019.9741095751164</v>
      </c>
    </row>
    <row r="29" spans="1:7" ht="12.75" customHeight="1">
      <c r="A29" s="574" t="s">
        <v>649</v>
      </c>
      <c r="B29" s="574" t="s">
        <v>311</v>
      </c>
      <c r="C29" s="575">
        <v>558.21891460869813</v>
      </c>
      <c r="D29" s="577">
        <v>41360</v>
      </c>
      <c r="E29" s="575">
        <v>540.60461167027779</v>
      </c>
      <c r="F29" s="576">
        <v>41382</v>
      </c>
      <c r="G29" s="575">
        <v>550.86176445508147</v>
      </c>
    </row>
    <row r="30" spans="1:7" ht="12.75" customHeight="1">
      <c r="A30" s="574" t="s">
        <v>650</v>
      </c>
      <c r="B30" s="574" t="s">
        <v>311</v>
      </c>
      <c r="C30" s="575">
        <v>804.7726670907914</v>
      </c>
      <c r="D30" s="577">
        <v>41366</v>
      </c>
      <c r="E30" s="575">
        <v>754.61070013249184</v>
      </c>
      <c r="F30" s="576">
        <v>41312</v>
      </c>
      <c r="G30" s="575">
        <v>798.53363016179844</v>
      </c>
    </row>
    <row r="31" spans="1:7" ht="12.75" customHeight="1">
      <c r="A31" s="574" t="s">
        <v>651</v>
      </c>
      <c r="B31" s="574" t="s">
        <v>652</v>
      </c>
      <c r="C31" s="575">
        <v>80.767184791876247</v>
      </c>
      <c r="D31" s="577">
        <v>41394</v>
      </c>
      <c r="E31" s="575">
        <v>78.368296298363092</v>
      </c>
      <c r="F31" s="576">
        <v>41309</v>
      </c>
      <c r="G31" s="575">
        <v>80.767184791876247</v>
      </c>
    </row>
    <row r="32" spans="1:7" ht="12.75" customHeight="1">
      <c r="A32" s="574" t="s">
        <v>653</v>
      </c>
      <c r="B32" s="574" t="s">
        <v>652</v>
      </c>
      <c r="C32" s="575">
        <v>146.75023762682551</v>
      </c>
      <c r="D32" s="577">
        <v>41394</v>
      </c>
      <c r="E32" s="575">
        <v>146.02063114055292</v>
      </c>
      <c r="F32" s="576">
        <v>41305</v>
      </c>
      <c r="G32" s="575">
        <v>146.75023762682551</v>
      </c>
    </row>
    <row r="33" spans="1:7" ht="12.75" customHeight="1">
      <c r="A33" s="574" t="s">
        <v>654</v>
      </c>
      <c r="B33" s="574" t="s">
        <v>652</v>
      </c>
      <c r="C33" s="575">
        <v>91.744007314491057</v>
      </c>
      <c r="D33" s="577">
        <v>41392</v>
      </c>
      <c r="E33" s="575">
        <v>90.611548190475773</v>
      </c>
      <c r="F33" s="576">
        <v>41312</v>
      </c>
      <c r="G33" s="575">
        <v>91.699678939506597</v>
      </c>
    </row>
    <row r="34" spans="1:7" ht="12.75" customHeight="1">
      <c r="A34" s="574" t="s">
        <v>655</v>
      </c>
      <c r="B34" s="574" t="s">
        <v>652</v>
      </c>
      <c r="C34" s="575">
        <v>68.127785794421186</v>
      </c>
      <c r="D34" s="577">
        <v>41366</v>
      </c>
      <c r="E34" s="575">
        <v>64.740614660123825</v>
      </c>
      <c r="F34" s="576">
        <v>41309</v>
      </c>
      <c r="G34" s="575">
        <v>67.994902149532095</v>
      </c>
    </row>
    <row r="35" spans="1:7" ht="12.75" customHeight="1">
      <c r="A35" s="574" t="s">
        <v>656</v>
      </c>
      <c r="B35" s="574" t="s">
        <v>324</v>
      </c>
      <c r="C35" s="575">
        <v>17899.913698481934</v>
      </c>
      <c r="D35" s="577">
        <v>41394</v>
      </c>
      <c r="E35" s="575">
        <v>17623.032389409942</v>
      </c>
      <c r="F35" s="576">
        <v>41316</v>
      </c>
      <c r="G35" s="575">
        <v>17899.913698481934</v>
      </c>
    </row>
    <row r="36" spans="1:7" ht="12.75" customHeight="1">
      <c r="A36" s="578" t="s">
        <v>657</v>
      </c>
      <c r="B36" s="574" t="s">
        <v>324</v>
      </c>
      <c r="C36" s="575">
        <v>7098.0919936194405</v>
      </c>
      <c r="D36" s="577">
        <v>41312</v>
      </c>
      <c r="E36" s="575">
        <v>6790.3498771236982</v>
      </c>
      <c r="F36" s="576">
        <v>41323</v>
      </c>
      <c r="G36" s="575">
        <v>6843.0649028800999</v>
      </c>
    </row>
    <row r="37" spans="1:7" ht="12.75" customHeight="1">
      <c r="A37" s="574" t="s">
        <v>658</v>
      </c>
      <c r="B37" s="574" t="s">
        <v>324</v>
      </c>
      <c r="C37" s="575">
        <v>1.01956140848393</v>
      </c>
      <c r="D37" s="577">
        <v>41341</v>
      </c>
      <c r="E37" s="575">
        <v>0.98078829837447001</v>
      </c>
      <c r="F37" s="576">
        <v>41382</v>
      </c>
      <c r="G37" s="579">
        <v>0.99825728915888001</v>
      </c>
    </row>
    <row r="38" spans="1:7" ht="12.75" customHeight="1">
      <c r="A38" s="574" t="s">
        <v>659</v>
      </c>
      <c r="B38" s="574" t="s">
        <v>324</v>
      </c>
      <c r="C38" s="575">
        <v>9.0140828135668105</v>
      </c>
      <c r="D38" s="577">
        <v>41305</v>
      </c>
      <c r="E38" s="575">
        <v>8.8430076171668599</v>
      </c>
      <c r="F38" s="576">
        <v>41320</v>
      </c>
      <c r="G38" s="575">
        <v>8.9487037934321592</v>
      </c>
    </row>
    <row r="39" spans="1:7" ht="12.75" customHeight="1">
      <c r="A39" s="574" t="s">
        <v>660</v>
      </c>
      <c r="B39" s="574" t="s">
        <v>324</v>
      </c>
      <c r="C39" s="575">
        <v>1.0666492803233001</v>
      </c>
      <c r="D39" s="577">
        <v>41306</v>
      </c>
      <c r="E39" s="575">
        <v>1.0433129422858101</v>
      </c>
      <c r="F39" s="576">
        <v>41320</v>
      </c>
      <c r="G39" s="575">
        <v>1.05472468888441</v>
      </c>
    </row>
    <row r="40" spans="1:7" ht="12.75" customHeight="1">
      <c r="A40" s="574" t="s">
        <v>661</v>
      </c>
      <c r="B40" s="574" t="s">
        <v>329</v>
      </c>
      <c r="C40" s="575">
        <v>382.47096252317755</v>
      </c>
      <c r="D40" s="577">
        <v>41362</v>
      </c>
      <c r="E40" s="575">
        <v>338.21249648283725</v>
      </c>
      <c r="F40" s="576">
        <v>41308</v>
      </c>
      <c r="G40" s="575">
        <v>379.42018631549161</v>
      </c>
    </row>
    <row r="41" spans="1:7" ht="12.75" customHeight="1">
      <c r="A41" s="574" t="s">
        <v>330</v>
      </c>
      <c r="B41" s="574" t="s">
        <v>329</v>
      </c>
      <c r="C41" s="575">
        <v>621.88874183889379</v>
      </c>
      <c r="D41" s="577">
        <v>41341</v>
      </c>
      <c r="E41" s="575">
        <v>592.79704275286747</v>
      </c>
      <c r="F41" s="576">
        <v>41305</v>
      </c>
      <c r="G41" s="575">
        <v>613.6963038154978</v>
      </c>
    </row>
    <row r="42" spans="1:7" ht="12.75" customHeight="1">
      <c r="A42" s="574" t="s">
        <v>332</v>
      </c>
      <c r="B42" s="574" t="s">
        <v>329</v>
      </c>
      <c r="C42" s="575">
        <v>572.95520027357418</v>
      </c>
      <c r="D42" s="577">
        <v>41314</v>
      </c>
      <c r="E42" s="575">
        <v>430.59329388316274</v>
      </c>
      <c r="F42" s="576">
        <v>41381</v>
      </c>
      <c r="G42" s="575">
        <v>467.41872334744409</v>
      </c>
    </row>
    <row r="43" spans="1:7" ht="12.75" customHeight="1">
      <c r="A43" s="574" t="s">
        <v>662</v>
      </c>
      <c r="B43" s="574" t="s">
        <v>329</v>
      </c>
      <c r="C43" s="575">
        <v>976.21968441624574</v>
      </c>
      <c r="D43" s="577">
        <v>41389</v>
      </c>
      <c r="E43" s="575">
        <v>933.37682302536768</v>
      </c>
      <c r="F43" s="576">
        <v>41326</v>
      </c>
      <c r="G43" s="575">
        <v>973.02921488325148</v>
      </c>
    </row>
    <row r="44" spans="1:7" ht="12.75" customHeight="1">
      <c r="A44" s="574" t="s">
        <v>663</v>
      </c>
      <c r="B44" s="574" t="s">
        <v>337</v>
      </c>
      <c r="C44" s="575">
        <v>10.16086393184389</v>
      </c>
      <c r="D44" s="577">
        <v>41391</v>
      </c>
      <c r="E44" s="575">
        <v>7.7501617038239301</v>
      </c>
      <c r="F44" s="576">
        <v>41316</v>
      </c>
      <c r="G44" s="575">
        <v>9.1831684496259207</v>
      </c>
    </row>
    <row r="45" spans="1:7" ht="12.75" customHeight="1">
      <c r="A45" s="574" t="s">
        <v>664</v>
      </c>
      <c r="B45" s="574" t="s">
        <v>337</v>
      </c>
      <c r="C45" s="575">
        <v>9.5450781104701097</v>
      </c>
      <c r="D45" s="577">
        <v>41348</v>
      </c>
      <c r="E45" s="575">
        <v>8.7272799513808099</v>
      </c>
      <c r="F45" s="576">
        <v>41382</v>
      </c>
      <c r="G45" s="575">
        <v>9.2850318517164698</v>
      </c>
    </row>
    <row r="46" spans="1:7" ht="12.75" customHeight="1">
      <c r="A46" s="574" t="s">
        <v>665</v>
      </c>
      <c r="B46" s="574" t="s">
        <v>337</v>
      </c>
      <c r="C46" s="575">
        <v>7.6810249595245104</v>
      </c>
      <c r="D46" s="577">
        <v>41391</v>
      </c>
      <c r="E46" s="575">
        <v>6.2643825034398599</v>
      </c>
      <c r="F46" s="576">
        <v>41382</v>
      </c>
      <c r="G46" s="575">
        <v>7.1148473543376101</v>
      </c>
    </row>
    <row r="47" spans="1:7" ht="12.75" customHeight="1">
      <c r="A47" s="574" t="s">
        <v>340</v>
      </c>
      <c r="B47" s="574" t="s">
        <v>337</v>
      </c>
      <c r="C47" s="575">
        <v>12.181900441056049</v>
      </c>
      <c r="D47" s="577">
        <v>41341</v>
      </c>
      <c r="E47" s="575">
        <v>11.477729048394981</v>
      </c>
      <c r="F47" s="576">
        <v>41382</v>
      </c>
      <c r="G47" s="575">
        <v>11.98066787519768</v>
      </c>
    </row>
    <row r="48" spans="1:7" ht="12.75" customHeight="1">
      <c r="A48" s="574" t="s">
        <v>666</v>
      </c>
      <c r="B48" s="574" t="s">
        <v>337</v>
      </c>
      <c r="C48" s="575">
        <v>13.8505208300975</v>
      </c>
      <c r="D48" s="577">
        <v>41345</v>
      </c>
      <c r="E48" s="575">
        <v>13.19343210344775</v>
      </c>
      <c r="F48" s="576">
        <v>41310</v>
      </c>
      <c r="G48" s="575">
        <v>13.78642627339025</v>
      </c>
    </row>
    <row r="49" spans="1:7" ht="12.75" customHeight="1">
      <c r="A49" s="574" t="s">
        <v>667</v>
      </c>
      <c r="B49" s="574" t="s">
        <v>343</v>
      </c>
      <c r="C49" s="575">
        <v>116.4319970879062</v>
      </c>
      <c r="D49" s="577">
        <v>41305</v>
      </c>
      <c r="E49" s="575">
        <v>97.975889359813195</v>
      </c>
      <c r="F49" s="576">
        <v>41385</v>
      </c>
      <c r="G49" s="575">
        <v>100.06074828936782</v>
      </c>
    </row>
    <row r="50" spans="1:7" ht="12.75" customHeight="1">
      <c r="A50" s="574" t="s">
        <v>345</v>
      </c>
      <c r="B50" s="574" t="s">
        <v>343</v>
      </c>
      <c r="C50" s="575">
        <v>1277.3475168601578</v>
      </c>
      <c r="D50" s="577">
        <v>41394</v>
      </c>
      <c r="E50" s="575">
        <v>1269.6497730716137</v>
      </c>
      <c r="F50" s="576">
        <v>41305</v>
      </c>
      <c r="G50" s="575">
        <v>1277.3475168601578</v>
      </c>
    </row>
    <row r="51" spans="1:7" ht="12.75" customHeight="1">
      <c r="A51" s="574" t="s">
        <v>668</v>
      </c>
      <c r="B51" s="574" t="s">
        <v>343</v>
      </c>
      <c r="C51" s="575">
        <v>822.88922969900227</v>
      </c>
      <c r="D51" s="577">
        <v>41305</v>
      </c>
      <c r="E51" s="575">
        <v>817.26697862050719</v>
      </c>
      <c r="F51" s="576">
        <v>41394</v>
      </c>
      <c r="G51" s="575">
        <v>817.26697862050719</v>
      </c>
    </row>
    <row r="52" spans="1:7" ht="12.75" customHeight="1">
      <c r="A52" s="574" t="s">
        <v>669</v>
      </c>
      <c r="B52" s="574" t="s">
        <v>343</v>
      </c>
      <c r="C52" s="575">
        <v>840.51393627870016</v>
      </c>
      <c r="D52" s="577">
        <v>41364</v>
      </c>
      <c r="E52" s="575">
        <v>836.70753896606493</v>
      </c>
      <c r="F52" s="576">
        <v>41394</v>
      </c>
      <c r="G52" s="575">
        <v>836.70753896606493</v>
      </c>
    </row>
    <row r="53" spans="1:7" ht="12.75" customHeight="1">
      <c r="A53" s="574" t="s">
        <v>670</v>
      </c>
      <c r="B53" s="574" t="s">
        <v>343</v>
      </c>
      <c r="C53" s="575">
        <v>499.87920223038503</v>
      </c>
      <c r="D53" s="577">
        <v>41364</v>
      </c>
      <c r="E53" s="575">
        <v>474.41492077431121</v>
      </c>
      <c r="F53" s="576">
        <v>41394</v>
      </c>
      <c r="G53" s="575">
        <v>474.41492077431121</v>
      </c>
    </row>
    <row r="54" spans="1:7" ht="12.75" customHeight="1">
      <c r="A54" s="574" t="s">
        <v>275</v>
      </c>
      <c r="B54" s="574" t="s">
        <v>349</v>
      </c>
      <c r="C54" s="575">
        <v>178.55429935815681</v>
      </c>
      <c r="D54" s="577">
        <v>41306</v>
      </c>
      <c r="E54" s="575">
        <v>142.99279601628021</v>
      </c>
      <c r="F54" s="576">
        <v>41394</v>
      </c>
      <c r="G54" s="575">
        <v>142.99279601628021</v>
      </c>
    </row>
    <row r="55" spans="1:7" ht="12.75" customHeight="1">
      <c r="A55" s="574" t="s">
        <v>278</v>
      </c>
      <c r="B55" s="574" t="s">
        <v>349</v>
      </c>
      <c r="C55" s="575">
        <v>69.159754035645591</v>
      </c>
      <c r="D55" s="577">
        <v>41309</v>
      </c>
      <c r="E55" s="575">
        <v>65.908155097671667</v>
      </c>
      <c r="F55" s="576">
        <v>41385</v>
      </c>
      <c r="G55" s="575">
        <v>66.562073741342132</v>
      </c>
    </row>
    <row r="56" spans="1:7" ht="12.75" customHeight="1">
      <c r="A56" s="574" t="s">
        <v>671</v>
      </c>
      <c r="B56" s="574" t="s">
        <v>349</v>
      </c>
      <c r="C56" s="575">
        <v>70.232917909497161</v>
      </c>
      <c r="D56" s="577">
        <v>41305</v>
      </c>
      <c r="E56" s="575">
        <v>67.289796311970335</v>
      </c>
      <c r="F56" s="576">
        <v>41385</v>
      </c>
      <c r="G56" s="575">
        <v>68.176733558261589</v>
      </c>
    </row>
    <row r="57" spans="1:7" ht="12.75" customHeight="1">
      <c r="A57" s="574" t="s">
        <v>282</v>
      </c>
      <c r="B57" s="574" t="s">
        <v>349</v>
      </c>
      <c r="C57" s="575">
        <v>227.35590918289836</v>
      </c>
      <c r="D57" s="577">
        <v>41306</v>
      </c>
      <c r="E57" s="575">
        <v>198.83653007977719</v>
      </c>
      <c r="F57" s="576">
        <v>41382</v>
      </c>
      <c r="G57" s="575">
        <v>204.65329889272465</v>
      </c>
    </row>
    <row r="58" spans="1:7" ht="12.75" customHeight="1">
      <c r="A58" s="574" t="s">
        <v>672</v>
      </c>
      <c r="B58" s="574" t="s">
        <v>349</v>
      </c>
      <c r="C58" s="575">
        <v>170.44476388310224</v>
      </c>
      <c r="D58" s="577">
        <v>41341</v>
      </c>
      <c r="E58" s="575">
        <v>154.79468538711055</v>
      </c>
      <c r="F58" s="576">
        <v>41382</v>
      </c>
      <c r="G58" s="575">
        <v>161.32528117987235</v>
      </c>
    </row>
    <row r="59" spans="1:7" ht="12.75" customHeight="1">
      <c r="A59" s="574" t="s">
        <v>350</v>
      </c>
      <c r="B59" s="574" t="s">
        <v>349</v>
      </c>
      <c r="C59" s="575">
        <v>78.060253867202221</v>
      </c>
      <c r="D59" s="577">
        <v>41341</v>
      </c>
      <c r="E59" s="575">
        <v>74.793447687579146</v>
      </c>
      <c r="F59" s="576">
        <v>41381</v>
      </c>
      <c r="G59" s="575">
        <v>77.153155627221025</v>
      </c>
    </row>
    <row r="60" spans="1:7" ht="12.75" customHeight="1">
      <c r="A60" s="574" t="s">
        <v>351</v>
      </c>
      <c r="B60" s="574" t="s">
        <v>349</v>
      </c>
      <c r="C60" s="575">
        <v>96.299291576409743</v>
      </c>
      <c r="D60" s="577">
        <v>41348</v>
      </c>
      <c r="E60" s="575">
        <v>90.442707331711361</v>
      </c>
      <c r="F60" s="576">
        <v>41309</v>
      </c>
      <c r="G60" s="575">
        <v>94.928803579193286</v>
      </c>
    </row>
    <row r="61" spans="1:7" ht="12.75" customHeight="1">
      <c r="A61" s="574" t="s">
        <v>507</v>
      </c>
      <c r="B61" s="574" t="s">
        <v>349</v>
      </c>
      <c r="C61" s="575">
        <v>489.49723569191423</v>
      </c>
      <c r="D61" s="577">
        <v>41361</v>
      </c>
      <c r="E61" s="575">
        <v>471.65679297210511</v>
      </c>
      <c r="F61" s="576">
        <v>41307</v>
      </c>
      <c r="G61" s="575">
        <v>485.36959895168462</v>
      </c>
    </row>
    <row r="62" spans="1:7" ht="12.75" customHeight="1">
      <c r="A62" s="574" t="s">
        <v>673</v>
      </c>
      <c r="B62" s="574" t="s">
        <v>349</v>
      </c>
      <c r="C62" s="575">
        <v>103.30862065882935</v>
      </c>
      <c r="D62" s="577">
        <v>41393</v>
      </c>
      <c r="E62" s="575">
        <v>102.94483140201056</v>
      </c>
      <c r="F62" s="576">
        <v>41305</v>
      </c>
      <c r="G62" s="575">
        <v>103.30383091569544</v>
      </c>
    </row>
    <row r="63" spans="1:7" ht="12.75" customHeight="1">
      <c r="A63" s="574" t="s">
        <v>353</v>
      </c>
      <c r="B63" s="574" t="s">
        <v>349</v>
      </c>
      <c r="C63" s="575">
        <v>105.59308493102407</v>
      </c>
      <c r="D63" s="577">
        <v>41311</v>
      </c>
      <c r="E63" s="575">
        <v>101.50746236261205</v>
      </c>
      <c r="F63" s="576">
        <v>41371</v>
      </c>
      <c r="G63" s="575">
        <v>104.84491191669753</v>
      </c>
    </row>
    <row r="64" spans="1:7" ht="12.75" customHeight="1">
      <c r="A64" s="574" t="s">
        <v>674</v>
      </c>
      <c r="B64" s="574" t="s">
        <v>349</v>
      </c>
      <c r="C64" s="575">
        <v>47.994286386981621</v>
      </c>
      <c r="D64" s="577">
        <v>41389</v>
      </c>
      <c r="E64" s="575">
        <v>46.794172169406409</v>
      </c>
      <c r="F64" s="576">
        <v>41376</v>
      </c>
      <c r="G64" s="575">
        <v>47.924778543294593</v>
      </c>
    </row>
    <row r="65" spans="1:7" ht="12.75" customHeight="1">
      <c r="A65" s="574" t="s">
        <v>355</v>
      </c>
      <c r="B65" s="574" t="s">
        <v>349</v>
      </c>
      <c r="C65" s="575">
        <v>135.55804098544172</v>
      </c>
      <c r="D65" s="577">
        <v>41393</v>
      </c>
      <c r="E65" s="575">
        <v>120.11799120985464</v>
      </c>
      <c r="F65" s="576">
        <v>41331</v>
      </c>
      <c r="G65" s="575">
        <v>134.83122494316973</v>
      </c>
    </row>
    <row r="66" spans="1:7" ht="12.75" customHeight="1">
      <c r="A66" s="574" t="s">
        <v>675</v>
      </c>
      <c r="B66" s="574" t="s">
        <v>349</v>
      </c>
      <c r="C66" s="575">
        <v>47.734999959639502</v>
      </c>
      <c r="D66" s="577">
        <v>41346</v>
      </c>
      <c r="E66" s="575">
        <v>46.293247028337163</v>
      </c>
      <c r="F66" s="576">
        <v>41305</v>
      </c>
      <c r="G66" s="575">
        <v>47.628026210895953</v>
      </c>
    </row>
    <row r="67" spans="1:7" ht="12.75" customHeight="1">
      <c r="A67" s="574" t="s">
        <v>1224</v>
      </c>
      <c r="B67" s="574" t="s">
        <v>357</v>
      </c>
      <c r="C67" s="575">
        <v>762.66948443372485</v>
      </c>
      <c r="D67" s="577">
        <v>41374</v>
      </c>
      <c r="E67" s="575">
        <v>757.63704941382832</v>
      </c>
      <c r="F67" s="576">
        <v>41318</v>
      </c>
      <c r="G67" s="575">
        <v>761.24195502638042</v>
      </c>
    </row>
    <row r="68" spans="1:7" ht="12.75" customHeight="1">
      <c r="A68" s="574" t="s">
        <v>676</v>
      </c>
      <c r="B68" s="574" t="s">
        <v>357</v>
      </c>
      <c r="C68" s="575">
        <v>968.76765773297791</v>
      </c>
      <c r="D68" s="577">
        <v>41305</v>
      </c>
      <c r="E68" s="575">
        <v>909.53009580711227</v>
      </c>
      <c r="F68" s="576">
        <v>41393</v>
      </c>
      <c r="G68" s="575">
        <v>911.35925774899931</v>
      </c>
    </row>
    <row r="69" spans="1:7" ht="12.75" customHeight="1">
      <c r="A69" s="574" t="s">
        <v>358</v>
      </c>
      <c r="B69" s="574" t="s">
        <v>357</v>
      </c>
      <c r="C69" s="575">
        <v>867.36940174294011</v>
      </c>
      <c r="D69" s="577">
        <v>41347</v>
      </c>
      <c r="E69" s="575">
        <v>812.27896818556223</v>
      </c>
      <c r="F69" s="576">
        <v>41309</v>
      </c>
      <c r="G69" s="575">
        <v>862.81490885604751</v>
      </c>
    </row>
    <row r="70" spans="1:7" ht="12.75" customHeight="1">
      <c r="A70" s="574" t="s">
        <v>677</v>
      </c>
      <c r="B70" s="574" t="s">
        <v>357</v>
      </c>
      <c r="C70" s="575">
        <v>41.84892965714522</v>
      </c>
      <c r="D70" s="577">
        <v>41346</v>
      </c>
      <c r="E70" s="575">
        <v>39.046870309938889</v>
      </c>
      <c r="F70" s="576">
        <v>41305</v>
      </c>
      <c r="G70" s="575">
        <v>40.242866741661821</v>
      </c>
    </row>
    <row r="71" spans="1:7" ht="12.75" customHeight="1">
      <c r="A71" s="574" t="s">
        <v>678</v>
      </c>
      <c r="B71" s="574" t="s">
        <v>357</v>
      </c>
      <c r="C71" s="575">
        <v>629.00856433422643</v>
      </c>
      <c r="D71" s="577">
        <v>41347</v>
      </c>
      <c r="E71" s="575">
        <v>606.9437513567309</v>
      </c>
      <c r="F71" s="576">
        <v>41382</v>
      </c>
      <c r="G71" s="575">
        <v>618.90400461148852</v>
      </c>
    </row>
    <row r="72" spans="1:7" ht="12.75" customHeight="1">
      <c r="A72" s="574" t="s">
        <v>679</v>
      </c>
      <c r="B72" s="574" t="s">
        <v>357</v>
      </c>
      <c r="C72" s="575">
        <v>129.90035601575212</v>
      </c>
      <c r="D72" s="577">
        <v>41392</v>
      </c>
      <c r="E72" s="575">
        <v>129.51235309758181</v>
      </c>
      <c r="F72" s="576">
        <v>41305</v>
      </c>
      <c r="G72" s="575">
        <v>129.86003625490682</v>
      </c>
    </row>
    <row r="73" spans="1:7" ht="12.75" customHeight="1">
      <c r="A73" s="574" t="s">
        <v>680</v>
      </c>
      <c r="B73" s="574" t="s">
        <v>357</v>
      </c>
      <c r="C73" s="575">
        <v>100.50877055104962</v>
      </c>
      <c r="D73" s="577">
        <v>41315</v>
      </c>
      <c r="E73" s="575">
        <v>94.611270475644474</v>
      </c>
      <c r="F73" s="576">
        <v>41381</v>
      </c>
      <c r="G73" s="575">
        <v>95.734043731542641</v>
      </c>
    </row>
    <row r="74" spans="1:7" ht="12.75" customHeight="1">
      <c r="A74" s="574" t="s">
        <v>681</v>
      </c>
      <c r="B74" s="574" t="s">
        <v>364</v>
      </c>
      <c r="C74" s="575">
        <v>860.89177813897675</v>
      </c>
      <c r="D74" s="577">
        <v>41305</v>
      </c>
      <c r="E74" s="575">
        <v>805.41628874136302</v>
      </c>
      <c r="F74" s="576">
        <v>41360</v>
      </c>
      <c r="G74" s="575">
        <v>820.66245707183589</v>
      </c>
    </row>
    <row r="75" spans="1:7" ht="12.75" customHeight="1">
      <c r="A75" s="574" t="s">
        <v>682</v>
      </c>
      <c r="B75" s="574" t="s">
        <v>364</v>
      </c>
      <c r="C75" s="575">
        <v>759.00720637824475</v>
      </c>
      <c r="D75" s="577">
        <v>41369</v>
      </c>
      <c r="E75" s="575">
        <v>708.80018876139354</v>
      </c>
      <c r="F75" s="576">
        <v>41309</v>
      </c>
      <c r="G75" s="575">
        <v>742.43138611574614</v>
      </c>
    </row>
    <row r="76" spans="1:7" ht="12.75" customHeight="1">
      <c r="A76" s="574" t="s">
        <v>683</v>
      </c>
      <c r="B76" s="574" t="s">
        <v>364</v>
      </c>
      <c r="C76" s="575">
        <v>74.358731856651417</v>
      </c>
      <c r="D76" s="577">
        <v>41347</v>
      </c>
      <c r="E76" s="575">
        <v>71.096768326627199</v>
      </c>
      <c r="F76" s="576">
        <v>41381</v>
      </c>
      <c r="G76" s="575">
        <v>71.911824775687819</v>
      </c>
    </row>
    <row r="77" spans="1:7" ht="12.75" customHeight="1">
      <c r="A77" s="574" t="s">
        <v>684</v>
      </c>
      <c r="B77" s="574" t="s">
        <v>364</v>
      </c>
      <c r="C77" s="575">
        <v>1024.9812162375858</v>
      </c>
      <c r="D77" s="577">
        <v>41380</v>
      </c>
      <c r="E77" s="575">
        <v>1015.9027529429281</v>
      </c>
      <c r="F77" s="576">
        <v>41305</v>
      </c>
      <c r="G77" s="575">
        <v>1024.3903410074256</v>
      </c>
    </row>
    <row r="78" spans="1:7" ht="12.75" customHeight="1">
      <c r="A78" s="574" t="s">
        <v>685</v>
      </c>
      <c r="B78" s="574" t="s">
        <v>364</v>
      </c>
      <c r="C78" s="575">
        <v>99.256771002918398</v>
      </c>
      <c r="D78" s="577">
        <v>41347</v>
      </c>
      <c r="E78" s="575">
        <v>95.902294638104365</v>
      </c>
      <c r="F78" s="576">
        <v>41329</v>
      </c>
      <c r="G78" s="575">
        <v>96.219914172314276</v>
      </c>
    </row>
    <row r="79" spans="1:7" ht="12.75" customHeight="1">
      <c r="A79" s="574" t="s">
        <v>686</v>
      </c>
      <c r="B79" s="574" t="s">
        <v>364</v>
      </c>
      <c r="C79" s="575">
        <v>64.218404226137466</v>
      </c>
      <c r="D79" s="577">
        <v>41314</v>
      </c>
      <c r="E79" s="575">
        <v>58.087752492840629</v>
      </c>
      <c r="F79" s="576">
        <v>41382</v>
      </c>
      <c r="G79" s="575">
        <v>60.314683931826089</v>
      </c>
    </row>
    <row r="80" spans="1:7" ht="12.75" customHeight="1">
      <c r="A80" s="574" t="s">
        <v>687</v>
      </c>
      <c r="B80" s="574" t="s">
        <v>364</v>
      </c>
      <c r="C80" s="575">
        <v>140.20553396702203</v>
      </c>
      <c r="D80" s="577">
        <v>41394</v>
      </c>
      <c r="E80" s="575">
        <v>139.71286064764237</v>
      </c>
      <c r="F80" s="576">
        <v>41305</v>
      </c>
      <c r="G80" s="575">
        <v>140.20553396702203</v>
      </c>
    </row>
    <row r="81" spans="1:7" ht="12.75" customHeight="1">
      <c r="A81" s="574" t="s">
        <v>688</v>
      </c>
      <c r="B81" s="574" t="s">
        <v>372</v>
      </c>
      <c r="C81" s="575">
        <v>690.12899564615111</v>
      </c>
      <c r="D81" s="577">
        <v>41393</v>
      </c>
      <c r="E81" s="575">
        <v>655.24062408660507</v>
      </c>
      <c r="F81" s="576">
        <v>41319</v>
      </c>
      <c r="G81" s="575">
        <v>688.10875478622677</v>
      </c>
    </row>
    <row r="82" spans="1:7" ht="12.75" customHeight="1">
      <c r="A82" s="574" t="s">
        <v>689</v>
      </c>
      <c r="B82" s="574" t="s">
        <v>372</v>
      </c>
      <c r="C82" s="575">
        <v>80.754737620640839</v>
      </c>
      <c r="D82" s="577">
        <v>41332</v>
      </c>
      <c r="E82" s="575">
        <v>80.498554635404375</v>
      </c>
      <c r="F82" s="576">
        <v>41394</v>
      </c>
      <c r="G82" s="575">
        <v>80.498554635404375</v>
      </c>
    </row>
    <row r="83" spans="1:7" ht="12.75" customHeight="1">
      <c r="A83" s="574" t="s">
        <v>374</v>
      </c>
      <c r="B83" s="574" t="s">
        <v>372</v>
      </c>
      <c r="C83" s="575">
        <v>72.161686547107564</v>
      </c>
      <c r="D83" s="577">
        <v>41393</v>
      </c>
      <c r="E83" s="575">
        <v>66.891697174650588</v>
      </c>
      <c r="F83" s="576">
        <v>41309</v>
      </c>
      <c r="G83" s="575">
        <v>71.976711323563308</v>
      </c>
    </row>
    <row r="84" spans="1:7" ht="12.75" customHeight="1">
      <c r="A84" s="574" t="s">
        <v>690</v>
      </c>
      <c r="B84" s="574" t="s">
        <v>376</v>
      </c>
      <c r="C84" s="575">
        <v>934.24351775718799</v>
      </c>
      <c r="D84" s="577">
        <v>41305</v>
      </c>
      <c r="E84" s="575">
        <v>906.13883354057282</v>
      </c>
      <c r="F84" s="576">
        <v>41382</v>
      </c>
      <c r="G84" s="575">
        <v>920.13415298753955</v>
      </c>
    </row>
    <row r="85" spans="1:7" ht="12.75" customHeight="1">
      <c r="A85" s="574" t="s">
        <v>691</v>
      </c>
      <c r="B85" s="574" t="s">
        <v>376</v>
      </c>
      <c r="C85" s="575">
        <v>1269.2021928429606</v>
      </c>
      <c r="D85" s="577">
        <v>41394</v>
      </c>
      <c r="E85" s="575">
        <v>1236.1068031867294</v>
      </c>
      <c r="F85" s="576">
        <v>41316</v>
      </c>
      <c r="G85" s="575">
        <v>1269.2021928429606</v>
      </c>
    </row>
    <row r="86" spans="1:7" ht="12.75" customHeight="1">
      <c r="A86" s="574" t="s">
        <v>692</v>
      </c>
      <c r="B86" s="574" t="s">
        <v>376</v>
      </c>
      <c r="C86" s="575">
        <v>153.5146249815308</v>
      </c>
      <c r="D86" s="577">
        <v>41394</v>
      </c>
      <c r="E86" s="575">
        <v>152.98043799345166</v>
      </c>
      <c r="F86" s="576">
        <v>41305</v>
      </c>
      <c r="G86" s="575">
        <v>153.5146249815308</v>
      </c>
    </row>
    <row r="87" spans="1:7" ht="12.75" customHeight="1">
      <c r="A87" s="574" t="s">
        <v>693</v>
      </c>
      <c r="B87" s="574" t="s">
        <v>376</v>
      </c>
      <c r="C87" s="575">
        <v>377.75391734737104</v>
      </c>
      <c r="D87" s="577">
        <v>41347</v>
      </c>
      <c r="E87" s="575">
        <v>362.17635549021009</v>
      </c>
      <c r="F87" s="576">
        <v>41323</v>
      </c>
      <c r="G87" s="575">
        <v>370.1431371484033</v>
      </c>
    </row>
    <row r="88" spans="1:7" ht="12.75" customHeight="1">
      <c r="A88" s="574" t="s">
        <v>380</v>
      </c>
      <c r="B88" s="574" t="s">
        <v>376</v>
      </c>
      <c r="C88" s="575">
        <v>788.55340899241537</v>
      </c>
      <c r="D88" s="577">
        <v>41380</v>
      </c>
      <c r="E88" s="575">
        <v>782.98869438730651</v>
      </c>
      <c r="F88" s="576">
        <v>41317</v>
      </c>
      <c r="G88" s="575">
        <v>787.80542784014619</v>
      </c>
    </row>
    <row r="89" spans="1:7" ht="12.75" customHeight="1">
      <c r="A89" s="574" t="s">
        <v>694</v>
      </c>
      <c r="B89" s="574" t="s">
        <v>376</v>
      </c>
      <c r="C89" s="575">
        <v>743.82717613021089</v>
      </c>
      <c r="D89" s="577">
        <v>41347</v>
      </c>
      <c r="E89" s="575">
        <v>720.10898128874203</v>
      </c>
      <c r="F89" s="576">
        <v>41382</v>
      </c>
      <c r="G89" s="575">
        <v>733.68449891429725</v>
      </c>
    </row>
    <row r="90" spans="1:7" ht="12.75" customHeight="1">
      <c r="A90" s="574" t="s">
        <v>695</v>
      </c>
      <c r="B90" s="574" t="s">
        <v>376</v>
      </c>
      <c r="C90" s="575">
        <v>852.7425890219771</v>
      </c>
      <c r="D90" s="577">
        <v>41394</v>
      </c>
      <c r="E90" s="575">
        <v>803.65545125205938</v>
      </c>
      <c r="F90" s="576">
        <v>41382</v>
      </c>
      <c r="G90" s="575">
        <v>852.7425890219771</v>
      </c>
    </row>
    <row r="91" spans="1:7" ht="12.75" customHeight="1">
      <c r="A91" s="574" t="s">
        <v>696</v>
      </c>
      <c r="B91" s="574" t="s">
        <v>376</v>
      </c>
      <c r="C91" s="575">
        <v>907.71266855369856</v>
      </c>
      <c r="D91" s="577">
        <v>41347</v>
      </c>
      <c r="E91" s="575">
        <v>856.25651549489487</v>
      </c>
      <c r="F91" s="576">
        <v>41382</v>
      </c>
      <c r="G91" s="575">
        <v>906.49626125474515</v>
      </c>
    </row>
    <row r="92" spans="1:7" ht="12.75" customHeight="1">
      <c r="A92" s="574" t="s">
        <v>697</v>
      </c>
      <c r="B92" s="574" t="s">
        <v>376</v>
      </c>
      <c r="C92" s="575">
        <v>428.90450409186423</v>
      </c>
      <c r="D92" s="577">
        <v>41394</v>
      </c>
      <c r="E92" s="575">
        <v>418.91956970313203</v>
      </c>
      <c r="F92" s="576">
        <v>41362</v>
      </c>
      <c r="G92" s="575">
        <v>428.90450409186423</v>
      </c>
    </row>
    <row r="93" spans="1:7" ht="12.75" customHeight="1">
      <c r="A93" s="574" t="s">
        <v>698</v>
      </c>
      <c r="B93" s="574" t="s">
        <v>385</v>
      </c>
      <c r="C93" s="575">
        <v>123.81600552834963</v>
      </c>
      <c r="D93" s="577">
        <v>41394</v>
      </c>
      <c r="E93" s="575">
        <v>123.08527441924754</v>
      </c>
      <c r="F93" s="576">
        <v>41305</v>
      </c>
      <c r="G93" s="575">
        <v>123.81600552834963</v>
      </c>
    </row>
    <row r="94" spans="1:7" ht="12.75" customHeight="1">
      <c r="A94" s="574" t="s">
        <v>699</v>
      </c>
      <c r="B94" s="574" t="s">
        <v>385</v>
      </c>
      <c r="C94" s="575">
        <v>104.33090179556277</v>
      </c>
      <c r="D94" s="577">
        <v>41339</v>
      </c>
      <c r="E94" s="575">
        <v>98.339615169793703</v>
      </c>
      <c r="F94" s="576">
        <v>41305</v>
      </c>
      <c r="G94" s="575">
        <v>100.74881884323509</v>
      </c>
    </row>
    <row r="95" spans="1:7" ht="12.75" customHeight="1">
      <c r="A95" s="574" t="s">
        <v>387</v>
      </c>
      <c r="B95" s="574" t="s">
        <v>385</v>
      </c>
      <c r="C95" s="575">
        <v>749.34985588600421</v>
      </c>
      <c r="D95" s="577">
        <v>41394</v>
      </c>
      <c r="E95" s="575">
        <v>725.15761008311938</v>
      </c>
      <c r="F95" s="576">
        <v>41306</v>
      </c>
      <c r="G95" s="575">
        <v>749.34985588600421</v>
      </c>
    </row>
    <row r="96" spans="1:7" ht="12.75" customHeight="1">
      <c r="A96" s="574" t="s">
        <v>700</v>
      </c>
      <c r="B96" s="574" t="s">
        <v>389</v>
      </c>
      <c r="C96" s="575">
        <v>104.7573305234762</v>
      </c>
      <c r="D96" s="577">
        <v>41362</v>
      </c>
      <c r="E96" s="575">
        <v>99.343716249987125</v>
      </c>
      <c r="F96" s="576">
        <v>41326</v>
      </c>
      <c r="G96" s="575">
        <v>103.99833041401401</v>
      </c>
    </row>
    <row r="97" spans="1:7" ht="12.75" customHeight="1">
      <c r="A97" s="574" t="s">
        <v>701</v>
      </c>
      <c r="B97" s="574" t="s">
        <v>389</v>
      </c>
      <c r="C97" s="575">
        <v>1342.9684416641685</v>
      </c>
      <c r="D97" s="577">
        <v>41362</v>
      </c>
      <c r="E97" s="575">
        <v>1307.8493493623027</v>
      </c>
      <c r="F97" s="576">
        <v>41307</v>
      </c>
      <c r="G97" s="575">
        <v>1339.4722935873122</v>
      </c>
    </row>
    <row r="98" spans="1:7" ht="12.75" customHeight="1">
      <c r="A98" s="574" t="s">
        <v>702</v>
      </c>
      <c r="B98" s="574" t="s">
        <v>389</v>
      </c>
      <c r="C98" s="575">
        <v>680.58465036386599</v>
      </c>
      <c r="D98" s="577">
        <v>41341</v>
      </c>
      <c r="E98" s="575">
        <v>629.64021109756447</v>
      </c>
      <c r="F98" s="576">
        <v>41382</v>
      </c>
      <c r="G98" s="575">
        <v>654.88598687658248</v>
      </c>
    </row>
    <row r="99" spans="1:7" ht="12.75" customHeight="1">
      <c r="A99" s="574" t="s">
        <v>703</v>
      </c>
      <c r="B99" s="574" t="s">
        <v>389</v>
      </c>
      <c r="C99" s="575">
        <v>921.16773352197617</v>
      </c>
      <c r="D99" s="577">
        <v>41366</v>
      </c>
      <c r="E99" s="575">
        <v>870.40150799416108</v>
      </c>
      <c r="F99" s="576">
        <v>41312</v>
      </c>
      <c r="G99" s="575">
        <v>913.03471330698085</v>
      </c>
    </row>
    <row r="100" spans="1:7" ht="12.75" customHeight="1">
      <c r="A100" s="574" t="s">
        <v>704</v>
      </c>
      <c r="B100" s="574" t="s">
        <v>389</v>
      </c>
      <c r="C100" s="575">
        <v>1117.217610400173</v>
      </c>
      <c r="D100" s="577">
        <v>41380</v>
      </c>
      <c r="E100" s="575">
        <v>1110.0343240935943</v>
      </c>
      <c r="F100" s="576">
        <v>41317</v>
      </c>
      <c r="G100" s="575">
        <v>1116.2351658781452</v>
      </c>
    </row>
    <row r="101" spans="1:7" ht="12.75" customHeight="1">
      <c r="A101" s="574" t="s">
        <v>705</v>
      </c>
      <c r="B101" s="574" t="s">
        <v>389</v>
      </c>
      <c r="C101" s="575">
        <v>1097.8064121373902</v>
      </c>
      <c r="D101" s="577">
        <v>41362</v>
      </c>
      <c r="E101" s="575">
        <v>1033.810018090815</v>
      </c>
      <c r="F101" s="576">
        <v>41326</v>
      </c>
      <c r="G101" s="575">
        <v>1085.9668263790938</v>
      </c>
    </row>
    <row r="102" spans="1:7" ht="12.75" customHeight="1">
      <c r="A102" s="574" t="s">
        <v>706</v>
      </c>
      <c r="B102" s="574" t="s">
        <v>389</v>
      </c>
      <c r="C102" s="575">
        <v>171.97215661358388</v>
      </c>
      <c r="D102" s="577">
        <v>41394</v>
      </c>
      <c r="E102" s="575">
        <v>171.52777704403238</v>
      </c>
      <c r="F102" s="576">
        <v>41305</v>
      </c>
      <c r="G102" s="575">
        <v>171.97215661358388</v>
      </c>
    </row>
    <row r="103" spans="1:7" ht="12.75" customHeight="1">
      <c r="A103" s="574" t="s">
        <v>707</v>
      </c>
      <c r="B103" s="574" t="s">
        <v>389</v>
      </c>
      <c r="C103" s="575">
        <v>61.586602291243452</v>
      </c>
      <c r="D103" s="577">
        <v>41360</v>
      </c>
      <c r="E103" s="575">
        <v>59.180179437548837</v>
      </c>
      <c r="F103" s="576">
        <v>41381</v>
      </c>
      <c r="G103" s="575">
        <v>59.889327961409307</v>
      </c>
    </row>
    <row r="104" spans="1:7" ht="12.75" customHeight="1">
      <c r="A104" s="574" t="s">
        <v>708</v>
      </c>
      <c r="B104" s="574" t="s">
        <v>389</v>
      </c>
      <c r="C104" s="575">
        <v>1012.8854389954876</v>
      </c>
      <c r="D104" s="577">
        <v>41362</v>
      </c>
      <c r="E104" s="575">
        <v>970.12736111578897</v>
      </c>
      <c r="F104" s="576">
        <v>41326</v>
      </c>
      <c r="G104" s="575">
        <v>1005.0866821105112</v>
      </c>
    </row>
    <row r="105" spans="1:7" ht="12.75" customHeight="1">
      <c r="A105" s="92" t="s">
        <v>1062</v>
      </c>
    </row>
    <row r="106" spans="1:7" ht="12.75" customHeight="1">
      <c r="A106" s="226" t="s">
        <v>1063</v>
      </c>
    </row>
    <row r="107" spans="1:7" ht="12.75" customHeight="1">
      <c r="A107" s="301"/>
    </row>
    <row r="108" spans="1:7" ht="12.75" customHeight="1">
      <c r="A108" s="292" t="s">
        <v>488</v>
      </c>
    </row>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7" spans="7:7">
      <c r="G137" s="172" t="s">
        <v>605</v>
      </c>
    </row>
  </sheetData>
  <mergeCells count="5">
    <mergeCell ref="A4:A5"/>
    <mergeCell ref="B4:B5"/>
    <mergeCell ref="C4:D4"/>
    <mergeCell ref="E4:F4"/>
    <mergeCell ref="G4:G5"/>
  </mergeCells>
  <hyperlinks>
    <hyperlink ref="A108"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141" t="s">
        <v>808</v>
      </c>
      <c r="K1" s="26" t="str">
        <f>Naslovnica!A20</f>
        <v>Travanj 2013.</v>
      </c>
    </row>
    <row r="2" spans="1:12" ht="12.75" customHeight="1">
      <c r="A2" s="377" t="s">
        <v>1064</v>
      </c>
      <c r="K2" s="363" t="str">
        <f>Naslovnica!A24</f>
        <v>April 2013</v>
      </c>
    </row>
    <row r="3" spans="1:12" ht="12.75" customHeight="1">
      <c r="A3" s="30"/>
      <c r="K3" s="31"/>
    </row>
    <row r="4" spans="1:12" ht="12.75" customHeight="1">
      <c r="A4" s="353"/>
      <c r="B4" s="353"/>
      <c r="C4" s="353"/>
      <c r="D4" s="353"/>
      <c r="E4" s="353"/>
      <c r="F4" s="353"/>
      <c r="G4" s="353"/>
      <c r="H4" s="353"/>
      <c r="I4" s="353"/>
      <c r="J4" s="353"/>
      <c r="K4" s="47" t="s">
        <v>890</v>
      </c>
    </row>
    <row r="5" spans="1:12" ht="12.75" customHeight="1">
      <c r="A5" s="768" t="s">
        <v>1070</v>
      </c>
      <c r="B5" s="769" t="s">
        <v>1065</v>
      </c>
      <c r="C5" s="769"/>
      <c r="D5" s="743" t="s">
        <v>1066</v>
      </c>
      <c r="E5" s="743"/>
      <c r="F5" s="743" t="s">
        <v>1067</v>
      </c>
      <c r="G5" s="743"/>
      <c r="H5" s="743" t="s">
        <v>1068</v>
      </c>
      <c r="I5" s="743"/>
      <c r="J5" s="743" t="s">
        <v>1069</v>
      </c>
      <c r="K5" s="743"/>
    </row>
    <row r="6" spans="1:12" ht="12.75" customHeight="1">
      <c r="A6" s="768"/>
      <c r="B6" s="151" t="s">
        <v>165</v>
      </c>
      <c r="C6" s="151" t="s">
        <v>166</v>
      </c>
      <c r="D6" s="151" t="s">
        <v>165</v>
      </c>
      <c r="E6" s="151" t="s">
        <v>166</v>
      </c>
      <c r="F6" s="151" t="s">
        <v>165</v>
      </c>
      <c r="G6" s="151" t="s">
        <v>166</v>
      </c>
      <c r="H6" s="151" t="s">
        <v>165</v>
      </c>
      <c r="I6" s="151" t="s">
        <v>166</v>
      </c>
      <c r="J6" s="151" t="s">
        <v>165</v>
      </c>
      <c r="K6" s="151" t="s">
        <v>166</v>
      </c>
    </row>
    <row r="7" spans="1:12" ht="12.75" customHeight="1">
      <c r="A7" s="768"/>
      <c r="B7" s="394" t="s">
        <v>152</v>
      </c>
      <c r="C7" s="394" t="s">
        <v>153</v>
      </c>
      <c r="D7" s="394" t="s">
        <v>152</v>
      </c>
      <c r="E7" s="394" t="s">
        <v>153</v>
      </c>
      <c r="F7" s="394" t="s">
        <v>152</v>
      </c>
      <c r="G7" s="394" t="s">
        <v>153</v>
      </c>
      <c r="H7" s="394" t="s">
        <v>152</v>
      </c>
      <c r="I7" s="394" t="s">
        <v>153</v>
      </c>
      <c r="J7" s="394" t="s">
        <v>152</v>
      </c>
      <c r="K7" s="394" t="s">
        <v>153</v>
      </c>
    </row>
    <row r="8" spans="1:12" ht="18" customHeight="1">
      <c r="A8" s="482" t="s">
        <v>1071</v>
      </c>
      <c r="B8" s="580">
        <v>182291.75049187991</v>
      </c>
      <c r="C8" s="581">
        <v>8.7592371413952166E-2</v>
      </c>
      <c r="D8" s="580">
        <v>66415.263395833841</v>
      </c>
      <c r="E8" s="581">
        <v>6.3050206151144747E-2</v>
      </c>
      <c r="F8" s="580">
        <v>747649.60933430982</v>
      </c>
      <c r="G8" s="581">
        <v>7.3709389019337768E-2</v>
      </c>
      <c r="H8" s="580">
        <v>22754.775721650232</v>
      </c>
      <c r="I8" s="581">
        <v>5.3126319429166478E-2</v>
      </c>
      <c r="J8" s="580">
        <v>1019111.3989436737</v>
      </c>
      <c r="K8" s="581">
        <v>7.4354965390086306E-2</v>
      </c>
      <c r="L8" s="309"/>
    </row>
    <row r="9" spans="1:12" ht="18" customHeight="1">
      <c r="A9" s="482" t="s">
        <v>1072</v>
      </c>
      <c r="B9" s="580">
        <v>26709.65172003851</v>
      </c>
      <c r="C9" s="581">
        <v>1.283416132373546E-2</v>
      </c>
      <c r="D9" s="580">
        <v>49073.708970968379</v>
      </c>
      <c r="E9" s="581">
        <v>4.6587294983383716E-2</v>
      </c>
      <c r="F9" s="580">
        <v>78690.400935670041</v>
      </c>
      <c r="G9" s="581">
        <v>7.7579407549204088E-3</v>
      </c>
      <c r="H9" s="580">
        <v>11042.41323571883</v>
      </c>
      <c r="I9" s="581">
        <v>2.578108349674868E-2</v>
      </c>
      <c r="J9" s="580">
        <v>165516.17486239577</v>
      </c>
      <c r="K9" s="581">
        <v>1.2076157195522757E-2</v>
      </c>
      <c r="L9" s="295"/>
    </row>
    <row r="10" spans="1:12" ht="36" customHeight="1">
      <c r="A10" s="482" t="s">
        <v>1073</v>
      </c>
      <c r="B10" s="580">
        <v>1902549.8277395028</v>
      </c>
      <c r="C10" s="581">
        <v>0.91418756304242377</v>
      </c>
      <c r="D10" s="580">
        <v>978184.60151638358</v>
      </c>
      <c r="E10" s="581">
        <v>0.92862299456531494</v>
      </c>
      <c r="F10" s="580">
        <v>9845785.9996972308</v>
      </c>
      <c r="G10" s="581">
        <v>0.97067778995966214</v>
      </c>
      <c r="H10" s="580">
        <v>411758.55450936966</v>
      </c>
      <c r="I10" s="581">
        <v>0.96134617023464053</v>
      </c>
      <c r="J10" s="580">
        <v>13138278.983462486</v>
      </c>
      <c r="K10" s="581">
        <v>0.9585765404186638</v>
      </c>
    </row>
    <row r="11" spans="1:12" ht="21.75" customHeight="1">
      <c r="A11" s="582" t="s">
        <v>1074</v>
      </c>
      <c r="B11" s="583">
        <v>606603.14284601179</v>
      </c>
      <c r="C11" s="584">
        <v>0.29147675440971405</v>
      </c>
      <c r="D11" s="583">
        <v>536432.50346720347</v>
      </c>
      <c r="E11" s="584">
        <v>0.50925311743781299</v>
      </c>
      <c r="F11" s="583">
        <v>9845785.9996972308</v>
      </c>
      <c r="G11" s="584">
        <v>0.97067778995966214</v>
      </c>
      <c r="H11" s="583">
        <v>228925.65924980165</v>
      </c>
      <c r="I11" s="584">
        <v>0.53448022725470601</v>
      </c>
      <c r="J11" s="583">
        <v>11217747.305260248</v>
      </c>
      <c r="K11" s="584">
        <v>0.8184534227582122</v>
      </c>
    </row>
    <row r="12" spans="1:12" ht="18" customHeight="1">
      <c r="A12" s="487" t="s">
        <v>936</v>
      </c>
      <c r="B12" s="583">
        <v>556798.16557820002</v>
      </c>
      <c r="C12" s="584">
        <v>0.26754513898919102</v>
      </c>
      <c r="D12" s="583">
        <v>253709.1401629</v>
      </c>
      <c r="E12" s="584">
        <v>0.24085447789858441</v>
      </c>
      <c r="F12" s="583">
        <v>0</v>
      </c>
      <c r="G12" s="584">
        <v>0</v>
      </c>
      <c r="H12" s="583">
        <v>0</v>
      </c>
      <c r="I12" s="584">
        <v>0</v>
      </c>
      <c r="J12" s="583">
        <v>810507.30574109999</v>
      </c>
      <c r="K12" s="584">
        <v>5.913508840079458E-2</v>
      </c>
    </row>
    <row r="13" spans="1:12" ht="18" customHeight="1">
      <c r="A13" s="487" t="s">
        <v>1075</v>
      </c>
      <c r="B13" s="583">
        <v>1962.6480060719998</v>
      </c>
      <c r="C13" s="584">
        <v>9.4306512850327289E-4</v>
      </c>
      <c r="D13" s="583">
        <v>142487.333579083</v>
      </c>
      <c r="E13" s="584">
        <v>0.13526793837351039</v>
      </c>
      <c r="F13" s="583">
        <v>307564.69708490901</v>
      </c>
      <c r="G13" s="584">
        <v>3.0322233333648835E-2</v>
      </c>
      <c r="H13" s="583">
        <v>112556.59610377399</v>
      </c>
      <c r="I13" s="584">
        <v>0.26278956785231322</v>
      </c>
      <c r="J13" s="583">
        <v>564571.274773838</v>
      </c>
      <c r="K13" s="584">
        <v>4.1191451336485135E-2</v>
      </c>
    </row>
    <row r="14" spans="1:12" ht="18" customHeight="1">
      <c r="A14" s="487" t="s">
        <v>1076</v>
      </c>
      <c r="B14" s="583">
        <v>0</v>
      </c>
      <c r="C14" s="584">
        <v>0</v>
      </c>
      <c r="D14" s="583">
        <v>1723.418601503</v>
      </c>
      <c r="E14" s="584">
        <v>1.6360982785215904E-3</v>
      </c>
      <c r="F14" s="583">
        <v>0</v>
      </c>
      <c r="G14" s="584">
        <v>0</v>
      </c>
      <c r="H14" s="583">
        <v>197.93837661199998</v>
      </c>
      <c r="I14" s="584">
        <v>4.6213320455514207E-4</v>
      </c>
      <c r="J14" s="583">
        <v>1921.3569781150002</v>
      </c>
      <c r="K14" s="584">
        <v>1.4018333202613667E-4</v>
      </c>
    </row>
    <row r="15" spans="1:12" ht="29.25">
      <c r="A15" s="487" t="s">
        <v>1077</v>
      </c>
      <c r="B15" s="583">
        <v>11930.410340283999</v>
      </c>
      <c r="C15" s="584">
        <v>5.7326397427598418E-3</v>
      </c>
      <c r="D15" s="583">
        <v>87553.122784794003</v>
      </c>
      <c r="E15" s="584">
        <v>8.3117075179800159E-2</v>
      </c>
      <c r="F15" s="583">
        <v>278731.00755454303</v>
      </c>
      <c r="G15" s="584">
        <v>2.7479573333667177E-2</v>
      </c>
      <c r="H15" s="583">
        <v>57232.048302616997</v>
      </c>
      <c r="I15" s="584">
        <v>0.13362153584389666</v>
      </c>
      <c r="J15" s="583">
        <v>435446.58898223797</v>
      </c>
      <c r="K15" s="584">
        <v>3.1770438527687343E-2</v>
      </c>
    </row>
    <row r="16" spans="1:12" ht="29.25">
      <c r="A16" s="487" t="s">
        <v>400</v>
      </c>
      <c r="B16" s="583">
        <v>105</v>
      </c>
      <c r="C16" s="584">
        <v>5.0453182733985881E-5</v>
      </c>
      <c r="D16" s="583">
        <v>350</v>
      </c>
      <c r="E16" s="584">
        <v>3.3226657585287749E-4</v>
      </c>
      <c r="F16" s="583">
        <v>0</v>
      </c>
      <c r="G16" s="584">
        <v>0</v>
      </c>
      <c r="H16" s="583">
        <v>0</v>
      </c>
      <c r="I16" s="584">
        <v>0</v>
      </c>
      <c r="J16" s="583">
        <v>455</v>
      </c>
      <c r="K16" s="584">
        <v>3.319706686389358E-5</v>
      </c>
    </row>
    <row r="17" spans="1:11" ht="18" customHeight="1">
      <c r="A17" s="487" t="s">
        <v>401</v>
      </c>
      <c r="B17" s="583">
        <v>27643.211612541003</v>
      </c>
      <c r="C17" s="584">
        <v>1.3282742922302587E-2</v>
      </c>
      <c r="D17" s="583">
        <v>23264.906268919</v>
      </c>
      <c r="E17" s="584">
        <v>2.2086144981462458E-2</v>
      </c>
      <c r="F17" s="583">
        <v>95369.189751423008</v>
      </c>
      <c r="G17" s="584">
        <v>9.4022716257494976E-3</v>
      </c>
      <c r="H17" s="583">
        <v>625.61287712700005</v>
      </c>
      <c r="I17" s="584">
        <v>1.4606388547097704E-3</v>
      </c>
      <c r="J17" s="583">
        <v>146902.92051001001</v>
      </c>
      <c r="K17" s="584">
        <v>1.0718123241037462E-2</v>
      </c>
    </row>
    <row r="18" spans="1:11" ht="18" customHeight="1">
      <c r="A18" s="487" t="s">
        <v>402</v>
      </c>
      <c r="B18" s="583">
        <v>0</v>
      </c>
      <c r="C18" s="584">
        <v>0</v>
      </c>
      <c r="D18" s="583">
        <v>207.32571799999999</v>
      </c>
      <c r="E18" s="584">
        <v>1.968211611602837E-4</v>
      </c>
      <c r="F18" s="583">
        <v>3648106.7548296233</v>
      </c>
      <c r="G18" s="584">
        <v>0.3596600822345547</v>
      </c>
      <c r="H18" s="583">
        <v>10739.932116275999</v>
      </c>
      <c r="I18" s="584">
        <v>2.5074870929796333E-2</v>
      </c>
      <c r="J18" s="583">
        <v>3659054.012663899</v>
      </c>
      <c r="K18" s="584">
        <v>0.26696672685055289</v>
      </c>
    </row>
    <row r="19" spans="1:11" ht="18" customHeight="1">
      <c r="A19" s="487" t="s">
        <v>403</v>
      </c>
      <c r="B19" s="583">
        <v>8163.7073089147307</v>
      </c>
      <c r="C19" s="584">
        <v>3.9227144442233429E-3</v>
      </c>
      <c r="D19" s="583">
        <v>27137.256352004479</v>
      </c>
      <c r="E19" s="584">
        <v>2.5762294988920798E-2</v>
      </c>
      <c r="F19" s="583">
        <v>5516014.3504767343</v>
      </c>
      <c r="G19" s="584">
        <v>0.54381362943204192</v>
      </c>
      <c r="H19" s="583">
        <v>47573.531473395662</v>
      </c>
      <c r="I19" s="584">
        <v>0.1110714805694349</v>
      </c>
      <c r="J19" s="583">
        <v>5598888.8456110489</v>
      </c>
      <c r="K19" s="584">
        <v>0.4084982140027647</v>
      </c>
    </row>
    <row r="20" spans="1:11" ht="18" customHeight="1">
      <c r="A20" s="487" t="s">
        <v>404</v>
      </c>
      <c r="B20" s="583">
        <v>1295946.684893491</v>
      </c>
      <c r="C20" s="584">
        <v>0.62271080863270978</v>
      </c>
      <c r="D20" s="583">
        <v>441752.09804918</v>
      </c>
      <c r="E20" s="584">
        <v>0.41936987712750184</v>
      </c>
      <c r="F20" s="583">
        <v>0</v>
      </c>
      <c r="G20" s="584">
        <v>0</v>
      </c>
      <c r="H20" s="583">
        <v>182832.895259568</v>
      </c>
      <c r="I20" s="584">
        <v>0.42686594297993463</v>
      </c>
      <c r="J20" s="583">
        <v>1920531.6782022391</v>
      </c>
      <c r="K20" s="584">
        <v>0.1401231176604516</v>
      </c>
    </row>
    <row r="21" spans="1:11" ht="18" customHeight="1">
      <c r="A21" s="487" t="s">
        <v>405</v>
      </c>
      <c r="B21" s="583">
        <v>1065215.234086806</v>
      </c>
      <c r="C21" s="584">
        <v>0.5118428462514969</v>
      </c>
      <c r="D21" s="583">
        <v>216244.73261069399</v>
      </c>
      <c r="E21" s="584">
        <v>0.2052882767165039</v>
      </c>
      <c r="F21" s="583">
        <v>0</v>
      </c>
      <c r="G21" s="584">
        <v>0</v>
      </c>
      <c r="H21" s="583">
        <v>0</v>
      </c>
      <c r="I21" s="584">
        <v>0</v>
      </c>
      <c r="J21" s="583">
        <v>1281459.9666975001</v>
      </c>
      <c r="K21" s="584">
        <v>9.3496070764526928E-2</v>
      </c>
    </row>
    <row r="22" spans="1:11" ht="18" customHeight="1">
      <c r="A22" s="487" t="s">
        <v>406</v>
      </c>
      <c r="B22" s="583">
        <v>60220.793755667</v>
      </c>
      <c r="C22" s="584">
        <v>2.8936482968955648E-2</v>
      </c>
      <c r="D22" s="583">
        <v>85308.951743336002</v>
      </c>
      <c r="E22" s="584">
        <v>8.0986609386733202E-2</v>
      </c>
      <c r="F22" s="583">
        <v>0</v>
      </c>
      <c r="G22" s="584">
        <v>0</v>
      </c>
      <c r="H22" s="583">
        <v>72985.949270561992</v>
      </c>
      <c r="I22" s="584">
        <v>0.17040268391217583</v>
      </c>
      <c r="J22" s="583">
        <v>218515.69476956499</v>
      </c>
      <c r="K22" s="584">
        <v>1.5943033252912991E-2</v>
      </c>
    </row>
    <row r="23" spans="1:11" ht="18" customHeight="1">
      <c r="A23" s="487" t="s">
        <v>399</v>
      </c>
      <c r="B23" s="583">
        <v>0</v>
      </c>
      <c r="C23" s="584">
        <v>0</v>
      </c>
      <c r="D23" s="583">
        <v>0</v>
      </c>
      <c r="E23" s="584">
        <v>0</v>
      </c>
      <c r="F23" s="583">
        <v>0</v>
      </c>
      <c r="G23" s="584">
        <v>0</v>
      </c>
      <c r="H23" s="583">
        <v>0</v>
      </c>
      <c r="I23" s="584">
        <v>0</v>
      </c>
      <c r="J23" s="583">
        <v>0</v>
      </c>
      <c r="K23" s="584">
        <v>0</v>
      </c>
    </row>
    <row r="24" spans="1:11" ht="29.25">
      <c r="A24" s="487" t="s">
        <v>407</v>
      </c>
      <c r="B24" s="583">
        <v>61872.033816577001</v>
      </c>
      <c r="C24" s="584">
        <v>2.9729914554962985E-2</v>
      </c>
      <c r="D24" s="583">
        <v>45676.256200010001</v>
      </c>
      <c r="E24" s="584">
        <v>4.3361980701017398E-2</v>
      </c>
      <c r="F24" s="583">
        <v>0</v>
      </c>
      <c r="G24" s="584">
        <v>0</v>
      </c>
      <c r="H24" s="583">
        <v>61604.722644383</v>
      </c>
      <c r="I24" s="584">
        <v>0.14383056170651384</v>
      </c>
      <c r="J24" s="583">
        <v>169153.01266097001</v>
      </c>
      <c r="K24" s="584">
        <v>1.2341503014363205E-2</v>
      </c>
    </row>
    <row r="25" spans="1:11" ht="29.25">
      <c r="A25" s="487" t="s">
        <v>400</v>
      </c>
      <c r="B25" s="583">
        <v>9475.4358744359997</v>
      </c>
      <c r="C25" s="584">
        <v>4.5530085491150944E-3</v>
      </c>
      <c r="D25" s="583">
        <v>5367.2686259800003</v>
      </c>
      <c r="E25" s="584">
        <v>5.0953256229627243E-3</v>
      </c>
      <c r="F25" s="583">
        <v>0</v>
      </c>
      <c r="G25" s="584">
        <v>0</v>
      </c>
      <c r="H25" s="583">
        <v>7913.062910656</v>
      </c>
      <c r="I25" s="584">
        <v>1.8474886898340859E-2</v>
      </c>
      <c r="J25" s="583">
        <v>22755.767411072</v>
      </c>
      <c r="K25" s="584">
        <v>1.6602741368891599E-3</v>
      </c>
    </row>
    <row r="26" spans="1:11" ht="29.25">
      <c r="A26" s="487" t="s">
        <v>408</v>
      </c>
      <c r="B26" s="583">
        <v>99163.187360005002</v>
      </c>
      <c r="C26" s="584">
        <v>4.7648556308179157E-2</v>
      </c>
      <c r="D26" s="583">
        <v>89154.88886916</v>
      </c>
      <c r="E26" s="584">
        <v>8.4637684700284613E-2</v>
      </c>
      <c r="F26" s="583">
        <v>0</v>
      </c>
      <c r="G26" s="584">
        <v>0</v>
      </c>
      <c r="H26" s="583">
        <v>38977.766574164001</v>
      </c>
      <c r="I26" s="584">
        <v>9.1002666999890305E-2</v>
      </c>
      <c r="J26" s="583">
        <v>227295.842803329</v>
      </c>
      <c r="K26" s="584">
        <v>1.658363800313661E-2</v>
      </c>
    </row>
    <row r="27" spans="1:11" ht="18" customHeight="1">
      <c r="A27" s="487" t="s">
        <v>402</v>
      </c>
      <c r="B27" s="583">
        <v>0</v>
      </c>
      <c r="C27" s="584">
        <v>0</v>
      </c>
      <c r="D27" s="583">
        <v>0</v>
      </c>
      <c r="E27" s="584">
        <v>0</v>
      </c>
      <c r="F27" s="583">
        <v>0</v>
      </c>
      <c r="G27" s="584">
        <v>0</v>
      </c>
      <c r="H27" s="583">
        <v>1351.3938598029999</v>
      </c>
      <c r="I27" s="584">
        <v>3.1551434630137363E-3</v>
      </c>
      <c r="J27" s="583">
        <v>1351.3938598029999</v>
      </c>
      <c r="K27" s="584">
        <v>9.8598488622715199E-5</v>
      </c>
    </row>
    <row r="28" spans="1:11" ht="18" customHeight="1">
      <c r="A28" s="487" t="s">
        <v>403</v>
      </c>
      <c r="B28" s="583">
        <v>0</v>
      </c>
      <c r="C28" s="584">
        <v>0</v>
      </c>
      <c r="D28" s="583">
        <v>0</v>
      </c>
      <c r="E28" s="584">
        <v>0</v>
      </c>
      <c r="F28" s="583">
        <v>0</v>
      </c>
      <c r="G28" s="584">
        <v>0</v>
      </c>
      <c r="H28" s="583">
        <v>0</v>
      </c>
      <c r="I28" s="584">
        <v>0</v>
      </c>
      <c r="J28" s="583">
        <v>0</v>
      </c>
      <c r="K28" s="584">
        <v>0</v>
      </c>
    </row>
    <row r="29" spans="1:11" ht="18" customHeight="1">
      <c r="A29" s="482" t="s">
        <v>409</v>
      </c>
      <c r="B29" s="583">
        <v>24.702200000000001</v>
      </c>
      <c r="C29" s="584">
        <v>1.1869567719347296E-5</v>
      </c>
      <c r="D29" s="583">
        <v>49.898449999999997</v>
      </c>
      <c r="E29" s="584">
        <v>4.7370248919617186E-5</v>
      </c>
      <c r="F29" s="583">
        <v>0</v>
      </c>
      <c r="G29" s="584">
        <v>0</v>
      </c>
      <c r="H29" s="583">
        <v>0</v>
      </c>
      <c r="I29" s="584">
        <v>0</v>
      </c>
      <c r="J29" s="583">
        <v>74.600649999999987</v>
      </c>
      <c r="K29" s="584">
        <v>5.4429071783295005E-6</v>
      </c>
    </row>
    <row r="30" spans="1:11" ht="18" customHeight="1">
      <c r="A30" s="482" t="s">
        <v>410</v>
      </c>
      <c r="B30" s="580">
        <v>2111575.93212</v>
      </c>
      <c r="C30" s="581">
        <v>1.0146259653327327</v>
      </c>
      <c r="D30" s="580">
        <v>1093723.47233</v>
      </c>
      <c r="E30" s="581">
        <v>1.0383078659457385</v>
      </c>
      <c r="F30" s="580">
        <v>10672126.009950001</v>
      </c>
      <c r="G30" s="581">
        <v>1.0521451197322234</v>
      </c>
      <c r="H30" s="580">
        <v>445555.74348</v>
      </c>
      <c r="I30" s="581">
        <v>1.0402535731915172</v>
      </c>
      <c r="J30" s="580">
        <v>14322981.157879999</v>
      </c>
      <c r="K30" s="581">
        <v>1.0450131059086381</v>
      </c>
    </row>
    <row r="31" spans="1:11" ht="5.25" customHeight="1">
      <c r="A31" s="487"/>
      <c r="B31" s="580"/>
      <c r="C31" s="581"/>
      <c r="D31" s="580"/>
      <c r="E31" s="581"/>
      <c r="F31" s="580"/>
      <c r="G31" s="581"/>
      <c r="H31" s="580"/>
      <c r="I31" s="581"/>
      <c r="J31" s="580"/>
      <c r="K31" s="581"/>
    </row>
    <row r="32" spans="1:11" ht="18" customHeight="1">
      <c r="A32" s="482" t="s">
        <v>411</v>
      </c>
      <c r="B32" s="580">
        <v>30438.64187239921</v>
      </c>
      <c r="C32" s="581">
        <v>1.4625965338690587E-2</v>
      </c>
      <c r="D32" s="580">
        <v>40352.397903195611</v>
      </c>
      <c r="E32" s="581">
        <v>3.8307865939278971E-2</v>
      </c>
      <c r="F32" s="580">
        <v>528918.75668727793</v>
      </c>
      <c r="G32" s="581">
        <v>5.2145119731955077E-2</v>
      </c>
      <c r="H32" s="580">
        <v>17241.191176682842</v>
      </c>
      <c r="I32" s="581">
        <v>4.0253573183772588E-2</v>
      </c>
      <c r="J32" s="580">
        <v>616950.98763955559</v>
      </c>
      <c r="K32" s="581">
        <v>4.5013105908605515E-2</v>
      </c>
    </row>
    <row r="33" spans="1:11" ht="5.25" customHeight="1">
      <c r="A33" s="487"/>
      <c r="B33" s="585"/>
      <c r="C33" s="586"/>
      <c r="D33" s="585"/>
      <c r="E33" s="586"/>
      <c r="F33" s="585"/>
      <c r="G33" s="586"/>
      <c r="H33" s="585"/>
      <c r="I33" s="586"/>
      <c r="J33" s="585"/>
      <c r="K33" s="586"/>
    </row>
    <row r="34" spans="1:11" ht="26.25" customHeight="1">
      <c r="A34" s="227" t="s">
        <v>412</v>
      </c>
      <c r="B34" s="228">
        <v>2081137.2902599999</v>
      </c>
      <c r="C34" s="229">
        <v>1</v>
      </c>
      <c r="D34" s="228">
        <v>1053371.07442</v>
      </c>
      <c r="E34" s="229">
        <v>1</v>
      </c>
      <c r="F34" s="228">
        <v>10143207.25326</v>
      </c>
      <c r="G34" s="229">
        <v>1</v>
      </c>
      <c r="H34" s="228">
        <v>428314.55230000004</v>
      </c>
      <c r="I34" s="229">
        <v>1</v>
      </c>
      <c r="J34" s="228">
        <v>13706030.17024</v>
      </c>
      <c r="K34" s="229">
        <v>1</v>
      </c>
    </row>
    <row r="35" spans="1:11" ht="3.75" customHeight="1">
      <c r="A35" s="487"/>
      <c r="B35" s="587"/>
      <c r="C35" s="587"/>
      <c r="D35" s="587"/>
      <c r="E35" s="587"/>
      <c r="F35" s="587"/>
      <c r="G35" s="587"/>
      <c r="H35" s="587"/>
      <c r="I35" s="587"/>
      <c r="J35" s="587"/>
      <c r="K35" s="587"/>
    </row>
    <row r="36" spans="1:11" ht="18">
      <c r="A36" s="482" t="s">
        <v>413</v>
      </c>
      <c r="B36" s="583">
        <v>138.49140644925001</v>
      </c>
      <c r="C36" s="584">
        <v>6.6546021301625919E-5</v>
      </c>
      <c r="D36" s="583">
        <v>166.81189999999998</v>
      </c>
      <c r="E36" s="584">
        <v>1.5836005378432177E-4</v>
      </c>
      <c r="F36" s="583">
        <v>38.5139</v>
      </c>
      <c r="G36" s="584">
        <v>3.7970140053701192E-6</v>
      </c>
      <c r="H36" s="583">
        <v>373.37119994400001</v>
      </c>
      <c r="I36" s="584">
        <v>8.7172195747036731E-4</v>
      </c>
      <c r="J36" s="583">
        <v>717.18840639325003</v>
      </c>
      <c r="K36" s="584">
        <v>5.2326486771529673E-5</v>
      </c>
    </row>
    <row r="37" spans="1:11" ht="27">
      <c r="A37" s="482" t="s">
        <v>414</v>
      </c>
      <c r="B37" s="583">
        <v>250.57259999999999</v>
      </c>
      <c r="C37" s="584">
        <v>1.2040176358028525E-4</v>
      </c>
      <c r="D37" s="583">
        <v>0</v>
      </c>
      <c r="E37" s="584">
        <v>0</v>
      </c>
      <c r="F37" s="583">
        <v>65525.175644609859</v>
      </c>
      <c r="G37" s="584">
        <v>6.4600055986778985E-3</v>
      </c>
      <c r="H37" s="583">
        <v>0</v>
      </c>
      <c r="I37" s="584">
        <v>0</v>
      </c>
      <c r="J37" s="583">
        <v>65775.748244609858</v>
      </c>
      <c r="K37" s="584">
        <v>4.7990371703273502E-3</v>
      </c>
    </row>
    <row r="38" spans="1:11" ht="12.75" customHeight="1">
      <c r="A38" s="92" t="s">
        <v>1062</v>
      </c>
    </row>
    <row r="39" spans="1:11" ht="12.75" customHeight="1">
      <c r="A39" s="226" t="s">
        <v>1063</v>
      </c>
    </row>
    <row r="40" spans="1:11" ht="12.75" customHeight="1"/>
    <row r="41" spans="1:11" ht="12.75" customHeight="1"/>
    <row r="42" spans="1:11" ht="12.75" customHeight="1">
      <c r="A42" s="292" t="s">
        <v>488</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172" t="s">
        <v>603</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141" t="s">
        <v>809</v>
      </c>
      <c r="D1" s="26" t="str">
        <f>Naslovnica!A20</f>
        <v>Travanj 2013.</v>
      </c>
    </row>
    <row r="2" spans="1:5" ht="12.75" customHeight="1">
      <c r="A2" s="30" t="s">
        <v>810</v>
      </c>
      <c r="D2" s="31" t="str">
        <f>Naslovnica!A24</f>
        <v>April 2013</v>
      </c>
    </row>
    <row r="3" spans="1:5" ht="12.75" customHeight="1"/>
    <row r="4" spans="1:5" ht="12.75" customHeight="1">
      <c r="D4" s="223" t="s">
        <v>424</v>
      </c>
    </row>
    <row r="5" spans="1:5" ht="45" customHeight="1">
      <c r="A5" s="230" t="s">
        <v>415</v>
      </c>
      <c r="B5" s="230" t="s">
        <v>416</v>
      </c>
      <c r="C5" s="230" t="s">
        <v>417</v>
      </c>
      <c r="D5" s="230" t="s">
        <v>418</v>
      </c>
    </row>
    <row r="6" spans="1:5" ht="15" customHeight="1">
      <c r="A6" s="588" t="s">
        <v>423</v>
      </c>
      <c r="B6" s="588" t="s">
        <v>492</v>
      </c>
      <c r="C6" s="589">
        <v>180182277.13999999</v>
      </c>
      <c r="D6" s="590">
        <v>59.145618605194691</v>
      </c>
      <c r="E6" s="309"/>
    </row>
    <row r="7" spans="1:5" ht="15" customHeight="1">
      <c r="A7" s="588" t="s">
        <v>419</v>
      </c>
      <c r="B7" s="591" t="s">
        <v>309</v>
      </c>
      <c r="C7" s="589">
        <v>17833837.370000001</v>
      </c>
      <c r="D7" s="590">
        <v>35.244737885375493</v>
      </c>
      <c r="E7" s="295"/>
    </row>
    <row r="8" spans="1:5" ht="15" customHeight="1">
      <c r="A8" s="588" t="s">
        <v>420</v>
      </c>
      <c r="B8" s="588" t="s">
        <v>421</v>
      </c>
      <c r="C8" s="589">
        <v>1112888249.8699999</v>
      </c>
      <c r="D8" s="590">
        <v>289.40006773369709</v>
      </c>
    </row>
    <row r="9" spans="1:5" ht="22.5">
      <c r="A9" s="588" t="s">
        <v>422</v>
      </c>
      <c r="B9" s="588" t="s">
        <v>493</v>
      </c>
      <c r="C9" s="589">
        <v>3194092.57</v>
      </c>
      <c r="D9" s="590">
        <v>4.7389816232544621</v>
      </c>
    </row>
    <row r="10" spans="1:5" ht="18.75" customHeight="1">
      <c r="A10" s="219" t="s">
        <v>1050</v>
      </c>
      <c r="B10" s="232"/>
      <c r="C10" s="233">
        <f>SUM(C6:C9)</f>
        <v>1314098456.9499998</v>
      </c>
      <c r="D10" s="234"/>
    </row>
    <row r="11" spans="1:5" ht="12.75" customHeight="1">
      <c r="A11" s="92" t="s">
        <v>398</v>
      </c>
    </row>
    <row r="12" spans="1:5" ht="12.75" customHeight="1"/>
    <row r="13" spans="1:5" ht="12.75" customHeight="1"/>
    <row r="14" spans="1:5" ht="12.75" customHeight="1">
      <c r="A14" s="235" t="s">
        <v>811</v>
      </c>
      <c r="D14" s="220" t="str">
        <f>'4 Tablica 2 - Graf 2'!F5</f>
        <v>Ožujak 2013.</v>
      </c>
    </row>
    <row r="15" spans="1:5" ht="12.75" customHeight="1">
      <c r="A15" s="236" t="s">
        <v>812</v>
      </c>
      <c r="D15" s="221" t="str">
        <f>'4 Tablica 2 - Graf 2'!F6</f>
        <v>March 2013</v>
      </c>
    </row>
    <row r="16" spans="1:5" ht="12.75" customHeight="1"/>
    <row r="17" spans="1:5" ht="12.75" customHeight="1">
      <c r="D17" s="223" t="s">
        <v>424</v>
      </c>
    </row>
    <row r="18" spans="1:5" ht="45" customHeight="1">
      <c r="A18" s="230" t="s">
        <v>415</v>
      </c>
      <c r="B18" s="230" t="s">
        <v>416</v>
      </c>
      <c r="C18" s="230" t="s">
        <v>417</v>
      </c>
      <c r="D18" s="230" t="s">
        <v>418</v>
      </c>
    </row>
    <row r="19" spans="1:5" ht="15" customHeight="1">
      <c r="A19" s="588" t="s">
        <v>425</v>
      </c>
      <c r="B19" s="588" t="s">
        <v>309</v>
      </c>
      <c r="C19" s="589">
        <v>132804204.02</v>
      </c>
      <c r="D19" s="590">
        <v>66.3</v>
      </c>
      <c r="E19" s="309"/>
    </row>
    <row r="20" spans="1:5" ht="15" customHeight="1">
      <c r="A20" s="588" t="s">
        <v>497</v>
      </c>
      <c r="B20" s="588" t="s">
        <v>426</v>
      </c>
      <c r="C20" s="589">
        <v>51857136.07</v>
      </c>
      <c r="D20" s="590">
        <v>67.290000000000006</v>
      </c>
      <c r="E20" s="295"/>
    </row>
    <row r="21" spans="1:5" ht="15" customHeight="1">
      <c r="A21" s="588" t="s">
        <v>709</v>
      </c>
      <c r="B21" s="588" t="s">
        <v>710</v>
      </c>
      <c r="C21" s="589">
        <v>169090398.81</v>
      </c>
      <c r="D21" s="590">
        <v>74.97</v>
      </c>
    </row>
    <row r="22" spans="1:5" ht="18.75" customHeight="1">
      <c r="A22" s="219" t="s">
        <v>1050</v>
      </c>
      <c r="B22" s="232"/>
      <c r="C22" s="233">
        <f>SUM(C19:C21)</f>
        <v>353751738.89999998</v>
      </c>
      <c r="D22" s="234"/>
    </row>
    <row r="23" spans="1:5" ht="12.75" customHeight="1">
      <c r="A23" s="92" t="s">
        <v>398</v>
      </c>
    </row>
    <row r="24" spans="1:5" ht="12.75" customHeight="1">
      <c r="A24" s="152"/>
    </row>
    <row r="25" spans="1:5" ht="12.75" customHeight="1"/>
    <row r="26" spans="1:5" ht="12.75" customHeight="1">
      <c r="A26" s="237" t="s">
        <v>813</v>
      </c>
      <c r="D26" s="26" t="str">
        <f>Naslovnica!A20</f>
        <v>Travanj 2013.</v>
      </c>
    </row>
    <row r="27" spans="1:5" ht="12.75" customHeight="1">
      <c r="A27" s="236" t="s">
        <v>814</v>
      </c>
      <c r="D27" s="31" t="str">
        <f>Naslovnica!A24</f>
        <v>April 2013</v>
      </c>
    </row>
    <row r="28" spans="1:5" ht="12.75" customHeight="1"/>
    <row r="29" spans="1:5" ht="12.75" customHeight="1">
      <c r="C29" s="294" t="s">
        <v>424</v>
      </c>
    </row>
    <row r="30" spans="1:5" ht="22.5" customHeight="1">
      <c r="A30" s="230" t="s">
        <v>427</v>
      </c>
      <c r="B30" s="230" t="s">
        <v>416</v>
      </c>
      <c r="C30" s="230" t="s">
        <v>417</v>
      </c>
    </row>
    <row r="31" spans="1:5" ht="22.5" customHeight="1">
      <c r="A31" s="592" t="s">
        <v>428</v>
      </c>
      <c r="B31" s="593" t="s">
        <v>429</v>
      </c>
      <c r="C31" s="594">
        <v>1198854805.97</v>
      </c>
      <c r="D31" s="309"/>
    </row>
    <row r="32" spans="1:5" ht="15" customHeight="1">
      <c r="A32" s="592" t="s">
        <v>430</v>
      </c>
      <c r="B32" s="593" t="s">
        <v>431</v>
      </c>
      <c r="C32" s="594">
        <v>246136606.07309932</v>
      </c>
      <c r="D32" s="295"/>
    </row>
    <row r="33" spans="1:1" ht="12.75" customHeight="1">
      <c r="A33" s="92" t="s">
        <v>398</v>
      </c>
    </row>
    <row r="34" spans="1:1" ht="12.75" customHeight="1"/>
    <row r="35" spans="1:1" ht="12.75" customHeight="1"/>
    <row r="36" spans="1:1" ht="12.75" customHeight="1">
      <c r="A36" s="292" t="s">
        <v>488</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c r="D53" s="172" t="s">
        <v>245</v>
      </c>
    </row>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238" t="s">
        <v>815</v>
      </c>
      <c r="E1" s="317" t="s">
        <v>554</v>
      </c>
      <c r="F1" s="244" t="s">
        <v>1197</v>
      </c>
    </row>
    <row r="2" spans="1:7" ht="12.75" customHeight="1">
      <c r="A2" s="239" t="s">
        <v>816</v>
      </c>
      <c r="E2" s="318" t="s">
        <v>555</v>
      </c>
      <c r="F2" s="245" t="s">
        <v>1198</v>
      </c>
    </row>
    <row r="3" spans="1:7" ht="12.75" customHeight="1"/>
    <row r="4" spans="1:7" ht="12.75" customHeight="1">
      <c r="D4" s="224" t="s">
        <v>440</v>
      </c>
    </row>
    <row r="5" spans="1:7" ht="30" customHeight="1">
      <c r="A5" s="240" t="s">
        <v>432</v>
      </c>
      <c r="B5" s="240" t="s">
        <v>433</v>
      </c>
      <c r="C5" s="240" t="s">
        <v>434</v>
      </c>
      <c r="D5" s="240" t="s">
        <v>435</v>
      </c>
    </row>
    <row r="6" spans="1:7" ht="15" customHeight="1">
      <c r="A6" s="595" t="s">
        <v>436</v>
      </c>
      <c r="B6" s="595" t="s">
        <v>437</v>
      </c>
      <c r="C6" s="596">
        <v>45577283.859999999</v>
      </c>
      <c r="D6" s="597">
        <v>150.6992343557452</v>
      </c>
      <c r="E6" s="309"/>
      <c r="G6" s="299"/>
    </row>
    <row r="7" spans="1:7" ht="15" customHeight="1">
      <c r="A7" s="595" t="s">
        <v>438</v>
      </c>
      <c r="B7" s="598" t="s">
        <v>439</v>
      </c>
      <c r="C7" s="596">
        <v>212008771.75999999</v>
      </c>
      <c r="D7" s="597">
        <v>1474.2359213852135</v>
      </c>
      <c r="E7" s="295"/>
      <c r="G7" s="299"/>
    </row>
    <row r="8" spans="1:7" ht="18.75" customHeight="1">
      <c r="A8" s="219" t="s">
        <v>1050</v>
      </c>
      <c r="B8" s="241"/>
      <c r="C8" s="242">
        <f>SUM(C6:C7)</f>
        <v>257586055.62</v>
      </c>
      <c r="D8" s="243"/>
    </row>
    <row r="9" spans="1:7" ht="12.75" customHeight="1">
      <c r="A9" s="248" t="s">
        <v>502</v>
      </c>
    </row>
    <row r="10" spans="1:7" ht="12.75" customHeight="1"/>
    <row r="11" spans="1:7" ht="12.75" customHeight="1"/>
    <row r="12" spans="1:7" ht="12.75" customHeight="1">
      <c r="A12" s="238" t="s">
        <v>817</v>
      </c>
      <c r="F12" s="244" t="s">
        <v>1197</v>
      </c>
    </row>
    <row r="13" spans="1:7" ht="12.75" customHeight="1">
      <c r="A13" s="239" t="s">
        <v>818</v>
      </c>
      <c r="F13" s="245" t="s">
        <v>1198</v>
      </c>
    </row>
    <row r="14" spans="1:7" ht="12.75" customHeight="1"/>
    <row r="15" spans="1:7" ht="12.75" customHeight="1">
      <c r="F15" s="224" t="s">
        <v>440</v>
      </c>
    </row>
    <row r="16" spans="1:7" ht="48.75" customHeight="1">
      <c r="A16" s="240" t="s">
        <v>441</v>
      </c>
      <c r="B16" s="240" t="s">
        <v>433</v>
      </c>
      <c r="C16" s="240" t="s">
        <v>442</v>
      </c>
      <c r="D16" s="240" t="s">
        <v>443</v>
      </c>
      <c r="E16" s="240" t="s">
        <v>434</v>
      </c>
      <c r="F16" s="240" t="s">
        <v>435</v>
      </c>
    </row>
    <row r="17" spans="1:8" ht="15" customHeight="1">
      <c r="A17" s="595" t="s">
        <v>444</v>
      </c>
      <c r="B17" s="595" t="s">
        <v>445</v>
      </c>
      <c r="C17" s="599">
        <v>600000000</v>
      </c>
      <c r="D17" s="599">
        <v>300000000</v>
      </c>
      <c r="E17" s="600">
        <v>97699618.329999998</v>
      </c>
      <c r="F17" s="601">
        <v>49.625524872439662</v>
      </c>
      <c r="G17" s="309"/>
      <c r="H17" s="300"/>
    </row>
    <row r="18" spans="1:8" ht="15" customHeight="1">
      <c r="A18" s="595" t="s">
        <v>446</v>
      </c>
      <c r="B18" s="598" t="s">
        <v>447</v>
      </c>
      <c r="C18" s="602">
        <v>155000000</v>
      </c>
      <c r="D18" s="602">
        <v>77500000</v>
      </c>
      <c r="E18" s="600">
        <v>22561.17</v>
      </c>
      <c r="F18" s="601">
        <v>1.3471832271583799</v>
      </c>
      <c r="G18" s="295"/>
      <c r="H18" s="300"/>
    </row>
    <row r="19" spans="1:8" ht="15" customHeight="1">
      <c r="A19" s="595" t="s">
        <v>448</v>
      </c>
      <c r="B19" s="595" t="s">
        <v>437</v>
      </c>
      <c r="C19" s="599">
        <v>380000000</v>
      </c>
      <c r="D19" s="599">
        <v>190000000</v>
      </c>
      <c r="E19" s="600">
        <v>82738611.049999997</v>
      </c>
      <c r="F19" s="601">
        <v>158.27591488323981</v>
      </c>
      <c r="G19" s="299"/>
      <c r="H19" s="300"/>
    </row>
    <row r="20" spans="1:8" ht="15" customHeight="1">
      <c r="A20" s="595" t="s">
        <v>450</v>
      </c>
      <c r="B20" s="595" t="s">
        <v>451</v>
      </c>
      <c r="C20" s="599">
        <v>340000000</v>
      </c>
      <c r="D20" s="599">
        <v>170000000</v>
      </c>
      <c r="E20" s="600">
        <v>30507198.210000001</v>
      </c>
      <c r="F20" s="601">
        <v>3.6481201923777502</v>
      </c>
      <c r="G20" s="299"/>
      <c r="H20" s="300"/>
    </row>
    <row r="21" spans="1:8" ht="15" customHeight="1">
      <c r="A21" s="595" t="s">
        <v>449</v>
      </c>
      <c r="B21" s="598" t="s">
        <v>439</v>
      </c>
      <c r="C21" s="602">
        <v>540000000</v>
      </c>
      <c r="D21" s="602">
        <v>262500000</v>
      </c>
      <c r="E21" s="600">
        <v>38156854.399999999</v>
      </c>
      <c r="F21" s="601">
        <v>224.82326858355873</v>
      </c>
      <c r="G21" s="299"/>
      <c r="H21" s="300"/>
    </row>
    <row r="22" spans="1:8" ht="18.75" customHeight="1">
      <c r="A22" s="219" t="s">
        <v>1050</v>
      </c>
      <c r="B22" s="246"/>
      <c r="C22" s="247"/>
      <c r="D22" s="247"/>
      <c r="E22" s="242">
        <f>SUM(E17:E21)</f>
        <v>249124843.16000003</v>
      </c>
      <c r="F22" s="243"/>
    </row>
    <row r="23" spans="1:8" ht="12.75" customHeight="1">
      <c r="A23" s="248" t="s">
        <v>502</v>
      </c>
    </row>
    <row r="24" spans="1:8" ht="12.75" customHeight="1"/>
    <row r="25" spans="1:8" ht="12.75" customHeight="1">
      <c r="A25" s="249" t="s">
        <v>506</v>
      </c>
    </row>
    <row r="26" spans="1:8" ht="12.75" customHeight="1"/>
    <row r="27" spans="1:8" ht="12.75" customHeight="1">
      <c r="A27" s="249" t="s">
        <v>503</v>
      </c>
    </row>
    <row r="28" spans="1:8" ht="12.75" customHeight="1">
      <c r="A28" s="249" t="s">
        <v>504</v>
      </c>
    </row>
    <row r="29" spans="1:8" ht="12.75" customHeight="1">
      <c r="A29" s="250" t="s">
        <v>505</v>
      </c>
    </row>
    <row r="30" spans="1:8" ht="12.75" customHeight="1"/>
    <row r="31" spans="1:8" ht="12.75" customHeight="1">
      <c r="A31" s="249" t="s">
        <v>498</v>
      </c>
    </row>
    <row r="32" spans="1:8" ht="12.75" customHeight="1">
      <c r="A32" s="249" t="s">
        <v>499</v>
      </c>
    </row>
    <row r="33" spans="1:1" ht="12.75" customHeight="1">
      <c r="A33" s="250" t="s">
        <v>500</v>
      </c>
    </row>
    <row r="34" spans="1:1" ht="12.75" customHeight="1">
      <c r="A34" s="250" t="s">
        <v>501</v>
      </c>
    </row>
    <row r="35" spans="1:1" ht="12.75" customHeight="1"/>
    <row r="36" spans="1:1" ht="12.75" customHeight="1">
      <c r="A36" s="249" t="s">
        <v>452</v>
      </c>
    </row>
    <row r="37" spans="1:1" ht="12.75" customHeight="1">
      <c r="A37" s="249" t="s">
        <v>453</v>
      </c>
    </row>
    <row r="38" spans="1:1" ht="12.75" customHeight="1">
      <c r="A38" s="249" t="s">
        <v>454</v>
      </c>
    </row>
    <row r="39" spans="1:1" ht="12.75" customHeight="1">
      <c r="A39" s="250" t="s">
        <v>455</v>
      </c>
    </row>
    <row r="40" spans="1:1" ht="12.75" customHeight="1">
      <c r="A40" s="250" t="s">
        <v>456</v>
      </c>
    </row>
    <row r="41" spans="1:1" ht="12.75" customHeight="1">
      <c r="A41" s="250" t="s">
        <v>457</v>
      </c>
    </row>
    <row r="42" spans="1:1" ht="12.75" customHeight="1">
      <c r="A42" s="250" t="s">
        <v>458</v>
      </c>
    </row>
    <row r="43" spans="1:1" ht="12.75" customHeight="1"/>
    <row r="44" spans="1:1" ht="12.75" customHeight="1">
      <c r="A44" s="290" t="s">
        <v>488</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172" t="s">
        <v>606</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281" t="s">
        <v>785</v>
      </c>
      <c r="B1" s="282"/>
      <c r="C1" s="282"/>
      <c r="D1" s="282"/>
      <c r="E1" s="283"/>
      <c r="F1" s="275"/>
      <c r="G1" s="284" t="s">
        <v>1247</v>
      </c>
    </row>
    <row r="2" spans="1:7" ht="15" customHeight="1">
      <c r="A2" s="285" t="s">
        <v>786</v>
      </c>
      <c r="B2" s="282"/>
      <c r="C2" s="282"/>
      <c r="D2" s="282"/>
      <c r="E2" s="286"/>
      <c r="F2" s="275"/>
      <c r="G2" s="287" t="s">
        <v>1242</v>
      </c>
    </row>
    <row r="3" spans="1:7" ht="12.75" customHeight="1">
      <c r="A3" s="251" t="s">
        <v>459</v>
      </c>
    </row>
    <row r="4" spans="1:7" ht="12.75" customHeight="1"/>
    <row r="5" spans="1:7" ht="12.75" customHeight="1">
      <c r="A5" s="252" t="s">
        <v>819</v>
      </c>
    </row>
    <row r="6" spans="1:7" ht="12.75" customHeight="1">
      <c r="A6" s="253" t="s">
        <v>1126</v>
      </c>
    </row>
    <row r="7" spans="1:7" ht="12.75" customHeight="1"/>
    <row r="8" spans="1:7" ht="34.5" customHeight="1">
      <c r="A8" s="254" t="s">
        <v>460</v>
      </c>
      <c r="B8" s="775" t="s">
        <v>1127</v>
      </c>
      <c r="C8" s="775"/>
    </row>
    <row r="9" spans="1:7" ht="12.75" customHeight="1">
      <c r="A9" s="603" t="s">
        <v>511</v>
      </c>
      <c r="B9" s="604">
        <v>25</v>
      </c>
      <c r="C9" s="605"/>
      <c r="D9" s="295"/>
      <c r="F9" s="295"/>
    </row>
    <row r="10" spans="1:7" ht="12.75" customHeight="1">
      <c r="A10" s="603" t="s">
        <v>490</v>
      </c>
      <c r="B10" s="604">
        <v>25</v>
      </c>
      <c r="C10" s="605"/>
      <c r="F10" s="309"/>
    </row>
    <row r="11" spans="1:7" ht="12.75" customHeight="1">
      <c r="A11" s="606" t="s">
        <v>491</v>
      </c>
      <c r="B11" s="604">
        <v>25</v>
      </c>
      <c r="C11" s="605"/>
      <c r="F11" s="309"/>
    </row>
    <row r="12" spans="1:7" ht="12.75" customHeight="1">
      <c r="A12" s="603" t="s">
        <v>1202</v>
      </c>
      <c r="B12" s="604">
        <v>25</v>
      </c>
      <c r="C12" s="605"/>
    </row>
    <row r="13" spans="1:7" ht="12.75" customHeight="1">
      <c r="A13" s="603" t="s">
        <v>1331</v>
      </c>
      <c r="B13" s="604">
        <v>25</v>
      </c>
      <c r="C13" s="605"/>
    </row>
    <row r="14" spans="1:7" ht="12.75" customHeight="1">
      <c r="A14" s="69" t="s">
        <v>465</v>
      </c>
    </row>
    <row r="15" spans="1:7" ht="12.75" customHeight="1"/>
    <row r="16" spans="1:7" ht="12.75" customHeight="1">
      <c r="A16" s="252" t="s">
        <v>1098</v>
      </c>
    </row>
    <row r="17" spans="1:9" ht="12.75" customHeight="1">
      <c r="A17" s="253" t="s">
        <v>1144</v>
      </c>
    </row>
    <row r="18" spans="1:9" ht="12.75" customHeight="1">
      <c r="E18" s="777" t="s">
        <v>1140</v>
      </c>
      <c r="F18" s="777"/>
    </row>
    <row r="19" spans="1:9" ht="73.5" customHeight="1">
      <c r="A19" s="775" t="s">
        <v>1209</v>
      </c>
      <c r="B19" s="775" t="s">
        <v>1121</v>
      </c>
      <c r="C19" s="776"/>
      <c r="D19" s="776"/>
      <c r="E19" s="775" t="s">
        <v>1128</v>
      </c>
      <c r="F19" s="746"/>
      <c r="G19" s="746"/>
    </row>
    <row r="20" spans="1:9" ht="27.75" customHeight="1">
      <c r="A20" s="775"/>
      <c r="B20" s="255" t="s">
        <v>1332</v>
      </c>
      <c r="C20" s="255" t="s">
        <v>1331</v>
      </c>
      <c r="D20" s="225" t="s">
        <v>461</v>
      </c>
      <c r="E20" s="255" t="s">
        <v>1332</v>
      </c>
      <c r="F20" s="255" t="s">
        <v>1331</v>
      </c>
      <c r="G20" s="225" t="s">
        <v>461</v>
      </c>
    </row>
    <row r="21" spans="1:9" ht="16.5" customHeight="1">
      <c r="A21" s="607" t="s">
        <v>462</v>
      </c>
      <c r="B21" s="608">
        <v>63281</v>
      </c>
      <c r="C21" s="608">
        <v>52640</v>
      </c>
      <c r="D21" s="609">
        <v>-0.16815473838908992</v>
      </c>
      <c r="E21" s="608">
        <v>5182252.3031299999</v>
      </c>
      <c r="F21" s="608">
        <v>4410393.3602200001</v>
      </c>
      <c r="G21" s="610">
        <v>-0.14894275650064528</v>
      </c>
      <c r="H21" s="295"/>
      <c r="I21" s="412"/>
    </row>
    <row r="22" spans="1:9" ht="16.5" customHeight="1">
      <c r="A22" s="607" t="s">
        <v>463</v>
      </c>
      <c r="B22" s="608">
        <v>68907</v>
      </c>
      <c r="C22" s="608">
        <v>61061</v>
      </c>
      <c r="D22" s="609">
        <v>-0.11386361327586457</v>
      </c>
      <c r="E22" s="608">
        <v>12446397.10444</v>
      </c>
      <c r="F22" s="608">
        <v>10825453.68138</v>
      </c>
      <c r="G22" s="610">
        <v>-0.13023394717831727</v>
      </c>
    </row>
    <row r="23" spans="1:9" ht="16.5" customHeight="1">
      <c r="A23" s="607" t="s">
        <v>464</v>
      </c>
      <c r="B23" s="608">
        <v>3988</v>
      </c>
      <c r="C23" s="608">
        <v>2781</v>
      </c>
      <c r="D23" s="609">
        <v>-0.3026579739217653</v>
      </c>
      <c r="E23" s="608">
        <v>748105.03892999992</v>
      </c>
      <c r="F23" s="608">
        <v>567837.16500000004</v>
      </c>
      <c r="G23" s="610">
        <v>-0.24096599347577383</v>
      </c>
    </row>
    <row r="24" spans="1:9" ht="16.5" customHeight="1">
      <c r="A24" s="611" t="s">
        <v>164</v>
      </c>
      <c r="B24" s="612">
        <v>136176</v>
      </c>
      <c r="C24" s="612">
        <v>116482</v>
      </c>
      <c r="D24" s="613">
        <v>-0.14462166607919164</v>
      </c>
      <c r="E24" s="612">
        <v>18376754.4465</v>
      </c>
      <c r="F24" s="612">
        <v>15803684.206599999</v>
      </c>
      <c r="G24" s="614">
        <v>-0.14001766456590284</v>
      </c>
    </row>
    <row r="25" spans="1:9" ht="12.75" customHeight="1">
      <c r="A25" s="69" t="s">
        <v>465</v>
      </c>
    </row>
    <row r="26" spans="1:9" ht="27" customHeight="1">
      <c r="A26" s="770" t="s">
        <v>1136</v>
      </c>
      <c r="B26" s="770"/>
      <c r="C26" s="770"/>
      <c r="D26" s="770"/>
      <c r="E26" s="770"/>
      <c r="F26" s="774"/>
      <c r="G26" s="774"/>
    </row>
    <row r="27" spans="1:9" ht="71.25" customHeight="1">
      <c r="A27" s="771" t="s">
        <v>1133</v>
      </c>
      <c r="B27" s="771"/>
      <c r="C27" s="771"/>
      <c r="D27" s="771"/>
      <c r="E27" s="771"/>
      <c r="F27" s="771"/>
      <c r="G27" s="771"/>
    </row>
    <row r="28" spans="1:9" ht="23.25" customHeight="1">
      <c r="A28" s="772" t="s">
        <v>1335</v>
      </c>
      <c r="B28" s="773"/>
      <c r="C28" s="773"/>
      <c r="D28" s="773"/>
      <c r="E28" s="773"/>
      <c r="F28" s="773"/>
      <c r="G28" s="773"/>
    </row>
    <row r="29" spans="1:9" ht="12.75" customHeight="1"/>
    <row r="30" spans="1:9" ht="12.75" customHeight="1">
      <c r="A30" s="252" t="s">
        <v>1130</v>
      </c>
    </row>
    <row r="31" spans="1:9" ht="12.75" customHeight="1">
      <c r="A31" s="253" t="s">
        <v>1099</v>
      </c>
    </row>
    <row r="32" spans="1:9" ht="12.75" customHeight="1">
      <c r="E32" s="777" t="s">
        <v>1140</v>
      </c>
      <c r="F32" s="777"/>
    </row>
    <row r="33" spans="1:9" ht="78" customHeight="1">
      <c r="A33" s="775" t="s">
        <v>1209</v>
      </c>
      <c r="B33" s="775" t="s">
        <v>1122</v>
      </c>
      <c r="C33" s="776"/>
      <c r="D33" s="256"/>
      <c r="E33" s="775" t="s">
        <v>1129</v>
      </c>
      <c r="F33" s="746"/>
      <c r="G33" s="746"/>
    </row>
    <row r="34" spans="1:9" ht="32.25" customHeight="1">
      <c r="A34" s="775"/>
      <c r="B34" s="255" t="s">
        <v>1333</v>
      </c>
      <c r="C34" s="255" t="s">
        <v>1334</v>
      </c>
      <c r="D34" s="225" t="s">
        <v>461</v>
      </c>
      <c r="E34" s="255" t="s">
        <v>1333</v>
      </c>
      <c r="F34" s="255" t="s">
        <v>1334</v>
      </c>
      <c r="G34" s="225" t="s">
        <v>461</v>
      </c>
    </row>
    <row r="35" spans="1:9" ht="16.5" customHeight="1">
      <c r="A35" s="607" t="s">
        <v>462</v>
      </c>
      <c r="B35" s="608">
        <v>2904</v>
      </c>
      <c r="C35" s="608">
        <v>3075</v>
      </c>
      <c r="D35" s="609">
        <v>5.8884297520661155E-2</v>
      </c>
      <c r="E35" s="608">
        <v>376460.55605999997</v>
      </c>
      <c r="F35" s="608">
        <v>503923.46077999996</v>
      </c>
      <c r="G35" s="615">
        <v>0.33858236319367563</v>
      </c>
      <c r="H35" s="295"/>
      <c r="I35" s="295"/>
    </row>
    <row r="36" spans="1:9" ht="16.5" customHeight="1">
      <c r="A36" s="607" t="s">
        <v>463</v>
      </c>
      <c r="B36" s="608">
        <v>4239</v>
      </c>
      <c r="C36" s="608">
        <v>3142</v>
      </c>
      <c r="D36" s="609">
        <v>-0.25878744987025243</v>
      </c>
      <c r="E36" s="608">
        <v>803344.29888000002</v>
      </c>
      <c r="F36" s="608">
        <v>618063.10139999993</v>
      </c>
      <c r="G36" s="615">
        <v>-0.23063734657520307</v>
      </c>
      <c r="H36" s="295"/>
    </row>
    <row r="37" spans="1:9" ht="16.5" customHeight="1">
      <c r="A37" s="611" t="s">
        <v>164</v>
      </c>
      <c r="B37" s="612">
        <v>7143</v>
      </c>
      <c r="C37" s="612">
        <v>6217</v>
      </c>
      <c r="D37" s="613">
        <v>-0.12963740725185496</v>
      </c>
      <c r="E37" s="612">
        <v>1179804.85494</v>
      </c>
      <c r="F37" s="612">
        <v>1121986.5621799999</v>
      </c>
      <c r="G37" s="616">
        <v>-4.9006657768788806E-2</v>
      </c>
    </row>
    <row r="38" spans="1:9" ht="12.75" customHeight="1">
      <c r="A38" s="69" t="s">
        <v>465</v>
      </c>
    </row>
    <row r="39" spans="1:9" ht="30.75" customHeight="1">
      <c r="A39" s="770" t="s">
        <v>1137</v>
      </c>
      <c r="B39" s="770"/>
      <c r="C39" s="770"/>
      <c r="D39" s="770"/>
      <c r="E39" s="770"/>
      <c r="F39" s="770"/>
      <c r="G39" s="770"/>
    </row>
    <row r="40" spans="1:9" ht="81.75" customHeight="1">
      <c r="A40" s="771" t="s">
        <v>1134</v>
      </c>
      <c r="B40" s="771"/>
      <c r="C40" s="771"/>
      <c r="D40" s="771"/>
      <c r="E40" s="771"/>
      <c r="F40" s="771"/>
      <c r="G40" s="771"/>
    </row>
    <row r="41" spans="1:9" ht="24.75" customHeight="1">
      <c r="A41" s="772" t="s">
        <v>1335</v>
      </c>
      <c r="B41" s="773"/>
      <c r="C41" s="773"/>
      <c r="D41" s="773"/>
      <c r="E41" s="773"/>
      <c r="F41" s="773"/>
      <c r="G41" s="773"/>
    </row>
    <row r="42" spans="1:9" ht="12.75" customHeight="1"/>
    <row r="43" spans="1:9" ht="12.75" customHeight="1">
      <c r="A43" s="22" t="s">
        <v>1336</v>
      </c>
    </row>
    <row r="44" spans="1:9" ht="12.75" customHeight="1">
      <c r="A44" s="27" t="s">
        <v>1337</v>
      </c>
    </row>
    <row r="45" spans="1:9" ht="12.75" customHeight="1"/>
    <row r="46" spans="1:9" ht="12.75" customHeight="1"/>
    <row r="47" spans="1:9" ht="12.75" customHeight="1">
      <c r="G47" s="295"/>
    </row>
    <row r="48" spans="1:9" ht="12.75" customHeight="1"/>
    <row r="49" spans="1:8" ht="12.75" customHeight="1"/>
    <row r="50" spans="1:8" ht="12.75" customHeight="1">
      <c r="H50" s="295"/>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395" t="s">
        <v>465</v>
      </c>
    </row>
    <row r="65" spans="1:9" ht="12.75" customHeight="1">
      <c r="A65" s="69"/>
    </row>
    <row r="66" spans="1:9" ht="12.75" customHeight="1">
      <c r="A66" s="22" t="s">
        <v>1349</v>
      </c>
    </row>
    <row r="67" spans="1:9" ht="12.75" customHeight="1">
      <c r="A67" s="27" t="s">
        <v>1338</v>
      </c>
    </row>
    <row r="68" spans="1:9" ht="12.75" customHeight="1"/>
    <row r="69" spans="1:9" ht="12.75" customHeight="1"/>
    <row r="70" spans="1:9" ht="12.75" customHeight="1"/>
    <row r="71" spans="1:9" ht="12.75" customHeight="1">
      <c r="G71" s="295"/>
    </row>
    <row r="72" spans="1:9" ht="12.75" customHeight="1"/>
    <row r="73" spans="1:9" ht="12.75" customHeight="1">
      <c r="I73" s="295"/>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395" t="s">
        <v>465</v>
      </c>
    </row>
    <row r="88" spans="1:1" ht="12.75" customHeight="1"/>
    <row r="89" spans="1:1" ht="12.75" customHeight="1"/>
    <row r="90" spans="1:1" ht="12.75" customHeight="1"/>
    <row r="91" spans="1:1" ht="12.75" customHeight="1">
      <c r="A91" s="292" t="s">
        <v>488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172" t="s">
        <v>246</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257" t="s">
        <v>1100</v>
      </c>
    </row>
    <row r="2" spans="1:6" ht="12.75" customHeight="1">
      <c r="A2" s="154" t="s">
        <v>1101</v>
      </c>
    </row>
    <row r="3" spans="1:6" ht="12.75" customHeight="1"/>
    <row r="4" spans="1:6" ht="12.75" customHeight="1">
      <c r="E4" s="354" t="s">
        <v>884</v>
      </c>
      <c r="F4" s="401"/>
    </row>
    <row r="5" spans="1:6" ht="22.5" customHeight="1">
      <c r="A5" s="775" t="s">
        <v>561</v>
      </c>
      <c r="B5" s="323" t="s">
        <v>1123</v>
      </c>
      <c r="C5" s="323" t="s">
        <v>1123</v>
      </c>
      <c r="D5" s="779" t="s">
        <v>559</v>
      </c>
      <c r="E5" s="779" t="s">
        <v>560</v>
      </c>
    </row>
    <row r="6" spans="1:6" ht="22.5" customHeight="1">
      <c r="A6" s="778"/>
      <c r="B6" s="308" t="s">
        <v>1339</v>
      </c>
      <c r="C6" s="308" t="s">
        <v>1331</v>
      </c>
      <c r="D6" s="779"/>
      <c r="E6" s="779"/>
    </row>
    <row r="7" spans="1:6" ht="12.75" customHeight="1">
      <c r="A7" s="617" t="s">
        <v>722</v>
      </c>
      <c r="B7" s="618">
        <v>17320671.954919998</v>
      </c>
      <c r="C7" s="618">
        <v>14743516.7765</v>
      </c>
      <c r="D7" s="619">
        <v>-0.1487907158063777</v>
      </c>
      <c r="E7" s="618">
        <v>-2577155.1784199979</v>
      </c>
      <c r="F7" s="295"/>
    </row>
    <row r="8" spans="1:6" ht="12.75" customHeight="1">
      <c r="A8" s="620" t="s">
        <v>711</v>
      </c>
      <c r="B8" s="621">
        <v>28274.351890000002</v>
      </c>
      <c r="C8" s="621">
        <v>24123.45019</v>
      </c>
      <c r="D8" s="622">
        <v>-0.14680802290884984</v>
      </c>
      <c r="E8" s="621">
        <v>-4150.9017000000022</v>
      </c>
      <c r="F8" s="309"/>
    </row>
    <row r="9" spans="1:6" ht="12.75" customHeight="1">
      <c r="A9" s="620" t="s">
        <v>712</v>
      </c>
      <c r="B9" s="621">
        <v>6937366.6234600004</v>
      </c>
      <c r="C9" s="621">
        <v>6063940.6030799998</v>
      </c>
      <c r="D9" s="622">
        <v>-0.12590166669674735</v>
      </c>
      <c r="E9" s="621">
        <v>-873426.02038000058</v>
      </c>
      <c r="F9" s="309"/>
    </row>
    <row r="10" spans="1:6" ht="12.75" customHeight="1">
      <c r="A10" s="620" t="s">
        <v>713</v>
      </c>
      <c r="B10" s="621">
        <v>815364.0719199999</v>
      </c>
      <c r="C10" s="621">
        <v>617099.08487999998</v>
      </c>
      <c r="D10" s="622">
        <v>-0.24316129918887674</v>
      </c>
      <c r="E10" s="621">
        <v>-198264.98703999992</v>
      </c>
    </row>
    <row r="11" spans="1:6" ht="12.75" customHeight="1">
      <c r="A11" s="620" t="s">
        <v>714</v>
      </c>
      <c r="B11" s="621">
        <v>9418294.9488999993</v>
      </c>
      <c r="C11" s="621">
        <v>7903150.2447799994</v>
      </c>
      <c r="D11" s="622">
        <v>-0.16087250530383526</v>
      </c>
      <c r="E11" s="621">
        <v>-1515144.7041199999</v>
      </c>
    </row>
    <row r="12" spans="1:6" ht="12.75" customHeight="1">
      <c r="A12" s="620" t="s">
        <v>715</v>
      </c>
      <c r="B12" s="621">
        <v>121371.95875000001</v>
      </c>
      <c r="C12" s="621">
        <v>135203.39356999999</v>
      </c>
      <c r="D12" s="622">
        <v>0.11395906404122344</v>
      </c>
      <c r="E12" s="621">
        <v>13831.43481999998</v>
      </c>
    </row>
    <row r="13" spans="1:6" ht="12.75" customHeight="1">
      <c r="A13" s="617" t="s">
        <v>723</v>
      </c>
      <c r="B13" s="618">
        <v>7107546.8786800001</v>
      </c>
      <c r="C13" s="618">
        <v>6502827.0887200003</v>
      </c>
      <c r="D13" s="619">
        <v>-8.5081364960663777E-2</v>
      </c>
      <c r="E13" s="618">
        <v>-604719.78995999973</v>
      </c>
    </row>
    <row r="14" spans="1:6" ht="12.75" customHeight="1">
      <c r="A14" s="620" t="s">
        <v>716</v>
      </c>
      <c r="B14" s="621">
        <v>712205.77746999997</v>
      </c>
      <c r="C14" s="621">
        <v>838120.03994000005</v>
      </c>
      <c r="D14" s="622">
        <v>0.17679477821324457</v>
      </c>
      <c r="E14" s="621">
        <v>125914.26247000007</v>
      </c>
    </row>
    <row r="15" spans="1:6" ht="12.75" customHeight="1">
      <c r="A15" s="620" t="s">
        <v>717</v>
      </c>
      <c r="B15" s="621">
        <v>4431966.6768999994</v>
      </c>
      <c r="C15" s="621">
        <v>4172247.80938</v>
      </c>
      <c r="D15" s="622">
        <v>-5.8601268117309799E-2</v>
      </c>
      <c r="E15" s="621">
        <v>-259718.86751999939</v>
      </c>
    </row>
    <row r="16" spans="1:6" ht="12.75" customHeight="1">
      <c r="A16" s="620" t="s">
        <v>718</v>
      </c>
      <c r="B16" s="621">
        <v>1604714.17142</v>
      </c>
      <c r="C16" s="621">
        <v>1255779.3648399999</v>
      </c>
      <c r="D16" s="622">
        <v>-0.21744358764603555</v>
      </c>
      <c r="E16" s="621">
        <v>-348934.80658000009</v>
      </c>
    </row>
    <row r="17" spans="1:7" ht="12.75" customHeight="1">
      <c r="A17" s="620" t="s">
        <v>719</v>
      </c>
      <c r="B17" s="621">
        <v>358660.25289</v>
      </c>
      <c r="C17" s="621">
        <v>236679.87456</v>
      </c>
      <c r="D17" s="622">
        <v>-0.34010007339009773</v>
      </c>
      <c r="E17" s="621">
        <v>-121980.37833000001</v>
      </c>
    </row>
    <row r="18" spans="1:7" ht="22.5">
      <c r="A18" s="623" t="s">
        <v>728</v>
      </c>
      <c r="B18" s="621">
        <v>158620.82778999998</v>
      </c>
      <c r="C18" s="621">
        <v>211057.43291</v>
      </c>
      <c r="D18" s="622">
        <v>0.33057830961153145</v>
      </c>
      <c r="E18" s="621">
        <v>52436.605120000022</v>
      </c>
    </row>
    <row r="19" spans="1:7" ht="12.75" customHeight="1">
      <c r="A19" s="624" t="s">
        <v>733</v>
      </c>
      <c r="B19" s="618">
        <v>24586839.661389999</v>
      </c>
      <c r="C19" s="618">
        <v>21457401.298130002</v>
      </c>
      <c r="D19" s="619">
        <v>-0.1272810335268228</v>
      </c>
      <c r="E19" s="618">
        <v>-3129438.3632599972</v>
      </c>
    </row>
    <row r="20" spans="1:7" ht="12.75" customHeight="1">
      <c r="A20" s="620" t="s">
        <v>720</v>
      </c>
      <c r="B20" s="621">
        <v>2982376.0521999998</v>
      </c>
      <c r="C20" s="621">
        <v>9101154.0003200006</v>
      </c>
      <c r="D20" s="622">
        <v>2.0516453462018585</v>
      </c>
      <c r="E20" s="621">
        <v>6118777.9481200008</v>
      </c>
    </row>
    <row r="21" spans="1:7" ht="12.75" customHeight="1">
      <c r="A21" s="617" t="s">
        <v>724</v>
      </c>
      <c r="B21" s="618">
        <v>1001399.8495199999</v>
      </c>
      <c r="C21" s="618">
        <v>1172531.81757</v>
      </c>
      <c r="D21" s="619">
        <v>0.17089274392444592</v>
      </c>
      <c r="E21" s="618">
        <v>171131.96805000002</v>
      </c>
    </row>
    <row r="22" spans="1:7" ht="12.75" customHeight="1">
      <c r="A22" s="617" t="s">
        <v>725</v>
      </c>
      <c r="B22" s="618">
        <v>103430.7941</v>
      </c>
      <c r="C22" s="618">
        <v>102301.18820999999</v>
      </c>
      <c r="D22" s="619">
        <v>-1.0921369209520613E-2</v>
      </c>
      <c r="E22" s="618">
        <v>-1129.6058900000062</v>
      </c>
    </row>
    <row r="23" spans="1:7" ht="12.75" customHeight="1">
      <c r="A23" s="617" t="s">
        <v>726</v>
      </c>
      <c r="B23" s="618">
        <v>14585508.37562</v>
      </c>
      <c r="C23" s="618">
        <v>12431707.18794</v>
      </c>
      <c r="D23" s="619">
        <v>-0.14766720036170469</v>
      </c>
      <c r="E23" s="618">
        <v>-2153801.1876800004</v>
      </c>
    </row>
    <row r="24" spans="1:7" ht="12.75" customHeight="1">
      <c r="A24" s="617" t="s">
        <v>727</v>
      </c>
      <c r="B24" s="618">
        <v>8480173.1886199992</v>
      </c>
      <c r="C24" s="618">
        <v>7320830.34803</v>
      </c>
      <c r="D24" s="619">
        <v>-0.13671216551871651</v>
      </c>
      <c r="E24" s="618">
        <v>-1159342.8405899992</v>
      </c>
    </row>
    <row r="25" spans="1:7" ht="21.75">
      <c r="A25" s="625" t="s">
        <v>729</v>
      </c>
      <c r="B25" s="618">
        <v>416327.45353</v>
      </c>
      <c r="C25" s="618">
        <v>430030.75637999998</v>
      </c>
      <c r="D25" s="619">
        <v>3.2914723095512931E-2</v>
      </c>
      <c r="E25" s="618">
        <v>13703.302849999978</v>
      </c>
    </row>
    <row r="26" spans="1:7">
      <c r="A26" s="624" t="s">
        <v>734</v>
      </c>
      <c r="B26" s="618">
        <v>24586839.661389999</v>
      </c>
      <c r="C26" s="618">
        <v>21457401.298130002</v>
      </c>
      <c r="D26" s="619">
        <v>-0.1272810335268228</v>
      </c>
      <c r="E26" s="618">
        <v>-3129438.3632599972</v>
      </c>
    </row>
    <row r="27" spans="1:7" ht="12.75" customHeight="1">
      <c r="A27" s="620" t="s">
        <v>721</v>
      </c>
      <c r="B27" s="621">
        <v>2982376.0521999998</v>
      </c>
      <c r="C27" s="621">
        <v>9101154.0003200006</v>
      </c>
      <c r="D27" s="622">
        <v>2.0516453462018585</v>
      </c>
      <c r="E27" s="621">
        <v>6118777.9481200008</v>
      </c>
    </row>
    <row r="28" spans="1:7" ht="12.75" customHeight="1">
      <c r="A28" s="92" t="s">
        <v>398</v>
      </c>
    </row>
    <row r="29" spans="1:7" ht="12.75" customHeight="1">
      <c r="F29" s="398"/>
      <c r="G29" s="398"/>
    </row>
    <row r="30" spans="1:7" ht="26.25" customHeight="1">
      <c r="A30" s="772" t="s">
        <v>1340</v>
      </c>
      <c r="B30" s="772"/>
      <c r="C30" s="772"/>
      <c r="D30" s="772"/>
      <c r="E30" s="772"/>
    </row>
    <row r="31" spans="1:7" ht="12.75" customHeight="1"/>
    <row r="32" spans="1:7" ht="12.75" customHeight="1">
      <c r="A32" s="292" t="s">
        <v>488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172" t="s">
        <v>247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237" t="s">
        <v>1102</v>
      </c>
    </row>
    <row r="2" spans="1:8" ht="12.75" customHeight="1">
      <c r="A2" s="236" t="s">
        <v>1103</v>
      </c>
    </row>
    <row r="3" spans="1:8" ht="12.75" customHeight="1">
      <c r="E3" s="777" t="s">
        <v>1139</v>
      </c>
      <c r="F3" s="777"/>
    </row>
    <row r="4" spans="1:8" ht="84.75" customHeight="1">
      <c r="A4" s="258" t="s">
        <v>468</v>
      </c>
      <c r="B4" s="779" t="s">
        <v>1124</v>
      </c>
      <c r="C4" s="779"/>
      <c r="D4" s="259" t="s">
        <v>1206</v>
      </c>
      <c r="E4" s="775" t="s">
        <v>1204</v>
      </c>
      <c r="F4" s="776"/>
      <c r="G4" s="259" t="s">
        <v>469</v>
      </c>
    </row>
    <row r="5" spans="1:8" ht="15" customHeight="1" thickBot="1">
      <c r="A5" s="260"/>
      <c r="B5" s="255" t="s">
        <v>1341</v>
      </c>
      <c r="C5" s="255" t="s">
        <v>1331</v>
      </c>
      <c r="D5" s="261"/>
      <c r="E5" s="255" t="s">
        <v>1341</v>
      </c>
      <c r="F5" s="255" t="s">
        <v>1331</v>
      </c>
      <c r="G5" s="261"/>
    </row>
    <row r="6" spans="1:8" ht="12.75" customHeight="1">
      <c r="A6" s="262" t="s">
        <v>470</v>
      </c>
      <c r="B6" s="263"/>
      <c r="C6" s="263"/>
      <c r="D6" s="264"/>
      <c r="E6" s="263"/>
      <c r="F6" s="263"/>
      <c r="G6" s="264"/>
    </row>
    <row r="7" spans="1:8" ht="12.75" customHeight="1">
      <c r="A7" s="626" t="s">
        <v>1185</v>
      </c>
      <c r="B7" s="627">
        <v>85</v>
      </c>
      <c r="C7" s="627">
        <v>93</v>
      </c>
      <c r="D7" s="628">
        <v>9.4117647058823528E-2</v>
      </c>
      <c r="E7" s="627">
        <v>1058809.02681</v>
      </c>
      <c r="F7" s="629">
        <v>1181995.86809</v>
      </c>
      <c r="G7" s="628">
        <v>0.11634472143776457</v>
      </c>
      <c r="H7" s="295"/>
    </row>
    <row r="8" spans="1:8" ht="12.75" customHeight="1">
      <c r="A8" s="626" t="s">
        <v>1184</v>
      </c>
      <c r="B8" s="627">
        <v>53065</v>
      </c>
      <c r="C8" s="627">
        <v>42804</v>
      </c>
      <c r="D8" s="628">
        <v>-0.19336662583623856</v>
      </c>
      <c r="E8" s="627">
        <v>2800318.78504</v>
      </c>
      <c r="F8" s="629">
        <v>2095445.4054700001</v>
      </c>
      <c r="G8" s="628">
        <v>-0.25171183485809151</v>
      </c>
      <c r="H8" s="295"/>
    </row>
    <row r="9" spans="1:8" ht="12.75" customHeight="1">
      <c r="A9" s="630" t="s">
        <v>1186</v>
      </c>
      <c r="B9" s="627">
        <v>6535</v>
      </c>
      <c r="C9" s="627">
        <v>6578</v>
      </c>
      <c r="D9" s="628">
        <v>6.579954093343535E-3</v>
      </c>
      <c r="E9" s="627">
        <v>460949.81795999996</v>
      </c>
      <c r="F9" s="629">
        <v>415357.12513</v>
      </c>
      <c r="G9" s="628">
        <v>-9.8910317465308928E-2</v>
      </c>
    </row>
    <row r="10" spans="1:8" ht="12.75" customHeight="1">
      <c r="A10" s="626" t="s">
        <v>1132</v>
      </c>
      <c r="B10" s="627">
        <v>856</v>
      </c>
      <c r="C10" s="627">
        <v>698</v>
      </c>
      <c r="D10" s="628">
        <v>-0.18457943925233644</v>
      </c>
      <c r="E10" s="627">
        <v>418983.80255000002</v>
      </c>
      <c r="F10" s="629">
        <v>322061.03967000003</v>
      </c>
      <c r="G10" s="628">
        <v>-0.23132818569623245</v>
      </c>
    </row>
    <row r="11" spans="1:8" ht="12.75" customHeight="1">
      <c r="A11" s="631" t="s">
        <v>466</v>
      </c>
      <c r="B11" s="627">
        <v>1</v>
      </c>
      <c r="C11" s="627">
        <v>2</v>
      </c>
      <c r="D11" s="628">
        <v>1</v>
      </c>
      <c r="E11" s="627">
        <v>0</v>
      </c>
      <c r="F11" s="629">
        <v>2165.87248</v>
      </c>
      <c r="G11" s="628"/>
    </row>
    <row r="12" spans="1:8" ht="29.25">
      <c r="A12" s="630" t="s">
        <v>1187</v>
      </c>
      <c r="B12" s="627">
        <v>2538</v>
      </c>
      <c r="C12" s="627">
        <v>2306</v>
      </c>
      <c r="D12" s="628">
        <v>-9.1410559495665872E-2</v>
      </c>
      <c r="E12" s="627">
        <v>438975.37637999997</v>
      </c>
      <c r="F12" s="629">
        <v>392917.78459</v>
      </c>
      <c r="G12" s="628">
        <v>-0.10492067270335939</v>
      </c>
      <c r="H12" s="309"/>
    </row>
    <row r="13" spans="1:8" ht="12.75" customHeight="1">
      <c r="A13" s="626" t="s">
        <v>467</v>
      </c>
      <c r="B13" s="627">
        <v>201</v>
      </c>
      <c r="C13" s="627">
        <v>159</v>
      </c>
      <c r="D13" s="628">
        <v>-0.20895522388059701</v>
      </c>
      <c r="E13" s="627">
        <v>4215.4943899999998</v>
      </c>
      <c r="F13" s="629">
        <v>450.26478000000003</v>
      </c>
      <c r="G13" s="628">
        <v>-0.89318814394152235</v>
      </c>
      <c r="H13" s="309"/>
    </row>
    <row r="14" spans="1:8" ht="22.5" customHeight="1">
      <c r="A14" s="632" t="s">
        <v>471</v>
      </c>
      <c r="B14" s="633">
        <v>63281</v>
      </c>
      <c r="C14" s="633">
        <v>52640</v>
      </c>
      <c r="D14" s="634">
        <v>-0.16815473838908992</v>
      </c>
      <c r="E14" s="633">
        <v>5182252.3031299999</v>
      </c>
      <c r="F14" s="633">
        <v>4410393.3602099996</v>
      </c>
      <c r="G14" s="634">
        <v>-0.14894275650257505</v>
      </c>
    </row>
    <row r="15" spans="1:8" ht="15" customHeight="1">
      <c r="A15" s="231" t="s">
        <v>472</v>
      </c>
      <c r="B15" s="265"/>
      <c r="C15" s="265"/>
      <c r="D15" s="266"/>
      <c r="E15" s="265"/>
      <c r="F15" s="265"/>
      <c r="G15" s="267"/>
    </row>
    <row r="16" spans="1:8" ht="12.75" customHeight="1">
      <c r="A16" s="626" t="s">
        <v>1185</v>
      </c>
      <c r="B16" s="627">
        <v>1088</v>
      </c>
      <c r="C16" s="627">
        <v>1051</v>
      </c>
      <c r="D16" s="628">
        <v>-3.4007352941176468E-2</v>
      </c>
      <c r="E16" s="627">
        <v>4253045.5271399999</v>
      </c>
      <c r="F16" s="627">
        <v>3832710.30229</v>
      </c>
      <c r="G16" s="628">
        <v>-9.8831583665801526E-2</v>
      </c>
    </row>
    <row r="17" spans="1:7" ht="12.75" customHeight="1">
      <c r="A17" s="626" t="s">
        <v>1184</v>
      </c>
      <c r="B17" s="627">
        <v>41375</v>
      </c>
      <c r="C17" s="627">
        <v>34854</v>
      </c>
      <c r="D17" s="628">
        <v>-0.157607250755287</v>
      </c>
      <c r="E17" s="627">
        <v>2414260.7831899999</v>
      </c>
      <c r="F17" s="627">
        <v>1952321.37072</v>
      </c>
      <c r="G17" s="628">
        <v>-0.19133782716696918</v>
      </c>
    </row>
    <row r="18" spans="1:7" ht="12.75" customHeight="1">
      <c r="A18" s="630" t="s">
        <v>1186</v>
      </c>
      <c r="B18" s="627">
        <v>15460</v>
      </c>
      <c r="C18" s="627">
        <v>15090</v>
      </c>
      <c r="D18" s="628">
        <v>-2.3932729624838292E-2</v>
      </c>
      <c r="E18" s="627">
        <v>2463768.6523600002</v>
      </c>
      <c r="F18" s="627">
        <v>2295463.58764</v>
      </c>
      <c r="G18" s="628">
        <v>-6.8312040807396307E-2</v>
      </c>
    </row>
    <row r="19" spans="1:7" ht="12.75" customHeight="1">
      <c r="A19" s="626" t="s">
        <v>1132</v>
      </c>
      <c r="B19" s="627">
        <v>794</v>
      </c>
      <c r="C19" s="627">
        <v>758</v>
      </c>
      <c r="D19" s="628">
        <v>-4.534005037783375E-2</v>
      </c>
      <c r="E19" s="627">
        <v>344599.74044000002</v>
      </c>
      <c r="F19" s="627">
        <v>299651.60657</v>
      </c>
      <c r="G19" s="628">
        <v>-0.13043577401598816</v>
      </c>
    </row>
    <row r="20" spans="1:7" ht="12.75" customHeight="1">
      <c r="A20" s="631" t="s">
        <v>466</v>
      </c>
      <c r="B20" s="627">
        <v>2</v>
      </c>
      <c r="C20" s="627">
        <v>1</v>
      </c>
      <c r="D20" s="628">
        <v>-0.5</v>
      </c>
      <c r="E20" s="627">
        <v>25310.65323</v>
      </c>
      <c r="F20" s="627">
        <v>1824.8701299999998</v>
      </c>
      <c r="G20" s="628">
        <v>-0.92790110498463818</v>
      </c>
    </row>
    <row r="21" spans="1:7" ht="29.25">
      <c r="A21" s="630" t="s">
        <v>1187</v>
      </c>
      <c r="B21" s="627">
        <v>9333</v>
      </c>
      <c r="C21" s="627">
        <v>8767</v>
      </c>
      <c r="D21" s="628">
        <v>-6.0645023036537016E-2</v>
      </c>
      <c r="E21" s="627">
        <v>2858037.8307800004</v>
      </c>
      <c r="F21" s="627">
        <v>2385110.29844</v>
      </c>
      <c r="G21" s="628">
        <v>-0.16547280349012439</v>
      </c>
    </row>
    <row r="22" spans="1:7" ht="12.75" customHeight="1">
      <c r="A22" s="626" t="s">
        <v>467</v>
      </c>
      <c r="B22" s="627">
        <v>855</v>
      </c>
      <c r="C22" s="627">
        <v>540</v>
      </c>
      <c r="D22" s="628">
        <v>-0.36842105263157893</v>
      </c>
      <c r="E22" s="627">
        <v>87373.917300000001</v>
      </c>
      <c r="F22" s="627">
        <v>58371.645570000001</v>
      </c>
      <c r="G22" s="628">
        <v>-0.33193283105781041</v>
      </c>
    </row>
    <row r="23" spans="1:7" ht="22.5" customHeight="1">
      <c r="A23" s="632" t="s">
        <v>471</v>
      </c>
      <c r="B23" s="633">
        <v>68907</v>
      </c>
      <c r="C23" s="635">
        <v>61061</v>
      </c>
      <c r="D23" s="634">
        <v>-0.11386361327586457</v>
      </c>
      <c r="E23" s="633">
        <v>12446397.10444</v>
      </c>
      <c r="F23" s="633">
        <v>10825453.681360001</v>
      </c>
      <c r="G23" s="634">
        <v>-0.13023394717992409</v>
      </c>
    </row>
    <row r="24" spans="1:7" ht="15" customHeight="1">
      <c r="A24" s="231" t="s">
        <v>473</v>
      </c>
      <c r="B24" s="265"/>
      <c r="C24" s="265"/>
      <c r="D24" s="266"/>
      <c r="E24" s="265"/>
      <c r="F24" s="265"/>
      <c r="G24" s="268"/>
    </row>
    <row r="25" spans="1:7" ht="12.75" customHeight="1">
      <c r="A25" s="626" t="s">
        <v>1185</v>
      </c>
      <c r="B25" s="627">
        <v>406</v>
      </c>
      <c r="C25" s="627">
        <v>373</v>
      </c>
      <c r="D25" s="628">
        <v>-8.1280788177339899E-2</v>
      </c>
      <c r="E25" s="627">
        <v>590654.68845000002</v>
      </c>
      <c r="F25" s="627">
        <v>529729.54844000004</v>
      </c>
      <c r="G25" s="628">
        <v>-0.10314849132896944</v>
      </c>
    </row>
    <row r="26" spans="1:7" ht="12.75" customHeight="1">
      <c r="A26" s="626" t="s">
        <v>1184</v>
      </c>
      <c r="B26" s="627">
        <v>2038</v>
      </c>
      <c r="C26" s="627">
        <v>1145</v>
      </c>
      <c r="D26" s="628">
        <v>-0.43817468105986263</v>
      </c>
      <c r="E26" s="627">
        <v>27998.26441</v>
      </c>
      <c r="F26" s="627">
        <v>4788.9836699999996</v>
      </c>
      <c r="G26" s="628">
        <v>-0.82895426659769877</v>
      </c>
    </row>
    <row r="27" spans="1:7" ht="12.75" customHeight="1">
      <c r="A27" s="630" t="s">
        <v>1186</v>
      </c>
      <c r="B27" s="627">
        <v>773</v>
      </c>
      <c r="C27" s="627">
        <v>640</v>
      </c>
      <c r="D27" s="628">
        <v>-0.17205692108667528</v>
      </c>
      <c r="E27" s="627">
        <v>4404.08169</v>
      </c>
      <c r="F27" s="627">
        <v>1043.48514</v>
      </c>
      <c r="G27" s="628">
        <v>-0.76306408158382732</v>
      </c>
    </row>
    <row r="28" spans="1:7" ht="12.75" customHeight="1">
      <c r="A28" s="626" t="s">
        <v>1132</v>
      </c>
      <c r="B28" s="627">
        <v>104</v>
      </c>
      <c r="C28" s="627">
        <v>65</v>
      </c>
      <c r="D28" s="628">
        <v>-0.375</v>
      </c>
      <c r="E28" s="627">
        <v>20910.580829999999</v>
      </c>
      <c r="F28" s="627">
        <v>12490.298060000001</v>
      </c>
      <c r="G28" s="628">
        <v>-0.40268048211839164</v>
      </c>
    </row>
    <row r="29" spans="1:7" ht="12.75" customHeight="1">
      <c r="A29" s="631" t="s">
        <v>466</v>
      </c>
      <c r="B29" s="627">
        <v>3</v>
      </c>
      <c r="C29" s="627">
        <v>3</v>
      </c>
      <c r="D29" s="628">
        <v>0</v>
      </c>
      <c r="E29" s="627">
        <v>0</v>
      </c>
      <c r="F29" s="627">
        <v>0</v>
      </c>
      <c r="G29" s="628"/>
    </row>
    <row r="30" spans="1:7" ht="29.25">
      <c r="A30" s="630" t="s">
        <v>1187</v>
      </c>
      <c r="B30" s="627">
        <v>647</v>
      </c>
      <c r="C30" s="627">
        <v>545</v>
      </c>
      <c r="D30" s="628">
        <v>-0.15765069551777433</v>
      </c>
      <c r="E30" s="627">
        <v>59816.16949</v>
      </c>
      <c r="F30" s="627">
        <v>8321.3314100000007</v>
      </c>
      <c r="G30" s="628">
        <v>-0.86088491655435828</v>
      </c>
    </row>
    <row r="31" spans="1:7" ht="12.75" customHeight="1">
      <c r="A31" s="626" t="s">
        <v>467</v>
      </c>
      <c r="B31" s="627">
        <v>17</v>
      </c>
      <c r="C31" s="627">
        <v>10</v>
      </c>
      <c r="D31" s="628">
        <v>-0.41176470588235292</v>
      </c>
      <c r="E31" s="627">
        <v>44321.254059999999</v>
      </c>
      <c r="F31" s="627">
        <v>11463.51828</v>
      </c>
      <c r="G31" s="628">
        <v>-0.74135392774578912</v>
      </c>
    </row>
    <row r="32" spans="1:7" ht="22.5" customHeight="1">
      <c r="A32" s="632" t="s">
        <v>471</v>
      </c>
      <c r="B32" s="633">
        <v>3988</v>
      </c>
      <c r="C32" s="633">
        <v>2781</v>
      </c>
      <c r="D32" s="634">
        <v>-0.3026579739217653</v>
      </c>
      <c r="E32" s="633">
        <v>748105.03892999992</v>
      </c>
      <c r="F32" s="633">
        <v>567837.16499999992</v>
      </c>
      <c r="G32" s="634">
        <v>-0.24096599347577399</v>
      </c>
    </row>
    <row r="33" spans="1:17" ht="12.75" customHeight="1">
      <c r="A33" s="69" t="s">
        <v>476</v>
      </c>
    </row>
    <row r="34" spans="1:17" ht="35.25" customHeight="1">
      <c r="A34" s="770" t="s">
        <v>1136</v>
      </c>
      <c r="B34" s="770"/>
      <c r="C34" s="770"/>
      <c r="D34" s="770"/>
      <c r="E34" s="770"/>
      <c r="F34" s="774"/>
      <c r="G34" s="774"/>
      <c r="K34" s="771"/>
      <c r="L34" s="771"/>
      <c r="M34" s="771"/>
      <c r="N34" s="771"/>
      <c r="O34" s="771"/>
      <c r="P34" s="771"/>
      <c r="Q34" s="771"/>
    </row>
    <row r="35" spans="1:17" ht="78.75" customHeight="1">
      <c r="A35" s="771" t="s">
        <v>1135</v>
      </c>
      <c r="B35" s="780"/>
      <c r="C35" s="780"/>
      <c r="D35" s="780"/>
      <c r="E35" s="780"/>
      <c r="F35" s="780"/>
      <c r="G35" s="780"/>
    </row>
    <row r="36" spans="1:17" ht="25.5" customHeight="1">
      <c r="A36" s="772" t="s">
        <v>1343</v>
      </c>
      <c r="B36" s="773"/>
      <c r="C36" s="773"/>
      <c r="D36" s="773"/>
      <c r="E36" s="773"/>
      <c r="F36" s="773"/>
      <c r="G36" s="773"/>
    </row>
    <row r="37" spans="1:17" ht="12.75" customHeight="1"/>
    <row r="38" spans="1:17" ht="12.75" customHeight="1"/>
    <row r="39" spans="1:17" ht="12.75" customHeight="1">
      <c r="A39" s="237" t="s">
        <v>1104</v>
      </c>
    </row>
    <row r="40" spans="1:17" ht="12.75" customHeight="1">
      <c r="A40" s="236" t="s">
        <v>1105</v>
      </c>
    </row>
    <row r="41" spans="1:17" ht="12.75" customHeight="1">
      <c r="E41" s="777" t="s">
        <v>1139</v>
      </c>
      <c r="F41" s="777"/>
    </row>
    <row r="42" spans="1:17" ht="85.5" customHeight="1">
      <c r="A42" s="258" t="s">
        <v>474</v>
      </c>
      <c r="B42" s="779" t="s">
        <v>1125</v>
      </c>
      <c r="C42" s="779"/>
      <c r="D42" s="259" t="s">
        <v>1206</v>
      </c>
      <c r="E42" s="775" t="s">
        <v>475</v>
      </c>
      <c r="F42" s="776"/>
      <c r="G42" s="259" t="s">
        <v>469</v>
      </c>
    </row>
    <row r="43" spans="1:17" ht="27" customHeight="1" thickBot="1">
      <c r="A43" s="260"/>
      <c r="B43" s="255" t="s">
        <v>1333</v>
      </c>
      <c r="C43" s="255" t="s">
        <v>1342</v>
      </c>
      <c r="D43" s="261"/>
      <c r="E43" s="255" t="s">
        <v>1333</v>
      </c>
      <c r="F43" s="255" t="s">
        <v>1342</v>
      </c>
      <c r="G43" s="261"/>
    </row>
    <row r="44" spans="1:17" ht="15" customHeight="1">
      <c r="A44" s="262" t="s">
        <v>470</v>
      </c>
      <c r="B44" s="263"/>
      <c r="C44" s="263"/>
      <c r="D44" s="264"/>
      <c r="E44" s="263"/>
      <c r="F44" s="263"/>
      <c r="G44" s="264"/>
    </row>
    <row r="45" spans="1:17" ht="12.75" customHeight="1">
      <c r="A45" s="626" t="s">
        <v>1185</v>
      </c>
      <c r="B45" s="627">
        <v>1</v>
      </c>
      <c r="C45" s="627">
        <v>6</v>
      </c>
      <c r="D45" s="628">
        <v>5</v>
      </c>
      <c r="E45" s="627">
        <v>973.71965</v>
      </c>
      <c r="F45" s="629">
        <v>144932.16058000003</v>
      </c>
      <c r="G45" s="628">
        <v>147.84382848800476</v>
      </c>
      <c r="H45" s="295"/>
    </row>
    <row r="46" spans="1:17" ht="12.75" customHeight="1">
      <c r="A46" s="626" t="s">
        <v>1184</v>
      </c>
      <c r="B46" s="627">
        <v>2492</v>
      </c>
      <c r="C46" s="627">
        <v>2580</v>
      </c>
      <c r="D46" s="628">
        <v>3.5313001605136438E-2</v>
      </c>
      <c r="E46" s="627">
        <v>267846.97409000003</v>
      </c>
      <c r="F46" s="629">
        <v>255108.2867</v>
      </c>
      <c r="G46" s="628">
        <v>-4.7559571778920576E-2</v>
      </c>
      <c r="H46" s="295"/>
    </row>
    <row r="47" spans="1:17" ht="12.75" customHeight="1">
      <c r="A47" s="630" t="s">
        <v>1186</v>
      </c>
      <c r="B47" s="627">
        <v>281</v>
      </c>
      <c r="C47" s="627">
        <v>361</v>
      </c>
      <c r="D47" s="628">
        <v>0.28469750889679718</v>
      </c>
      <c r="E47" s="627">
        <v>36914.990030000001</v>
      </c>
      <c r="F47" s="629">
        <v>43129.837009999996</v>
      </c>
      <c r="G47" s="628">
        <v>0.16835564563201358</v>
      </c>
    </row>
    <row r="48" spans="1:17" ht="12.75" customHeight="1">
      <c r="A48" s="626" t="s">
        <v>1132</v>
      </c>
      <c r="B48" s="627">
        <v>50</v>
      </c>
      <c r="C48" s="627">
        <v>34</v>
      </c>
      <c r="D48" s="628">
        <v>-0.32</v>
      </c>
      <c r="E48" s="627">
        <v>48782.440619999994</v>
      </c>
      <c r="F48" s="629">
        <v>36936.279950000004</v>
      </c>
      <c r="G48" s="628">
        <v>-0.24283657232892239</v>
      </c>
    </row>
    <row r="49" spans="1:17" ht="12.75" customHeight="1">
      <c r="A49" s="631" t="s">
        <v>466</v>
      </c>
      <c r="B49" s="627">
        <v>0</v>
      </c>
      <c r="C49" s="627">
        <v>0</v>
      </c>
      <c r="D49" s="628"/>
      <c r="E49" s="627">
        <v>0</v>
      </c>
      <c r="F49" s="629">
        <v>0</v>
      </c>
      <c r="G49" s="628"/>
    </row>
    <row r="50" spans="1:17" ht="29.25">
      <c r="A50" s="630" t="s">
        <v>1187</v>
      </c>
      <c r="B50" s="627">
        <v>78</v>
      </c>
      <c r="C50" s="627">
        <v>94</v>
      </c>
      <c r="D50" s="628">
        <v>0.20512820512820512</v>
      </c>
      <c r="E50" s="627">
        <v>21559.920750000001</v>
      </c>
      <c r="F50" s="629">
        <v>23816.896539999998</v>
      </c>
      <c r="G50" s="628">
        <v>0.10468386299611035</v>
      </c>
    </row>
    <row r="51" spans="1:17" ht="12.75" customHeight="1">
      <c r="A51" s="626" t="s">
        <v>467</v>
      </c>
      <c r="B51" s="627">
        <v>2</v>
      </c>
      <c r="C51" s="627">
        <v>0</v>
      </c>
      <c r="D51" s="628">
        <v>-1</v>
      </c>
      <c r="E51" s="627">
        <v>382.51092</v>
      </c>
      <c r="F51" s="629">
        <v>0</v>
      </c>
      <c r="G51" s="628">
        <v>-1</v>
      </c>
    </row>
    <row r="52" spans="1:17" ht="22.5" customHeight="1">
      <c r="A52" s="632" t="s">
        <v>471</v>
      </c>
      <c r="B52" s="633">
        <v>2904</v>
      </c>
      <c r="C52" s="633">
        <v>3075</v>
      </c>
      <c r="D52" s="653">
        <v>5.8884297520661155E-2</v>
      </c>
      <c r="E52" s="633">
        <v>376460.55605999997</v>
      </c>
      <c r="F52" s="633">
        <v>503923.46078000002</v>
      </c>
      <c r="G52" s="653">
        <v>0.33858236319367579</v>
      </c>
    </row>
    <row r="53" spans="1:17" ht="15" customHeight="1">
      <c r="A53" s="231" t="s">
        <v>472</v>
      </c>
      <c r="B53" s="265"/>
      <c r="C53" s="265"/>
      <c r="D53" s="266"/>
      <c r="E53" s="265"/>
      <c r="F53" s="265"/>
      <c r="G53" s="267"/>
    </row>
    <row r="54" spans="1:17" ht="12.75" customHeight="1">
      <c r="A54" s="626" t="s">
        <v>1185</v>
      </c>
      <c r="B54" s="627">
        <v>14</v>
      </c>
      <c r="C54" s="627">
        <v>37</v>
      </c>
      <c r="D54" s="628">
        <v>1.6428571428571428</v>
      </c>
      <c r="E54" s="627">
        <v>53346.393229999994</v>
      </c>
      <c r="F54" s="629">
        <v>45475.123020000006</v>
      </c>
      <c r="G54" s="628">
        <v>-0.14755018537173537</v>
      </c>
    </row>
    <row r="55" spans="1:17">
      <c r="A55" s="626" t="s">
        <v>1184</v>
      </c>
      <c r="B55" s="627">
        <v>3051</v>
      </c>
      <c r="C55" s="627">
        <v>1928</v>
      </c>
      <c r="D55" s="628">
        <v>-0.36807604064241234</v>
      </c>
      <c r="E55" s="627">
        <v>400901.35324999999</v>
      </c>
      <c r="F55" s="629">
        <v>223552.96186000001</v>
      </c>
      <c r="G55" s="628">
        <v>-0.44237414005286846</v>
      </c>
    </row>
    <row r="56" spans="1:17" ht="12.75" customHeight="1">
      <c r="A56" s="630" t="s">
        <v>1186</v>
      </c>
      <c r="B56" s="627">
        <v>693</v>
      </c>
      <c r="C56" s="627">
        <v>766</v>
      </c>
      <c r="D56" s="628">
        <v>0.10533910533910534</v>
      </c>
      <c r="E56" s="627">
        <v>177870.52367</v>
      </c>
      <c r="F56" s="629">
        <v>197571.58916999999</v>
      </c>
      <c r="G56" s="628">
        <v>0.1107607100575643</v>
      </c>
    </row>
    <row r="57" spans="1:17" ht="12.75" customHeight="1">
      <c r="A57" s="626" t="s">
        <v>1132</v>
      </c>
      <c r="B57" s="627">
        <v>42</v>
      </c>
      <c r="C57" s="627">
        <v>54</v>
      </c>
      <c r="D57" s="628">
        <v>0.2857142857142857</v>
      </c>
      <c r="E57" s="627">
        <v>19632.636890000002</v>
      </c>
      <c r="F57" s="629">
        <v>26922.986559999998</v>
      </c>
      <c r="G57" s="628">
        <v>0.37133828282197684</v>
      </c>
    </row>
    <row r="58" spans="1:17" ht="12.75" customHeight="1">
      <c r="A58" s="631" t="s">
        <v>466</v>
      </c>
      <c r="B58" s="627">
        <v>0</v>
      </c>
      <c r="C58" s="627">
        <v>0</v>
      </c>
      <c r="D58" s="628"/>
      <c r="E58" s="627">
        <v>0</v>
      </c>
      <c r="F58" s="629">
        <v>0</v>
      </c>
      <c r="G58" s="628"/>
    </row>
    <row r="59" spans="1:17" ht="29.25">
      <c r="A59" s="630" t="s">
        <v>1187</v>
      </c>
      <c r="B59" s="627">
        <v>331</v>
      </c>
      <c r="C59" s="627">
        <v>339</v>
      </c>
      <c r="D59" s="628">
        <v>2.4169184290030211E-2</v>
      </c>
      <c r="E59" s="627">
        <v>138411.76568000001</v>
      </c>
      <c r="F59" s="629">
        <v>122065.44703</v>
      </c>
      <c r="G59" s="628">
        <v>-0.11809919893509456</v>
      </c>
    </row>
    <row r="60" spans="1:17" ht="12.75" customHeight="1">
      <c r="A60" s="626" t="s">
        <v>467</v>
      </c>
      <c r="B60" s="627">
        <v>108</v>
      </c>
      <c r="C60" s="627">
        <v>18</v>
      </c>
      <c r="D60" s="628">
        <v>-0.83333333333333337</v>
      </c>
      <c r="E60" s="627">
        <v>13181.62615</v>
      </c>
      <c r="F60" s="629">
        <v>2474.9937599999998</v>
      </c>
      <c r="G60" s="628">
        <v>-0.81223911740206656</v>
      </c>
    </row>
    <row r="61" spans="1:17" ht="22.5" customHeight="1">
      <c r="A61" s="632" t="s">
        <v>471</v>
      </c>
      <c r="B61" s="633">
        <v>4239</v>
      </c>
      <c r="C61" s="633">
        <v>3142</v>
      </c>
      <c r="D61" s="653">
        <v>-0.25878744987025243</v>
      </c>
      <c r="E61" s="633">
        <v>803344.29886999994</v>
      </c>
      <c r="F61" s="633">
        <v>618063.10140000004</v>
      </c>
      <c r="G61" s="653">
        <v>-0.23063734656562587</v>
      </c>
    </row>
    <row r="62" spans="1:17" ht="12.75" customHeight="1">
      <c r="A62" s="69" t="s">
        <v>476</v>
      </c>
    </row>
    <row r="63" spans="1:17" ht="36" customHeight="1">
      <c r="A63" s="770" t="s">
        <v>1137</v>
      </c>
      <c r="B63" s="770"/>
      <c r="C63" s="770"/>
      <c r="D63" s="770"/>
      <c r="E63" s="770"/>
      <c r="F63" s="770"/>
      <c r="G63" s="770"/>
      <c r="K63" s="771"/>
      <c r="L63" s="771"/>
      <c r="M63" s="771"/>
      <c r="N63" s="771"/>
      <c r="O63" s="771"/>
      <c r="P63" s="771"/>
      <c r="Q63" s="771"/>
    </row>
    <row r="64" spans="1:17" ht="93.75" customHeight="1">
      <c r="A64" s="771" t="s">
        <v>1134</v>
      </c>
      <c r="B64" s="771"/>
      <c r="C64" s="771"/>
      <c r="D64" s="771"/>
      <c r="E64" s="771"/>
      <c r="F64" s="771"/>
      <c r="G64" s="771"/>
      <c r="J64" s="770"/>
      <c r="K64" s="770"/>
      <c r="L64" s="770"/>
      <c r="M64" s="770"/>
      <c r="N64" s="770"/>
      <c r="O64" s="770"/>
      <c r="P64" s="770"/>
    </row>
    <row r="65" spans="1:7" ht="22.5" customHeight="1">
      <c r="A65" s="772" t="s">
        <v>1343</v>
      </c>
      <c r="B65" s="773"/>
      <c r="C65" s="773"/>
      <c r="D65" s="773"/>
      <c r="E65" s="773"/>
      <c r="F65" s="773"/>
      <c r="G65" s="773"/>
    </row>
    <row r="66" spans="1:7" ht="12.75" customHeight="1"/>
    <row r="67" spans="1:7" ht="12.75" customHeight="1">
      <c r="A67" s="292" t="s">
        <v>488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172" t="s">
        <v>607</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252" t="s">
        <v>1106</v>
      </c>
    </row>
    <row r="2" spans="1:7" ht="12.75" customHeight="1">
      <c r="A2" s="253" t="s">
        <v>1107</v>
      </c>
    </row>
    <row r="3" spans="1:7">
      <c r="D3" s="353"/>
      <c r="E3" s="354" t="s">
        <v>884</v>
      </c>
    </row>
    <row r="4" spans="1:7" ht="57.75" customHeight="1">
      <c r="A4" s="775" t="s">
        <v>513</v>
      </c>
      <c r="B4" s="775" t="s">
        <v>1122</v>
      </c>
      <c r="C4" s="776"/>
      <c r="D4" s="775" t="s">
        <v>1205</v>
      </c>
      <c r="E4" s="746"/>
    </row>
    <row r="5" spans="1:7" ht="15.75" customHeight="1">
      <c r="A5" s="775"/>
      <c r="B5" s="255" t="s">
        <v>1333</v>
      </c>
      <c r="C5" s="255" t="s">
        <v>1334</v>
      </c>
      <c r="D5" s="255" t="s">
        <v>1333</v>
      </c>
      <c r="E5" s="255" t="s">
        <v>1334</v>
      </c>
    </row>
    <row r="6" spans="1:7">
      <c r="A6" s="636" t="s">
        <v>528</v>
      </c>
      <c r="B6" s="637">
        <v>180</v>
      </c>
      <c r="C6" s="637">
        <v>133</v>
      </c>
      <c r="D6" s="637">
        <v>30032.388719999999</v>
      </c>
      <c r="E6" s="637">
        <v>19117.990679999999</v>
      </c>
      <c r="F6" s="295"/>
      <c r="G6" s="295"/>
    </row>
    <row r="7" spans="1:7">
      <c r="A7" s="636" t="s">
        <v>529</v>
      </c>
      <c r="B7" s="637">
        <v>58</v>
      </c>
      <c r="C7" s="637">
        <v>43</v>
      </c>
      <c r="D7" s="637">
        <v>7133.2604800000008</v>
      </c>
      <c r="E7" s="637">
        <v>4319.8071500000005</v>
      </c>
      <c r="F7" s="295"/>
      <c r="G7" s="295"/>
    </row>
    <row r="8" spans="1:7">
      <c r="A8" s="636" t="s">
        <v>530</v>
      </c>
      <c r="B8" s="637">
        <v>0</v>
      </c>
      <c r="C8" s="637">
        <v>0</v>
      </c>
      <c r="D8" s="637">
        <v>0</v>
      </c>
      <c r="E8" s="637">
        <v>0</v>
      </c>
      <c r="F8" s="309"/>
      <c r="G8" s="295"/>
    </row>
    <row r="9" spans="1:7">
      <c r="A9" s="636" t="s">
        <v>531</v>
      </c>
      <c r="B9" s="637">
        <v>103</v>
      </c>
      <c r="C9" s="637">
        <v>94</v>
      </c>
      <c r="D9" s="637">
        <v>28008.96155</v>
      </c>
      <c r="E9" s="637">
        <v>16845.463780000002</v>
      </c>
      <c r="F9" s="309"/>
      <c r="G9" s="295"/>
    </row>
    <row r="10" spans="1:7">
      <c r="A10" s="636" t="s">
        <v>532</v>
      </c>
      <c r="B10" s="637">
        <v>0</v>
      </c>
      <c r="C10" s="637">
        <v>0</v>
      </c>
      <c r="D10" s="637">
        <v>0</v>
      </c>
      <c r="E10" s="637">
        <v>0</v>
      </c>
      <c r="F10" s="295"/>
      <c r="G10" s="295"/>
    </row>
    <row r="11" spans="1:7">
      <c r="A11" s="636" t="s">
        <v>533</v>
      </c>
      <c r="B11" s="637">
        <v>612</v>
      </c>
      <c r="C11" s="637">
        <v>611</v>
      </c>
      <c r="D11" s="637">
        <v>147684.15280000001</v>
      </c>
      <c r="E11" s="637">
        <v>121978.57622</v>
      </c>
      <c r="F11" s="295"/>
      <c r="G11" s="295"/>
    </row>
    <row r="12" spans="1:7">
      <c r="A12" s="636" t="s">
        <v>534</v>
      </c>
      <c r="B12" s="637">
        <v>0</v>
      </c>
      <c r="C12" s="637">
        <v>1</v>
      </c>
      <c r="D12" s="637">
        <v>0</v>
      </c>
      <c r="E12" s="637">
        <v>2632.2012799999998</v>
      </c>
      <c r="F12" s="295"/>
      <c r="G12" s="295"/>
    </row>
    <row r="13" spans="1:7">
      <c r="A13" s="636" t="s">
        <v>535</v>
      </c>
      <c r="B13" s="637">
        <v>213</v>
      </c>
      <c r="C13" s="637">
        <v>168</v>
      </c>
      <c r="D13" s="637">
        <v>23284.197700000001</v>
      </c>
      <c r="E13" s="637">
        <v>11537.972460000001</v>
      </c>
      <c r="F13" s="295"/>
      <c r="G13" s="295"/>
    </row>
    <row r="14" spans="1:7">
      <c r="A14" s="636" t="s">
        <v>536</v>
      </c>
      <c r="B14" s="637">
        <v>172</v>
      </c>
      <c r="C14" s="637">
        <v>129</v>
      </c>
      <c r="D14" s="637">
        <v>40948.118310000005</v>
      </c>
      <c r="E14" s="637">
        <v>23361.72509</v>
      </c>
      <c r="F14" s="295"/>
      <c r="G14" s="295"/>
    </row>
    <row r="15" spans="1:7">
      <c r="A15" s="636" t="s">
        <v>537</v>
      </c>
      <c r="B15" s="637">
        <v>344</v>
      </c>
      <c r="C15" s="637">
        <v>333</v>
      </c>
      <c r="D15" s="637">
        <v>53754.634859999998</v>
      </c>
      <c r="E15" s="637">
        <v>38042.497810000001</v>
      </c>
      <c r="F15" s="295"/>
      <c r="G15" s="295"/>
    </row>
    <row r="16" spans="1:7">
      <c r="A16" s="636" t="s">
        <v>538</v>
      </c>
      <c r="B16" s="637">
        <v>4</v>
      </c>
      <c r="C16" s="637">
        <v>1</v>
      </c>
      <c r="D16" s="637">
        <v>1512.2511100000002</v>
      </c>
      <c r="E16" s="637">
        <v>406.62792999999999</v>
      </c>
      <c r="F16" s="295"/>
      <c r="G16" s="295"/>
    </row>
    <row r="17" spans="1:7">
      <c r="A17" s="636" t="s">
        <v>539</v>
      </c>
      <c r="B17" s="637">
        <v>2</v>
      </c>
      <c r="C17" s="637">
        <v>3</v>
      </c>
      <c r="D17" s="637">
        <v>4435.9319999999998</v>
      </c>
      <c r="E17" s="637">
        <v>1148.6289999999999</v>
      </c>
      <c r="F17" s="295"/>
      <c r="G17" s="295"/>
    </row>
    <row r="18" spans="1:7">
      <c r="A18" s="636" t="s">
        <v>1207</v>
      </c>
      <c r="B18" s="637">
        <v>599</v>
      </c>
      <c r="C18" s="637">
        <v>450</v>
      </c>
      <c r="D18" s="637">
        <v>90916.015769999998</v>
      </c>
      <c r="E18" s="637">
        <v>75437.737689999994</v>
      </c>
      <c r="F18" s="295"/>
      <c r="G18" s="295"/>
    </row>
    <row r="19" spans="1:7">
      <c r="A19" s="636" t="s">
        <v>540</v>
      </c>
      <c r="B19" s="637">
        <v>92</v>
      </c>
      <c r="C19" s="637">
        <v>16</v>
      </c>
      <c r="D19" s="637">
        <v>24242.712390000001</v>
      </c>
      <c r="E19" s="637">
        <v>19512.124609999999</v>
      </c>
      <c r="F19" s="295"/>
      <c r="G19" s="295"/>
    </row>
    <row r="20" spans="1:7">
      <c r="A20" s="636" t="s">
        <v>541</v>
      </c>
      <c r="B20" s="637">
        <v>407</v>
      </c>
      <c r="C20" s="637">
        <v>395</v>
      </c>
      <c r="D20" s="637">
        <v>75870.330780000004</v>
      </c>
      <c r="E20" s="637">
        <v>73083.845140000005</v>
      </c>
      <c r="F20" s="295"/>
      <c r="G20" s="295"/>
    </row>
    <row r="21" spans="1:7">
      <c r="A21" s="636" t="s">
        <v>542</v>
      </c>
      <c r="B21" s="637">
        <v>9</v>
      </c>
      <c r="C21" s="637">
        <v>7</v>
      </c>
      <c r="D21" s="637">
        <v>1092.7273500000001</v>
      </c>
      <c r="E21" s="637">
        <v>869.44928000000004</v>
      </c>
      <c r="F21" s="295"/>
      <c r="G21" s="295"/>
    </row>
    <row r="22" spans="1:7">
      <c r="A22" s="636" t="s">
        <v>543</v>
      </c>
      <c r="B22" s="637">
        <v>410</v>
      </c>
      <c r="C22" s="637">
        <v>452</v>
      </c>
      <c r="D22" s="637">
        <v>66472.498919999998</v>
      </c>
      <c r="E22" s="637">
        <v>67577.988750000004</v>
      </c>
      <c r="F22" s="295"/>
      <c r="G22" s="295"/>
    </row>
    <row r="23" spans="1:7">
      <c r="A23" s="636" t="s">
        <v>544</v>
      </c>
      <c r="B23" s="637">
        <v>383</v>
      </c>
      <c r="C23" s="637">
        <v>251</v>
      </c>
      <c r="D23" s="637">
        <v>66006.965389999998</v>
      </c>
      <c r="E23" s="637">
        <v>181968.91996999999</v>
      </c>
      <c r="F23" s="295"/>
      <c r="G23" s="295"/>
    </row>
    <row r="24" spans="1:7">
      <c r="A24" s="636" t="s">
        <v>545</v>
      </c>
      <c r="B24" s="637">
        <v>986</v>
      </c>
      <c r="C24" s="637">
        <v>1004</v>
      </c>
      <c r="D24" s="637">
        <v>79546.741469999994</v>
      </c>
      <c r="E24" s="637">
        <v>79569.494120000003</v>
      </c>
      <c r="F24" s="295"/>
      <c r="G24" s="295"/>
    </row>
    <row r="25" spans="1:7">
      <c r="A25" s="636" t="s">
        <v>546</v>
      </c>
      <c r="B25" s="637">
        <v>0</v>
      </c>
      <c r="C25" s="637">
        <v>1</v>
      </c>
      <c r="D25" s="637">
        <v>0</v>
      </c>
      <c r="E25" s="637">
        <v>92.355360000000005</v>
      </c>
      <c r="F25" s="295"/>
      <c r="G25" s="295"/>
    </row>
    <row r="26" spans="1:7">
      <c r="A26" s="636" t="s">
        <v>547</v>
      </c>
      <c r="B26" s="637">
        <v>515</v>
      </c>
      <c r="C26" s="637">
        <v>356</v>
      </c>
      <c r="D26" s="637">
        <v>69920.538499999995</v>
      </c>
      <c r="E26" s="637">
        <v>66366.136759999994</v>
      </c>
      <c r="F26" s="295"/>
      <c r="G26" s="295"/>
    </row>
    <row r="27" spans="1:7">
      <c r="A27" s="636" t="s">
        <v>548</v>
      </c>
      <c r="B27" s="637">
        <v>15</v>
      </c>
      <c r="C27" s="637">
        <v>29</v>
      </c>
      <c r="D27" s="637">
        <v>7268.5513300000002</v>
      </c>
      <c r="E27" s="637">
        <v>8799.217349999999</v>
      </c>
      <c r="F27" s="295"/>
      <c r="G27" s="295"/>
    </row>
    <row r="28" spans="1:7">
      <c r="A28" s="636" t="s">
        <v>549</v>
      </c>
      <c r="B28" s="637">
        <v>162</v>
      </c>
      <c r="C28" s="637">
        <v>214</v>
      </c>
      <c r="D28" s="637">
        <v>39315.1538</v>
      </c>
      <c r="E28" s="637">
        <v>51417.085279999999</v>
      </c>
      <c r="F28" s="295"/>
      <c r="G28" s="295"/>
    </row>
    <row r="29" spans="1:7">
      <c r="A29" s="636" t="s">
        <v>550</v>
      </c>
      <c r="B29" s="637">
        <v>1015</v>
      </c>
      <c r="C29" s="637">
        <v>864</v>
      </c>
      <c r="D29" s="637">
        <v>198492.50572999998</v>
      </c>
      <c r="E29" s="637">
        <v>158631.73555000001</v>
      </c>
      <c r="F29" s="295"/>
      <c r="G29" s="295"/>
    </row>
    <row r="30" spans="1:7">
      <c r="A30" s="638" t="s">
        <v>551</v>
      </c>
      <c r="B30" s="637">
        <v>862</v>
      </c>
      <c r="C30" s="637">
        <v>662</v>
      </c>
      <c r="D30" s="637">
        <v>123866.21598000001</v>
      </c>
      <c r="E30" s="637">
        <v>99268.980920000002</v>
      </c>
    </row>
    <row r="31" spans="1:7">
      <c r="A31" s="639" t="s">
        <v>1108</v>
      </c>
      <c r="B31" s="640">
        <v>7143</v>
      </c>
      <c r="C31" s="640">
        <v>6217</v>
      </c>
      <c r="D31" s="640">
        <v>1179804.85494</v>
      </c>
      <c r="E31" s="640">
        <v>1121986.5621800001</v>
      </c>
    </row>
    <row r="32" spans="1:7">
      <c r="A32" s="69" t="s">
        <v>476</v>
      </c>
    </row>
    <row r="33" spans="1:12" ht="28.5" customHeight="1">
      <c r="A33" s="770" t="s">
        <v>1131</v>
      </c>
      <c r="B33" s="770"/>
      <c r="C33" s="770"/>
      <c r="D33" s="770"/>
      <c r="E33" s="770"/>
    </row>
    <row r="34" spans="1:12" ht="86.25" customHeight="1">
      <c r="A34" s="770" t="s">
        <v>1138</v>
      </c>
      <c r="B34" s="770"/>
      <c r="C34" s="770"/>
      <c r="D34" s="770"/>
      <c r="E34" s="770"/>
      <c r="H34" s="771"/>
      <c r="I34" s="771"/>
      <c r="J34" s="771"/>
      <c r="K34" s="771"/>
      <c r="L34" s="771"/>
    </row>
    <row r="35" spans="1:12" ht="20.25" customHeight="1">
      <c r="A35" s="772" t="s">
        <v>1343</v>
      </c>
      <c r="B35" s="772"/>
      <c r="C35" s="772"/>
      <c r="D35" s="772"/>
      <c r="E35" s="772"/>
      <c r="F35" s="398"/>
      <c r="G35" s="398"/>
    </row>
    <row r="36" spans="1:12" ht="12.75" customHeight="1"/>
    <row r="37" spans="1:12" ht="12.75" customHeight="1">
      <c r="A37" s="292" t="s">
        <v>488</v>
      </c>
      <c r="B37" s="399"/>
      <c r="C37" s="399"/>
      <c r="D37" s="399"/>
      <c r="E37" s="399"/>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172" t="s">
        <v>730</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252" t="s">
        <v>1109</v>
      </c>
    </row>
    <row r="2" spans="1:6" ht="12.75" customHeight="1">
      <c r="A2" s="253" t="s">
        <v>1110</v>
      </c>
    </row>
    <row r="3" spans="1:6" ht="12.75" customHeight="1"/>
    <row r="4" spans="1:6" ht="12.75" customHeight="1">
      <c r="E4" s="354" t="s">
        <v>884</v>
      </c>
    </row>
    <row r="5" spans="1:6" ht="26.25" customHeight="1">
      <c r="A5" s="775" t="s">
        <v>561</v>
      </c>
      <c r="B5" s="322" t="s">
        <v>562</v>
      </c>
      <c r="C5" s="329" t="s">
        <v>562</v>
      </c>
      <c r="D5" s="779" t="s">
        <v>559</v>
      </c>
      <c r="E5" s="779" t="s">
        <v>560</v>
      </c>
    </row>
    <row r="6" spans="1:6" ht="26.25" customHeight="1">
      <c r="A6" s="778"/>
      <c r="B6" s="324" t="s">
        <v>1344</v>
      </c>
      <c r="C6" s="324" t="s">
        <v>1334</v>
      </c>
      <c r="D6" s="779"/>
      <c r="E6" s="779"/>
    </row>
    <row r="7" spans="1:6">
      <c r="A7" s="493" t="s">
        <v>514</v>
      </c>
      <c r="B7" s="641">
        <v>256328.21921000001</v>
      </c>
      <c r="C7" s="641">
        <v>193952.70916</v>
      </c>
      <c r="D7" s="642">
        <v>-0.24334234538140381</v>
      </c>
      <c r="E7" s="641">
        <v>-62375.510050000012</v>
      </c>
    </row>
    <row r="8" spans="1:6">
      <c r="A8" s="493" t="s">
        <v>515</v>
      </c>
      <c r="B8" s="641">
        <v>176277.00722999999</v>
      </c>
      <c r="C8" s="641">
        <v>111980.57057</v>
      </c>
      <c r="D8" s="642">
        <v>-0.36474658646835478</v>
      </c>
      <c r="E8" s="641">
        <v>-64296.436659999992</v>
      </c>
    </row>
    <row r="9" spans="1:6">
      <c r="A9" s="643" t="s">
        <v>516</v>
      </c>
      <c r="B9" s="644">
        <v>80051.211980000007</v>
      </c>
      <c r="C9" s="644">
        <v>81972.138590000002</v>
      </c>
      <c r="D9" s="645">
        <v>2.3996221449837877E-2</v>
      </c>
      <c r="E9" s="646">
        <v>1920.926609999995</v>
      </c>
    </row>
    <row r="10" spans="1:6">
      <c r="A10" s="493" t="s">
        <v>517</v>
      </c>
      <c r="B10" s="641">
        <v>15188.787289999998</v>
      </c>
      <c r="C10" s="641">
        <v>11624.46452</v>
      </c>
      <c r="D10" s="642">
        <v>-0.23466802858887092</v>
      </c>
      <c r="E10" s="641">
        <v>-3564.3227699999989</v>
      </c>
    </row>
    <row r="11" spans="1:6">
      <c r="A11" s="493" t="s">
        <v>518</v>
      </c>
      <c r="B11" s="641">
        <v>8835.5685099999992</v>
      </c>
      <c r="C11" s="641">
        <v>8034.3894700000001</v>
      </c>
      <c r="D11" s="642">
        <v>-9.0676569265829746E-2</v>
      </c>
      <c r="E11" s="641">
        <v>-801.17903999999908</v>
      </c>
      <c r="F11" s="309"/>
    </row>
    <row r="12" spans="1:6" ht="21.75">
      <c r="A12" s="643" t="s">
        <v>519</v>
      </c>
      <c r="B12" s="644">
        <v>6353.2187800000002</v>
      </c>
      <c r="C12" s="644">
        <v>3590.0750499999999</v>
      </c>
      <c r="D12" s="645">
        <v>-0.43492028618602052</v>
      </c>
      <c r="E12" s="646">
        <v>-2763.1437300000002</v>
      </c>
      <c r="F12" s="309"/>
    </row>
    <row r="13" spans="1:6">
      <c r="A13" s="493" t="s">
        <v>520</v>
      </c>
      <c r="B13" s="641">
        <v>665567.81307999999</v>
      </c>
      <c r="C13" s="641">
        <v>548238.83499</v>
      </c>
      <c r="D13" s="642">
        <v>-0.17628403264731984</v>
      </c>
      <c r="E13" s="641">
        <v>-117328.97808999999</v>
      </c>
    </row>
    <row r="14" spans="1:6">
      <c r="A14" s="493" t="s">
        <v>521</v>
      </c>
      <c r="B14" s="641">
        <v>619244.79947000009</v>
      </c>
      <c r="C14" s="641">
        <v>534288.66529999999</v>
      </c>
      <c r="D14" s="642">
        <v>-0.13719313305935302</v>
      </c>
      <c r="E14" s="641">
        <v>-84956.134170000092</v>
      </c>
    </row>
    <row r="15" spans="1:6" ht="21.75">
      <c r="A15" s="643" t="s">
        <v>522</v>
      </c>
      <c r="B15" s="644">
        <v>46323.013610000002</v>
      </c>
      <c r="C15" s="644">
        <v>13950.169689999999</v>
      </c>
      <c r="D15" s="645">
        <v>-0.69885012647388511</v>
      </c>
      <c r="E15" s="646">
        <v>-32372.843920000003</v>
      </c>
    </row>
    <row r="16" spans="1:6" ht="22.5">
      <c r="A16" s="493" t="s">
        <v>523</v>
      </c>
      <c r="B16" s="641">
        <v>132727.44437000001</v>
      </c>
      <c r="C16" s="641">
        <v>99512.383329999997</v>
      </c>
      <c r="D16" s="642">
        <v>-0.25025013626727766</v>
      </c>
      <c r="E16" s="641">
        <v>-33215.061040000015</v>
      </c>
    </row>
    <row r="17" spans="1:7" ht="33.75">
      <c r="A17" s="493" t="s">
        <v>524</v>
      </c>
      <c r="B17" s="641">
        <v>-14479.800529999999</v>
      </c>
      <c r="C17" s="641">
        <v>30719.714520000001</v>
      </c>
      <c r="D17" s="642">
        <v>-3.121556471468879</v>
      </c>
      <c r="E17" s="641">
        <v>45199.515050000002</v>
      </c>
    </row>
    <row r="18" spans="1:7">
      <c r="A18" s="493" t="s">
        <v>525</v>
      </c>
      <c r="B18" s="641">
        <v>147207.24490000002</v>
      </c>
      <c r="C18" s="641">
        <v>68792.668810000003</v>
      </c>
      <c r="D18" s="642">
        <v>-0.53268150044699336</v>
      </c>
      <c r="E18" s="641">
        <v>-78414.576090000017</v>
      </c>
    </row>
    <row r="19" spans="1:7">
      <c r="A19" s="493" t="s">
        <v>526</v>
      </c>
      <c r="B19" s="641">
        <v>20425.62284</v>
      </c>
      <c r="C19" s="641">
        <v>18982.92986</v>
      </c>
      <c r="D19" s="642">
        <v>-7.0631529393303916E-2</v>
      </c>
      <c r="E19" s="641">
        <v>-1442.6929799999998</v>
      </c>
    </row>
    <row r="20" spans="1:7">
      <c r="A20" s="643" t="s">
        <v>527</v>
      </c>
      <c r="B20" s="644">
        <v>126781.62206000001</v>
      </c>
      <c r="C20" s="644">
        <v>49809.738950000006</v>
      </c>
      <c r="D20" s="645">
        <v>-0.60712177253555477</v>
      </c>
      <c r="E20" s="646">
        <v>-76971.883109999995</v>
      </c>
    </row>
    <row r="21" spans="1:7" ht="12.75" customHeight="1">
      <c r="A21" s="92" t="s">
        <v>398</v>
      </c>
    </row>
    <row r="22" spans="1:7" ht="12.75" customHeight="1">
      <c r="A22" s="772"/>
      <c r="B22" s="772"/>
      <c r="C22" s="772"/>
      <c r="D22" s="772"/>
      <c r="E22" s="772"/>
      <c r="F22" s="398"/>
      <c r="G22" s="398"/>
    </row>
    <row r="23" spans="1:7" ht="24" customHeight="1">
      <c r="A23" s="772" t="s">
        <v>1350</v>
      </c>
      <c r="B23" s="772"/>
      <c r="C23" s="772"/>
      <c r="D23" s="772"/>
      <c r="E23" s="772"/>
    </row>
    <row r="24" spans="1:7" ht="12.75" customHeight="1"/>
    <row r="25" spans="1:7" ht="12.75" customHeight="1">
      <c r="A25" s="292" t="s">
        <v>488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172" t="s">
        <v>731</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328" customWidth="1"/>
    <col min="2" max="3" width="10.85546875" style="328" bestFit="1" customWidth="1"/>
    <col min="4" max="5" width="10.85546875" style="328" customWidth="1"/>
    <col min="6" max="16384" width="9.140625" style="328"/>
  </cols>
  <sheetData>
    <row r="1" spans="1:6" ht="15" customHeight="1">
      <c r="A1" s="281" t="s">
        <v>787</v>
      </c>
      <c r="B1" s="282"/>
      <c r="C1" s="282"/>
      <c r="D1" s="282"/>
      <c r="E1" s="284" t="s">
        <v>1247</v>
      </c>
    </row>
    <row r="2" spans="1:6" ht="15" customHeight="1">
      <c r="A2" s="285" t="s">
        <v>788</v>
      </c>
      <c r="B2" s="282"/>
      <c r="C2" s="282"/>
      <c r="D2" s="282"/>
      <c r="E2" s="287" t="s">
        <v>1242</v>
      </c>
    </row>
    <row r="3" spans="1:6">
      <c r="A3" s="251" t="s">
        <v>735</v>
      </c>
    </row>
    <row r="4" spans="1:6" ht="12.75" customHeight="1">
      <c r="A4" s="327"/>
    </row>
    <row r="5" spans="1:6">
      <c r="A5" s="257" t="s">
        <v>820</v>
      </c>
    </row>
    <row r="6" spans="1:6">
      <c r="A6" s="154" t="s">
        <v>853</v>
      </c>
    </row>
    <row r="7" spans="1:6" ht="12.75" customHeight="1">
      <c r="A7"/>
      <c r="B7"/>
      <c r="C7"/>
      <c r="D7"/>
      <c r="E7" s="354" t="s">
        <v>884</v>
      </c>
    </row>
    <row r="8" spans="1:6" ht="22.5" customHeight="1">
      <c r="A8" s="775" t="s">
        <v>561</v>
      </c>
      <c r="B8" s="330" t="s">
        <v>558</v>
      </c>
      <c r="C8" s="330" t="s">
        <v>558</v>
      </c>
      <c r="D8" s="779" t="s">
        <v>559</v>
      </c>
      <c r="E8" s="779" t="s">
        <v>560</v>
      </c>
    </row>
    <row r="9" spans="1:6" ht="22.5" customHeight="1">
      <c r="A9" s="778"/>
      <c r="B9" s="308" t="s">
        <v>1339</v>
      </c>
      <c r="C9" s="308" t="s">
        <v>1345</v>
      </c>
      <c r="D9" s="779"/>
      <c r="E9" s="779"/>
    </row>
    <row r="10" spans="1:6" ht="22.5">
      <c r="A10" s="623" t="s">
        <v>1189</v>
      </c>
      <c r="B10" s="621">
        <v>0</v>
      </c>
      <c r="C10" s="621">
        <v>0</v>
      </c>
      <c r="D10" s="622" t="s">
        <v>552</v>
      </c>
      <c r="E10" s="621">
        <v>0</v>
      </c>
      <c r="F10" s="309"/>
    </row>
    <row r="11" spans="1:6">
      <c r="A11" s="620" t="s">
        <v>742</v>
      </c>
      <c r="B11" s="621">
        <v>64729.274339999989</v>
      </c>
      <c r="C11" s="621">
        <v>76054.210659999997</v>
      </c>
      <c r="D11" s="622">
        <v>0.17495849344014158</v>
      </c>
      <c r="E11" s="621">
        <v>11324.936320000008</v>
      </c>
    </row>
    <row r="12" spans="1:6" ht="15">
      <c r="A12" s="620" t="s">
        <v>743</v>
      </c>
      <c r="B12" s="621">
        <v>6198397.3946000012</v>
      </c>
      <c r="C12" s="621">
        <v>7145084.0186889991</v>
      </c>
      <c r="D12" s="622">
        <v>0.15273086958150572</v>
      </c>
      <c r="E12" s="621">
        <v>946686.62408899795</v>
      </c>
      <c r="F12" s="309"/>
    </row>
    <row r="13" spans="1:6" ht="22.5">
      <c r="A13" s="623" t="s">
        <v>1188</v>
      </c>
      <c r="B13" s="621">
        <v>35409.372530000001</v>
      </c>
      <c r="C13" s="621">
        <v>41571.181660000002</v>
      </c>
      <c r="D13" s="622">
        <v>0.17401633211036183</v>
      </c>
      <c r="E13" s="621">
        <v>6161.8091300000015</v>
      </c>
    </row>
    <row r="14" spans="1:6">
      <c r="A14" s="617" t="s">
        <v>744</v>
      </c>
      <c r="B14" s="618">
        <v>6298536.0414700015</v>
      </c>
      <c r="C14" s="618">
        <v>7262709.4110089997</v>
      </c>
      <c r="D14" s="619">
        <v>0.15307896361802387</v>
      </c>
      <c r="E14" s="618">
        <v>964173.36953899823</v>
      </c>
    </row>
    <row r="15" spans="1:6">
      <c r="A15" s="620" t="s">
        <v>745</v>
      </c>
      <c r="B15" s="621">
        <v>262142.90854999988</v>
      </c>
      <c r="C15" s="621">
        <v>305063.87938900001</v>
      </c>
      <c r="D15" s="622">
        <v>0.16373119180072582</v>
      </c>
      <c r="E15" s="621">
        <v>42920.970839000132</v>
      </c>
    </row>
    <row r="16" spans="1:6">
      <c r="A16" s="620" t="s">
        <v>746</v>
      </c>
      <c r="B16" s="621">
        <v>289577.04345</v>
      </c>
      <c r="C16" s="621">
        <v>284465.43439000001</v>
      </c>
      <c r="D16" s="622">
        <v>-1.7651983040853803E-2</v>
      </c>
      <c r="E16" s="621">
        <v>-5111.6090599999879</v>
      </c>
    </row>
    <row r="17" spans="1:5">
      <c r="A17" s="620" t="s">
        <v>747</v>
      </c>
      <c r="B17" s="621">
        <v>5733231.8328999998</v>
      </c>
      <c r="C17" s="621">
        <v>6667773.8524799999</v>
      </c>
      <c r="D17" s="622">
        <v>0.16300440080185763</v>
      </c>
      <c r="E17" s="621">
        <v>934542.01958000008</v>
      </c>
    </row>
    <row r="18" spans="1:5" ht="22.5">
      <c r="A18" s="623" t="s">
        <v>1190</v>
      </c>
      <c r="B18" s="621">
        <v>13584.25657</v>
      </c>
      <c r="C18" s="621">
        <v>5406.2447499999998</v>
      </c>
      <c r="D18" s="622">
        <v>-0.60202130148665178</v>
      </c>
      <c r="E18" s="621">
        <v>-8178.0118199999997</v>
      </c>
    </row>
    <row r="19" spans="1:5">
      <c r="A19" s="617" t="s">
        <v>748</v>
      </c>
      <c r="B19" s="618">
        <v>6298536.0414699996</v>
      </c>
      <c r="C19" s="618">
        <v>7262709.4110089997</v>
      </c>
      <c r="D19" s="619">
        <v>0.15307896361802409</v>
      </c>
      <c r="E19" s="618">
        <v>964173.36953900009</v>
      </c>
    </row>
    <row r="20" spans="1:5">
      <c r="A20" s="92" t="s">
        <v>398</v>
      </c>
    </row>
    <row r="22" spans="1:5">
      <c r="A22" s="252" t="s">
        <v>821</v>
      </c>
    </row>
    <row r="23" spans="1:5">
      <c r="A23" s="154" t="s">
        <v>854</v>
      </c>
    </row>
    <row r="24" spans="1:5">
      <c r="E24" s="354" t="s">
        <v>884</v>
      </c>
    </row>
    <row r="25" spans="1:5" ht="24">
      <c r="A25" s="775" t="s">
        <v>561</v>
      </c>
      <c r="B25" s="329" t="s">
        <v>562</v>
      </c>
      <c r="C25" s="329" t="s">
        <v>562</v>
      </c>
      <c r="D25" s="779" t="s">
        <v>559</v>
      </c>
      <c r="E25" s="779" t="s">
        <v>560</v>
      </c>
    </row>
    <row r="26" spans="1:5" ht="22.5">
      <c r="A26" s="778"/>
      <c r="B26" s="308" t="s">
        <v>1346</v>
      </c>
      <c r="C26" s="308" t="s">
        <v>1347</v>
      </c>
      <c r="D26" s="779"/>
      <c r="E26" s="779"/>
    </row>
    <row r="27" spans="1:5">
      <c r="A27" s="620" t="s">
        <v>736</v>
      </c>
      <c r="B27" s="647">
        <v>91268.735669999995</v>
      </c>
      <c r="C27" s="647">
        <v>109548.52037999999</v>
      </c>
      <c r="D27" s="622">
        <v>0.20028528472328277</v>
      </c>
      <c r="E27" s="621">
        <v>18279.784709999993</v>
      </c>
    </row>
    <row r="28" spans="1:5">
      <c r="A28" s="620" t="s">
        <v>737</v>
      </c>
      <c r="B28" s="647">
        <v>66178.190069999997</v>
      </c>
      <c r="C28" s="647">
        <v>60026.181089999998</v>
      </c>
      <c r="D28" s="622">
        <v>-9.2961275814474664E-2</v>
      </c>
      <c r="E28" s="621">
        <v>-6152.0089799999987</v>
      </c>
    </row>
    <row r="29" spans="1:5">
      <c r="A29" s="620" t="s">
        <v>738</v>
      </c>
      <c r="B29" s="647">
        <v>25090.545599999998</v>
      </c>
      <c r="C29" s="647">
        <v>49522.339289999989</v>
      </c>
      <c r="D29" s="622">
        <v>0.97374501453647122</v>
      </c>
      <c r="E29" s="621">
        <v>24431.793689999991</v>
      </c>
    </row>
    <row r="30" spans="1:5" ht="22.5">
      <c r="A30" s="623" t="s">
        <v>1193</v>
      </c>
      <c r="B30" s="647">
        <v>21885.990140000005</v>
      </c>
      <c r="C30" s="647">
        <v>23531.33943</v>
      </c>
      <c r="D30" s="622">
        <v>7.5178197535274771E-2</v>
      </c>
      <c r="E30" s="621">
        <v>1645.3492899999947</v>
      </c>
    </row>
    <row r="31" spans="1:5" ht="22.5">
      <c r="A31" s="623" t="s">
        <v>1194</v>
      </c>
      <c r="B31" s="647">
        <v>7567.4002799999989</v>
      </c>
      <c r="C31" s="647">
        <v>8341.1777200000015</v>
      </c>
      <c r="D31" s="622">
        <v>0.10225142206961491</v>
      </c>
      <c r="E31" s="621">
        <v>773.77744000000257</v>
      </c>
    </row>
    <row r="32" spans="1:5" ht="22.5">
      <c r="A32" s="623" t="s">
        <v>1195</v>
      </c>
      <c r="B32" s="647">
        <v>14318.589860000007</v>
      </c>
      <c r="C32" s="647">
        <v>15190.161709999998</v>
      </c>
      <c r="D32" s="622">
        <v>6.0869950080404855E-2</v>
      </c>
      <c r="E32" s="621">
        <v>871.57184999999117</v>
      </c>
    </row>
    <row r="33" spans="1:5">
      <c r="A33" s="620" t="s">
        <v>739</v>
      </c>
      <c r="B33" s="647">
        <v>95998.206580000013</v>
      </c>
      <c r="C33" s="647">
        <v>91642.145310000007</v>
      </c>
      <c r="D33" s="622">
        <v>-4.5376485928097843E-2</v>
      </c>
      <c r="E33" s="621">
        <v>-4356.0612700000056</v>
      </c>
    </row>
    <row r="34" spans="1:5">
      <c r="A34" s="620" t="s">
        <v>740</v>
      </c>
      <c r="B34" s="647">
        <v>117760.49207000001</v>
      </c>
      <c r="C34" s="647">
        <v>112663.41224000001</v>
      </c>
      <c r="D34" s="622">
        <v>-4.3283445410283838E-2</v>
      </c>
      <c r="E34" s="621">
        <v>-5097.0798300000024</v>
      </c>
    </row>
    <row r="35" spans="1:5" ht="22.5">
      <c r="A35" s="623" t="s">
        <v>1191</v>
      </c>
      <c r="B35" s="647">
        <v>-21762.285489999995</v>
      </c>
      <c r="C35" s="647">
        <v>-21021.266929999998</v>
      </c>
      <c r="D35" s="622">
        <v>-3.4050585373512465E-2</v>
      </c>
      <c r="E35" s="621">
        <v>741.0185599999968</v>
      </c>
    </row>
    <row r="36" spans="1:5" ht="22.5">
      <c r="A36" s="623" t="s">
        <v>1196</v>
      </c>
      <c r="B36" s="647">
        <v>17646.84997000001</v>
      </c>
      <c r="C36" s="647">
        <v>43691.234069999991</v>
      </c>
      <c r="D36" s="622">
        <v>1.4758658992554445</v>
      </c>
      <c r="E36" s="621">
        <v>26044.384099999981</v>
      </c>
    </row>
    <row r="37" spans="1:5">
      <c r="A37" s="620" t="s">
        <v>741</v>
      </c>
      <c r="B37" s="647">
        <v>4076.6911620000005</v>
      </c>
      <c r="C37" s="647">
        <v>8750.7175910000005</v>
      </c>
      <c r="D37" s="622">
        <v>1.1465245325836628</v>
      </c>
      <c r="E37" s="621">
        <v>4674.0264289999996</v>
      </c>
    </row>
    <row r="38" spans="1:5" ht="21.75">
      <c r="A38" s="625" t="s">
        <v>1192</v>
      </c>
      <c r="B38" s="648">
        <v>13570.158808000009</v>
      </c>
      <c r="C38" s="648">
        <v>34940.516478999991</v>
      </c>
      <c r="D38" s="619">
        <v>1.5748052748212147</v>
      </c>
      <c r="E38" s="618">
        <v>21370.357670999983</v>
      </c>
    </row>
    <row r="39" spans="1:5">
      <c r="A39" s="92" t="s">
        <v>398</v>
      </c>
    </row>
    <row r="41" spans="1:5">
      <c r="A41" s="252" t="s">
        <v>850</v>
      </c>
    </row>
    <row r="42" spans="1:5">
      <c r="A42" s="154" t="s">
        <v>855</v>
      </c>
    </row>
    <row r="43" spans="1:5" ht="12.75" customHeight="1">
      <c r="A43" s="331" t="s">
        <v>849</v>
      </c>
    </row>
    <row r="44" spans="1:5">
      <c r="A44" s="332" t="s">
        <v>754</v>
      </c>
      <c r="B44" s="331"/>
    </row>
    <row r="45" spans="1:5" ht="12.75" customHeight="1">
      <c r="A45" s="334" t="s">
        <v>848</v>
      </c>
    </row>
    <row r="46" spans="1:5">
      <c r="A46" s="333" t="s">
        <v>753</v>
      </c>
      <c r="B46" s="334"/>
    </row>
    <row r="47" spans="1:5">
      <c r="E47" s="354" t="s">
        <v>884</v>
      </c>
    </row>
    <row r="48" spans="1:5" ht="24">
      <c r="A48" s="775" t="s">
        <v>561</v>
      </c>
      <c r="B48" s="329" t="s">
        <v>562</v>
      </c>
      <c r="C48" s="329" t="s">
        <v>562</v>
      </c>
      <c r="D48" s="779" t="s">
        <v>559</v>
      </c>
      <c r="E48" s="779" t="s">
        <v>560</v>
      </c>
    </row>
    <row r="49" spans="1:5" ht="22.5">
      <c r="A49" s="778"/>
      <c r="B49" s="308" t="s">
        <v>1346</v>
      </c>
      <c r="C49" s="308" t="s">
        <v>1347</v>
      </c>
      <c r="D49" s="779"/>
      <c r="E49" s="779"/>
    </row>
    <row r="50" spans="1:5">
      <c r="A50" s="649" t="s">
        <v>749</v>
      </c>
      <c r="B50" s="650">
        <v>2057664.9728699999</v>
      </c>
      <c r="C50" s="650">
        <v>1619796.8262000002</v>
      </c>
      <c r="D50" s="622">
        <v>-0.21279856169163813</v>
      </c>
      <c r="E50" s="621">
        <v>-437868.1466699997</v>
      </c>
    </row>
    <row r="51" spans="1:5">
      <c r="A51" s="649" t="s">
        <v>750</v>
      </c>
      <c r="B51" s="650">
        <v>1379138.69359</v>
      </c>
      <c r="C51" s="650">
        <v>1531209.17368</v>
      </c>
      <c r="D51" s="622">
        <v>0.11026482020756689</v>
      </c>
      <c r="E51" s="621">
        <v>152070.48008999997</v>
      </c>
    </row>
    <row r="52" spans="1:5">
      <c r="A52" s="649" t="s">
        <v>751</v>
      </c>
      <c r="B52" s="650">
        <v>26490.51511</v>
      </c>
      <c r="C52" s="650">
        <v>10593.274009999999</v>
      </c>
      <c r="D52" s="622">
        <v>-0.60011068240794208</v>
      </c>
      <c r="E52" s="621">
        <v>-15897.241100000001</v>
      </c>
    </row>
    <row r="53" spans="1:5">
      <c r="A53" s="651" t="s">
        <v>752</v>
      </c>
      <c r="B53" s="652">
        <v>3463294.18157</v>
      </c>
      <c r="C53" s="652">
        <v>3161599.2738899998</v>
      </c>
      <c r="D53" s="619">
        <v>-8.7112122696788696E-2</v>
      </c>
      <c r="E53" s="618">
        <v>-301694.90768000018</v>
      </c>
    </row>
    <row r="54" spans="1:5">
      <c r="A54" s="92" t="s">
        <v>398</v>
      </c>
    </row>
    <row r="55" spans="1:5">
      <c r="A55" s="351" t="s">
        <v>1348</v>
      </c>
    </row>
    <row r="56" spans="1:5">
      <c r="A56" s="351" t="s">
        <v>1208</v>
      </c>
    </row>
    <row r="58" spans="1:5">
      <c r="A58" s="292" t="s">
        <v>488</v>
      </c>
    </row>
    <row r="59" spans="1:5">
      <c r="E59" s="172" t="s">
        <v>732</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48" t="s">
        <v>479</v>
      </c>
      <c r="J1" s="26" t="str">
        <f>Naslovnica!A20</f>
        <v>Travanj 2013.</v>
      </c>
    </row>
    <row r="2" spans="1:11" ht="12.75" customHeight="1">
      <c r="A2" s="18" t="s">
        <v>11</v>
      </c>
      <c r="J2" s="31" t="str">
        <f>Naslovnica!A24</f>
        <v>April 2013</v>
      </c>
    </row>
    <row r="3" spans="1:11" ht="12.75" customHeight="1"/>
    <row r="4" spans="1:11" ht="12.75" customHeight="1"/>
    <row r="5" spans="1:11">
      <c r="A5" s="51"/>
      <c r="B5" s="52"/>
      <c r="C5" s="52" t="str">
        <f>Naslovnica!A20</f>
        <v>Travanj 2013.</v>
      </c>
      <c r="D5" s="51"/>
      <c r="E5" s="52"/>
      <c r="F5" s="52" t="s">
        <v>1225</v>
      </c>
      <c r="G5" s="52"/>
      <c r="H5" s="692" t="s">
        <v>54</v>
      </c>
      <c r="I5" s="693"/>
      <c r="J5" s="693"/>
    </row>
    <row r="6" spans="1:11">
      <c r="A6" s="51"/>
      <c r="B6" s="53"/>
      <c r="C6" s="56" t="str">
        <f>Naslovnica!A24</f>
        <v>April 2013</v>
      </c>
      <c r="D6" s="51"/>
      <c r="E6" s="53"/>
      <c r="F6" s="56" t="s">
        <v>1226</v>
      </c>
      <c r="G6" s="53"/>
      <c r="H6" s="694" t="s">
        <v>55</v>
      </c>
      <c r="I6" s="694"/>
      <c r="J6" s="50" t="s">
        <v>56</v>
      </c>
    </row>
    <row r="7" spans="1:11" ht="30" customHeight="1">
      <c r="A7" s="49" t="s">
        <v>50</v>
      </c>
      <c r="B7" s="49" t="s">
        <v>51</v>
      </c>
      <c r="C7" s="49" t="s">
        <v>52</v>
      </c>
      <c r="D7" s="49" t="s">
        <v>53</v>
      </c>
      <c r="E7" s="49" t="s">
        <v>51</v>
      </c>
      <c r="F7" s="49" t="s">
        <v>52</v>
      </c>
      <c r="G7" s="49" t="s">
        <v>53</v>
      </c>
      <c r="H7" s="49" t="s">
        <v>51</v>
      </c>
      <c r="I7" s="49" t="s">
        <v>52</v>
      </c>
      <c r="J7" s="49" t="s">
        <v>53</v>
      </c>
    </row>
    <row r="8" spans="1:11" ht="12.75" customHeight="1">
      <c r="A8" s="416" t="s">
        <v>57</v>
      </c>
      <c r="B8" s="417">
        <v>1965</v>
      </c>
      <c r="C8" s="417">
        <v>1426</v>
      </c>
      <c r="D8" s="417">
        <v>3391</v>
      </c>
      <c r="E8" s="418">
        <v>2132</v>
      </c>
      <c r="F8" s="418">
        <v>1508</v>
      </c>
      <c r="G8" s="417">
        <v>3640</v>
      </c>
      <c r="H8" s="417">
        <v>-167</v>
      </c>
      <c r="I8" s="417">
        <v>-82</v>
      </c>
      <c r="J8" s="419">
        <v>-6.8406593406593386E-2</v>
      </c>
      <c r="K8" s="309"/>
    </row>
    <row r="9" spans="1:11" ht="12.75" customHeight="1">
      <c r="A9" s="416" t="s">
        <v>58</v>
      </c>
      <c r="B9" s="417">
        <v>88779</v>
      </c>
      <c r="C9" s="417">
        <v>73637</v>
      </c>
      <c r="D9" s="417">
        <v>162416</v>
      </c>
      <c r="E9" s="418">
        <v>89824</v>
      </c>
      <c r="F9" s="418">
        <v>74324</v>
      </c>
      <c r="G9" s="417">
        <v>164148</v>
      </c>
      <c r="H9" s="417">
        <v>-1045</v>
      </c>
      <c r="I9" s="417">
        <v>-687</v>
      </c>
      <c r="J9" s="419">
        <v>-1.0551453566293834E-2</v>
      </c>
      <c r="K9" s="309"/>
    </row>
    <row r="10" spans="1:11" ht="12.75" customHeight="1">
      <c r="A10" s="416" t="s">
        <v>59</v>
      </c>
      <c r="B10" s="417">
        <v>137614</v>
      </c>
      <c r="C10" s="417">
        <v>127826</v>
      </c>
      <c r="D10" s="417">
        <v>265440</v>
      </c>
      <c r="E10" s="418">
        <v>137945</v>
      </c>
      <c r="F10" s="418">
        <v>128305</v>
      </c>
      <c r="G10" s="417">
        <v>266250</v>
      </c>
      <c r="H10" s="417">
        <v>-331</v>
      </c>
      <c r="I10" s="417">
        <v>-479</v>
      </c>
      <c r="J10" s="419">
        <v>-3.0422535211267476E-3</v>
      </c>
      <c r="K10" s="295"/>
    </row>
    <row r="11" spans="1:11" ht="12.75" customHeight="1">
      <c r="A11" s="416" t="s">
        <v>60</v>
      </c>
      <c r="B11" s="417">
        <v>155859</v>
      </c>
      <c r="C11" s="417">
        <v>144943</v>
      </c>
      <c r="D11" s="417">
        <v>300802</v>
      </c>
      <c r="E11" s="418">
        <v>155957</v>
      </c>
      <c r="F11" s="418">
        <v>144775</v>
      </c>
      <c r="G11" s="417">
        <v>300732</v>
      </c>
      <c r="H11" s="417">
        <v>-98</v>
      </c>
      <c r="I11" s="417">
        <v>168</v>
      </c>
      <c r="J11" s="419">
        <v>2.3276538579208861E-4</v>
      </c>
    </row>
    <row r="12" spans="1:11" ht="12.75" customHeight="1">
      <c r="A12" s="416" t="s">
        <v>61</v>
      </c>
      <c r="B12" s="417">
        <v>146739</v>
      </c>
      <c r="C12" s="417">
        <v>137504</v>
      </c>
      <c r="D12" s="417">
        <v>284243</v>
      </c>
      <c r="E12" s="418">
        <v>146558</v>
      </c>
      <c r="F12" s="418">
        <v>137444</v>
      </c>
      <c r="G12" s="417">
        <v>284002</v>
      </c>
      <c r="H12" s="417">
        <v>181</v>
      </c>
      <c r="I12" s="417">
        <v>60</v>
      </c>
      <c r="J12" s="419">
        <v>8.4858557334110962E-4</v>
      </c>
    </row>
    <row r="13" spans="1:11" ht="12.75" customHeight="1">
      <c r="A13" s="416" t="s">
        <v>62</v>
      </c>
      <c r="B13" s="417">
        <v>129883</v>
      </c>
      <c r="C13" s="417">
        <v>125962</v>
      </c>
      <c r="D13" s="417">
        <v>255845</v>
      </c>
      <c r="E13" s="418">
        <v>129688</v>
      </c>
      <c r="F13" s="418">
        <v>125658</v>
      </c>
      <c r="G13" s="417">
        <v>255346</v>
      </c>
      <c r="H13" s="417">
        <v>195</v>
      </c>
      <c r="I13" s="417">
        <v>304</v>
      </c>
      <c r="J13" s="419">
        <v>1.9542111487942382E-3</v>
      </c>
    </row>
    <row r="14" spans="1:11" ht="12.75" customHeight="1">
      <c r="A14" s="416" t="s">
        <v>63</v>
      </c>
      <c r="B14" s="417">
        <v>124982</v>
      </c>
      <c r="C14" s="417">
        <v>120486</v>
      </c>
      <c r="D14" s="417">
        <v>245468</v>
      </c>
      <c r="E14" s="418">
        <v>124798</v>
      </c>
      <c r="F14" s="418">
        <v>120350</v>
      </c>
      <c r="G14" s="417">
        <v>245148</v>
      </c>
      <c r="H14" s="417">
        <v>184</v>
      </c>
      <c r="I14" s="417">
        <v>136</v>
      </c>
      <c r="J14" s="419">
        <v>1.3053339207336201E-3</v>
      </c>
    </row>
    <row r="15" spans="1:11" ht="12.75" customHeight="1">
      <c r="A15" s="416" t="s">
        <v>64</v>
      </c>
      <c r="B15" s="417">
        <v>58447</v>
      </c>
      <c r="C15" s="417">
        <v>55577</v>
      </c>
      <c r="D15" s="417">
        <v>114024</v>
      </c>
      <c r="E15" s="418">
        <v>56877</v>
      </c>
      <c r="F15" s="418">
        <v>53931</v>
      </c>
      <c r="G15" s="417">
        <v>110808</v>
      </c>
      <c r="H15" s="417">
        <v>1570</v>
      </c>
      <c r="I15" s="417">
        <v>1646</v>
      </c>
      <c r="J15" s="419">
        <v>2.9023175222005593E-2</v>
      </c>
    </row>
    <row r="16" spans="1:11" ht="12.75" customHeight="1">
      <c r="A16" s="416" t="s">
        <v>65</v>
      </c>
      <c r="B16" s="417">
        <v>18255</v>
      </c>
      <c r="C16" s="417">
        <v>11892</v>
      </c>
      <c r="D16" s="417">
        <v>30147</v>
      </c>
      <c r="E16" s="418">
        <v>17907</v>
      </c>
      <c r="F16" s="418">
        <v>11640</v>
      </c>
      <c r="G16" s="417">
        <v>29547</v>
      </c>
      <c r="H16" s="417">
        <v>348</v>
      </c>
      <c r="I16" s="417">
        <v>252</v>
      </c>
      <c r="J16" s="419">
        <v>2.0306630114732549E-2</v>
      </c>
    </row>
    <row r="17" spans="1:11" ht="12.75" customHeight="1">
      <c r="A17" s="416" t="s">
        <v>66</v>
      </c>
      <c r="B17" s="417">
        <v>1713</v>
      </c>
      <c r="C17" s="417">
        <v>758</v>
      </c>
      <c r="D17" s="417">
        <v>2471</v>
      </c>
      <c r="E17" s="420">
        <v>1584</v>
      </c>
      <c r="F17" s="420">
        <v>691</v>
      </c>
      <c r="G17" s="417">
        <v>2275</v>
      </c>
      <c r="H17" s="417">
        <v>129</v>
      </c>
      <c r="I17" s="417">
        <v>67</v>
      </c>
      <c r="J17" s="419">
        <v>8.6153846153846247E-2</v>
      </c>
    </row>
    <row r="18" spans="1:11" ht="12.75" customHeight="1">
      <c r="A18" s="416" t="s">
        <v>67</v>
      </c>
      <c r="B18" s="417">
        <v>0</v>
      </c>
      <c r="C18" s="417">
        <v>0</v>
      </c>
      <c r="D18" s="417">
        <v>0</v>
      </c>
      <c r="E18" s="420">
        <v>0</v>
      </c>
      <c r="F18" s="420">
        <v>0</v>
      </c>
      <c r="G18" s="417">
        <v>0</v>
      </c>
      <c r="H18" s="417">
        <v>0</v>
      </c>
      <c r="I18" s="417">
        <v>0</v>
      </c>
      <c r="J18" s="419">
        <v>0</v>
      </c>
    </row>
    <row r="19" spans="1:11" ht="26.25" customHeight="1">
      <c r="A19" s="87" t="s">
        <v>68</v>
      </c>
      <c r="B19" s="54">
        <v>864236</v>
      </c>
      <c r="C19" s="54">
        <v>800011</v>
      </c>
      <c r="D19" s="54">
        <v>1664247</v>
      </c>
      <c r="E19" s="54">
        <v>863270</v>
      </c>
      <c r="F19" s="54">
        <v>798626</v>
      </c>
      <c r="G19" s="54">
        <v>1661896</v>
      </c>
      <c r="H19" s="54">
        <v>966</v>
      </c>
      <c r="I19" s="54">
        <v>1385</v>
      </c>
      <c r="J19" s="55">
        <v>1.4146492921338627E-3</v>
      </c>
    </row>
    <row r="20" spans="1:11" ht="12.75" customHeight="1">
      <c r="A20" s="58" t="s">
        <v>69</v>
      </c>
    </row>
    <row r="21" spans="1:11" ht="12.75" customHeight="1"/>
    <row r="22" spans="1:11" ht="12.75" customHeight="1"/>
    <row r="23" spans="1:11" ht="12.75" customHeight="1">
      <c r="A23" s="48" t="s">
        <v>1261</v>
      </c>
    </row>
    <row r="24" spans="1:11" ht="12.75" customHeight="1">
      <c r="A24" s="57" t="s">
        <v>1262</v>
      </c>
      <c r="K24" s="295"/>
    </row>
    <row r="25" spans="1:11" ht="12.75" customHeight="1" thickBot="1"/>
    <row r="26" spans="1:11" ht="12.75" customHeight="1">
      <c r="A26" s="178"/>
      <c r="B26" s="179"/>
      <c r="C26" s="179"/>
      <c r="D26" s="179"/>
      <c r="E26" s="179"/>
      <c r="F26" s="179"/>
      <c r="G26" s="179"/>
      <c r="H26" s="179"/>
      <c r="I26" s="179"/>
      <c r="J26" s="180"/>
    </row>
    <row r="27" spans="1:11" ht="12.75" customHeight="1">
      <c r="A27" s="181"/>
      <c r="B27" s="177"/>
      <c r="C27" s="177"/>
      <c r="D27" s="177"/>
      <c r="E27" s="177"/>
      <c r="F27" s="177"/>
      <c r="G27" s="177"/>
      <c r="H27" s="177"/>
      <c r="I27" s="177"/>
      <c r="J27" s="182"/>
      <c r="K27" s="309"/>
    </row>
    <row r="28" spans="1:11" ht="12.75" customHeight="1">
      <c r="A28" s="181"/>
      <c r="B28" s="177"/>
      <c r="C28" s="177"/>
      <c r="D28" s="177"/>
      <c r="E28" s="177"/>
      <c r="F28" s="177"/>
      <c r="G28" s="177"/>
      <c r="H28" s="177"/>
      <c r="I28" s="177"/>
      <c r="J28" s="182"/>
      <c r="K28" s="309"/>
    </row>
    <row r="29" spans="1:11" ht="12.75" customHeight="1">
      <c r="A29" s="181"/>
      <c r="B29" s="177"/>
      <c r="C29" s="177"/>
      <c r="D29" s="177"/>
      <c r="E29" s="177"/>
      <c r="F29" s="177"/>
      <c r="G29" s="177"/>
      <c r="H29" s="177"/>
      <c r="I29" s="177"/>
      <c r="J29" s="182"/>
      <c r="K29" s="309"/>
    </row>
    <row r="30" spans="1:11" ht="12.75" customHeight="1">
      <c r="A30" s="181"/>
      <c r="B30" s="177"/>
      <c r="C30" s="177"/>
      <c r="D30" s="177"/>
      <c r="E30" s="177"/>
      <c r="F30" s="177"/>
      <c r="G30" s="177"/>
      <c r="H30" s="177"/>
      <c r="I30" s="177"/>
      <c r="J30" s="182"/>
      <c r="K30" s="309"/>
    </row>
    <row r="31" spans="1:11" ht="12.75" customHeight="1">
      <c r="A31" s="181"/>
      <c r="B31" s="177"/>
      <c r="C31" s="177"/>
      <c r="D31" s="177"/>
      <c r="E31" s="177"/>
      <c r="F31" s="177"/>
      <c r="G31" s="177"/>
      <c r="H31" s="177"/>
      <c r="I31" s="177"/>
      <c r="J31" s="182"/>
      <c r="K31" s="295"/>
    </row>
    <row r="32" spans="1:11" ht="12.75" customHeight="1">
      <c r="A32" s="181"/>
      <c r="B32" s="177"/>
      <c r="C32" s="177"/>
      <c r="D32" s="177"/>
      <c r="E32" s="177"/>
      <c r="F32" s="177"/>
      <c r="G32" s="177"/>
      <c r="H32" s="177"/>
      <c r="I32" s="177"/>
      <c r="J32" s="182"/>
    </row>
    <row r="33" spans="1:10" ht="12.75" customHeight="1">
      <c r="A33" s="181"/>
      <c r="B33" s="177"/>
      <c r="C33" s="177"/>
      <c r="D33" s="177"/>
      <c r="E33" s="177"/>
      <c r="F33" s="177"/>
      <c r="G33" s="177"/>
      <c r="H33" s="177"/>
      <c r="I33" s="177"/>
      <c r="J33" s="182"/>
    </row>
    <row r="34" spans="1:10" ht="12.75" customHeight="1">
      <c r="A34" s="181"/>
      <c r="B34" s="177"/>
      <c r="C34" s="177"/>
      <c r="D34" s="177"/>
      <c r="E34" s="177"/>
      <c r="F34" s="177"/>
      <c r="G34" s="177"/>
      <c r="H34" s="177"/>
      <c r="I34" s="177"/>
      <c r="J34" s="182"/>
    </row>
    <row r="35" spans="1:10" ht="12.75" customHeight="1">
      <c r="A35" s="181"/>
      <c r="B35" s="177"/>
      <c r="C35" s="177"/>
      <c r="D35" s="177"/>
      <c r="E35" s="177"/>
      <c r="F35" s="177"/>
      <c r="G35" s="177"/>
      <c r="H35" s="177"/>
      <c r="I35" s="177"/>
      <c r="J35" s="182"/>
    </row>
    <row r="36" spans="1:10" ht="12.75" customHeight="1">
      <c r="A36" s="181"/>
      <c r="B36" s="177"/>
      <c r="C36" s="177"/>
      <c r="D36" s="177"/>
      <c r="E36" s="177"/>
      <c r="F36" s="177"/>
      <c r="G36" s="177"/>
      <c r="H36" s="177"/>
      <c r="I36" s="177"/>
      <c r="J36" s="182"/>
    </row>
    <row r="37" spans="1:10" ht="12.75" customHeight="1">
      <c r="A37" s="181"/>
      <c r="B37" s="177"/>
      <c r="C37" s="177"/>
      <c r="D37" s="177"/>
      <c r="E37" s="177"/>
      <c r="F37" s="177"/>
      <c r="G37" s="177"/>
      <c r="H37" s="177"/>
      <c r="I37" s="177"/>
      <c r="J37" s="182"/>
    </row>
    <row r="38" spans="1:10" ht="12.75" customHeight="1">
      <c r="A38" s="181"/>
      <c r="B38" s="177"/>
      <c r="C38" s="177"/>
      <c r="D38" s="177"/>
      <c r="E38" s="177"/>
      <c r="F38" s="177"/>
      <c r="G38" s="177"/>
      <c r="H38" s="177"/>
      <c r="I38" s="177"/>
      <c r="J38" s="182"/>
    </row>
    <row r="39" spans="1:10" ht="12.75" customHeight="1">
      <c r="A39" s="181"/>
      <c r="B39" s="177"/>
      <c r="C39" s="177"/>
      <c r="D39" s="177"/>
      <c r="E39" s="177"/>
      <c r="F39" s="177"/>
      <c r="G39" s="177"/>
      <c r="H39" s="177"/>
      <c r="I39" s="177"/>
      <c r="J39" s="182"/>
    </row>
    <row r="40" spans="1:10" ht="12.75" customHeight="1">
      <c r="A40" s="181"/>
      <c r="B40" s="177"/>
      <c r="C40" s="177"/>
      <c r="D40" s="177"/>
      <c r="E40" s="177"/>
      <c r="F40" s="177"/>
      <c r="G40" s="177"/>
      <c r="H40" s="177"/>
      <c r="I40" s="177"/>
      <c r="J40" s="182"/>
    </row>
    <row r="41" spans="1:10" ht="12.75" customHeight="1">
      <c r="A41" s="181"/>
      <c r="B41" s="177"/>
      <c r="C41" s="177"/>
      <c r="D41" s="177"/>
      <c r="E41" s="177"/>
      <c r="F41" s="177"/>
      <c r="G41" s="177"/>
      <c r="H41" s="177"/>
      <c r="I41" s="177"/>
      <c r="J41" s="182"/>
    </row>
    <row r="42" spans="1:10" ht="12.75" customHeight="1">
      <c r="A42" s="181"/>
      <c r="B42" s="177"/>
      <c r="C42" s="177"/>
      <c r="D42" s="177"/>
      <c r="E42" s="177"/>
      <c r="F42" s="177"/>
      <c r="G42" s="177"/>
      <c r="H42" s="177"/>
      <c r="I42" s="177"/>
      <c r="J42" s="182"/>
    </row>
    <row r="43" spans="1:10" ht="12.75" customHeight="1">
      <c r="A43" s="181"/>
      <c r="B43" s="177"/>
      <c r="C43" s="177"/>
      <c r="D43" s="177"/>
      <c r="E43" s="177"/>
      <c r="F43" s="177"/>
      <c r="G43" s="177"/>
      <c r="H43" s="177"/>
      <c r="I43" s="177"/>
      <c r="J43" s="182"/>
    </row>
    <row r="44" spans="1:10" ht="12.75" customHeight="1">
      <c r="A44" s="181"/>
      <c r="B44" s="177"/>
      <c r="C44" s="177"/>
      <c r="D44" s="177"/>
      <c r="E44" s="177"/>
      <c r="F44" s="177"/>
      <c r="G44" s="177"/>
      <c r="H44" s="177"/>
      <c r="I44" s="177"/>
      <c r="J44" s="182"/>
    </row>
    <row r="45" spans="1:10" ht="12.75" customHeight="1">
      <c r="A45" s="181"/>
      <c r="B45" s="177"/>
      <c r="C45" s="177"/>
      <c r="D45" s="177"/>
      <c r="E45" s="177"/>
      <c r="F45" s="177"/>
      <c r="G45" s="177"/>
      <c r="H45" s="177"/>
      <c r="I45" s="177"/>
      <c r="J45" s="182"/>
    </row>
    <row r="46" spans="1:10" ht="12.75" customHeight="1">
      <c r="A46" s="181"/>
      <c r="B46" s="177"/>
      <c r="C46" s="177"/>
      <c r="D46" s="177"/>
      <c r="E46" s="177"/>
      <c r="F46" s="177"/>
      <c r="G46" s="177"/>
      <c r="H46" s="177"/>
      <c r="I46" s="177"/>
      <c r="J46" s="182"/>
    </row>
    <row r="47" spans="1:10" ht="12.75" customHeight="1">
      <c r="A47" s="181"/>
      <c r="B47" s="177"/>
      <c r="C47" s="177"/>
      <c r="D47" s="177"/>
      <c r="E47" s="177"/>
      <c r="F47" s="177"/>
      <c r="G47" s="177"/>
      <c r="H47" s="177"/>
      <c r="I47" s="177"/>
      <c r="J47" s="182"/>
    </row>
    <row r="48" spans="1:10" ht="12.75" customHeight="1">
      <c r="A48" s="181"/>
      <c r="B48" s="177"/>
      <c r="C48" s="177"/>
      <c r="D48" s="177"/>
      <c r="E48" s="177"/>
      <c r="F48" s="177"/>
      <c r="G48" s="177"/>
      <c r="H48" s="177"/>
      <c r="I48" s="177"/>
      <c r="J48" s="182"/>
    </row>
    <row r="49" spans="1:10" ht="12.75" customHeight="1">
      <c r="A49" s="181"/>
      <c r="B49" s="177"/>
      <c r="C49" s="177"/>
      <c r="D49" s="177"/>
      <c r="E49" s="177"/>
      <c r="F49" s="177"/>
      <c r="G49" s="177"/>
      <c r="H49" s="177"/>
      <c r="I49" s="177"/>
      <c r="J49" s="182"/>
    </row>
    <row r="50" spans="1:10" ht="12.75" customHeight="1">
      <c r="A50" s="181"/>
      <c r="B50" s="177"/>
      <c r="C50" s="177"/>
      <c r="D50" s="177"/>
      <c r="E50" s="177"/>
      <c r="F50" s="177"/>
      <c r="G50" s="177"/>
      <c r="H50" s="177"/>
      <c r="I50" s="177"/>
      <c r="J50" s="182"/>
    </row>
    <row r="51" spans="1:10" ht="12.75" customHeight="1">
      <c r="A51" s="181"/>
      <c r="B51" s="177"/>
      <c r="C51" s="177"/>
      <c r="D51" s="177"/>
      <c r="E51" s="177"/>
      <c r="F51" s="177"/>
      <c r="G51" s="177"/>
      <c r="H51" s="177"/>
      <c r="I51" s="177"/>
      <c r="J51" s="182"/>
    </row>
    <row r="52" spans="1:10" ht="12.75" customHeight="1">
      <c r="A52" s="181"/>
      <c r="B52" s="177"/>
      <c r="C52" s="177"/>
      <c r="D52" s="177"/>
      <c r="E52" s="177"/>
      <c r="F52" s="177"/>
      <c r="G52" s="177"/>
      <c r="H52" s="177"/>
      <c r="I52" s="177"/>
      <c r="J52" s="182"/>
    </row>
    <row r="53" spans="1:10" ht="12.75" customHeight="1">
      <c r="A53" s="181"/>
      <c r="B53" s="177"/>
      <c r="C53" s="177"/>
      <c r="D53" s="177"/>
      <c r="E53" s="177"/>
      <c r="F53" s="177"/>
      <c r="G53" s="177"/>
      <c r="H53" s="177"/>
      <c r="I53" s="177"/>
      <c r="J53" s="182"/>
    </row>
    <row r="54" spans="1:10" ht="12.75" customHeight="1">
      <c r="A54" s="181"/>
      <c r="B54" s="177"/>
      <c r="C54" s="177"/>
      <c r="D54" s="177"/>
      <c r="E54" s="177"/>
      <c r="F54" s="177"/>
      <c r="G54" s="177"/>
      <c r="H54" s="177"/>
      <c r="I54" s="177"/>
      <c r="J54" s="182"/>
    </row>
    <row r="55" spans="1:10" ht="12.75" customHeight="1">
      <c r="A55" s="181"/>
      <c r="B55" s="177"/>
      <c r="C55" s="177"/>
      <c r="D55" s="177"/>
      <c r="E55" s="177"/>
      <c r="F55" s="177"/>
      <c r="G55" s="177"/>
      <c r="H55" s="177"/>
      <c r="I55" s="177"/>
      <c r="J55" s="182"/>
    </row>
    <row r="56" spans="1:10" ht="12.75" customHeight="1">
      <c r="A56" s="181"/>
      <c r="B56" s="177"/>
      <c r="C56" s="177"/>
      <c r="D56" s="177"/>
      <c r="E56" s="177"/>
      <c r="F56" s="177"/>
      <c r="G56" s="177"/>
      <c r="H56" s="177"/>
      <c r="I56" s="177"/>
      <c r="J56" s="182"/>
    </row>
    <row r="57" spans="1:10" ht="12.75" customHeight="1">
      <c r="A57" s="181"/>
      <c r="B57" s="177"/>
      <c r="C57" s="177"/>
      <c r="D57" s="177"/>
      <c r="E57" s="177"/>
      <c r="F57" s="177"/>
      <c r="G57" s="177"/>
      <c r="H57" s="177"/>
      <c r="I57" s="177"/>
      <c r="J57" s="182"/>
    </row>
    <row r="58" spans="1:10" ht="12.75" customHeight="1">
      <c r="A58" s="181"/>
      <c r="B58" s="177"/>
      <c r="C58" s="177"/>
      <c r="D58" s="177"/>
      <c r="E58" s="177"/>
      <c r="F58" s="177"/>
      <c r="G58" s="177"/>
      <c r="H58" s="177"/>
      <c r="I58" s="177"/>
      <c r="J58" s="182"/>
    </row>
    <row r="59" spans="1:10" ht="12.75" customHeight="1">
      <c r="A59" s="181"/>
      <c r="B59" s="177"/>
      <c r="C59" s="177"/>
      <c r="D59" s="177"/>
      <c r="E59" s="177"/>
      <c r="F59" s="177"/>
      <c r="G59" s="177"/>
      <c r="H59" s="177"/>
      <c r="I59" s="177"/>
      <c r="J59" s="182"/>
    </row>
    <row r="60" spans="1:10" ht="12.75" customHeight="1">
      <c r="A60" s="181"/>
      <c r="B60" s="177"/>
      <c r="C60" s="177"/>
      <c r="D60" s="177"/>
      <c r="E60" s="177"/>
      <c r="F60" s="177"/>
      <c r="G60" s="177"/>
      <c r="H60" s="177"/>
      <c r="I60" s="177"/>
      <c r="J60" s="182"/>
    </row>
    <row r="61" spans="1:10" ht="12.75" customHeight="1">
      <c r="A61" s="181"/>
      <c r="B61" s="177"/>
      <c r="C61" s="177"/>
      <c r="D61" s="177"/>
      <c r="E61" s="177"/>
      <c r="F61" s="177"/>
      <c r="G61" s="177"/>
      <c r="H61" s="177"/>
      <c r="I61" s="177"/>
      <c r="J61" s="182"/>
    </row>
    <row r="62" spans="1:10" ht="12.75" customHeight="1">
      <c r="A62" s="181"/>
      <c r="B62" s="177"/>
      <c r="C62" s="177"/>
      <c r="D62" s="177"/>
      <c r="E62" s="177"/>
      <c r="F62" s="177"/>
      <c r="G62" s="177"/>
      <c r="H62" s="177"/>
      <c r="I62" s="177"/>
      <c r="J62" s="182"/>
    </row>
    <row r="63" spans="1:10" ht="12.75" customHeight="1">
      <c r="A63" s="181"/>
      <c r="B63" s="177"/>
      <c r="C63" s="177"/>
      <c r="D63" s="177"/>
      <c r="E63" s="177"/>
      <c r="F63" s="177"/>
      <c r="G63" s="177"/>
      <c r="H63" s="177"/>
      <c r="I63" s="177"/>
      <c r="J63" s="182"/>
    </row>
    <row r="64" spans="1:10" ht="12.75" customHeight="1">
      <c r="A64" s="181"/>
      <c r="B64" s="177"/>
      <c r="C64" s="177"/>
      <c r="D64" s="177"/>
      <c r="E64" s="177"/>
      <c r="F64" s="177"/>
      <c r="G64" s="177"/>
      <c r="H64" s="177"/>
      <c r="I64" s="177"/>
      <c r="J64" s="182"/>
    </row>
    <row r="65" spans="1:10" ht="12.75" customHeight="1">
      <c r="A65" s="181"/>
      <c r="B65" s="177"/>
      <c r="C65" s="177"/>
      <c r="D65" s="177"/>
      <c r="E65" s="177"/>
      <c r="F65" s="177"/>
      <c r="G65" s="177"/>
      <c r="H65" s="177"/>
      <c r="I65" s="177"/>
      <c r="J65" s="182"/>
    </row>
    <row r="66" spans="1:10" ht="12.75" customHeight="1" thickBot="1">
      <c r="A66" s="183"/>
      <c r="B66" s="184"/>
      <c r="C66" s="184"/>
      <c r="D66" s="184"/>
      <c r="E66" s="184"/>
      <c r="F66" s="184"/>
      <c r="G66" s="184"/>
      <c r="H66" s="184"/>
      <c r="I66" s="184"/>
      <c r="J66" s="185"/>
    </row>
    <row r="67" spans="1:10" ht="12.75" customHeight="1">
      <c r="A67" s="58" t="s">
        <v>69</v>
      </c>
    </row>
    <row r="68" spans="1:10" ht="12.75" customHeight="1"/>
    <row r="69" spans="1:10" ht="12.75" customHeight="1"/>
    <row r="70" spans="1:10" ht="12.75" customHeight="1"/>
    <row r="71" spans="1:10" ht="12.75" customHeight="1">
      <c r="A71" s="291" t="s">
        <v>488</v>
      </c>
    </row>
    <row r="72" spans="1:10" ht="12.75" customHeight="1"/>
    <row r="73" spans="1:10" ht="12.75" customHeight="1"/>
    <row r="74" spans="1:10" ht="12.75" customHeight="1"/>
    <row r="75" spans="1:10" ht="12.75" customHeight="1"/>
    <row r="76" spans="1:10" ht="12.75" customHeight="1">
      <c r="J76" s="59"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 t="s">
        <v>480</v>
      </c>
      <c r="M1" s="26" t="str">
        <f>Naslovnica!A20</f>
        <v>Travanj 2013.</v>
      </c>
    </row>
    <row r="2" spans="1:14" ht="12.75" customHeight="1">
      <c r="A2" s="61" t="s">
        <v>71</v>
      </c>
      <c r="M2" s="31" t="str">
        <f>Naslovnica!A24</f>
        <v>April 2013</v>
      </c>
    </row>
    <row r="3" spans="1:14" ht="12.75" customHeight="1"/>
    <row r="4" spans="1:14" ht="12.75" customHeight="1">
      <c r="J4" s="696" t="s">
        <v>86</v>
      </c>
      <c r="K4" s="696"/>
      <c r="L4" s="696"/>
      <c r="M4" s="696"/>
    </row>
    <row r="5" spans="1:14" ht="24.75" customHeight="1">
      <c r="A5" s="62"/>
      <c r="B5" s="62"/>
      <c r="C5" s="702" t="s">
        <v>72</v>
      </c>
      <c r="D5" s="702"/>
      <c r="E5" s="702"/>
      <c r="F5" s="697" t="s">
        <v>1238</v>
      </c>
      <c r="G5" s="697" t="s">
        <v>73</v>
      </c>
      <c r="H5" s="702" t="s">
        <v>74</v>
      </c>
      <c r="I5" s="702"/>
      <c r="J5" s="702"/>
      <c r="K5" s="697" t="s">
        <v>75</v>
      </c>
      <c r="L5" s="697" t="s">
        <v>76</v>
      </c>
      <c r="M5" s="697" t="s">
        <v>77</v>
      </c>
    </row>
    <row r="6" spans="1:14" ht="81" customHeight="1">
      <c r="A6" s="697" t="s">
        <v>78</v>
      </c>
      <c r="B6" s="697"/>
      <c r="C6" s="63" t="s">
        <v>1239</v>
      </c>
      <c r="D6" s="63" t="s">
        <v>79</v>
      </c>
      <c r="E6" s="63" t="s">
        <v>77</v>
      </c>
      <c r="F6" s="697"/>
      <c r="G6" s="697"/>
      <c r="H6" s="63" t="s">
        <v>80</v>
      </c>
      <c r="I6" s="63" t="s">
        <v>81</v>
      </c>
      <c r="J6" s="63" t="s">
        <v>77</v>
      </c>
      <c r="K6" s="697"/>
      <c r="L6" s="697"/>
      <c r="M6" s="697"/>
    </row>
    <row r="7" spans="1:14" ht="19.5" customHeight="1">
      <c r="A7" s="421" t="str">
        <f>Naslovnica!A20</f>
        <v>Travanj 2013.</v>
      </c>
      <c r="B7" s="422" t="str">
        <f>Naslovnica!A24</f>
        <v>April 2013</v>
      </c>
      <c r="C7" s="423">
        <v>394970.05570999993</v>
      </c>
      <c r="D7" s="423">
        <v>4738.6725400000005</v>
      </c>
      <c r="E7" s="423">
        <v>399708.72824999993</v>
      </c>
      <c r="F7" s="423">
        <v>5739.4668000000001</v>
      </c>
      <c r="G7" s="423">
        <v>54388.385490000001</v>
      </c>
      <c r="H7" s="423">
        <v>21993.479290000003</v>
      </c>
      <c r="I7" s="423">
        <v>554.44159999999999</v>
      </c>
      <c r="J7" s="423">
        <v>22547.920890000005</v>
      </c>
      <c r="K7" s="424">
        <v>0</v>
      </c>
      <c r="L7" s="423">
        <v>452.39926000000003</v>
      </c>
      <c r="M7" s="423">
        <v>482836.90068999992</v>
      </c>
      <c r="N7" s="309"/>
    </row>
    <row r="8" spans="1:14" ht="19.5" customHeight="1">
      <c r="A8" s="425" t="str">
        <f>'4 Tablica 2 - Graf 2'!F5</f>
        <v>Ožujak 2013.</v>
      </c>
      <c r="B8" s="426" t="str">
        <f>'4 Tablica 2 - Graf 2'!F6</f>
        <v>March 2013</v>
      </c>
      <c r="C8" s="423">
        <v>394605.48116999998</v>
      </c>
      <c r="D8" s="423">
        <v>4286.21432</v>
      </c>
      <c r="E8" s="423">
        <v>398891.69548999995</v>
      </c>
      <c r="F8" s="423">
        <v>7432.0367800000004</v>
      </c>
      <c r="G8" s="423">
        <v>47047.45751</v>
      </c>
      <c r="H8" s="423">
        <v>22485.5694</v>
      </c>
      <c r="I8" s="423">
        <v>475.18585999999999</v>
      </c>
      <c r="J8" s="423">
        <v>22960.755259999998</v>
      </c>
      <c r="K8" s="424">
        <v>0</v>
      </c>
      <c r="L8" s="423">
        <v>513.6126999999999</v>
      </c>
      <c r="M8" s="423">
        <v>476845.5577399999</v>
      </c>
      <c r="N8" s="309"/>
    </row>
    <row r="9" spans="1:14" ht="17.25" customHeight="1">
      <c r="A9" s="700" t="s">
        <v>82</v>
      </c>
      <c r="B9" s="700"/>
      <c r="C9" s="427">
        <v>9.2389628983100935E-4</v>
      </c>
      <c r="D9" s="427">
        <v>0.10556126834087019</v>
      </c>
      <c r="E9" s="427">
        <v>2.0482571315412492E-3</v>
      </c>
      <c r="F9" s="427">
        <v>-0.22773972063146869</v>
      </c>
      <c r="G9" s="427">
        <v>0.15603240575624466</v>
      </c>
      <c r="H9" s="427">
        <v>-2.1884707531577893E-2</v>
      </c>
      <c r="I9" s="427">
        <v>0.16678892759982381</v>
      </c>
      <c r="J9" s="427">
        <v>-1.7979999582992519E-2</v>
      </c>
      <c r="K9" s="428" t="s">
        <v>552</v>
      </c>
      <c r="L9" s="427">
        <v>-0.11918209966381262</v>
      </c>
      <c r="M9" s="427">
        <v>1.256453552465891E-2</v>
      </c>
      <c r="N9" s="295"/>
    </row>
    <row r="10" spans="1:14" ht="39" customHeight="1">
      <c r="A10" s="700" t="s">
        <v>83</v>
      </c>
      <c r="B10" s="700"/>
      <c r="C10" s="423">
        <v>399460.27888999996</v>
      </c>
      <c r="D10" s="423">
        <v>4339.3204599999999</v>
      </c>
      <c r="E10" s="423">
        <v>403799.59934999997</v>
      </c>
      <c r="F10" s="423">
        <v>14176.116539999999</v>
      </c>
      <c r="G10" s="423">
        <v>63569.820480000002</v>
      </c>
      <c r="H10" s="423">
        <v>62936.511380000004</v>
      </c>
      <c r="I10" s="423">
        <v>1034.6391800000001</v>
      </c>
      <c r="J10" s="423">
        <v>63971.150560000002</v>
      </c>
      <c r="K10" s="424">
        <v>0</v>
      </c>
      <c r="L10" s="423">
        <v>1420.21694</v>
      </c>
      <c r="M10" s="423">
        <v>546936.90387000015</v>
      </c>
    </row>
    <row r="11" spans="1:14" ht="29.25" customHeight="1">
      <c r="A11" s="700" t="s">
        <v>84</v>
      </c>
      <c r="B11" s="700"/>
      <c r="C11" s="427">
        <v>-1.1240725091559128E-2</v>
      </c>
      <c r="D11" s="427">
        <v>9.2031018147021248E-2</v>
      </c>
      <c r="E11" s="427">
        <v>-1.0130943930071157E-2</v>
      </c>
      <c r="F11" s="427">
        <v>-0.59513123472107121</v>
      </c>
      <c r="G11" s="427">
        <v>-0.14443072075197405</v>
      </c>
      <c r="H11" s="427">
        <v>-0.65054498878707945</v>
      </c>
      <c r="I11" s="427">
        <v>-0.46412081552913942</v>
      </c>
      <c r="J11" s="427">
        <v>-0.64752985224407067</v>
      </c>
      <c r="K11" s="424" t="s">
        <v>552</v>
      </c>
      <c r="L11" s="427">
        <v>-0.68145763702832607</v>
      </c>
      <c r="M11" s="427">
        <v>-0.11719816806370772</v>
      </c>
    </row>
    <row r="12" spans="1:14" ht="34.5" customHeight="1">
      <c r="A12" s="695" t="s">
        <v>85</v>
      </c>
      <c r="B12" s="695"/>
      <c r="C12" s="64">
        <v>1567711.5588199999</v>
      </c>
      <c r="D12" s="64">
        <v>16078.252959999998</v>
      </c>
      <c r="E12" s="64">
        <v>1583789.8117799999</v>
      </c>
      <c r="F12" s="64">
        <v>25425.743870000006</v>
      </c>
      <c r="G12" s="64">
        <v>190063.30275000003</v>
      </c>
      <c r="H12" s="64">
        <v>91721.352369999993</v>
      </c>
      <c r="I12" s="64">
        <v>2220.1909900000001</v>
      </c>
      <c r="J12" s="64">
        <v>93941.543360000011</v>
      </c>
      <c r="K12" s="65">
        <v>0</v>
      </c>
      <c r="L12" s="64">
        <v>2201.2657899999999</v>
      </c>
      <c r="M12" s="64">
        <v>1895421.6675499999</v>
      </c>
    </row>
    <row r="13" spans="1:14" ht="12.75" customHeight="1">
      <c r="A13" s="703" t="s">
        <v>87</v>
      </c>
      <c r="B13" s="703"/>
      <c r="C13" s="703"/>
    </row>
    <row r="14" spans="1:14" ht="12.75" customHeight="1">
      <c r="A14" s="701" t="s">
        <v>88</v>
      </c>
      <c r="B14" s="701"/>
      <c r="C14" s="701"/>
    </row>
    <row r="15" spans="1:14" ht="12.75" customHeight="1"/>
    <row r="16" spans="1:14" ht="12.75" customHeight="1">
      <c r="A16" s="60" t="s">
        <v>481</v>
      </c>
      <c r="M16" s="26" t="str">
        <f>Naslovnica!A20</f>
        <v>Travanj 2013.</v>
      </c>
    </row>
    <row r="17" spans="1:14" ht="12.75" customHeight="1">
      <c r="A17" s="66" t="s">
        <v>17</v>
      </c>
      <c r="M17" s="31" t="str">
        <f>Naslovnica!A24</f>
        <v>April 2013</v>
      </c>
    </row>
    <row r="18" spans="1:14" ht="12.75" customHeight="1"/>
    <row r="19" spans="1:14" ht="12.75" customHeight="1">
      <c r="J19" s="696" t="s">
        <v>86</v>
      </c>
      <c r="K19" s="696"/>
      <c r="L19" s="696"/>
      <c r="M19" s="696"/>
    </row>
    <row r="20" spans="1:14" ht="21" customHeight="1">
      <c r="A20" s="697" t="s">
        <v>89</v>
      </c>
      <c r="B20" s="699"/>
      <c r="C20" s="702" t="s">
        <v>90</v>
      </c>
      <c r="D20" s="702"/>
      <c r="E20" s="702"/>
      <c r="F20" s="702" t="s">
        <v>91</v>
      </c>
      <c r="G20" s="702"/>
      <c r="H20" s="702"/>
      <c r="I20" s="697" t="s">
        <v>92</v>
      </c>
      <c r="J20" s="697" t="s">
        <v>93</v>
      </c>
      <c r="K20" s="697" t="s">
        <v>94</v>
      </c>
      <c r="L20" s="698" t="s">
        <v>95</v>
      </c>
      <c r="M20" s="697" t="s">
        <v>77</v>
      </c>
    </row>
    <row r="21" spans="1:14" ht="123.75" customHeight="1">
      <c r="A21" s="699"/>
      <c r="B21" s="699"/>
      <c r="C21" s="63" t="s">
        <v>96</v>
      </c>
      <c r="D21" s="63" t="s">
        <v>97</v>
      </c>
      <c r="E21" s="63" t="s">
        <v>77</v>
      </c>
      <c r="F21" s="63" t="s">
        <v>98</v>
      </c>
      <c r="G21" s="63" t="s">
        <v>80</v>
      </c>
      <c r="H21" s="63" t="s">
        <v>77</v>
      </c>
      <c r="I21" s="699"/>
      <c r="J21" s="699"/>
      <c r="K21" s="697"/>
      <c r="L21" s="699"/>
      <c r="M21" s="699"/>
    </row>
    <row r="22" spans="1:14" ht="18.75" customHeight="1">
      <c r="A22" s="429" t="str">
        <f>Naslovnica!A20</f>
        <v>Travanj 2013.</v>
      </c>
      <c r="B22" s="422" t="str">
        <f>Naslovnica!A24</f>
        <v>April 2013</v>
      </c>
      <c r="C22" s="430">
        <v>2842.7583199999999</v>
      </c>
      <c r="D22" s="431">
        <v>0.85198000000000007</v>
      </c>
      <c r="E22" s="430">
        <v>2843.6102999999998</v>
      </c>
      <c r="F22" s="430">
        <v>410699.75379000005</v>
      </c>
      <c r="G22" s="430">
        <v>1342.8554999999999</v>
      </c>
      <c r="H22" s="430">
        <v>412042.60929000005</v>
      </c>
      <c r="I22" s="430">
        <v>47321.184159999997</v>
      </c>
      <c r="J22" s="430">
        <v>18862.575359999999</v>
      </c>
      <c r="K22" s="430">
        <v>452.39926000000003</v>
      </c>
      <c r="L22" s="430">
        <v>681.72840000000008</v>
      </c>
      <c r="M22" s="430">
        <v>482204.10677000007</v>
      </c>
      <c r="N22" s="309"/>
    </row>
    <row r="23" spans="1:14" ht="18.75" customHeight="1">
      <c r="A23" s="425" t="str">
        <f>'4 Tablica 2 - Graf 2'!F5</f>
        <v>Ožujak 2013.</v>
      </c>
      <c r="B23" s="426" t="str">
        <f>'4 Tablica 2 - Graf 2'!F6</f>
        <v>March 2013</v>
      </c>
      <c r="C23" s="430">
        <v>2797.3850600000001</v>
      </c>
      <c r="D23" s="431">
        <v>6.8750000000000006E-2</v>
      </c>
      <c r="E23" s="430">
        <v>2797.45381</v>
      </c>
      <c r="F23" s="430">
        <v>403756.19197000004</v>
      </c>
      <c r="G23" s="430">
        <v>1652.5239199999999</v>
      </c>
      <c r="H23" s="430">
        <v>405408.71589000005</v>
      </c>
      <c r="I23" s="430">
        <v>50182.525009999998</v>
      </c>
      <c r="J23" s="430">
        <v>20806.131000000001</v>
      </c>
      <c r="K23" s="430">
        <v>513.6126999999999</v>
      </c>
      <c r="L23" s="430">
        <v>528.55137999999999</v>
      </c>
      <c r="M23" s="430">
        <v>480236.98979000002</v>
      </c>
      <c r="N23" s="309"/>
    </row>
    <row r="24" spans="1:14" ht="18.75" customHeight="1">
      <c r="A24" s="700" t="s">
        <v>99</v>
      </c>
      <c r="B24" s="700"/>
      <c r="C24" s="427">
        <v>1.6219883579416786E-2</v>
      </c>
      <c r="D24" s="427">
        <v>11.392436363636364</v>
      </c>
      <c r="E24" s="427">
        <v>1.6499464561311149E-2</v>
      </c>
      <c r="F24" s="427">
        <v>1.719741259229016E-2</v>
      </c>
      <c r="G24" s="427">
        <v>-0.18739118765675719</v>
      </c>
      <c r="H24" s="427">
        <v>1.6363470098161338E-2</v>
      </c>
      <c r="I24" s="427">
        <v>-5.7018670332547317E-2</v>
      </c>
      <c r="J24" s="427">
        <v>-9.3412640725947668E-2</v>
      </c>
      <c r="K24" s="427">
        <v>-0.11918209966381262</v>
      </c>
      <c r="L24" s="427">
        <v>0.28980535440092897</v>
      </c>
      <c r="M24" s="427">
        <v>4.0961379939938375E-3</v>
      </c>
      <c r="N24" s="295"/>
    </row>
    <row r="25" spans="1:14" ht="36.75" customHeight="1">
      <c r="A25" s="700" t="s">
        <v>100</v>
      </c>
      <c r="B25" s="700"/>
      <c r="C25" s="430">
        <v>2816.3193099999999</v>
      </c>
      <c r="D25" s="431">
        <v>2.911E-2</v>
      </c>
      <c r="E25" s="430">
        <v>2816.3484199999998</v>
      </c>
      <c r="F25" s="430">
        <v>405602.80605000001</v>
      </c>
      <c r="G25" s="430">
        <v>969.29025999999999</v>
      </c>
      <c r="H25" s="430">
        <v>406572.09630999999</v>
      </c>
      <c r="I25" s="430">
        <v>63803.942910000005</v>
      </c>
      <c r="J25" s="430">
        <v>1857.8971799999999</v>
      </c>
      <c r="K25" s="430">
        <v>1420.21694</v>
      </c>
      <c r="L25" s="430">
        <v>1263.4489699999999</v>
      </c>
      <c r="M25" s="430">
        <v>477733.95072999998</v>
      </c>
    </row>
    <row r="26" spans="1:14" ht="28.5" customHeight="1">
      <c r="A26" s="700" t="s">
        <v>84</v>
      </c>
      <c r="B26" s="700"/>
      <c r="C26" s="427">
        <v>9.3877884890829558E-3</v>
      </c>
      <c r="D26" s="427">
        <v>28.26760563380282</v>
      </c>
      <c r="E26" s="427">
        <v>9.6798676635329161E-3</v>
      </c>
      <c r="F26" s="427">
        <v>1.2566352263775301E-2</v>
      </c>
      <c r="G26" s="427">
        <v>0.3854007983119524</v>
      </c>
      <c r="H26" s="427">
        <v>1.3455210108243491E-2</v>
      </c>
      <c r="I26" s="427">
        <v>-0.25833448527233044</v>
      </c>
      <c r="J26" s="427">
        <v>9.1526476077648162</v>
      </c>
      <c r="K26" s="427">
        <v>-0.68145763702832607</v>
      </c>
      <c r="L26" s="427">
        <v>-0.46042268727323421</v>
      </c>
      <c r="M26" s="427">
        <v>9.3569988759841741E-3</v>
      </c>
    </row>
    <row r="27" spans="1:14" ht="30.75" customHeight="1">
      <c r="A27" s="695" t="s">
        <v>85</v>
      </c>
      <c r="B27" s="695"/>
      <c r="C27" s="67">
        <v>11125.06839</v>
      </c>
      <c r="D27" s="302">
        <v>1.3071300000000001</v>
      </c>
      <c r="E27" s="67">
        <v>11126.375520000001</v>
      </c>
      <c r="F27" s="67">
        <v>1605194.2453900001</v>
      </c>
      <c r="G27" s="67">
        <v>9830.1970199999996</v>
      </c>
      <c r="H27" s="67">
        <v>1615024.4424100001</v>
      </c>
      <c r="I27" s="67">
        <v>193084.34419999999</v>
      </c>
      <c r="J27" s="67">
        <v>80587.648220000003</v>
      </c>
      <c r="K27" s="67">
        <v>2201.2657899999999</v>
      </c>
      <c r="L27" s="67">
        <v>2349.4833199999998</v>
      </c>
      <c r="M27" s="67">
        <v>1904373.5594600001</v>
      </c>
    </row>
    <row r="28" spans="1:14" ht="12.75" customHeight="1">
      <c r="A28" s="46" t="s">
        <v>102</v>
      </c>
    </row>
    <row r="29" spans="1:14" ht="12.75" customHeight="1"/>
    <row r="30" spans="1:14" ht="12.75" customHeight="1"/>
    <row r="31" spans="1:14" ht="12.75" customHeight="1"/>
    <row r="32" spans="1:14" ht="12.75" customHeight="1">
      <c r="A32" s="291" t="s">
        <v>488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59" t="s">
        <v>101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 t="s">
        <v>482</v>
      </c>
      <c r="K1" s="26" t="str">
        <f>Naslovnica!A20</f>
        <v>Travanj 2013.</v>
      </c>
    </row>
    <row r="2" spans="1:13" ht="12.75" customHeight="1">
      <c r="A2" s="61" t="s">
        <v>103</v>
      </c>
      <c r="K2" s="31" t="str">
        <f>Naslovnica!A24</f>
        <v>April 2013</v>
      </c>
    </row>
    <row r="3" spans="1:13" ht="12.75" customHeight="1">
      <c r="D3" s="696" t="s">
        <v>86</v>
      </c>
      <c r="E3" s="696"/>
      <c r="F3" s="696"/>
    </row>
    <row r="4" spans="1:13" ht="69.75" customHeight="1">
      <c r="A4" s="697" t="s">
        <v>104</v>
      </c>
      <c r="B4" s="697"/>
      <c r="C4" s="63" t="s">
        <v>105</v>
      </c>
      <c r="D4" s="63" t="s">
        <v>106</v>
      </c>
      <c r="E4" s="63" t="s">
        <v>107</v>
      </c>
      <c r="F4" s="63" t="s">
        <v>108</v>
      </c>
    </row>
    <row r="5" spans="1:13" ht="17.25" customHeight="1">
      <c r="A5" s="432" t="str">
        <f>Naslovnica!A20</f>
        <v>Travanj 2013.</v>
      </c>
      <c r="B5" s="433" t="str">
        <f>Naslovnica!A24</f>
        <v>April 2013</v>
      </c>
      <c r="C5" s="434">
        <v>37789.333809998752</v>
      </c>
      <c r="D5" s="434">
        <v>482836.90068999992</v>
      </c>
      <c r="E5" s="434">
        <v>482204.10676999995</v>
      </c>
      <c r="F5" s="434">
        <v>38422.127729998727</v>
      </c>
      <c r="G5" s="309"/>
    </row>
    <row r="6" spans="1:13" ht="17.25" customHeight="1">
      <c r="A6" s="435" t="str">
        <f>'4 Tablica 2 - Graf 2'!F5</f>
        <v>Ožujak 2013.</v>
      </c>
      <c r="B6" s="436" t="str">
        <f>'4 Tablica 2 - Graf 2'!F6</f>
        <v>March 2013</v>
      </c>
      <c r="C6" s="434">
        <v>41180.765859998879</v>
      </c>
      <c r="D6" s="434">
        <v>476845.5577399999</v>
      </c>
      <c r="E6" s="434">
        <v>480236.98979000002</v>
      </c>
      <c r="F6" s="434">
        <v>37789.33380999876</v>
      </c>
      <c r="G6" s="309"/>
      <c r="M6" s="295"/>
    </row>
    <row r="7" spans="1:13" ht="19.5" customHeight="1">
      <c r="A7" s="700" t="s">
        <v>99</v>
      </c>
      <c r="B7" s="700"/>
      <c r="C7" s="437">
        <v>-8.2354759052560733E-2</v>
      </c>
      <c r="D7" s="437">
        <v>1.256453552465891E-2</v>
      </c>
      <c r="E7" s="437">
        <v>4.0961379939935955E-3</v>
      </c>
      <c r="F7" s="437">
        <v>1.6745304989540067E-2</v>
      </c>
      <c r="G7" s="295"/>
    </row>
    <row r="8" spans="1:13" ht="32.25" customHeight="1">
      <c r="A8" s="700" t="s">
        <v>83</v>
      </c>
      <c r="B8" s="700"/>
      <c r="C8" s="434">
        <v>48866.592409999073</v>
      </c>
      <c r="D8" s="434">
        <v>546936.90387000015</v>
      </c>
      <c r="E8" s="434">
        <v>477733.9507300001</v>
      </c>
      <c r="F8" s="434">
        <v>118069.54554999917</v>
      </c>
    </row>
    <row r="9" spans="1:13" ht="19.5" customHeight="1">
      <c r="A9" s="700" t="s">
        <v>84</v>
      </c>
      <c r="B9" s="700"/>
      <c r="C9" s="437">
        <v>-0.22668367188487845</v>
      </c>
      <c r="D9" s="437">
        <v>-0.11719816806370772</v>
      </c>
      <c r="E9" s="437">
        <v>9.3569988759836849E-3</v>
      </c>
      <c r="F9" s="437">
        <v>-0.67458054021451264</v>
      </c>
    </row>
    <row r="10" spans="1:13" ht="21" customHeight="1">
      <c r="A10" s="706" t="s">
        <v>85</v>
      </c>
      <c r="B10" s="706"/>
      <c r="C10" s="68">
        <v>47374.019639998914</v>
      </c>
      <c r="D10" s="68">
        <v>1895421.6675499999</v>
      </c>
      <c r="E10" s="68">
        <v>1904373.5594600001</v>
      </c>
      <c r="F10" s="68">
        <v>38422.127729998669</v>
      </c>
      <c r="H10" s="657"/>
    </row>
    <row r="11" spans="1:13" ht="12.75" customHeight="1"/>
    <row r="12" spans="1:13" ht="12.75" customHeight="1">
      <c r="A12" s="60" t="s">
        <v>483</v>
      </c>
      <c r="K12" s="26" t="str">
        <f>Naslovnica!A20</f>
        <v>Travanj 2013.</v>
      </c>
    </row>
    <row r="13" spans="1:13" ht="12.75" customHeight="1">
      <c r="A13" s="61" t="s">
        <v>556</v>
      </c>
      <c r="K13" s="31" t="str">
        <f>Naslovnica!A24</f>
        <v>April 2013</v>
      </c>
    </row>
    <row r="14" spans="1:13" ht="12.75" customHeight="1">
      <c r="I14" s="696" t="s">
        <v>86</v>
      </c>
      <c r="J14" s="696"/>
      <c r="K14" s="696"/>
    </row>
    <row r="15" spans="1:13" ht="21" customHeight="1">
      <c r="A15" s="697" t="s">
        <v>109</v>
      </c>
      <c r="B15" s="707"/>
      <c r="C15" s="697" t="s">
        <v>110</v>
      </c>
      <c r="D15" s="702" t="s">
        <v>117</v>
      </c>
      <c r="E15" s="702"/>
      <c r="F15" s="702"/>
      <c r="G15" s="702"/>
      <c r="H15" s="702" t="s">
        <v>118</v>
      </c>
      <c r="I15" s="702"/>
      <c r="J15" s="702"/>
      <c r="K15" s="62"/>
    </row>
    <row r="16" spans="1:13" ht="126.75" customHeight="1">
      <c r="A16" s="697"/>
      <c r="B16" s="707"/>
      <c r="C16" s="697"/>
      <c r="D16" s="63" t="s">
        <v>111</v>
      </c>
      <c r="E16" s="63" t="s">
        <v>112</v>
      </c>
      <c r="F16" s="63" t="s">
        <v>113</v>
      </c>
      <c r="G16" s="63" t="s">
        <v>77</v>
      </c>
      <c r="H16" s="63" t="s">
        <v>114</v>
      </c>
      <c r="I16" s="63" t="s">
        <v>115</v>
      </c>
      <c r="J16" s="63" t="s">
        <v>77</v>
      </c>
      <c r="K16" s="63" t="s">
        <v>116</v>
      </c>
    </row>
    <row r="17" spans="1:13" ht="16.5" customHeight="1">
      <c r="A17" s="432" t="str">
        <f>Naslovnica!A20</f>
        <v>Travanj 2013.</v>
      </c>
      <c r="B17" s="433" t="str">
        <f>Naslovnica!A24</f>
        <v>April 2013</v>
      </c>
      <c r="C17" s="434">
        <v>215637.70954000021</v>
      </c>
      <c r="D17" s="434">
        <v>46213.3776</v>
      </c>
      <c r="E17" s="434">
        <v>1107.80656</v>
      </c>
      <c r="F17" s="434">
        <v>142.96417000000002</v>
      </c>
      <c r="G17" s="434">
        <v>47464.148329999996</v>
      </c>
      <c r="H17" s="434">
        <v>54245.421320000001</v>
      </c>
      <c r="I17" s="434">
        <v>142.96417000000002</v>
      </c>
      <c r="J17" s="434">
        <v>54388.385490000001</v>
      </c>
      <c r="K17" s="434">
        <v>208713.47238000017</v>
      </c>
      <c r="L17" s="309"/>
      <c r="M17" s="295"/>
    </row>
    <row r="18" spans="1:13" ht="16.5" customHeight="1">
      <c r="A18" s="435" t="str">
        <f>'4 Tablica 2 - Graf 2'!F5</f>
        <v>Ožujak 2013.</v>
      </c>
      <c r="B18" s="436" t="str">
        <f>'4 Tablica 2 - Graf 2'!F6</f>
        <v>March 2013</v>
      </c>
      <c r="C18" s="434">
        <v>212335.57192000019</v>
      </c>
      <c r="D18" s="434">
        <v>49262.457539999996</v>
      </c>
      <c r="E18" s="434">
        <v>920.06746999999996</v>
      </c>
      <c r="F18" s="434">
        <v>167.07012</v>
      </c>
      <c r="G18" s="434">
        <v>50349.595129999994</v>
      </c>
      <c r="H18" s="434">
        <v>46880.387390000004</v>
      </c>
      <c r="I18" s="434">
        <v>167.07012</v>
      </c>
      <c r="J18" s="434">
        <v>47047.45751</v>
      </c>
      <c r="K18" s="434">
        <v>215637.70954000016</v>
      </c>
      <c r="L18" s="309"/>
    </row>
    <row r="19" spans="1:13" ht="18.75" customHeight="1">
      <c r="A19" s="700" t="s">
        <v>99</v>
      </c>
      <c r="B19" s="700"/>
      <c r="C19" s="438">
        <v>1.5551504583716857E-2</v>
      </c>
      <c r="D19" s="438">
        <v>-6.1894596661650758E-2</v>
      </c>
      <c r="E19" s="438">
        <v>0.20404926390887404</v>
      </c>
      <c r="F19" s="438">
        <v>-0.14428642297018748</v>
      </c>
      <c r="G19" s="438">
        <v>-5.7308242351302462E-2</v>
      </c>
      <c r="H19" s="438">
        <v>0.15710266787537305</v>
      </c>
      <c r="I19" s="438">
        <v>-0.14428642297018748</v>
      </c>
      <c r="J19" s="438">
        <v>0.15603240575624466</v>
      </c>
      <c r="K19" s="438">
        <v>-3.2110511537016509E-2</v>
      </c>
      <c r="L19" s="295"/>
    </row>
    <row r="20" spans="1:13" ht="27.75" customHeight="1">
      <c r="A20" s="700" t="s">
        <v>83</v>
      </c>
      <c r="B20" s="700"/>
      <c r="C20" s="434">
        <v>192450.96284000011</v>
      </c>
      <c r="D20" s="434">
        <v>62983.839639999998</v>
      </c>
      <c r="E20" s="434">
        <v>820.10327000000007</v>
      </c>
      <c r="F20" s="434">
        <v>138.24145000000001</v>
      </c>
      <c r="G20" s="434">
        <v>63942.184359999999</v>
      </c>
      <c r="H20" s="434">
        <v>63431.579030000001</v>
      </c>
      <c r="I20" s="434">
        <v>138.24145000000001</v>
      </c>
      <c r="J20" s="434">
        <v>63569.820480000002</v>
      </c>
      <c r="K20" s="434">
        <v>192823.32672000013</v>
      </c>
    </row>
    <row r="21" spans="1:13" ht="20.25" customHeight="1">
      <c r="A21" s="700" t="s">
        <v>124</v>
      </c>
      <c r="B21" s="700"/>
      <c r="C21" s="438">
        <v>0.12048132343862111</v>
      </c>
      <c r="D21" s="438">
        <v>-0.26626611105095843</v>
      </c>
      <c r="E21" s="438">
        <v>0.35081348962308112</v>
      </c>
      <c r="F21" s="438">
        <v>3.416283611029839E-2</v>
      </c>
      <c r="G21" s="438">
        <v>-0.25770211316565667</v>
      </c>
      <c r="H21" s="438">
        <v>-0.14481994379574567</v>
      </c>
      <c r="I21" s="438">
        <v>3.416283611029839E-2</v>
      </c>
      <c r="J21" s="438">
        <v>-0.14443072075197405</v>
      </c>
      <c r="K21" s="438">
        <v>8.2407797491608523E-2</v>
      </c>
    </row>
    <row r="22" spans="1:13" ht="24" customHeight="1">
      <c r="A22" s="706" t="s">
        <v>119</v>
      </c>
      <c r="B22" s="706"/>
      <c r="C22" s="68">
        <v>205104.9533000002</v>
      </c>
      <c r="D22" s="68">
        <v>189097.92895</v>
      </c>
      <c r="E22" s="68">
        <v>3986.41525</v>
      </c>
      <c r="F22" s="68">
        <v>587.47763000000009</v>
      </c>
      <c r="G22" s="68">
        <v>193671.82183</v>
      </c>
      <c r="H22" s="68">
        <v>189475.82512000002</v>
      </c>
      <c r="I22" s="68">
        <v>587.47763000000009</v>
      </c>
      <c r="J22" s="68">
        <v>190063.30275000003</v>
      </c>
      <c r="K22" s="68">
        <v>208713.47238000017</v>
      </c>
    </row>
    <row r="23" spans="1:13" ht="35.25" customHeight="1">
      <c r="A23" s="704" t="s">
        <v>120</v>
      </c>
      <c r="B23" s="704"/>
      <c r="C23" s="704"/>
      <c r="D23" s="704"/>
      <c r="E23" s="704"/>
      <c r="F23" s="704"/>
      <c r="G23" s="704"/>
      <c r="H23" s="704"/>
      <c r="I23" s="704"/>
      <c r="J23" s="704"/>
      <c r="K23" s="704"/>
    </row>
    <row r="24" spans="1:13" ht="42.75" customHeight="1">
      <c r="A24" s="705" t="s">
        <v>121</v>
      </c>
      <c r="B24" s="705"/>
      <c r="C24" s="705"/>
      <c r="D24" s="705"/>
      <c r="E24" s="705"/>
      <c r="F24" s="705"/>
      <c r="G24" s="705"/>
      <c r="H24" s="705"/>
      <c r="I24" s="705"/>
      <c r="J24" s="705"/>
      <c r="K24" s="705"/>
    </row>
    <row r="25" spans="1:13" ht="12.75" customHeight="1">
      <c r="B25" s="70"/>
      <c r="C25" s="71"/>
      <c r="D25" s="71"/>
      <c r="E25" s="71"/>
      <c r="F25" s="72"/>
      <c r="G25" s="72"/>
      <c r="H25" s="72"/>
      <c r="I25" s="72"/>
      <c r="J25" s="73"/>
    </row>
    <row r="26" spans="1:13" ht="12.75" customHeight="1">
      <c r="A26" s="69" t="s">
        <v>122</v>
      </c>
    </row>
    <row r="27" spans="1:13" ht="12.75" customHeight="1"/>
    <row r="28" spans="1:13" ht="12.75" customHeight="1">
      <c r="A28" s="291" t="s">
        <v>488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7" t="s">
        <v>123</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 t="s">
        <v>484</v>
      </c>
      <c r="H1" s="26" t="str">
        <f>Naslovnica!A20</f>
        <v>Travanj 2013.</v>
      </c>
    </row>
    <row r="2" spans="1:9" ht="12.75" customHeight="1">
      <c r="A2" s="367" t="s">
        <v>880</v>
      </c>
      <c r="H2" s="363" t="str">
        <f>Naslovnica!A24</f>
        <v>April 2013</v>
      </c>
    </row>
    <row r="3" spans="1:9" ht="12.75" customHeight="1"/>
    <row r="4" spans="1:9" ht="12.75" customHeight="1">
      <c r="F4" s="696" t="s">
        <v>882</v>
      </c>
      <c r="G4" s="696"/>
      <c r="H4" s="696"/>
    </row>
    <row r="5" spans="1:9" ht="21" customHeight="1">
      <c r="A5" s="74"/>
      <c r="B5" s="702" t="s">
        <v>879</v>
      </c>
      <c r="C5" s="702"/>
      <c r="D5" s="702"/>
      <c r="E5" s="702"/>
      <c r="F5" s="702"/>
      <c r="G5" s="702"/>
      <c r="H5" s="51"/>
    </row>
    <row r="6" spans="1:9" ht="33.75" customHeight="1">
      <c r="A6" s="75" t="s">
        <v>125</v>
      </c>
      <c r="B6" s="74" t="str">
        <f>Naslovnica!A20</f>
        <v>Travanj 2013.</v>
      </c>
      <c r="C6" s="91" t="str">
        <f>'4 Tablica 2 - Graf 2'!F5</f>
        <v>Ožujak 2013.</v>
      </c>
      <c r="D6" s="74" t="s">
        <v>126</v>
      </c>
      <c r="E6" s="74" t="s">
        <v>127</v>
      </c>
      <c r="F6" s="74" t="s">
        <v>128</v>
      </c>
      <c r="G6" s="74" t="s">
        <v>129</v>
      </c>
      <c r="H6" s="74" t="s">
        <v>130</v>
      </c>
    </row>
    <row r="7" spans="1:9" ht="33.75" customHeight="1">
      <c r="A7" s="364" t="s">
        <v>131</v>
      </c>
      <c r="B7" s="364" t="str">
        <f>Naslovnica!A24</f>
        <v>April 2013</v>
      </c>
      <c r="C7" s="365" t="str">
        <f>'4 Tablica 2 - Graf 2'!F6</f>
        <v>March 2013</v>
      </c>
      <c r="D7" s="364" t="s">
        <v>132</v>
      </c>
      <c r="E7" s="366" t="s">
        <v>133</v>
      </c>
      <c r="F7" s="366" t="s">
        <v>134</v>
      </c>
      <c r="G7" s="366" t="s">
        <v>135</v>
      </c>
      <c r="H7" s="366" t="s">
        <v>136</v>
      </c>
    </row>
    <row r="8" spans="1:9">
      <c r="A8" s="439" t="s">
        <v>137</v>
      </c>
      <c r="B8" s="440">
        <v>160179.58141999997</v>
      </c>
      <c r="C8" s="440">
        <v>156550.43033999999</v>
      </c>
      <c r="D8" s="438">
        <v>2.3181993636926478E-2</v>
      </c>
      <c r="E8" s="440">
        <v>156650.90297</v>
      </c>
      <c r="F8" s="438">
        <v>2.2525745993789453E-2</v>
      </c>
      <c r="G8" s="440">
        <v>621511.20817</v>
      </c>
      <c r="H8" s="440">
        <v>16940383.555779997</v>
      </c>
      <c r="I8" s="309"/>
    </row>
    <row r="9" spans="1:9">
      <c r="A9" s="439" t="s">
        <v>138</v>
      </c>
      <c r="B9" s="440">
        <v>55238.058069999999</v>
      </c>
      <c r="C9" s="440">
        <v>55184.315549999999</v>
      </c>
      <c r="D9" s="438">
        <v>9.7387309173575115E-4</v>
      </c>
      <c r="E9" s="440">
        <v>54084.762889999998</v>
      </c>
      <c r="F9" s="438">
        <v>2.1323846465697262E-2</v>
      </c>
      <c r="G9" s="440">
        <v>216723.45243</v>
      </c>
      <c r="H9" s="440">
        <v>5199132.2348200008</v>
      </c>
      <c r="I9" s="309"/>
    </row>
    <row r="10" spans="1:9">
      <c r="A10" s="439" t="s">
        <v>139</v>
      </c>
      <c r="B10" s="440">
        <v>71441.350790000011</v>
      </c>
      <c r="C10" s="440">
        <v>70080.971489999996</v>
      </c>
      <c r="D10" s="438">
        <v>1.9411535985829342E-2</v>
      </c>
      <c r="E10" s="440">
        <v>72148.110060000006</v>
      </c>
      <c r="F10" s="438">
        <v>-9.7959498788289523E-3</v>
      </c>
      <c r="G10" s="440">
        <v>281493.98787999997</v>
      </c>
      <c r="H10" s="440">
        <v>7404649.7668499975</v>
      </c>
      <c r="I10" s="295"/>
    </row>
    <row r="11" spans="1:9">
      <c r="A11" s="439" t="s">
        <v>140</v>
      </c>
      <c r="B11" s="440">
        <v>123840.76351</v>
      </c>
      <c r="C11" s="440">
        <v>121940.47459</v>
      </c>
      <c r="D11" s="438">
        <v>1.55837422019993E-2</v>
      </c>
      <c r="E11" s="440">
        <v>122719.03013</v>
      </c>
      <c r="F11" s="438">
        <v>9.1406636673360183E-3</v>
      </c>
      <c r="G11" s="440">
        <v>485465.59690999996</v>
      </c>
      <c r="H11" s="440">
        <v>13028256.618549999</v>
      </c>
    </row>
    <row r="12" spans="1:9" ht="22.5" customHeight="1">
      <c r="A12" s="76" t="s">
        <v>141</v>
      </c>
      <c r="B12" s="77">
        <v>410699.75378999999</v>
      </c>
      <c r="C12" s="77">
        <v>403756.19196999999</v>
      </c>
      <c r="D12" s="78">
        <v>1.7197412592290164E-2</v>
      </c>
      <c r="E12" s="77">
        <v>405602.80605000001</v>
      </c>
      <c r="F12" s="78">
        <v>1.2566352263775159E-2</v>
      </c>
      <c r="G12" s="77">
        <v>1605194.2453899998</v>
      </c>
      <c r="H12" s="77">
        <v>42572422.175999999</v>
      </c>
    </row>
    <row r="13" spans="1:9" ht="21.75" customHeight="1">
      <c r="A13" s="711" t="s">
        <v>142</v>
      </c>
      <c r="B13" s="711"/>
      <c r="C13" s="711"/>
      <c r="D13" s="711"/>
      <c r="E13" s="711"/>
      <c r="F13" s="711"/>
      <c r="G13" s="711"/>
      <c r="H13" s="711"/>
    </row>
    <row r="14" spans="1:9" ht="21" customHeight="1">
      <c r="A14" s="712" t="s">
        <v>143</v>
      </c>
      <c r="B14" s="712"/>
      <c r="C14" s="712"/>
      <c r="D14" s="712"/>
      <c r="E14" s="712"/>
      <c r="F14" s="712"/>
      <c r="G14" s="712"/>
      <c r="H14" s="712"/>
    </row>
    <row r="15" spans="1:9" ht="12.75" customHeight="1"/>
    <row r="16" spans="1:9" ht="12.75" customHeight="1"/>
    <row r="17" spans="1:9" ht="12.75" customHeight="1">
      <c r="A17" s="60" t="s">
        <v>1167</v>
      </c>
      <c r="H17" s="26" t="str">
        <f>Naslovnica!A20</f>
        <v>Travanj 2013.</v>
      </c>
    </row>
    <row r="18" spans="1:9" ht="12.75" customHeight="1">
      <c r="A18" s="367" t="s">
        <v>881</v>
      </c>
      <c r="H18" s="363" t="str">
        <f>Naslovnica!A24</f>
        <v>April 2013</v>
      </c>
    </row>
    <row r="19" spans="1:9" ht="12.75" customHeight="1"/>
    <row r="20" spans="1:9" ht="12.75" customHeight="1">
      <c r="E20" s="696" t="s">
        <v>882</v>
      </c>
      <c r="F20" s="696"/>
      <c r="G20" s="696"/>
    </row>
    <row r="21" spans="1:9" ht="25.5" customHeight="1">
      <c r="A21" s="74"/>
      <c r="B21" s="702" t="s">
        <v>144</v>
      </c>
      <c r="C21" s="702"/>
      <c r="D21" s="702"/>
      <c r="E21" s="702"/>
      <c r="F21" s="702"/>
      <c r="G21" s="702"/>
    </row>
    <row r="22" spans="1:9" ht="33.75" customHeight="1">
      <c r="A22" s="74" t="s">
        <v>125</v>
      </c>
      <c r="B22" s="74" t="str">
        <f>Naslovnica!A20</f>
        <v>Travanj 2013.</v>
      </c>
      <c r="C22" s="91" t="str">
        <f>'4 Tablica 2 - Graf 2'!F5</f>
        <v>Ožujak 2013.</v>
      </c>
      <c r="D22" s="74" t="s">
        <v>126</v>
      </c>
      <c r="E22" s="74" t="s">
        <v>127</v>
      </c>
      <c r="F22" s="74" t="s">
        <v>128</v>
      </c>
      <c r="G22" s="74" t="s">
        <v>129</v>
      </c>
    </row>
    <row r="23" spans="1:9" ht="33.75" customHeight="1">
      <c r="A23" s="364" t="s">
        <v>131</v>
      </c>
      <c r="B23" s="364" t="str">
        <f>Naslovnica!A24</f>
        <v>April 2013</v>
      </c>
      <c r="C23" s="365" t="str">
        <f>'4 Tablica 2 - Graf 2'!F6</f>
        <v>March 2013</v>
      </c>
      <c r="D23" s="364" t="s">
        <v>132</v>
      </c>
      <c r="E23" s="366" t="s">
        <v>133</v>
      </c>
      <c r="F23" s="366" t="s">
        <v>134</v>
      </c>
      <c r="G23" s="366" t="s">
        <v>135</v>
      </c>
    </row>
    <row r="24" spans="1:9">
      <c r="A24" s="439" t="s">
        <v>137</v>
      </c>
      <c r="B24" s="440">
        <v>822.44275000000005</v>
      </c>
      <c r="C24" s="440">
        <v>803.76481000000001</v>
      </c>
      <c r="D24" s="438">
        <v>2.3238066369190801E-2</v>
      </c>
      <c r="E24" s="440">
        <v>808.64283</v>
      </c>
      <c r="F24" s="438">
        <v>1.7065531886308868E-2</v>
      </c>
      <c r="G24" s="440">
        <v>3192.0880400000001</v>
      </c>
      <c r="H24" s="309"/>
      <c r="I24" s="309"/>
    </row>
    <row r="25" spans="1:9">
      <c r="A25" s="439" t="s">
        <v>138</v>
      </c>
      <c r="B25" s="440">
        <v>445.46459999999996</v>
      </c>
      <c r="C25" s="440">
        <v>445.04075</v>
      </c>
      <c r="D25" s="438">
        <v>9.5238469735627355E-4</v>
      </c>
      <c r="E25" s="440">
        <v>436.16987999999998</v>
      </c>
      <c r="F25" s="438">
        <v>2.1309862111524032E-2</v>
      </c>
      <c r="G25" s="440">
        <v>1747.7832999999998</v>
      </c>
      <c r="H25" s="309"/>
      <c r="I25" s="295"/>
    </row>
    <row r="26" spans="1:9">
      <c r="A26" s="439" t="s">
        <v>139</v>
      </c>
      <c r="B26" s="440">
        <v>576.13655000000006</v>
      </c>
      <c r="C26" s="440">
        <v>565.17584999999997</v>
      </c>
      <c r="D26" s="438">
        <v>1.9393433035045798E-2</v>
      </c>
      <c r="E26" s="440">
        <v>581.83911999999998</v>
      </c>
      <c r="F26" s="438">
        <v>-9.8009394761904688E-3</v>
      </c>
      <c r="G26" s="440">
        <v>2270.1230499999997</v>
      </c>
      <c r="H26" s="295"/>
    </row>
    <row r="27" spans="1:9">
      <c r="A27" s="439" t="s">
        <v>140</v>
      </c>
      <c r="B27" s="440">
        <v>998.71442000000002</v>
      </c>
      <c r="C27" s="440">
        <v>983.40364999999997</v>
      </c>
      <c r="D27" s="438">
        <v>1.5569161249299865E-2</v>
      </c>
      <c r="E27" s="440">
        <v>989.66747999999995</v>
      </c>
      <c r="F27" s="438">
        <v>9.1413936325361149E-3</v>
      </c>
      <c r="G27" s="440">
        <v>3915.0740000000001</v>
      </c>
    </row>
    <row r="28" spans="1:9" ht="22.5" customHeight="1">
      <c r="A28" s="76" t="s">
        <v>141</v>
      </c>
      <c r="B28" s="77">
        <v>2842.7583199999999</v>
      </c>
      <c r="C28" s="77">
        <v>2797.3850599999996</v>
      </c>
      <c r="D28" s="78">
        <v>1.6219883579416953E-2</v>
      </c>
      <c r="E28" s="77">
        <v>2816.3193099999999</v>
      </c>
      <c r="F28" s="78">
        <v>9.3877884890829558E-3</v>
      </c>
      <c r="G28" s="77">
        <v>11125.06839</v>
      </c>
    </row>
    <row r="29" spans="1:9" ht="24.75" customHeight="1">
      <c r="A29" s="708" t="s">
        <v>145</v>
      </c>
      <c r="B29" s="708"/>
      <c r="C29" s="708"/>
      <c r="D29" s="708"/>
      <c r="E29" s="708"/>
      <c r="F29" s="708"/>
      <c r="G29" s="708"/>
    </row>
    <row r="30" spans="1:9" ht="25.5" customHeight="1">
      <c r="A30" s="709" t="s">
        <v>146</v>
      </c>
      <c r="B30" s="710"/>
      <c r="C30" s="710"/>
      <c r="D30" s="710"/>
      <c r="E30" s="710"/>
      <c r="F30" s="710"/>
      <c r="G30" s="710"/>
    </row>
    <row r="31" spans="1:9" ht="12.75" customHeight="1"/>
    <row r="32" spans="1:9" ht="12.75" customHeight="1">
      <c r="A32" s="69" t="s">
        <v>883</v>
      </c>
    </row>
    <row r="33" spans="1:8" ht="12.75" customHeight="1"/>
    <row r="34" spans="1:8" ht="12.75" customHeight="1"/>
    <row r="35" spans="1:8" ht="12.75" customHeight="1">
      <c r="A35" s="291" t="s">
        <v>488</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7" t="s">
        <v>147</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485</v>
      </c>
      <c r="G1" s="26" t="str">
        <f>Naslovnica!A20</f>
        <v>Travanj 2013.</v>
      </c>
    </row>
    <row r="2" spans="1:8" ht="12.75" customHeight="1">
      <c r="A2" s="362" t="s">
        <v>148</v>
      </c>
      <c r="G2" s="363" t="str">
        <f>Naslovnica!A24</f>
        <v>April 2013</v>
      </c>
    </row>
    <row r="3" spans="1:8" ht="12.75" customHeight="1"/>
    <row r="4" spans="1:8" ht="12.75" customHeight="1">
      <c r="E4" s="713" t="s">
        <v>884</v>
      </c>
      <c r="F4" s="713"/>
      <c r="G4" s="713"/>
    </row>
    <row r="5" spans="1:8" ht="16.5" customHeight="1">
      <c r="A5" s="714" t="s">
        <v>885</v>
      </c>
      <c r="B5" s="715" t="s">
        <v>886</v>
      </c>
      <c r="C5" s="715"/>
      <c r="D5" s="715"/>
      <c r="E5" s="715"/>
      <c r="F5" s="715"/>
      <c r="G5" s="715"/>
    </row>
    <row r="6" spans="1:8" ht="12.75" customHeight="1">
      <c r="A6" s="714"/>
      <c r="B6" s="719" t="str">
        <f>Naslovnica!A20</f>
        <v>Travanj 2013.</v>
      </c>
      <c r="C6" s="719"/>
      <c r="D6" s="720" t="str">
        <f>'4 Tablica 2 - Graf 2'!F5</f>
        <v>Ožujak 2013.</v>
      </c>
      <c r="E6" s="719"/>
      <c r="F6" s="721" t="s">
        <v>155</v>
      </c>
      <c r="G6" s="721"/>
    </row>
    <row r="7" spans="1:8" ht="12.75" customHeight="1">
      <c r="A7" s="714"/>
      <c r="B7" s="716" t="str">
        <f>Naslovnica!A24</f>
        <v>April 2013</v>
      </c>
      <c r="C7" s="716"/>
      <c r="D7" s="717" t="str">
        <f>'4 Tablica 2 - Graf 2'!F6</f>
        <v>March 2013</v>
      </c>
      <c r="E7" s="716"/>
      <c r="F7" s="718" t="s">
        <v>156</v>
      </c>
      <c r="G7" s="718"/>
    </row>
    <row r="8" spans="1:8" ht="12.75" customHeight="1">
      <c r="A8" s="714"/>
      <c r="B8" s="79" t="s">
        <v>149</v>
      </c>
      <c r="C8" s="79" t="s">
        <v>150</v>
      </c>
      <c r="D8" s="79" t="s">
        <v>149</v>
      </c>
      <c r="E8" s="79" t="s">
        <v>150</v>
      </c>
      <c r="F8" s="79" t="s">
        <v>149</v>
      </c>
      <c r="G8" s="79" t="s">
        <v>151</v>
      </c>
    </row>
    <row r="9" spans="1:8" ht="12.75" customHeight="1">
      <c r="A9" s="714"/>
      <c r="B9" s="368" t="s">
        <v>152</v>
      </c>
      <c r="C9" s="368" t="s">
        <v>153</v>
      </c>
      <c r="D9" s="368" t="s">
        <v>152</v>
      </c>
      <c r="E9" s="368" t="s">
        <v>153</v>
      </c>
      <c r="F9" s="368" t="s">
        <v>152</v>
      </c>
      <c r="G9" s="368" t="s">
        <v>154</v>
      </c>
    </row>
    <row r="10" spans="1:8">
      <c r="A10" s="441" t="s">
        <v>137</v>
      </c>
      <c r="B10" s="442">
        <v>21951376.59962</v>
      </c>
      <c r="C10" s="443">
        <v>0.40230117835970697</v>
      </c>
      <c r="D10" s="444">
        <v>21573649.901730001</v>
      </c>
      <c r="E10" s="443">
        <v>0.40230816756535942</v>
      </c>
      <c r="F10" s="445">
        <v>377726.69788999856</v>
      </c>
      <c r="G10" s="443">
        <v>1.7508706204586666E-2</v>
      </c>
      <c r="H10" s="309"/>
    </row>
    <row r="11" spans="1:8">
      <c r="A11" s="441" t="s">
        <v>138</v>
      </c>
      <c r="B11" s="442">
        <v>7323205.8707100004</v>
      </c>
      <c r="C11" s="443">
        <v>0.13421182666094653</v>
      </c>
      <c r="D11" s="442">
        <v>7198348.7096600002</v>
      </c>
      <c r="E11" s="443">
        <v>0.1342357223775823</v>
      </c>
      <c r="F11" s="445">
        <v>124857.16105000023</v>
      </c>
      <c r="G11" s="443">
        <v>1.734525042978885E-2</v>
      </c>
      <c r="H11" s="295"/>
    </row>
    <row r="12" spans="1:8">
      <c r="A12" s="441" t="s">
        <v>139</v>
      </c>
      <c r="B12" s="442">
        <v>8883916.6667099986</v>
      </c>
      <c r="C12" s="443">
        <v>0.16281485251037706</v>
      </c>
      <c r="D12" s="442">
        <v>8749884.9497000016</v>
      </c>
      <c r="E12" s="443">
        <v>0.16316896753938898</v>
      </c>
      <c r="F12" s="445">
        <v>134031.717009997</v>
      </c>
      <c r="G12" s="443">
        <v>1.5318111927242306E-2</v>
      </c>
    </row>
    <row r="13" spans="1:8">
      <c r="A13" s="441" t="s">
        <v>140</v>
      </c>
      <c r="B13" s="442">
        <v>16406035.54596</v>
      </c>
      <c r="C13" s="443">
        <v>0.30067214246896945</v>
      </c>
      <c r="D13" s="442">
        <v>16102804.28029</v>
      </c>
      <c r="E13" s="443">
        <v>0.30028714251766919</v>
      </c>
      <c r="F13" s="445">
        <v>303231.26566999964</v>
      </c>
      <c r="G13" s="443">
        <v>1.8830960147802278E-2</v>
      </c>
    </row>
    <row r="14" spans="1:8" ht="18.75" customHeight="1">
      <c r="A14" s="80" t="s">
        <v>158</v>
      </c>
      <c r="B14" s="81">
        <v>54564534.682999998</v>
      </c>
      <c r="C14" s="82">
        <v>1</v>
      </c>
      <c r="D14" s="81">
        <v>53624687.841380008</v>
      </c>
      <c r="E14" s="82">
        <v>1</v>
      </c>
      <c r="F14" s="83">
        <v>939846.84161999077</v>
      </c>
      <c r="G14" s="82">
        <v>1.7526383452338701E-2</v>
      </c>
    </row>
    <row r="15" spans="1:8" ht="12.75" customHeight="1">
      <c r="A15" s="84" t="s">
        <v>887</v>
      </c>
    </row>
    <row r="16" spans="1:8" ht="12.75" customHeight="1"/>
    <row r="17" spans="1:8" ht="12.75" customHeight="1"/>
    <row r="18" spans="1:8" ht="12.75" customHeight="1">
      <c r="A18" s="22" t="s">
        <v>486</v>
      </c>
      <c r="G18" s="26" t="str">
        <f>Naslovnica!A20</f>
        <v>Travanj 2013.</v>
      </c>
    </row>
    <row r="19" spans="1:8" ht="12.75" customHeight="1">
      <c r="A19" s="362" t="s">
        <v>29</v>
      </c>
      <c r="G19" s="363" t="str">
        <f>Naslovnica!A24</f>
        <v>April 2013</v>
      </c>
    </row>
    <row r="20" spans="1:8" ht="12.75" customHeight="1"/>
    <row r="21" spans="1:8" ht="12.75" customHeight="1">
      <c r="H21" s="295"/>
    </row>
    <row r="22" spans="1:8" ht="12.75" customHeight="1">
      <c r="H22" s="295"/>
    </row>
    <row r="23" spans="1:8" ht="12.75" customHeight="1">
      <c r="H23" s="309"/>
    </row>
    <row r="24" spans="1:8" ht="12.75" customHeight="1">
      <c r="G24" s="309"/>
      <c r="H24" s="295"/>
    </row>
    <row r="25" spans="1:8" ht="12.75" customHeight="1">
      <c r="G25" s="309"/>
    </row>
    <row r="26" spans="1:8" ht="12.75" customHeight="1">
      <c r="G26" s="309"/>
      <c r="H26" s="295"/>
    </row>
    <row r="27" spans="1:8" ht="12.75" customHeight="1">
      <c r="G27" s="295"/>
    </row>
    <row r="28" spans="1:8" ht="12.75" customHeight="1">
      <c r="G28" s="295"/>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310"/>
      <c r="B36" s="406" t="s">
        <v>887</v>
      </c>
    </row>
    <row r="37" spans="1:10" ht="12.75" customHeight="1"/>
    <row r="38" spans="1:10" ht="12.75" customHeight="1"/>
    <row r="39" spans="1:10" ht="12.75" customHeight="1">
      <c r="A39" s="85" t="s">
        <v>30</v>
      </c>
      <c r="G39" s="26" t="str">
        <f>Naslovnica!A20</f>
        <v>Travanj 2013.</v>
      </c>
    </row>
    <row r="40" spans="1:10" ht="12.75" customHeight="1">
      <c r="A40" s="369" t="s">
        <v>31</v>
      </c>
      <c r="G40" s="363" t="str">
        <f>Naslovnica!A24</f>
        <v>April 2013</v>
      </c>
    </row>
    <row r="41" spans="1:10" ht="12.75" customHeight="1">
      <c r="H41" s="295"/>
    </row>
    <row r="42" spans="1:10" ht="12.75" customHeight="1">
      <c r="G42" s="295"/>
      <c r="H42" s="295"/>
    </row>
    <row r="43" spans="1:10" ht="12.75" customHeight="1">
      <c r="J43" s="295"/>
    </row>
    <row r="44" spans="1:10" ht="12.75" customHeight="1">
      <c r="H44" s="295"/>
    </row>
    <row r="45" spans="1:10" ht="12.75" customHeight="1">
      <c r="G45" s="309"/>
    </row>
    <row r="46" spans="1:10" ht="12.75" customHeight="1">
      <c r="G46" s="309"/>
      <c r="H46" s="309"/>
    </row>
    <row r="47" spans="1:10" ht="12.75" customHeight="1">
      <c r="G47" s="309"/>
    </row>
    <row r="48" spans="1:10" ht="12.75" customHeight="1">
      <c r="G48" s="309"/>
    </row>
    <row r="49" spans="1:7" ht="12.75" customHeight="1"/>
    <row r="50" spans="1:7" ht="12.75" customHeight="1">
      <c r="G50" s="295"/>
    </row>
    <row r="51" spans="1:7" ht="12.75" customHeight="1"/>
    <row r="52" spans="1:7" ht="12.75" customHeight="1"/>
    <row r="53" spans="1:7" ht="12.75" customHeight="1"/>
    <row r="54" spans="1:7" ht="12.75" customHeight="1"/>
    <row r="55" spans="1:7" ht="12.75" customHeight="1"/>
    <row r="56" spans="1:7" ht="12.75" customHeight="1"/>
    <row r="57" spans="1:7" ht="12.75" customHeight="1">
      <c r="A57" s="310"/>
      <c r="B57" s="406" t="s">
        <v>887</v>
      </c>
    </row>
    <row r="58" spans="1:7" ht="12.75" customHeight="1"/>
    <row r="59" spans="1:7" ht="12.75" customHeight="1">
      <c r="A59" s="291" t="s">
        <v>488</v>
      </c>
    </row>
    <row r="60" spans="1:7" ht="12.75" customHeight="1"/>
    <row r="61" spans="1:7" ht="12.75" customHeight="1">
      <c r="G61" s="47" t="s">
        <v>157</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93" t="s">
        <v>487</v>
      </c>
      <c r="F1" s="26" t="str">
        <f>Naslovnica!A20</f>
        <v>Travanj 2013.</v>
      </c>
    </row>
    <row r="2" spans="1:7" ht="12.75" customHeight="1">
      <c r="A2" s="370" t="s">
        <v>33</v>
      </c>
      <c r="F2" s="363" t="str">
        <f>Naslovnica!A24</f>
        <v>April 2013</v>
      </c>
    </row>
    <row r="3" spans="1:7" ht="12.75" customHeight="1"/>
    <row r="4" spans="1:7" ht="17.25" customHeight="1">
      <c r="A4" s="714" t="s">
        <v>888</v>
      </c>
      <c r="B4" s="672" t="str">
        <f>Naslovnica!A20</f>
        <v>Travanj 2013.</v>
      </c>
      <c r="C4" s="673" t="str">
        <f>'4 Tablica 2 - Graf 2'!F5</f>
        <v>Ožujak 2013.</v>
      </c>
      <c r="D4" s="674" t="s">
        <v>1358</v>
      </c>
      <c r="E4" s="674" t="s">
        <v>1360</v>
      </c>
      <c r="F4" s="674" t="s">
        <v>1362</v>
      </c>
    </row>
    <row r="5" spans="1:7" ht="16.5" customHeight="1">
      <c r="A5" s="714"/>
      <c r="B5" s="670" t="str">
        <f>Naslovnica!A24</f>
        <v>April 2013</v>
      </c>
      <c r="C5" s="671" t="str">
        <f>'4 Tablica 2 - Graf 2'!F6</f>
        <v>March 2013</v>
      </c>
      <c r="D5" s="675" t="s">
        <v>1359</v>
      </c>
      <c r="E5" s="675" t="s">
        <v>1361</v>
      </c>
      <c r="F5" s="675" t="s">
        <v>1363</v>
      </c>
    </row>
    <row r="6" spans="1:7">
      <c r="A6" s="446" t="s">
        <v>137</v>
      </c>
      <c r="B6" s="447">
        <v>188.25640000000001</v>
      </c>
      <c r="C6" s="447">
        <v>186.3126</v>
      </c>
      <c r="D6" s="448">
        <v>186.27950000000001</v>
      </c>
      <c r="E6" s="447">
        <v>188.2809</v>
      </c>
      <c r="F6" s="449">
        <v>2.0013999999999896</v>
      </c>
      <c r="G6" s="309"/>
    </row>
    <row r="7" spans="1:7">
      <c r="A7" s="446" t="s">
        <v>138</v>
      </c>
      <c r="B7" s="447">
        <v>189.4888</v>
      </c>
      <c r="C7" s="447">
        <v>187.58949999999999</v>
      </c>
      <c r="D7" s="448">
        <v>187.5403</v>
      </c>
      <c r="E7" s="447">
        <v>189.4888</v>
      </c>
      <c r="F7" s="449">
        <v>1.9484999999999957</v>
      </c>
      <c r="G7" s="295"/>
    </row>
    <row r="8" spans="1:7">
      <c r="A8" s="446" t="s">
        <v>139</v>
      </c>
      <c r="B8" s="447">
        <v>167.2741</v>
      </c>
      <c r="C8" s="447">
        <v>166.0179</v>
      </c>
      <c r="D8" s="448">
        <v>165.7457</v>
      </c>
      <c r="E8" s="447">
        <v>167.2741</v>
      </c>
      <c r="F8" s="449">
        <v>1.5284000000000049</v>
      </c>
    </row>
    <row r="9" spans="1:7">
      <c r="A9" s="446" t="s">
        <v>140</v>
      </c>
      <c r="B9" s="447">
        <v>182.9819</v>
      </c>
      <c r="C9" s="448">
        <v>180.89429999999999</v>
      </c>
      <c r="D9" s="448">
        <v>180.88679999999999</v>
      </c>
      <c r="E9" s="447">
        <v>183.16419999999999</v>
      </c>
      <c r="F9" s="449">
        <v>2.2774000000000001</v>
      </c>
    </row>
    <row r="10" spans="1:7" ht="18.75" customHeight="1">
      <c r="A10" s="94" t="s">
        <v>159</v>
      </c>
      <c r="B10" s="95">
        <v>183.4196773598959</v>
      </c>
      <c r="C10" s="95">
        <v>181.5454945240788</v>
      </c>
      <c r="D10" s="95">
        <v>181.51550114407399</v>
      </c>
      <c r="E10" s="95">
        <v>183.43382126726479</v>
      </c>
      <c r="F10" s="96">
        <v>1.9183201231907958</v>
      </c>
    </row>
    <row r="11" spans="1:7" ht="12.75" customHeight="1">
      <c r="A11" s="97" t="s">
        <v>160</v>
      </c>
    </row>
    <row r="12" spans="1:7" ht="12.75" customHeight="1"/>
    <row r="13" spans="1:7" ht="21" customHeight="1">
      <c r="A13" s="722" t="s">
        <v>161</v>
      </c>
      <c r="B13" s="722"/>
      <c r="C13" s="722"/>
      <c r="D13" s="722"/>
      <c r="E13" s="722"/>
      <c r="F13" s="722"/>
    </row>
    <row r="14" spans="1:7" ht="21" customHeight="1">
      <c r="A14" s="723" t="s">
        <v>162</v>
      </c>
      <c r="B14" s="723"/>
      <c r="C14" s="723"/>
      <c r="D14" s="723"/>
      <c r="E14" s="723"/>
      <c r="F14" s="723"/>
    </row>
    <row r="15" spans="1:7" ht="12.75" customHeight="1"/>
    <row r="16" spans="1:7" ht="12.75" customHeight="1"/>
    <row r="17" spans="1:7" ht="12.75" customHeight="1">
      <c r="A17" s="661" t="s">
        <v>1351</v>
      </c>
      <c r="F17" s="26" t="str">
        <f>Naslovnica!A20</f>
        <v>Travanj 2013.</v>
      </c>
    </row>
    <row r="18" spans="1:7" ht="12.75" customHeight="1">
      <c r="A18" s="370" t="s">
        <v>1352</v>
      </c>
      <c r="F18" s="363" t="str">
        <f>Naslovnica!A24</f>
        <v>April 2013</v>
      </c>
    </row>
    <row r="19" spans="1:7" ht="12.75" customHeight="1">
      <c r="A19" s="99"/>
      <c r="F19" s="31"/>
    </row>
    <row r="20" spans="1:7" ht="12.75" customHeight="1">
      <c r="A20" s="724" t="s">
        <v>1353</v>
      </c>
      <c r="B20" s="660"/>
      <c r="C20" s="659"/>
      <c r="D20" s="714" t="s">
        <v>1354</v>
      </c>
      <c r="E20" s="714" t="s">
        <v>1355</v>
      </c>
      <c r="F20" s="721" t="s">
        <v>1356</v>
      </c>
    </row>
    <row r="21" spans="1:7" ht="12.75" customHeight="1">
      <c r="A21" s="725"/>
      <c r="B21" s="662" t="str">
        <f>B5</f>
        <v>April 2013</v>
      </c>
      <c r="C21" s="662" t="str">
        <f>C5</f>
        <v>March 2013</v>
      </c>
      <c r="D21" s="714"/>
      <c r="E21" s="714"/>
      <c r="F21" s="721"/>
    </row>
    <row r="22" spans="1:7" ht="12.75" customHeight="1">
      <c r="A22" s="725"/>
      <c r="B22" s="366" t="str">
        <f>Naslovnica!A24</f>
        <v>April 2013</v>
      </c>
      <c r="C22" s="663" t="str">
        <f>'4 Tablica 2 - Graf 2'!F6</f>
        <v>March 2013</v>
      </c>
      <c r="D22" s="714"/>
      <c r="E22" s="714"/>
      <c r="F22" s="721"/>
    </row>
    <row r="23" spans="1:7" ht="12.75" customHeight="1">
      <c r="A23" s="725"/>
      <c r="B23" s="664"/>
      <c r="C23" s="665"/>
      <c r="D23" s="714"/>
      <c r="E23" s="714"/>
      <c r="F23" s="721"/>
      <c r="G23" s="295"/>
    </row>
    <row r="24" spans="1:7" ht="15" customHeight="1">
      <c r="A24" s="667" t="s">
        <v>137</v>
      </c>
      <c r="B24" s="666">
        <v>1.0433003457629875E-2</v>
      </c>
      <c r="C24" s="666">
        <v>4.8670461495645689E-3</v>
      </c>
      <c r="D24" s="666">
        <v>3.9496773666314544E-2</v>
      </c>
      <c r="E24" s="666">
        <v>0.1205537996345305</v>
      </c>
      <c r="F24" s="666">
        <v>5.9152756768374726E-2</v>
      </c>
      <c r="G24" s="295"/>
    </row>
    <row r="25" spans="1:7" ht="15" customHeight="1">
      <c r="A25" s="667" t="s">
        <v>138</v>
      </c>
      <c r="B25" s="666">
        <v>1.0124767111165722E-2</v>
      </c>
      <c r="C25" s="666">
        <v>3.2017617979065438E-3</v>
      </c>
      <c r="D25" s="666">
        <v>3.8119594063029449E-2</v>
      </c>
      <c r="E25" s="666">
        <v>0.13886636731843316</v>
      </c>
      <c r="F25" s="666">
        <v>5.9780749364858332E-2</v>
      </c>
      <c r="G25" s="295"/>
    </row>
    <row r="26" spans="1:7" ht="15" customHeight="1">
      <c r="A26" s="667" t="s">
        <v>139</v>
      </c>
      <c r="B26" s="666">
        <v>7.566653957193914E-3</v>
      </c>
      <c r="C26" s="666">
        <v>1.2308987551097328E-3</v>
      </c>
      <c r="D26" s="666">
        <v>3.1942103587741633E-2</v>
      </c>
      <c r="E26" s="666">
        <v>9.155399232596384E-2</v>
      </c>
      <c r="F26" s="666">
        <v>4.7843767637278045E-2</v>
      </c>
    </row>
    <row r="27" spans="1:7" ht="15" customHeight="1">
      <c r="A27" s="667" t="s">
        <v>140</v>
      </c>
      <c r="B27" s="666">
        <v>1.1540441019976866E-2</v>
      </c>
      <c r="C27" s="666">
        <v>1.6478706421545475E-3</v>
      </c>
      <c r="D27" s="666">
        <v>3.6021442669508241E-2</v>
      </c>
      <c r="E27" s="666">
        <v>0.13278339410522944</v>
      </c>
      <c r="F27" s="666">
        <v>5.6422089201006997E-2</v>
      </c>
    </row>
    <row r="28" spans="1:7" ht="18.75" customHeight="1">
      <c r="A28" s="668" t="s">
        <v>1357</v>
      </c>
      <c r="B28" s="669">
        <v>1.0323488559879967E-2</v>
      </c>
      <c r="C28" s="669">
        <v>3.1658787755592943E-3</v>
      </c>
      <c r="D28" s="669">
        <v>3.72042717919292E-2</v>
      </c>
      <c r="E28" s="669">
        <v>0.12245232606292289</v>
      </c>
      <c r="F28" s="669">
        <v>5.6651436541832689E-2</v>
      </c>
      <c r="G28" s="295"/>
    </row>
    <row r="29" spans="1:7" ht="12.75" customHeight="1">
      <c r="A29" s="97" t="s">
        <v>160</v>
      </c>
      <c r="G29" s="320"/>
    </row>
    <row r="30" spans="1:7" ht="12.75" customHeight="1"/>
    <row r="31" spans="1:7" ht="12.75" customHeight="1"/>
    <row r="32" spans="1:7" ht="12.75" customHeight="1">
      <c r="A32" s="291" t="s">
        <v>488</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97"/>
    </row>
    <row r="45" spans="1:1" ht="12.75" customHeight="1">
      <c r="A45" s="9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372" t="s">
        <v>910</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941AF-86D1-492E-B059-57C3CF200614}">
  <ds:schemaRefs>
    <ds:schemaRef ds:uri="http://schemas.microsoft.com/sharepoint/v3/contenttype/forms"/>
  </ds:schemaRefs>
</ds:datastoreItem>
</file>

<file path=customXml/itemProps2.xml><?xml version="1.0" encoding="utf-8"?>
<ds:datastoreItem xmlns:ds="http://schemas.openxmlformats.org/officeDocument/2006/customXml" ds:itemID="{7364B121-68EF-4A23-BE04-7DCA0883DDD8}">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F74EC0A5-463C-48F7-8E93-E66606857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05_13_1.2</dc:title>
  <dc:creator/>
  <cp:lastModifiedBy/>
  <dcterms:created xsi:type="dcterms:W3CDTF">2006-09-16T00:00:00Z</dcterms:created>
  <dcterms:modified xsi:type="dcterms:W3CDTF">2023-04-11T13:09:20Z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