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59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e 34, 34.1" sheetId="67" r:id="rId29"/>
    <sheet name="30 Tablica 35.36.37" sheetId="65" r:id="rId30"/>
    <sheet name="31 Tablica 38,39.1,39.2,40 " sheetId="68" r:id="rId31"/>
    <sheet name="32 Tablica 41,42,43-Graf 19,20 " sheetId="70" r:id="rId32"/>
    <sheet name="33 Tablica 44" sheetId="71" r:id="rId33"/>
    <sheet name="34 Tablica 45,46 " sheetId="72" r:id="rId34"/>
    <sheet name="35 Tablica 47" sheetId="76" r:id="rId35"/>
    <sheet name="36 Tablica 48 " sheetId="77" r:id="rId36"/>
    <sheet name="37 Tablica 49,50,51" sheetId="82" r:id="rId37"/>
  </sheets>
  <externalReferences>
    <externalReference r:id="rId38"/>
  </externalReferences>
  <definedNames>
    <definedName name="clanstvo">#REF!</definedName>
    <definedName name="datum">'4 Tablica 2 - Graf 2'!$B$5</definedName>
    <definedName name="datumc">'3 Tablica 1 - Graf 1'!$C$2</definedName>
    <definedName name="datumcp">'3 Tablica 1 - Graf 1'!$C$3</definedName>
    <definedName name="datump">'4 Tablica 2 - Graf 2'!$E$5</definedName>
    <definedName name="_xlnm.Print_Area" localSheetId="10">'11 Tablica 11'!$A$1:$K$55</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16'!$A$1:$I$49</definedName>
    <definedName name="_xlnm.Print_Area" localSheetId="16">'17 Tablica 17'!$A$1:$O$63</definedName>
    <definedName name="_xlnm.Print_Area" localSheetId="17">'18 Tablica 18'!$A$1:$D$54</definedName>
    <definedName name="_xlnm.Print_Area" localSheetId="18">'19 Tablica 19 - Graf 11'!$A$1:$J$75</definedName>
    <definedName name="_xlnm.Print_Area" localSheetId="1">'2 Sadržaj'!$A$1:$A$193</definedName>
    <definedName name="_xlnm.Print_Area" localSheetId="19">'20 Tablica 20 - Graf 12'!$A$1:$J$73</definedName>
    <definedName name="_xlnm.Print_Area" localSheetId="20">'21 Tablica 21,22 - Graf 13,14'!$A$1:$I$46</definedName>
    <definedName name="_xlnm.Print_Area" localSheetId="21">'22 Tablica 23,24 - Graf 15,16'!$A$1:$I$55</definedName>
    <definedName name="_xlnm.Print_Area" localSheetId="22">'23 Tablica 25'!$A$1:$P$52</definedName>
    <definedName name="_xlnm.Print_Area" localSheetId="23">'24 Tablica 26 - Graf 17'!$A$1:$F$88</definedName>
    <definedName name="_xlnm.Print_Area" localSheetId="24">'25 Graf 18'!$A$1:$Q$104</definedName>
    <definedName name="_xlnm.Print_Area" localSheetId="25">'26 Tablica 27'!$A$1:$G$53</definedName>
    <definedName name="_xlnm.Print_Area" localSheetId="26">'27 Tabl. 28,29,30,31,32'!$A$1:$G$76</definedName>
    <definedName name="_xlnm.Print_Area" localSheetId="27">'28 Tablica 33'!$A$1:$I$188</definedName>
    <definedName name="_xlnm.Print_Area" localSheetId="28">'29 Tablice 34, 34.1'!$A$1:$M$71</definedName>
    <definedName name="_xlnm.Print_Area" localSheetId="2">'3 Tablica 1 - Graf 1'!$A$1:$F$50</definedName>
    <definedName name="_xlnm.Print_Area" localSheetId="29">'30 Tablica 35.36.37'!$A$1:$F$75</definedName>
    <definedName name="_xlnm.Print_Area" localSheetId="30">'31 Tablica 38,39.1,39.2,40 '!$A$1:$D$52</definedName>
    <definedName name="_xlnm.Print_Area" localSheetId="31">'32 Tablica 41,42,43-Graf 19,20 '!$A$1:$G$102</definedName>
    <definedName name="_xlnm.Print_Area" localSheetId="32">'33 Tablica 44'!$A$1:$E$64</definedName>
    <definedName name="_xlnm.Print_Area" localSheetId="33">'34 Tablica 45,46 '!$A$1:$G$83</definedName>
    <definedName name="_xlnm.Print_Area" localSheetId="34">'35 Tablica 47'!$A$1:$E$67</definedName>
    <definedName name="_xlnm.Print_Area" localSheetId="35">'36 Tablica 48 '!$A$1:$E$58</definedName>
    <definedName name="_xlnm.Print_Area" localSheetId="36">'37 Tablica 49,50,51'!$A$1:$E$59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C7" i="68" l="1"/>
  <c r="D2" i="68"/>
  <c r="D1" i="68"/>
  <c r="G42" i="67" l="1"/>
  <c r="G41" i="67"/>
  <c r="F74" i="45" l="1"/>
  <c r="E74" i="45"/>
  <c r="F66" i="45"/>
  <c r="E66" i="45"/>
  <c r="E53" i="65" l="1"/>
  <c r="C38" i="65"/>
  <c r="D20" i="65" l="1"/>
  <c r="B40" i="45" l="1"/>
  <c r="C29" i="68" l="1"/>
  <c r="F88" i="46" l="1"/>
  <c r="D88" i="46"/>
  <c r="C22" i="10" l="1"/>
  <c r="B22" i="10"/>
  <c r="F18" i="10" l="1"/>
  <c r="F17" i="10"/>
  <c r="C6" i="7" l="1"/>
  <c r="C6" i="34" l="1"/>
  <c r="C5" i="34"/>
  <c r="B6" i="34"/>
  <c r="B5" i="34"/>
  <c r="D37" i="68" l="1"/>
  <c r="D36" i="68"/>
  <c r="D24" i="68"/>
  <c r="D23" i="68"/>
  <c r="C19" i="68" l="1"/>
  <c r="M2" i="67"/>
  <c r="M1" i="67"/>
  <c r="E2" i="45" l="1"/>
  <c r="E1" i="45"/>
  <c r="F6" i="46"/>
  <c r="F5" i="46"/>
  <c r="D6" i="46"/>
  <c r="D5" i="46"/>
  <c r="B58" i="45"/>
  <c r="B35" i="45"/>
  <c r="B16" i="45"/>
  <c r="G4" i="44"/>
  <c r="G3" i="44"/>
  <c r="B41" i="45" l="1"/>
  <c r="J32" i="36"/>
  <c r="J31"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<sst xmlns="http://schemas.openxmlformats.org/spreadsheetml/2006/main" count="2091" uniqueCount="1252">
  <si>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</si>
  <si>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</si>
  <si>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</si>
  <si>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</si>
  <si>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</si>
  <si>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</si>
  <si>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</si>
  <si>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</si>
  <si>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</si>
  <si>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</si>
  <si>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</si>
  <si>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</si>
  <si>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</si>
  <si>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</si>
  <si>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</si>
  <si>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</si>
  <si>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</si>
  <si>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</si>
  <si>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</si>
  <si>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</si>
  <si>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</si>
  <si>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</si>
  <si>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</si>
  <si>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</si>
  <si>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</si>
  <si>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</si>
  <si>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</si>
  <si>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</si>
  <si>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</si>
  <si>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</si>
  <si>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</si>
  <si>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</si>
  <si>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</si>
  <si>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</si>
  <si>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</si>
  <si>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</si>
  <si>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</si>
  <si>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</si>
  <si>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</si>
  <si>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</si>
  <si>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</si>
  <si>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</si>
  <si>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</si>
  <si>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</si>
  <si>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</si>
  <si>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</si>
  <si>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</si>
  <si>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</si>
  <si>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</si>
  <si>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</si>
  <si>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</si>
  <si>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</si>
  <si>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</si>
  <si>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</si>
  <si>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</si>
  <si>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</si>
  <si>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</si>
  <si>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</si>
  <si>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</si>
  <si>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</si>
  <si>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</si>
  <si>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</si>
  <si>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</si>
  <si>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</si>
  <si>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</si>
  <si>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</si>
  <si>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</si>
  <si>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</si>
  <si>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</si>
  <si>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</si>
  <si>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</si>
  <si>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</si>
  <si>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</si>
  <si>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</si>
  <si>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</si>
  <si>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</si>
  <si>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</si>
  <si>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</si>
  <si>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</si>
  <si>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</si>
  <si>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</si>
  <si>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</si>
  <si>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</si>
  <si>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</si>
  <si>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</si>
  <si>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</si>
  <si>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</si>
  <si>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</si>
  <si>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</si>
  <si>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</si>
  <si>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</si>
  <si>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</si>
  <si>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</si>
  <si>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</si>
  <si>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</si>
  <si>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</si>
  <si>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</si>
  <si>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</si>
  <si>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</si>
  <si>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</si>
  <si>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</si>
  <si>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</si>
  <si>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</si>
  <si>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</si>
  <si>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</si>
  <si>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</si>
  <si>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</si>
  <si>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</si>
  <si>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</si>
  <si>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</si>
  <si>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</si>
  <si>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</si>
  <si>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</si>
  <si>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</si>
  <si>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</si>
  <si>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</si>
  <si>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</si>
  <si>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</si>
  <si>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</si>
  <si>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</si>
  <si>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</si>
  <si>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</si>
  <si>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</si>
  <si>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</si>
  <si>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</si>
  <si>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</si>
  <si>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</si>
  <si>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</si>
  <si>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</si>
  <si>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</si>
  <si>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</si>
  <si>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</si>
  <si>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</si>
  <si>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</si>
  <si>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</si>
  <si>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</si>
  <si>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</si>
  <si>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</si>
  <si>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</si>
  <si>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</si>
  <si>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</si>
  <si>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</si>
  <si>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</si>
  <si>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</si>
  <si>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</si>
  <si>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</si>
  <si>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</si>
  <si>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</si>
  <si>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</si>
  <si>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</si>
  <si>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</si>
  <si>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</si>
  <si>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</si>
  <si>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</si>
  <si>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</si>
  <si>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</si>
  <si>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</si>
  <si>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</si>
  <si>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</si>
  <si>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</si>
  <si>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</si>
  <si>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</si>
  <si>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</si>
  <si>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</si>
  <si>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</si>
  <si>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</si>
  <si>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</si>
  <si>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</si>
  <si>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</si>
  <si>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</si>
  <si>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</si>
  <si>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</si>
  <si>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</si>
  <si>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</si>
  <si>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</si>
  <si>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</si>
  <si>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</si>
  <si>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</si>
  <si>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</si>
  <si>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</si>
  <si>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</si>
  <si>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</si>
  <si>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</si>
  <si>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</si>
  <si>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</si>
  <si>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</si>
  <si>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</si>
  <si>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</si>
  <si>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</si>
  <si>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</si>
  <si>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</si>
  <si>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</si>
  <si>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</si>
  <si>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</si>
  <si>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</si>
  <si>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</si>
  <si>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</si>
  <si>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</si>
  <si>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</si>
  <si>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</si>
  <si>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</si>
  <si>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</si>
  <si>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</si>
  <si>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</si>
  <si>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</si>
  <si>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</si>
  <si>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</si>
  <si>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</si>
  <si>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</si>
  <si>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</si>
  <si>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</si>
  <si>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</si>
  <si>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</si>
  <si>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</si>
  <si>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</si>
  <si>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</si>
  <si>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</si>
  <si>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</si>
  <si>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</si>
  <si>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</si>
  <si>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</si>
  <si>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</si>
  <si>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</si>
  <si>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</si>
  <si>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</si>
  <si>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</si>
  <si>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</si>
  <si>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</si>
  <si>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</si>
  <si>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</si>
  <si>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</si>
  <si>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</si>
  <si>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</si>
  <si>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</si>
  <si>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</si>
  <si>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</si>
  <si>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</si>
  <si>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</si>
  <si>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</si>
  <si>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</si>
  <si>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</si>
  <si>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</si>
  <si>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</si>
  <si>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</si>
  <si>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</si>
  <si>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</si>
  <si>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</si>
  <si>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</si>
  <si>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</si>
  <si>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</si>
  <si>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</si>
  <si>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</si>
  <si>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</si>
  <si>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</si>
  <si>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</si>
  <si>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</si>
  <si>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</si>
  <si>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</si>
  <si>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</si>
  <si>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</si>
  <si>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</si>
  <si>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</si>
  <si>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</si>
  <si>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</si>
  <si>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</si>
  <si>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</si>
  <si>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</si>
  <si>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</si>
  <si>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</si>
  <si>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</si>
  <si>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</si>
  <si>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</si>
  <si>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</si>
  <si>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</si>
  <si>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</si>
  <si>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</si>
  <si>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</si>
  <si>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</si>
  <si>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</si>
  <si>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</si>
  <si>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O</t>
  </si>
  <si>
    <t xml:space="preserve">Erste Euro - Money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</si>
  <si>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</si>
  <si>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</si>
  <si>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</si>
  <si>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</si>
  <si>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</si>
  <si>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</si>
  <si>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</si>
  <si>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</si>
  <si>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</si>
  <si>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</si>
  <si>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</si>
  <si>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</si>
  <si>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</si>
  <si>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</si>
  <si>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</si>
  <si>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</si>
  <si>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</si>
  <si>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</si>
  <si>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</si>
  <si>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</si>
  <si>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</si>
  <si>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</si>
  <si>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</si>
  <si>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</si>
  <si>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</si>
  <si>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</si>
  <si>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</si>
  <si>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</si>
  <si>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</si>
  <si>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</si>
  <si>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</si>
  <si>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</si>
  <si>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</si>
  <si>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</si>
  <si>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</si>
  <si>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</si>
  <si>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</si>
  <si>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</si>
  <si>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</si>
  <si>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</si>
  <si>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</si>
  <si>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</si>
  <si>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</si>
  <si>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</si>
  <si>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</si>
  <si>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</si>
  <si>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</si>
  <si>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</si>
  <si>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</si>
  <si>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</si>
  <si>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VB CASH </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</si>
  <si>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</si>
  <si>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</si>
  <si>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</si>
  <si>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</si>
  <si>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</si>
  <si>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</si>
  <si>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</si>
  <si>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</si>
  <si>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</si>
  <si>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</si>
  <si>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</si>
  <si>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</si>
  <si>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ZIF BREZA d.d.</t>
  </si>
  <si>
    <t>KAPITALNI ZIF d.d.</t>
  </si>
  <si>
    <t>SLAVONSKI ZIF d.d.</t>
  </si>
  <si>
    <t>ZIF FIMA PROPRIUS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</si>
  <si>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</si>
  <si>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</si>
  <si>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</si>
  <si>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</si>
  <si>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</si>
  <si>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</si>
  <si>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</si>
  <si>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</si>
  <si>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</si>
  <si>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</si>
  <si>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</si>
  <si>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</si>
  <si>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</si>
  <si>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</si>
  <si>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</si>
  <si>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</si>
  <si>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</si>
  <si>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</si>
  <si>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</si>
  <si>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</si>
  <si>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</si>
  <si>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</si>
  <si>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</si>
  <si>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</si>
  <si>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</si>
  <si>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</si>
  <si>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</si>
  <si>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</si>
  <si>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</si>
  <si>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</si>
  <si>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</si>
  <si>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</si>
  <si>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</si>
  <si>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</si>
  <si>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</si>
  <si>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</si>
  <si>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</si>
  <si>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</si>
  <si>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</si>
  <si>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</si>
  <si>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</si>
  <si>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</si>
  <si>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</si>
  <si>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</si>
  <si>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</si>
  <si>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</si>
  <si>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</si>
  <si>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</si>
  <si>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</si>
  <si>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</si>
  <si>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</si>
  <si>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</si>
  <si>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</si>
  <si>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</si>
  <si>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</si>
  <si>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</si>
  <si>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</si>
  <si>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</si>
  <si>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</si>
  <si>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</si>
  <si>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</si>
  <si>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</si>
  <si>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</si>
  <si>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</si>
  <si>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</si>
  <si>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</si>
  <si>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</si>
  <si>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</si>
  <si>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</si>
  <si>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</si>
  <si>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</si>
  <si>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</si>
  <si>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</si>
  <si>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</si>
  <si>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</si>
  <si>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</si>
  <si>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</si>
  <si>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</si>
  <si>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</si>
  <si>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</si>
  <si>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</si>
  <si>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</si>
  <si>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</si>
  <si>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</si>
  <si>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</si>
  <si>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</si>
  <si>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</si>
  <si>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</si>
  <si>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</si>
  <si>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</si>
  <si>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</si>
  <si>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</si>
  <si>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</si>
  <si>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</si>
  <si>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</si>
  <si>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</si>
  <si>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</si>
  <si>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</si>
  <si>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</si>
  <si>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</si>
  <si>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</si>
  <si>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</si>
  <si>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</si>
  <si>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</si>
  <si>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</si>
  <si>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</si>
  <si>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</si>
  <si>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</si>
  <si>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</si>
  <si>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</si>
  <si>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</si>
  <si>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</si>
  <si>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</si>
  <si>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</si>
  <si>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</si>
  <si>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</si>
  <si>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</si>
  <si>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</si>
  <si>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</si>
  <si>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</si>
  <si>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</si>
  <si>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</si>
  <si>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</si>
  <si>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</si>
  <si>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</si>
  <si>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</si>
  <si>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</si>
  <si>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</si>
  <si>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</si>
  <si>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</si>
  <si>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</si>
  <si>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</si>
  <si>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</si>
  <si>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</si>
  <si>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</si>
  <si>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</si>
  <si>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</si>
  <si>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</si>
  <si>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</si>
  <si>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</si>
  <si>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</si>
  <si>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</si>
  <si>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</si>
  <si>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</si>
  <si>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</si>
  <si>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</si>
  <si>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</si>
  <si>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</si>
  <si>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</si>
  <si>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</si>
  <si>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</si>
  <si>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</si>
  <si>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</si>
  <si>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</si>
  <si>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</si>
  <si>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</si>
  <si>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</si>
  <si>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</si>
  <si>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</si>
  <si>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</si>
  <si>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</si>
  <si>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</si>
  <si>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</si>
  <si>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</si>
  <si>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</si>
  <si>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</si>
  <si>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</si>
  <si>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</si>
  <si>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</si>
  <si>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</si>
  <si>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</si>
  <si>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</si>
  <si>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</si>
  <si>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</si>
  <si>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</si>
  <si>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</si>
  <si>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</si>
  <si>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</si>
  <si>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</si>
  <si>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</si>
  <si>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</si>
  <si>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</si>
  <si>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</si>
  <si>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</si>
  <si>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</si>
  <si>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</si>
  <si>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</si>
  <si>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</si>
  <si>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</si>
  <si>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</si>
  <si>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</si>
  <si>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</si>
  <si>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</si>
  <si>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</si>
  <si>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</si>
  <si>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</si>
  <si>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</si>
  <si>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</si>
  <si>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</si>
  <si>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</si>
  <si>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</si>
  <si>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</si>
  <si>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</si>
  <si>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</si>
  <si>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</si>
  <si>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</si>
  <si>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</si>
  <si>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</si>
  <si>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</si>
  <si>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</si>
  <si>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</si>
  <si>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</si>
  <si>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</si>
  <si>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</si>
  <si>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</si>
  <si>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</si>
  <si>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</si>
  <si>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</si>
  <si>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</si>
  <si>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</si>
  <si>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</si>
  <si>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</si>
  <si>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</si>
  <si>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</si>
  <si>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</si>
  <si>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</si>
  <si>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</si>
  <si>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</si>
  <si>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</si>
  <si>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</si>
  <si>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</si>
  <si>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</si>
  <si>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</si>
  <si>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</si>
  <si>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</si>
  <si>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</si>
  <si>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</si>
  <si>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</si>
  <si>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</si>
  <si>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</si>
  <si>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</si>
  <si>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</si>
  <si>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</si>
  <si>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</si>
  <si>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</si>
  <si>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</si>
  <si>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</si>
  <si>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</si>
  <si>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</si>
  <si>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</si>
  <si>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</si>
  <si>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</si>
  <si>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</si>
  <si>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</si>
  <si>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</si>
  <si>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</si>
  <si>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</si>
  <si>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</si>
  <si>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</si>
  <si>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</si>
  <si>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</si>
  <si>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</si>
  <si>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</si>
  <si>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</si>
  <si>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</si>
  <si>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</si>
  <si>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</si>
  <si>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</si>
  <si>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</si>
  <si>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</si>
  <si>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</si>
  <si>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</si>
  <si>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</si>
  <si>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</si>
  <si>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</si>
  <si>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</si>
  <si>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</si>
  <si>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</si>
  <si>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</si>
  <si>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</si>
  <si>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</si>
  <si>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</si>
  <si>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</si>
  <si>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</si>
  <si>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</si>
  <si>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</si>
  <si>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</si>
  <si>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</si>
  <si>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</si>
  <si>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</si>
  <si>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</si>
  <si>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</si>
  <si>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</si>
  <si>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</si>
  <si>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</si>
  <si>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</si>
  <si>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</si>
  <si>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</si>
  <si>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</si>
  <si>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</si>
  <si>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</si>
  <si>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</si>
  <si>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</si>
  <si>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</si>
  <si>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</si>
  <si>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</si>
  <si>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</si>
  <si>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</si>
  <si>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</si>
  <si>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</si>
  <si>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</si>
  <si>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</si>
  <si>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</si>
  <si>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</si>
  <si>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</si>
  <si>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</si>
  <si>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</si>
  <si>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</si>
  <si>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</si>
  <si>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</si>
  <si>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</si>
  <si>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</si>
  <si>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</si>
  <si>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</si>
  <si>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</si>
  <si>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</si>
  <si>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</si>
  <si>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</si>
  <si>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</si>
  <si>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</si>
  <si>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</si>
  <si>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</si>
  <si>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</si>
  <si>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</si>
  <si>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</si>
  <si>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</si>
  <si>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</si>
  <si>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</si>
  <si>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</si>
  <si>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</si>
  <si>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</si>
  <si>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</si>
  <si>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</si>
  <si>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</si>
  <si>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</si>
  <si>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</si>
  <si>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</si>
  <si>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</si>
  <si>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</si>
  <si>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</si>
  <si>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</si>
  <si>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</si>
  <si>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</si>
  <si>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</si>
  <si>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</si>
  <si>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</si>
  <si>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</si>
  <si>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</si>
  <si>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</si>
  <si>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</si>
  <si>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</si>
  <si>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</si>
  <si>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</si>
  <si>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</si>
  <si>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</si>
  <si>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</si>
  <si>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</si>
  <si>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</si>
  <si>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</si>
  <si>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</si>
  <si>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</si>
  <si>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</si>
  <si>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</si>
  <si>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</si>
  <si>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</si>
  <si>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</si>
  <si>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</si>
  <si>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</si>
  <si>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</si>
  <si>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</si>
  <si>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</si>
  <si>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</si>
  <si>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</si>
  <si>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</si>
  <si>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</si>
  <si>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</si>
  <si>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</si>
  <si>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</si>
  <si>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</si>
  <si>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</si>
  <si>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</si>
  <si>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</si>
  <si>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</si>
  <si>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</si>
  <si>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</si>
  <si>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</si>
  <si>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</si>
  <si>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</si>
  <si>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</si>
  <si>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</si>
  <si>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</si>
  <si>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</si>
  <si>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</si>
  <si>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</si>
  <si>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</si>
  <si>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</si>
  <si>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</si>
  <si>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</si>
  <si>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</si>
  <si>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</si>
  <si>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</si>
  <si>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</si>
  <si>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</si>
  <si>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</si>
  <si>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</si>
  <si>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</si>
  <si>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</si>
  <si>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</si>
  <si>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</si>
  <si>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</si>
  <si>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</si>
  <si>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</si>
  <si>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</si>
  <si>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</si>
  <si>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</si>
  <si>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</si>
  <si>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</si>
  <si>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</si>
  <si>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</si>
  <si>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</si>
  <si>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</si>
  <si>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</si>
  <si>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</si>
  <si>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</si>
  <si>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</si>
  <si>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</si>
  <si>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</si>
  <si>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</si>
  <si>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</si>
  <si>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</si>
  <si>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</si>
  <si>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</si>
  <si>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</si>
  <si>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</si>
  <si>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</si>
  <si>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</si>
  <si>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</si>
  <si>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</si>
  <si>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</si>
  <si>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</si>
  <si>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</si>
  <si>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</si>
  <si>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</si>
  <si>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</si>
  <si>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</si>
  <si>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</si>
  <si>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</si>
  <si>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</si>
  <si>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</si>
  <si>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</si>
  <si>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</si>
  <si>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</si>
  <si>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</si>
  <si>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</si>
  <si>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</si>
  <si>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</si>
  <si>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</si>
  <si>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</si>
  <si>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</si>
  <si>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</si>
  <si>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</si>
  <si>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</si>
  <si>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</si>
  <si>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</si>
  <si>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</si>
  <si>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</si>
  <si>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</si>
  <si>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</si>
  <si>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</si>
  <si>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</si>
  <si>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</si>
  <si>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</si>
  <si>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</si>
  <si>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</si>
  <si>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</si>
  <si>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</si>
  <si>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</si>
  <si>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</si>
  <si>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</si>
  <si>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</si>
  <si>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</si>
  <si>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</si>
  <si>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</si>
  <si>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</si>
  <si>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</si>
  <si>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</si>
  <si>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</si>
  <si>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</si>
  <si>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</si>
  <si>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</si>
  <si>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</si>
  <si>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</si>
  <si>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</si>
  <si>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</si>
  <si>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</si>
  <si>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</si>
  <si>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</si>
  <si>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</si>
  <si>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</si>
  <si>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</si>
  <si>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</si>
  <si>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</si>
  <si>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</si>
  <si>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</si>
  <si>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</si>
  <si>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</si>
  <si>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P r o m j e n a   /</t>
    </r>
    <r>
      <rPr>
        <b/>
        <i/>
        <sz val="10"/>
        <color indexed="12"/>
        <rFont val="Arial"/>
        <family val="2"/>
        <charset val="238"/>
      </rPr>
      <t xml:space="preserve">  C h a n g e</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</si>
  <si>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</si>
  <si>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</si>
  <si>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</si>
  <si>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</si>
  <si>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</si>
  <si>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</si>
  <si>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</si>
  <si>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</si>
  <si>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</si>
  <si>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</si>
  <si>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</si>
  <si>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</si>
  <si>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</si>
  <si>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</si>
  <si>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</si>
  <si>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</si>
  <si>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</si>
  <si>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</si>
  <si>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</si>
  <si>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</si>
  <si>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</si>
  <si>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</si>
  <si>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</si>
  <si>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</si>
  <si>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</si>
  <si>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</si>
  <si>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</si>
  <si>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</si>
  <si>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</si>
  <si>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</si>
  <si>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</si>
  <si>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</si>
  <si>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</si>
  <si>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</si>
  <si>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</si>
  <si>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</si>
  <si>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</si>
  <si>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</si>
  <si>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</si>
  <si>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</si>
  <si>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</si>
  <si>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</si>
  <si>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</si>
  <si>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</si>
  <si>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</si>
  <si>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</si>
  <si>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</si>
  <si>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</si>
  <si>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t xml:space="preserve">Tablica 33: Otvoreni investicijski fondovi s javnom ponudom / UCITS fondovi * </t>
  </si>
  <si>
    <t xml:space="preserve">Table 33: Open-end Investment funds / UCITS funds * </t>
  </si>
  <si>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</si>
  <si>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</si>
  <si>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</si>
  <si>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</si>
  <si>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</si>
  <si>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</si>
  <si>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</si>
  <si>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</si>
  <si>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</si>
  <si>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</si>
  <si>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t xml:space="preserve">Table 11: OMFs' investment structure </t>
  </si>
  <si>
    <t xml:space="preserve">Tablica 17: Struktura ulaganja ODMF-ova </t>
  </si>
  <si>
    <t xml:space="preserve">Table 17: ODMFs' investment structure </t>
  </si>
  <si>
    <r>
      <t xml:space="preserve">Neto imovina 
</t>
    </r>
    <r>
      <rPr>
        <b/>
        <i/>
        <sz val="7"/>
        <color rgb="FF0000FF"/>
        <rFont val="Arial"/>
        <family val="2"/>
      </rPr>
      <t>Net assets</t>
    </r>
  </si>
  <si>
    <r>
      <t xml:space="preserve">Neto imovina  
</t>
    </r>
    <r>
      <rPr>
        <b/>
        <i/>
        <sz val="8"/>
        <color rgb="FF0000FF"/>
        <rFont val="Arial"/>
        <family val="2"/>
      </rPr>
      <t>Net assets</t>
    </r>
  </si>
  <si>
    <t xml:space="preserve">Tablica 11: Struktura ulaganja OMF- ova </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</si>
  <si>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</si>
  <si>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</si>
  <si>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t xml:space="preserve">Tablica 35: Osnovni alternativni investicijski fondovi s privatnom ponudom * </t>
  </si>
  <si>
    <t xml:space="preserve">Table 35: Base alternative Investment funds with private offering * </t>
  </si>
  <si>
    <t>Tablica 34: Struktura ulaganja UCITS fondova *</t>
  </si>
  <si>
    <t>Table 34: UCITS funds investment structure*</t>
  </si>
  <si>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</si>
  <si>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</si>
  <si>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</si>
  <si>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</si>
  <si>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 xml:space="preserve"> Fondovi za gospodarsku suradnju</t>
  </si>
  <si>
    <t>Tablica 37: Alternativni investicijski fondovi rizičnog kapitala s privatnom ponudom</t>
  </si>
  <si>
    <t>Funds for Economic Cooperation</t>
  </si>
  <si>
    <t>Table 37: Venture capital open end alternative investment funds with private offering</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</si>
  <si>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</si>
  <si>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</si>
  <si>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</si>
  <si>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t xml:space="preserve">Tablica 40: Investicijski fondovi osnovani posebnim zakonom </t>
  </si>
  <si>
    <t xml:space="preserve">Table 40: Investment Funds established under special legal act </t>
  </si>
  <si>
    <t xml:space="preserve">Tablica 41: Broj registriranih leasing društava na dan </t>
  </si>
  <si>
    <t xml:space="preserve">Table 41: Number of registered leasing companies as at </t>
  </si>
  <si>
    <t>Tablica 42: Izvještaj o strukturi portfelja po vrstama leasinga/zajma - aktivni ugovori</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</si>
  <si>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</si>
  <si>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</si>
  <si>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</si>
  <si>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</si>
  <si>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 xml:space="preserve">Table 44: Abbreviated report on the aggregate financial position of leasing companies </t>
  </si>
  <si>
    <t>Tablica 45: Izvještaj o strukturi portfelja prema objektu - aktivni ugovori</t>
  </si>
  <si>
    <t>Table 45: Report on the portfolio structure by leased asset - active contracts</t>
  </si>
  <si>
    <t>Tablica 46: Izvještaj o struktura portfelja prema objektu - novozaključeni ugovori</t>
  </si>
  <si>
    <t>Table 46: Reprt on the portfolio structure by leased asset - newly concluded contracts</t>
  </si>
  <si>
    <t>Tablica 47: Izvještaj o strukturi portfelja po leasing društvima</t>
  </si>
  <si>
    <t>Table 47: Report on the portfolio structure by leasing companies</t>
  </si>
  <si>
    <t xml:space="preserve">Tablica 48: Skraćeni izvještaj o agregiranoj sveobuhvatnoj dobiti leasing društava </t>
  </si>
  <si>
    <t xml:space="preserve">Table 48: Abbreviated report on the aggregate comprehensive increase of leasing companies </t>
  </si>
  <si>
    <t xml:space="preserve">Table 49: Abbreviated overview of the aggregate balance sheet of factoring companies </t>
  </si>
  <si>
    <t xml:space="preserve">Table 50: Abbreviated overview of the aggregate profit and loss account of factoring companies </t>
  </si>
  <si>
    <t xml:space="preserve">Table 51: Abbreviated overview of the aggregate transactions volume* of factoring companies </t>
  </si>
  <si>
    <t>Tablica 36: Alternativni investicijski fondovi rizičnog kapitala s privatnom ponudom</t>
  </si>
  <si>
    <t>Table 36: Venture capital open end alternative investment funds with private offering</t>
  </si>
  <si>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</si>
  <si>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</si>
  <si>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</si>
  <si>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</si>
  <si>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t>Tablica 33: Otvoreni investicijski fondovi / UCITS fondovi</t>
  </si>
  <si>
    <t>Table 33: Open-end Investment funds / UCITS funds</t>
  </si>
  <si>
    <t>Tablica 34: Struktura ulaganja UCITS fondova</t>
  </si>
  <si>
    <t>Table 34: UCITS funds investment structure</t>
  </si>
  <si>
    <t>Tablica 35: Osnovni alternativni fondovi s privatnom ponudom</t>
  </si>
  <si>
    <t>Table 35: Base alternative funds with private offering</t>
  </si>
  <si>
    <t>Table 36: Venture capital open-end alternative investment funds with private offering</t>
  </si>
  <si>
    <t>Tablica 37: Alternativni investicijski fondovi rizičnog kapitala s privatnom ponudom - Fondovi za gospodarsku suradnju</t>
  </si>
  <si>
    <t>Table 37: Venture capital open-end alternative investment funds with private offering - Funds for Economic Cooperation</t>
  </si>
  <si>
    <t>Tablica 40: Investicijski fondovi osnovani posebnim zakonom</t>
  </si>
  <si>
    <t>Table 40: Investment Funds established under special legal act</t>
  </si>
  <si>
    <t>Tablica 41: Broj registriranih leasing društava</t>
  </si>
  <si>
    <t>Table 41: Number of registrated leasing companies</t>
  </si>
  <si>
    <t>Table 42: Report on the portfolio structure by type of leasing/loan - active contracts</t>
  </si>
  <si>
    <t>Tablica 43: Izvještaj o strukturi portfelja po vrstama leasinga - novozaključeni ugovori</t>
  </si>
  <si>
    <t>Table 43: Report on the portfolio structure by type of leasing -  newly concluded contracts</t>
  </si>
  <si>
    <t xml:space="preserve">Tablica 44: Skraćeni izvještaj o agregiranom financijskom položaju leasing društava  </t>
  </si>
  <si>
    <t>Tablica 46: Izvještaj o strukturi portfelja prema objektu - novozaključeni ugovori</t>
  </si>
  <si>
    <t>Table 46: Report on the portfolio structure by leased asset -  newly concluded contracts</t>
  </si>
  <si>
    <t>Tablica 47: Izvještaj o strukturi portfelja  po leasing društvima</t>
  </si>
  <si>
    <t xml:space="preserve">Table 51: Abbreviated overview of the aggregate transactions volume of factoring companies </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</si>
  <si>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</si>
  <si>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</si>
  <si>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</si>
  <si>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</si>
  <si>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</si>
  <si>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</si>
  <si>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</si>
  <si>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Tablica 11: Struktura ulaganja OMF-ova</t>
  </si>
  <si>
    <t>Table 11: OMFs' investment structure</t>
  </si>
  <si>
    <t>Tablica 17: Struktura ulaganja ODMF-ova</t>
  </si>
  <si>
    <t>Table 17: ODMFs' investment structure</t>
  </si>
  <si>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</si>
  <si>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</si>
  <si>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</si>
  <si>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</si>
  <si>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</si>
  <si>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</si>
  <si>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</si>
  <si>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</si>
  <si>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</si>
  <si>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</si>
  <si>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</si>
  <si>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</si>
  <si>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</si>
  <si>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</si>
  <si>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</si>
  <si>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</si>
  <si>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</si>
  <si>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</si>
  <si>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</si>
  <si>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</si>
  <si>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</si>
  <si>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</si>
  <si>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</si>
  <si>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</si>
  <si>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</si>
  <si>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</si>
  <si>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</si>
  <si>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</si>
  <si>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</si>
  <si>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Ožujak 2014.</t>
  </si>
  <si>
    <t>March 2014</t>
  </si>
  <si>
    <t>NETA Frontier</t>
  </si>
  <si>
    <t>31.3.2014.</t>
  </si>
  <si>
    <t>Tablica 34.1: Izdavanje i otkup udjela UCITS fondova</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</si>
  <si>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</si>
  <si>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</si>
  <si>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</si>
  <si>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</si>
  <si>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</si>
  <si>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</si>
  <si>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</si>
  <si>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</si>
  <si>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</si>
  <si>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</si>
  <si>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</si>
  <si>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</si>
  <si>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t>Table 34.1: Sales and redemptions in UCITS funds</t>
  </si>
  <si>
    <r>
      <t>Ostali /</t>
    </r>
    <r>
      <rPr>
        <sz val="9"/>
        <color rgb="FF0000FF"/>
        <rFont val="Arial"/>
        <family val="2"/>
      </rPr>
      <t xml:space="preserve"> </t>
    </r>
    <r>
      <rPr>
        <i/>
        <sz val="9"/>
        <color rgb="FF0000FF"/>
        <rFont val="Arial"/>
        <family val="2"/>
      </rPr>
      <t>Other</t>
    </r>
  </si>
  <si>
    <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</si>
  <si>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</si>
  <si>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</si>
  <si>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</si>
  <si>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</si>
  <si>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</si>
  <si>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</si>
  <si>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</si>
  <si>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</si>
  <si>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</si>
  <si>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</si>
  <si>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</si>
  <si>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</si>
  <si>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</si>
  <si>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</si>
  <si>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</si>
  <si>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</si>
  <si>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</si>
  <si>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</si>
  <si>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t>
  </si>
  <si>
    <t xml:space="preserve">NETA Emerging Bond  </t>
  </si>
  <si>
    <t xml:space="preserve">Raiffeisen Absolute </t>
  </si>
  <si>
    <t xml:space="preserve">Raiffeisen Absolute Aggressive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</si>
  <si>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</si>
  <si>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</si>
  <si>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</si>
  <si>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</si>
  <si>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Ostala imovina 
</t>
    </r>
    <r>
      <rPr>
        <b/>
        <i/>
        <sz val="7"/>
        <color rgb="FF0000FF"/>
        <rFont val="Arial"/>
        <family val="2"/>
      </rPr>
      <t>Other assets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</si>
  <si>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</si>
  <si>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</si>
  <si>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</si>
  <si>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</si>
  <si>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</si>
  <si>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</si>
  <si>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</si>
  <si>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t xml:space="preserve">C PREMIUM </t>
    </r>
    <r>
      <rPr>
        <b/>
        <vertAlign val="superscript"/>
        <sz val="8"/>
        <color rgb="FFFF0000"/>
        <rFont val="Arial"/>
        <family val="2"/>
      </rPr>
      <t>2</t>
    </r>
  </si>
  <si>
    <r>
      <t xml:space="preserve">NETA Global Balanced Emerging Markets </t>
    </r>
    <r>
      <rPr>
        <b/>
        <vertAlign val="superscript"/>
        <sz val="8"/>
        <color rgb="FFFF0000"/>
        <rFont val="Arial"/>
        <family val="2"/>
      </rPr>
      <t>3</t>
    </r>
  </si>
  <si>
    <r>
      <rPr>
        <b/>
        <vertAlign val="superscript"/>
        <sz val="8"/>
        <color rgb="FFFF0000"/>
        <rFont val="Arial"/>
        <family val="2"/>
      </rPr>
      <t xml:space="preserve">  3</t>
    </r>
    <r>
      <rPr>
        <sz val="8"/>
        <rFont val="Arial"/>
        <family val="2"/>
      </rPr>
      <t xml:space="preserve">  Fondovi NETA Global Balanced Emerging Markets i NETA Global Dynamic Emerging Markets su u postupku likvidacije.</t>
    </r>
  </si>
  <si>
    <t xml:space="preserve">    The  NETA Global Balanced Emerging Markets fund and the NETA Global Dynamic Emerging Markets fund are currently undergoing the winding-up procedure.</t>
  </si>
  <si>
    <r>
      <t xml:space="preserve">NETA Global Dynamic Emerging Markets </t>
    </r>
    <r>
      <rPr>
        <b/>
        <vertAlign val="superscript"/>
        <sz val="8"/>
        <color rgb="FFFF0000"/>
        <rFont val="Arial"/>
        <family val="2"/>
      </rPr>
      <t>3</t>
    </r>
  </si>
  <si>
    <t>Lipanj 2014.</t>
  </si>
  <si>
    <t>June 2014</t>
  </si>
  <si>
    <t>Grafikon 7: Dobna i spolna struktura članova ODMF-a na dan 30.6.2014.</t>
  </si>
  <si>
    <t>Chart 7: ODMF members age and sex structure as at 30 June 2014</t>
  </si>
  <si>
    <t>LIPANJ 2014.</t>
  </si>
  <si>
    <t>JUNE 2014</t>
  </si>
  <si>
    <t>Chart 11: ZDMF members age and sex structure as at 30 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</si>
  <si>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</si>
  <si>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</si>
  <si>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</si>
  <si>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</si>
  <si>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</si>
  <si>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</si>
  <si>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</si>
  <si>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</si>
  <si>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</si>
  <si>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</si>
  <si>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ZB Private World </t>
    </r>
    <r>
      <rPr>
        <b/>
        <vertAlign val="superscript"/>
        <sz val="8"/>
        <color rgb="FFFF0000"/>
        <rFont val="Arial"/>
        <family val="2"/>
      </rPr>
      <t>1</t>
    </r>
  </si>
  <si>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</si>
  <si>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</si>
  <si>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Prosinac 2013.</t>
  </si>
  <si>
    <t>December 2013</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</si>
  <si>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</si>
  <si>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</si>
  <si>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</si>
  <si>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Tablica 49:  Skraćeni prikaz agregirane bilance faktoring društava </t>
  </si>
  <si>
    <t xml:space="preserve">Tablica 50: Skraćeni prikaz agregiranog računa dobiti i gubitka faktoring društava </t>
  </si>
  <si>
    <t xml:space="preserve">Tablica 51: Skraćeni prikaz agregiranog volumena transakcija* faktoring društava </t>
  </si>
  <si>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</si>
  <si>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</si>
  <si>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1) </t>
    </r>
    <r>
      <rPr>
        <sz val="8"/>
        <rFont val="Arial"/>
        <family val="2"/>
        <charset val="238"/>
      </rPr>
      <t xml:space="preserve">Podaci za 16 faktoring društava / </t>
    </r>
    <r>
      <rPr>
        <i/>
        <sz val="8"/>
        <color indexed="12"/>
        <rFont val="Arial"/>
        <family val="2"/>
      </rPr>
      <t>Data for 16 factoring companies</t>
    </r>
  </si>
  <si>
    <r>
      <t xml:space="preserve">VII. dio: Faktoring društva / </t>
    </r>
    <r>
      <rPr>
        <b/>
        <i/>
        <sz val="10"/>
        <color rgb="FF0000FF"/>
        <rFont val="Arial"/>
        <family val="2"/>
      </rPr>
      <t>Section VII: Factoring companies</t>
    </r>
  </si>
  <si>
    <t xml:space="preserve">Tablica 51: Skraćeni prikaz agregiranog volumena transakcija faktoring društava </t>
  </si>
  <si>
    <t>Tablica 25: Zaračunata bruto premija osiguranja za period od 1. siječnja do 31. srpnja 2014.</t>
  </si>
  <si>
    <t>Table 25: Written premium for the period 1 January - 31 July 2014</t>
  </si>
  <si>
    <t>I.- VII.2013</t>
  </si>
  <si>
    <t>I.- VII.2014</t>
  </si>
  <si>
    <t>Tablica 26: Podaci o osiguranju za period od 1. siječnja do 31. srpnja 2014.</t>
  </si>
  <si>
    <t>Table 26: Insurance data for the period 1 January - 31 July 2014</t>
  </si>
  <si>
    <t>Grafikon 18: Udio zaračunate bruto premije i likvidiranih šteta po društvima za osiguranje po vrstama osiguranja za period od 1. siječnja do 31. srpnja 2014.</t>
  </si>
  <si>
    <t>Chart 18: Share of written premium and claims settled per line of insurances for the period 1 January - 31 July 2014</t>
  </si>
  <si>
    <t>Srpanj 2014.</t>
  </si>
  <si>
    <t>July 2014</t>
  </si>
  <si>
    <t>Grafikon 2: Dobna i spolna struktura članova OMF-a na dan 31.7.2014.</t>
  </si>
  <si>
    <t>Chart 2: OMF members age and sex structure as at 31 July 2014</t>
  </si>
  <si>
    <t>HT-R-A</t>
  </si>
  <si>
    <t>KORF-R-A</t>
  </si>
  <si>
    <t>ADPL-R-A</t>
  </si>
  <si>
    <t>ERNT-R-A</t>
  </si>
  <si>
    <t>DDJH-R-A</t>
  </si>
  <si>
    <t>SNHO-R-A</t>
  </si>
  <si>
    <t>LEDO-R-A</t>
  </si>
  <si>
    <t>BLJE-R-A</t>
  </si>
  <si>
    <t>PODR-R-A</t>
  </si>
  <si>
    <t>KOEI-R-A</t>
  </si>
  <si>
    <t>RHMF-O-247E</t>
  </si>
  <si>
    <t>RIBA-O-177A</t>
  </si>
  <si>
    <t>RHMF-O-227E</t>
  </si>
  <si>
    <t>FNOI-D-167A</t>
  </si>
  <si>
    <t>FNOI-D-151A</t>
  </si>
  <si>
    <t>FNOI-D-161A</t>
  </si>
  <si>
    <t>FNOI-D-157A</t>
  </si>
  <si>
    <t>FNOI-D-181A</t>
  </si>
  <si>
    <t>RHMF-O-203E</t>
  </si>
  <si>
    <t>FNOI-D-171A</t>
  </si>
  <si>
    <t>RHMF-O-15CA</t>
  </si>
  <si>
    <t>RHMF-O-17BA</t>
  </si>
  <si>
    <t>RHMF-O-19BA</t>
  </si>
  <si>
    <t>RHMF-O-167A</t>
  </si>
  <si>
    <t>RHMF-O-157A</t>
  </si>
  <si>
    <t>RHMF-O-172A</t>
  </si>
  <si>
    <t>JRLN-O-17AA</t>
  </si>
  <si>
    <t>RIBA-O-17BA</t>
  </si>
  <si>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</si>
  <si>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 xml:space="preserve">Tablica 19: Struktura članova ZDMF- ova prema dobi i spolu </t>
  </si>
  <si>
    <t>Grafikon 11: Dobna i spolna struktura članova ZDMF- ova na dan 30.6.2014.</t>
  </si>
  <si>
    <t>OTP FAVORIT</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</si>
  <si>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</si>
  <si>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</si>
  <si>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</si>
  <si>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</si>
  <si>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</si>
  <si>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</si>
  <si>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</si>
  <si>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</si>
  <si>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</si>
  <si>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</si>
  <si>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</si>
  <si>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</si>
  <si>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</si>
  <si>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</si>
  <si>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</si>
  <si>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</si>
  <si>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</si>
  <si>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</si>
  <si>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</si>
  <si>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</si>
  <si>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</si>
  <si>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</si>
  <si>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</si>
  <si>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</si>
  <si>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</si>
  <si>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</si>
  <si>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Tablica 38.: Otvoreni alternativni investicijski fondovi s javnom ponudom </t>
  </si>
  <si>
    <t xml:space="preserve">Table 38.: Opened-end alternative investment funds with public offering </t>
  </si>
  <si>
    <t xml:space="preserve">Tablica 39.2: Zatvoreni alternativni investicijski fondovi s javnom ponudom za ulaganje u nekretnine </t>
  </si>
  <si>
    <t xml:space="preserve">Table 39.2: Closed-end alternative investment funds with public offering in real estate </t>
  </si>
  <si>
    <t xml:space="preserve">Tablica 39.1: Zatvoreni alternativni investicijski fondovi s javnom ponudom </t>
  </si>
  <si>
    <t xml:space="preserve">Table 39.1: Closed-end alternative investment funds with public offering </t>
  </si>
  <si>
    <t>Table 39.1: Closed-end alternative investment funds with public offering</t>
  </si>
  <si>
    <t>Tablica 39.1: Zatvoreni alternativni investicijski fondovi s javnom ponudom</t>
  </si>
  <si>
    <t>Tablica 39.2: Zatvoreni alternativni investicijski fondovi s javnom ponudom za ulaganje u nekretnine</t>
  </si>
  <si>
    <t>Table 39.2: Closed-end alternative investment funds with public offering in real estate</t>
  </si>
  <si>
    <r>
      <t xml:space="preserve">Broj / </t>
    </r>
    <r>
      <rPr>
        <i/>
        <sz val="10"/>
        <color rgb="FF0000FF"/>
        <rFont val="Arial"/>
        <family val="2"/>
      </rPr>
      <t>Number</t>
    </r>
    <r>
      <rPr>
        <sz val="10"/>
        <color theme="1"/>
        <rFont val="Arial"/>
        <family val="2"/>
        <charset val="238"/>
      </rPr>
      <t xml:space="preserve"> 8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19.8.2014.</t>
    </r>
  </si>
  <si>
    <t>30.06.2014.</t>
  </si>
  <si>
    <t>Grafikon 19: Udjel broja aktivnih ugovora u ukupnom broju ugovora na dan 30. lipnja 2014.</t>
  </si>
  <si>
    <t>Chart 19: Share of the number of active contracts in total number of contracts as at 30 June 2014</t>
  </si>
  <si>
    <t xml:space="preserve">Grafikon 20: Godišnja promjena vrijednosti aktivnih ugovora na dan 30. lipnja 2014. </t>
  </si>
  <si>
    <t>Chart 20: Annual change in value of active contracts as at 30 June 2014</t>
  </si>
  <si>
    <r>
      <t>30.06.2013.</t>
    </r>
    <r>
      <rPr>
        <b/>
        <vertAlign val="superscript"/>
        <sz val="8"/>
        <rFont val="Arial"/>
        <family val="2"/>
        <charset val="238"/>
      </rPr>
      <t>1</t>
    </r>
  </si>
  <si>
    <r>
      <t>30.06.2014.</t>
    </r>
    <r>
      <rPr>
        <b/>
        <vertAlign val="superscript"/>
        <sz val="8"/>
        <rFont val="Arial"/>
        <family val="2"/>
        <charset val="238"/>
      </rPr>
      <t>2</t>
    </r>
  </si>
  <si>
    <r>
      <t>01.01. - 30.06.2013.</t>
    </r>
    <r>
      <rPr>
        <b/>
        <vertAlign val="superscript"/>
        <sz val="8"/>
        <rFont val="Arial"/>
        <family val="2"/>
        <charset val="238"/>
      </rPr>
      <t>1</t>
    </r>
  </si>
  <si>
    <r>
      <t>01.01. - 30.06.2014.</t>
    </r>
    <r>
      <rPr>
        <b/>
        <vertAlign val="superscript"/>
        <sz val="8"/>
        <rFont val="Arial"/>
        <family val="2"/>
        <charset val="238"/>
      </rPr>
      <t>2</t>
    </r>
  </si>
  <si>
    <r>
      <t>01.01. - 30.06.2013.</t>
    </r>
    <r>
      <rPr>
        <b/>
        <vertAlign val="superscript"/>
        <sz val="9"/>
        <rFont val="Arial"/>
        <family val="2"/>
        <charset val="238"/>
      </rPr>
      <t>1</t>
    </r>
  </si>
  <si>
    <t>01.01. - 30.06.2014.</t>
  </si>
  <si>
    <r>
      <t>01.01. - 30.06.2013.</t>
    </r>
    <r>
      <rPr>
        <b/>
        <vertAlign val="superscript"/>
        <sz val="9"/>
        <rFont val="Arial"/>
        <family val="2"/>
        <charset val="238"/>
      </rPr>
      <t>3</t>
    </r>
  </si>
  <si>
    <r>
      <t>30.06.2013.</t>
    </r>
    <r>
      <rPr>
        <b/>
        <vertAlign val="superscript"/>
        <sz val="9"/>
        <rFont val="Arial"/>
        <family val="2"/>
        <charset val="238"/>
      </rPr>
      <t>3</t>
    </r>
  </si>
  <si>
    <r>
      <t>30.06.2013.</t>
    </r>
    <r>
      <rPr>
        <b/>
        <vertAlign val="superscript"/>
        <sz val="9"/>
        <rFont val="Arial"/>
        <family val="2"/>
      </rPr>
      <t>3</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</si>
  <si>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</si>
  <si>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</si>
  <si>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</si>
  <si>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</si>
  <si>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</si>
  <si>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</si>
  <si>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</si>
  <si>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</si>
  <si>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</si>
  <si>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</si>
  <si>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</si>
  <si>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</si>
  <si>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</si>
  <si>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</si>
  <si>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</si>
  <si>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</si>
  <si>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</si>
  <si>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</si>
  <si>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</si>
  <si>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</si>
  <si>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</si>
  <si>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</si>
  <si>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</si>
  <si>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1) Podaci dostavljeni u izvještajima sa stanjem na dan 30.6.2014. godine.
    </t>
    </r>
    <r>
      <rPr>
        <i/>
        <sz val="8"/>
        <color indexed="12"/>
        <rFont val="Arial"/>
        <family val="2"/>
      </rPr>
      <t xml:space="preserve">Data delivered in reports containing the balance as at 30 June 2014. </t>
    </r>
  </si>
  <si>
    <r>
      <t xml:space="preserve">3) Podaci dostavljeni u izvještajima sa stanjem na dan 30.6.2014. godine. /  </t>
    </r>
    <r>
      <rPr>
        <i/>
        <sz val="8"/>
        <color indexed="12"/>
        <rFont val="Arial"/>
        <family val="2"/>
      </rPr>
      <t xml:space="preserve">Data delivered in reports containing the balance as at 30 June 2014. </t>
    </r>
  </si>
  <si>
    <r>
      <t xml:space="preserve">3) Podaci dostavljeni u izvještajima sa stanjem na dan 30.6.2014. godine.  
    </t>
    </r>
    <r>
      <rPr>
        <i/>
        <sz val="8"/>
        <color indexed="12"/>
        <rFont val="Arial"/>
        <family val="2"/>
      </rPr>
      <t>Data delivered in reports containing the balance as at 30 June 2014</t>
    </r>
  </si>
  <si>
    <r>
      <t xml:space="preserve">2) </t>
    </r>
    <r>
      <rPr>
        <sz val="8"/>
        <rFont val="Arial"/>
        <family val="2"/>
        <charset val="238"/>
      </rPr>
      <t xml:space="preserve">Podaci za 16 faktoring društava / </t>
    </r>
    <r>
      <rPr>
        <i/>
        <sz val="8"/>
        <color indexed="12"/>
        <rFont val="Arial"/>
        <family val="2"/>
      </rPr>
      <t>Data for 16 factoring companies</t>
    </r>
  </si>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</sst>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0">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71" fillId="0" borderId="0" applyFont="0" applyFill="0" applyBorder="0" applyAlignment="0" applyProtection="0"/>
    <xf numFmtId="0" fontId="71"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72" fillId="0" borderId="0">
      <alignment vertical="top"/>
    </xf>
    <xf numFmtId="0" fontId="70" fillId="0" borderId="0"/>
    <xf numFmtId="165" fontId="10" fillId="0" borderId="0" applyFont="0" applyFill="0" applyBorder="0" applyAlignment="0" applyProtection="0"/>
    <xf numFmtId="0" fontId="11" fillId="0" borderId="0"/>
    <xf numFmtId="0" fontId="71" fillId="0" borderId="0"/>
    <xf numFmtId="0" fontId="11" fillId="0" borderId="0"/>
    <xf numFmtId="0" fontId="10" fillId="0" borderId="0"/>
    <xf numFmtId="0" fontId="71" fillId="0" borderId="0"/>
    <xf numFmtId="0" fontId="71" fillId="0" borderId="0"/>
    <xf numFmtId="0" fontId="3" fillId="0" borderId="0"/>
    <xf numFmtId="0" fontId="128" fillId="0" borderId="0"/>
    <xf numFmtId="0" fontId="4" fillId="0" borderId="0"/>
  </cellStyleXfs>
  <cellXfs count="788">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9"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60"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60"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60" fillId="0" borderId="0" xfId="16" applyFont="1"/>
    <xf numFmtId="0" fontId="34" fillId="0" borderId="0" xfId="18" applyFont="1" applyAlignment="1"/>
    <xf numFmtId="0" fontId="83" fillId="0" borderId="0" xfId="18" applyFont="1" applyAlignment="1"/>
    <xf numFmtId="0" fontId="34"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60" fillId="0" borderId="0" xfId="0" applyFont="1" applyFill="1" applyBorder="1" applyAlignment="1">
      <alignment horizontal="left" vertical="center"/>
    </xf>
    <xf numFmtId="0" fontId="29" fillId="0" borderId="0" xfId="3" applyFont="1" applyFill="1" applyAlignment="1">
      <alignment horizontal="left" vertical="center"/>
    </xf>
    <xf numFmtId="0" fontId="67" fillId="0" borderId="0" xfId="0" applyNumberFormat="1" applyFont="1" applyAlignment="1">
      <alignment horizontal="right" vertical="center"/>
    </xf>
    <xf numFmtId="0" fontId="59"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5" fillId="0" borderId="0" xfId="2" applyFont="1" applyAlignment="1" applyProtection="1">
      <alignment horizontal="left" vertical="center"/>
    </xf>
    <xf numFmtId="0" fontId="17" fillId="0" borderId="0" xfId="2" applyFont="1" applyAlignment="1" applyProtection="1">
      <alignment horizontal="left" vertical="center"/>
    </xf>
    <xf numFmtId="0" fontId="106" fillId="0" borderId="0" xfId="2" applyFont="1" applyAlignment="1" applyProtection="1"/>
    <xf numFmtId="0" fontId="106" fillId="0" borderId="0" xfId="2" applyFont="1" applyAlignment="1" applyProtection="1">
      <alignment vertical="center"/>
    </xf>
    <xf numFmtId="0" fontId="106" fillId="0" borderId="0" xfId="2" applyFont="1" applyAlignment="1" applyProtection="1">
      <alignment horizontal="left" vertical="center"/>
    </xf>
    <xf numFmtId="0" fontId="34" fillId="0" borderId="0" xfId="0" applyFont="1" applyAlignment="1">
      <alignment horizontal="right"/>
    </xf>
    <xf numFmtId="0" fontId="107" fillId="0" borderId="0" xfId="0" applyFont="1"/>
    <xf numFmtId="166" fontId="0" fillId="0" borderId="0" xfId="0" applyNumberFormat="1"/>
    <xf numFmtId="0" fontId="111" fillId="0" borderId="0" xfId="0" applyFont="1" applyFill="1" applyBorder="1" applyAlignment="1">
      <alignment horizontal="left" vertical="center"/>
    </xf>
    <xf numFmtId="0" fontId="66" fillId="0" borderId="0" xfId="3" applyFont="1" applyAlignment="1">
      <alignment horizontal="left" vertical="center"/>
    </xf>
    <xf numFmtId="0" fontId="110" fillId="0" borderId="0" xfId="0" applyFont="1"/>
    <xf numFmtId="0" fontId="110" fillId="0" borderId="0" xfId="0" applyFont="1" applyAlignment="1">
      <alignment vertical="top" wrapText="1"/>
    </xf>
    <xf numFmtId="0" fontId="63" fillId="0" borderId="0" xfId="0" applyFont="1" applyAlignment="1">
      <alignment vertical="top" wrapText="1"/>
    </xf>
    <xf numFmtId="0" fontId="63" fillId="0" borderId="0" xfId="0" applyFont="1"/>
    <xf numFmtId="0" fontId="38" fillId="0" borderId="0" xfId="0" applyFont="1" applyFill="1" applyBorder="1" applyAlignment="1">
      <alignment wrapText="1"/>
    </xf>
    <xf numFmtId="0" fontId="59" fillId="0" borderId="0" xfId="0" applyFont="1" applyBorder="1" applyAlignment="1">
      <alignment horizontal="center" vertical="center"/>
    </xf>
    <xf numFmtId="0" fontId="107" fillId="0" borderId="0" xfId="0" applyFont="1" applyAlignment="1">
      <alignment vertical="center"/>
    </xf>
    <xf numFmtId="0" fontId="47" fillId="0" borderId="0" xfId="0" applyFont="1" applyFill="1" applyBorder="1" applyAlignment="1">
      <alignment horizontal="right"/>
    </xf>
    <xf numFmtId="0" fontId="59" fillId="0" borderId="0" xfId="0" applyFont="1" applyBorder="1" applyAlignment="1">
      <alignment horizontal="left" vertical="center" indent="3"/>
    </xf>
    <xf numFmtId="0" fontId="63" fillId="0" borderId="0" xfId="0" applyFont="1" applyAlignment="1">
      <alignment vertical="center"/>
    </xf>
    <xf numFmtId="0" fontId="67" fillId="0" borderId="0" xfId="0" applyFont="1" applyAlignment="1">
      <alignment horizontal="right" vertical="center"/>
    </xf>
    <xf numFmtId="0" fontId="119" fillId="0" borderId="0" xfId="0" applyFont="1"/>
    <xf numFmtId="0" fontId="119" fillId="0" borderId="0" xfId="0" applyFont="1" applyAlignment="1">
      <alignment vertical="center"/>
    </xf>
    <xf numFmtId="0" fontId="17" fillId="0" borderId="0" xfId="2" applyFont="1" applyAlignment="1" applyProtection="1"/>
    <xf numFmtId="0" fontId="105" fillId="0" borderId="0" xfId="2" applyFont="1" applyAlignment="1" applyProtection="1"/>
    <xf numFmtId="0" fontId="121" fillId="0" borderId="0" xfId="0" applyFont="1" applyAlignment="1">
      <alignment vertical="center"/>
    </xf>
    <xf numFmtId="0" fontId="109" fillId="0" borderId="0" xfId="0" applyFont="1" applyAlignment="1">
      <alignment vertical="center"/>
    </xf>
    <xf numFmtId="0" fontId="60" fillId="0" borderId="0" xfId="0" applyFont="1" applyAlignment="1">
      <alignment vertical="top"/>
    </xf>
    <xf numFmtId="0" fontId="110" fillId="0" borderId="0" xfId="0" applyFont="1" applyAlignment="1">
      <alignment vertical="center"/>
    </xf>
    <xf numFmtId="0" fontId="82" fillId="0" borderId="0" xfId="0" applyFont="1" applyAlignment="1">
      <alignment vertical="top"/>
    </xf>
    <xf numFmtId="0" fontId="48" fillId="0" borderId="0" xfId="0" applyFont="1" applyAlignment="1">
      <alignment vertical="top"/>
    </xf>
    <xf numFmtId="0" fontId="109" fillId="0" borderId="0" xfId="27" applyFont="1" applyAlignment="1">
      <alignment vertical="center"/>
    </xf>
    <xf numFmtId="0" fontId="89" fillId="0" borderId="0" xfId="27" applyFont="1" applyAlignment="1">
      <alignment vertical="center"/>
    </xf>
    <xf numFmtId="0" fontId="14" fillId="0" borderId="0" xfId="27" applyFont="1" applyFill="1" applyBorder="1" applyAlignment="1">
      <alignment horizontal="right" vertical="center"/>
    </xf>
    <xf numFmtId="0" fontId="120" fillId="0" borderId="0" xfId="27" applyFont="1" applyAlignment="1">
      <alignment vertical="center"/>
    </xf>
    <xf numFmtId="0" fontId="24" fillId="0" borderId="0" xfId="27" applyFont="1" applyFill="1" applyBorder="1" applyAlignment="1">
      <alignment horizontal="right" vertical="center"/>
    </xf>
    <xf numFmtId="0" fontId="60" fillId="0" borderId="0" xfId="27" applyFont="1" applyAlignment="1">
      <alignment horizontal="right" vertical="center"/>
    </xf>
    <xf numFmtId="0" fontId="105" fillId="0" borderId="0" xfId="2" applyFont="1" applyAlignment="1" applyProtection="1">
      <alignment horizontal="left" vertical="center" wrapText="1"/>
    </xf>
    <xf numFmtId="0" fontId="126" fillId="0" borderId="0" xfId="2" applyFont="1" applyAlignment="1" applyProtection="1">
      <alignment horizontal="left" vertical="center"/>
    </xf>
    <xf numFmtId="0" fontId="127" fillId="0" borderId="0" xfId="2" applyFont="1" applyAlignment="1" applyProtection="1">
      <alignment horizontal="left" vertical="center"/>
    </xf>
    <xf numFmtId="0" fontId="105" fillId="0" borderId="0" xfId="2" applyFont="1" applyFill="1" applyBorder="1" applyAlignment="1" applyProtection="1">
      <alignment horizontal="left" vertical="center"/>
    </xf>
    <xf numFmtId="0" fontId="60"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5" fillId="0" borderId="0" xfId="2" applyFont="1" applyAlignment="1" applyProtection="1">
      <alignment vertical="center"/>
    </xf>
    <xf numFmtId="0" fontId="17" fillId="0" borderId="0" xfId="2" applyFont="1" applyAlignment="1" applyProtection="1">
      <alignment vertical="center"/>
    </xf>
    <xf numFmtId="0" fontId="129"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24" fillId="0" borderId="0" xfId="0" applyFont="1" applyAlignment="1">
      <alignment vertical="center"/>
    </xf>
    <xf numFmtId="0" fontId="120" fillId="0" borderId="0" xfId="0" applyFont="1" applyAlignment="1">
      <alignment horizontal="left" vertical="center"/>
    </xf>
    <xf numFmtId="0" fontId="60" fillId="0" borderId="0" xfId="0" applyFont="1" applyAlignment="1">
      <alignment horizontal="center" vertical="center"/>
    </xf>
    <xf numFmtId="0" fontId="145" fillId="4" borderId="0" xfId="0" applyFont="1" applyFill="1" applyAlignment="1">
      <alignment vertical="center" wrapText="1"/>
    </xf>
    <xf numFmtId="3" fontId="145"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20"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20" fillId="0" borderId="0" xfId="3" applyFont="1" applyFill="1" applyBorder="1" applyAlignment="1">
      <alignment horizontal="left" vertical="center"/>
    </xf>
    <xf numFmtId="0" fontId="138" fillId="0" borderId="0" xfId="18" applyFont="1" applyAlignment="1"/>
    <xf numFmtId="0" fontId="138" fillId="0" borderId="0" xfId="19" applyFont="1"/>
    <xf numFmtId="0" fontId="151" fillId="4" borderId="0" xfId="3" applyFont="1" applyFill="1" applyAlignment="1">
      <alignment horizontal="left" vertical="center"/>
    </xf>
    <xf numFmtId="0" fontId="151"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9" fillId="0" borderId="0" xfId="2" applyFont="1" applyAlignment="1" applyProtection="1"/>
    <xf numFmtId="0" fontId="0" fillId="0" borderId="0" xfId="0" applyAlignment="1"/>
    <xf numFmtId="0" fontId="60" fillId="0" borderId="0" xfId="0" applyFont="1" applyAlignment="1">
      <alignment vertical="center" wrapText="1" readingOrder="1"/>
    </xf>
    <xf numFmtId="0" fontId="60"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9" fillId="0" borderId="0" xfId="2" applyFont="1" applyAlignment="1" applyProtection="1">
      <alignment vertical="center"/>
    </xf>
    <xf numFmtId="0" fontId="129" fillId="0" borderId="0" xfId="2" applyFont="1" applyAlignment="1" applyProtection="1">
      <alignment horizontal="left" vertical="center" wrapText="1"/>
    </xf>
    <xf numFmtId="0" fontId="120" fillId="0" borderId="0" xfId="27" applyFont="1" applyAlignment="1">
      <alignment vertical="center" wrapText="1"/>
    </xf>
    <xf numFmtId="0" fontId="67" fillId="0" borderId="0" xfId="27" applyFont="1" applyAlignment="1">
      <alignment horizontal="right" vertical="center"/>
    </xf>
    <xf numFmtId="0" fontId="47" fillId="0" borderId="0" xfId="0" applyFont="1" applyFill="1" applyBorder="1" applyAlignment="1">
      <alignment horizontal="right" vertical="center" indent="4"/>
    </xf>
    <xf numFmtId="166" fontId="160" fillId="2" borderId="0" xfId="1" applyNumberFormat="1" applyFont="1" applyFill="1" applyBorder="1" applyAlignment="1">
      <alignment horizontal="left" vertical="center"/>
    </xf>
    <xf numFmtId="10" fontId="160" fillId="2" borderId="0" xfId="4" applyNumberFormat="1" applyFont="1" applyFill="1" applyBorder="1" applyAlignment="1">
      <alignment horizontal="left" vertical="center"/>
    </xf>
    <xf numFmtId="10" fontId="160"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3" fontId="34" fillId="6" borderId="0" xfId="8" applyNumberFormat="1" applyFont="1" applyFill="1" applyBorder="1" applyAlignment="1" applyProtection="1">
      <alignment horizontal="center" vertical="center"/>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3" fontId="66" fillId="6" borderId="0" xfId="10" applyNumberFormat="1" applyFont="1" applyFill="1" applyBorder="1" applyAlignment="1" applyProtection="1">
      <alignment vertical="center"/>
    </xf>
    <xf numFmtId="10" fontId="66" fillId="6" borderId="0" xfId="10" applyNumberFormat="1" applyFont="1" applyFill="1" applyBorder="1" applyAlignment="1" applyProtection="1">
      <alignment vertical="center"/>
    </xf>
    <xf numFmtId="0" fontId="38" fillId="6" borderId="0" xfId="0" applyFont="1" applyFill="1" applyBorder="1" applyAlignment="1">
      <alignment vertical="center" wrapText="1"/>
    </xf>
    <xf numFmtId="0" fontId="64" fillId="6" borderId="0" xfId="0" applyFont="1" applyFill="1" applyBorder="1" applyAlignment="1">
      <alignment vertical="center" wrapText="1"/>
    </xf>
    <xf numFmtId="10" fontId="66" fillId="6" borderId="0" xfId="10" applyNumberFormat="1" applyFont="1" applyFill="1" applyBorder="1" applyAlignment="1" applyProtection="1">
      <alignment horizontal="left" vertical="center" indent="1"/>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60" fillId="6" borderId="0" xfId="13" applyNumberFormat="1" applyFont="1" applyFill="1" applyBorder="1" applyAlignment="1">
      <alignment horizontal="center" vertical="center"/>
    </xf>
    <xf numFmtId="10" fontId="60" fillId="6" borderId="0" xfId="4" applyNumberFormat="1" applyFont="1" applyFill="1" applyBorder="1" applyAlignment="1">
      <alignment horizontal="center" vertical="center"/>
    </xf>
    <xf numFmtId="14" fontId="60" fillId="6" borderId="0" xfId="14" applyNumberFormat="1" applyFont="1" applyFill="1" applyAlignment="1">
      <alignment horizontal="right" vertical="center" wrapText="1"/>
    </xf>
    <xf numFmtId="167" fontId="60" fillId="6" borderId="0" xfId="14" applyNumberFormat="1" applyFont="1" applyFill="1" applyAlignment="1">
      <alignment horizontal="center" vertical="center"/>
    </xf>
    <xf numFmtId="10" fontId="60" fillId="6" borderId="0" xfId="4" quotePrefix="1" applyNumberFormat="1" applyFont="1" applyFill="1" applyBorder="1" applyAlignment="1">
      <alignment horizontal="center"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0" fontId="66" fillId="6" borderId="0" xfId="0" applyFont="1" applyFill="1" applyBorder="1" applyAlignment="1">
      <alignment vertical="center" wrapText="1"/>
    </xf>
    <xf numFmtId="3" fontId="66" fillId="6" borderId="0" xfId="0" applyNumberFormat="1" applyFont="1" applyFill="1" applyBorder="1" applyAlignment="1">
      <alignment horizontal="right" vertical="center"/>
    </xf>
    <xf numFmtId="10" fontId="66" fillId="6" borderId="0" xfId="0" applyNumberFormat="1" applyFont="1" applyFill="1" applyBorder="1" applyAlignment="1">
      <alignment horizontal="right" vertical="center"/>
    </xf>
    <xf numFmtId="10" fontId="66" fillId="6" borderId="0" xfId="0" applyNumberFormat="1" applyFont="1" applyFill="1" applyBorder="1" applyAlignment="1" applyProtection="1">
      <alignment horizontal="right" vertical="center"/>
    </xf>
    <xf numFmtId="3" fontId="156" fillId="6" borderId="0" xfId="0" applyNumberFormat="1" applyFont="1" applyFill="1" applyAlignment="1">
      <alignment horizontal="center" vertical="center"/>
    </xf>
    <xf numFmtId="10" fontId="156" fillId="6" borderId="0" xfId="0" applyNumberFormat="1" applyFont="1" applyFill="1" applyAlignment="1">
      <alignment horizontal="center" vertical="center"/>
    </xf>
    <xf numFmtId="0" fontId="60"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60" fillId="6" borderId="0" xfId="0" applyFont="1" applyFill="1" applyAlignment="1">
      <alignment vertical="center" wrapText="1"/>
    </xf>
    <xf numFmtId="0" fontId="109" fillId="6" borderId="0" xfId="27" applyFont="1" applyFill="1" applyAlignment="1">
      <alignment horizontal="center" vertical="center"/>
    </xf>
    <xf numFmtId="3" fontId="109" fillId="6" borderId="0" xfId="27" applyNumberFormat="1" applyFont="1" applyFill="1" applyAlignment="1">
      <alignment vertical="center"/>
    </xf>
    <xf numFmtId="177" fontId="109"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80"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9"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61" fillId="7" borderId="0" xfId="3" applyNumberFormat="1" applyFont="1" applyFill="1" applyBorder="1" applyAlignment="1">
      <alignment horizontal="right" vertical="center" indent="2"/>
    </xf>
    <xf numFmtId="165" fontId="62" fillId="7" borderId="0" xfId="1" applyNumberFormat="1" applyFont="1" applyFill="1" applyBorder="1" applyAlignment="1">
      <alignment horizontal="center" vertical="center"/>
    </xf>
    <xf numFmtId="0" fontId="79" fillId="6" borderId="0" xfId="3" applyFont="1" applyFill="1" applyAlignment="1">
      <alignment horizontal="left" vertical="center"/>
    </xf>
    <xf numFmtId="166" fontId="92" fillId="6" borderId="0" xfId="20" applyNumberFormat="1" applyFont="1" applyFill="1" applyAlignment="1">
      <alignment horizontal="center" vertical="center"/>
    </xf>
    <xf numFmtId="0" fontId="109" fillId="6" borderId="0" xfId="3" applyFont="1" applyFill="1" applyAlignment="1">
      <alignment horizontal="left" vertical="center"/>
    </xf>
    <xf numFmtId="0" fontId="91" fillId="7" borderId="0" xfId="3" applyFont="1" applyFill="1" applyBorder="1" applyAlignment="1">
      <alignment horizontal="left" vertical="center"/>
    </xf>
    <xf numFmtId="0" fontId="99" fillId="6" borderId="0" xfId="3" applyFont="1" applyFill="1" applyAlignment="1">
      <alignment horizontal="left" vertical="center" wrapText="1"/>
    </xf>
    <xf numFmtId="0" fontId="72"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3" fillId="6" borderId="0" xfId="3" applyNumberFormat="1" applyFont="1" applyFill="1" applyAlignment="1">
      <alignment horizontal="center" vertical="center"/>
    </xf>
    <xf numFmtId="3" fontId="93" fillId="6" borderId="0" xfId="3" applyNumberFormat="1" applyFont="1" applyFill="1" applyAlignment="1">
      <alignment horizontal="right" vertical="center"/>
    </xf>
    <xf numFmtId="0" fontId="112"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12" fillId="7" borderId="0" xfId="0" applyNumberFormat="1" applyFont="1" applyFill="1" applyBorder="1" applyAlignment="1" applyProtection="1">
      <alignment horizontal="right" vertical="center"/>
    </xf>
    <xf numFmtId="176" fontId="112" fillId="7" borderId="0" xfId="0" applyNumberFormat="1" applyFont="1" applyFill="1" applyBorder="1" applyAlignment="1" applyProtection="1">
      <alignment horizontal="right" vertical="center"/>
    </xf>
    <xf numFmtId="0" fontId="115" fillId="7" borderId="0" xfId="0" applyFont="1" applyFill="1" applyBorder="1" applyAlignment="1">
      <alignment horizontal="left" vertical="center"/>
    </xf>
    <xf numFmtId="3" fontId="116" fillId="7" borderId="0" xfId="0" applyNumberFormat="1" applyFont="1" applyFill="1" applyBorder="1" applyAlignment="1" applyProtection="1">
      <alignment horizontal="right" vertical="center"/>
    </xf>
    <xf numFmtId="0" fontId="112" fillId="7" borderId="0" xfId="0" applyFont="1" applyFill="1" applyBorder="1" applyAlignment="1">
      <alignment horizontal="center" vertical="center"/>
    </xf>
    <xf numFmtId="3" fontId="112" fillId="7" borderId="0" xfId="0" applyNumberFormat="1" applyFont="1" applyFill="1" applyBorder="1" applyAlignment="1" applyProtection="1">
      <alignment horizontal="right" vertical="center"/>
    </xf>
    <xf numFmtId="170" fontId="112" fillId="7" borderId="0" xfId="0" applyNumberFormat="1" applyFont="1" applyFill="1" applyBorder="1" applyAlignment="1" applyProtection="1">
      <alignment horizontal="right" vertical="center"/>
    </xf>
    <xf numFmtId="49" fontId="112" fillId="7" borderId="0" xfId="21" applyNumberFormat="1" applyFont="1" applyFill="1" applyBorder="1" applyAlignment="1">
      <alignment horizontal="left" vertical="center"/>
    </xf>
    <xf numFmtId="49" fontId="112"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6" fillId="7" borderId="0" xfId="0" applyNumberFormat="1" applyFont="1" applyFill="1" applyBorder="1" applyAlignment="1" applyProtection="1">
      <alignment horizontal="right" vertical="center"/>
    </xf>
    <xf numFmtId="3" fontId="64" fillId="6" borderId="0" xfId="22" applyNumberFormat="1" applyFont="1" applyFill="1" applyAlignment="1">
      <alignment vertical="center"/>
    </xf>
    <xf numFmtId="10" fontId="64"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60" fillId="6" borderId="0" xfId="23" applyFont="1" applyFill="1" applyBorder="1" applyAlignment="1">
      <alignment horizontal="left" vertical="center" wrapText="1"/>
    </xf>
    <xf numFmtId="175" fontId="60" fillId="6" borderId="0" xfId="24" applyNumberFormat="1" applyFont="1" applyFill="1" applyAlignment="1">
      <alignment horizontal="right" vertical="center"/>
    </xf>
    <xf numFmtId="176" fontId="60" fillId="6" borderId="0" xfId="0" applyNumberFormat="1" applyFont="1" applyFill="1" applyBorder="1" applyAlignment="1">
      <alignment horizontal="right" vertical="center"/>
    </xf>
    <xf numFmtId="0" fontId="60" fillId="6" borderId="0" xfId="21" applyFont="1" applyFill="1" applyBorder="1" applyAlignment="1">
      <alignment horizontal="left" vertical="center" wrapText="1"/>
    </xf>
    <xf numFmtId="3" fontId="60" fillId="6" borderId="0" xfId="23" applyNumberFormat="1" applyFont="1" applyFill="1" applyBorder="1" applyAlignment="1">
      <alignment horizontal="right" vertical="center" wrapText="1"/>
    </xf>
    <xf numFmtId="175" fontId="60" fillId="6" borderId="0" xfId="24" applyNumberFormat="1" applyFont="1" applyFill="1" applyAlignment="1">
      <alignment vertical="center"/>
    </xf>
    <xf numFmtId="176" fontId="60" fillId="6" borderId="0" xfId="0" applyNumberFormat="1" applyFont="1" applyFill="1" applyBorder="1" applyAlignment="1">
      <alignment vertical="center"/>
    </xf>
    <xf numFmtId="3" fontId="60" fillId="6" borderId="0" xfId="21"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22" fillId="6" borderId="0" xfId="0" applyFont="1" applyFill="1" applyAlignment="1">
      <alignment vertical="center"/>
    </xf>
    <xf numFmtId="3" fontId="94" fillId="6" borderId="0" xfId="26" quotePrefix="1" applyNumberFormat="1" applyFont="1" applyFill="1" applyBorder="1" applyAlignment="1" applyProtection="1">
      <alignment vertical="center"/>
      <protection hidden="1"/>
    </xf>
    <xf numFmtId="10" fontId="94" fillId="6" borderId="0" xfId="26" quotePrefix="1" applyNumberFormat="1" applyFont="1" applyFill="1" applyBorder="1" applyAlignment="1" applyProtection="1">
      <alignment vertical="center"/>
      <protection hidden="1"/>
    </xf>
    <xf numFmtId="0" fontId="110" fillId="6" borderId="0" xfId="0" applyFont="1" applyFill="1" applyAlignment="1">
      <alignment vertical="center"/>
    </xf>
    <xf numFmtId="3" fontId="60" fillId="6" borderId="0" xfId="26" quotePrefix="1" applyNumberFormat="1" applyFont="1" applyFill="1" applyBorder="1" applyAlignment="1" applyProtection="1">
      <alignment vertical="center"/>
      <protection hidden="1"/>
    </xf>
    <xf numFmtId="10" fontId="60" fillId="6" borderId="0" xfId="26" quotePrefix="1" applyNumberFormat="1" applyFont="1" applyFill="1" applyBorder="1" applyAlignment="1" applyProtection="1">
      <alignment vertical="center"/>
      <protection hidden="1"/>
    </xf>
    <xf numFmtId="0" fontId="110" fillId="6" borderId="0" xfId="0" applyFont="1" applyFill="1" applyAlignment="1">
      <alignment vertical="center" wrapText="1"/>
    </xf>
    <xf numFmtId="0" fontId="124" fillId="6" borderId="0" xfId="0" applyFont="1" applyFill="1" applyAlignment="1">
      <alignment vertical="center"/>
    </xf>
    <xf numFmtId="0" fontId="122"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8" fillId="9" borderId="0" xfId="0" applyFont="1" applyFill="1" applyBorder="1" applyAlignment="1">
      <alignment vertical="center" wrapText="1"/>
    </xf>
    <xf numFmtId="3" fontId="88" fillId="9" borderId="0" xfId="0" applyNumberFormat="1" applyFont="1" applyFill="1" applyBorder="1" applyAlignment="1">
      <alignment horizontal="right" vertical="center" wrapText="1" indent="1"/>
    </xf>
    <xf numFmtId="10" fontId="81" fillId="6" borderId="0" xfId="0" applyNumberFormat="1" applyFont="1" applyFill="1" applyBorder="1" applyAlignment="1">
      <alignment horizontal="center" vertical="center"/>
    </xf>
    <xf numFmtId="3" fontId="81" fillId="9" borderId="0" xfId="0" applyNumberFormat="1" applyFont="1" applyFill="1" applyBorder="1" applyAlignment="1">
      <alignment horizontal="right" vertical="center" wrapText="1" indent="1"/>
    </xf>
    <xf numFmtId="0" fontId="62" fillId="6" borderId="0" xfId="25" applyFont="1" applyFill="1" applyBorder="1" applyAlignment="1">
      <alignment horizontal="left" vertical="center" wrapText="1"/>
    </xf>
    <xf numFmtId="3" fontId="62"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4"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92" fillId="7" borderId="0" xfId="26" quotePrefix="1" applyNumberFormat="1" applyFont="1" applyFill="1" applyBorder="1" applyAlignment="1" applyProtection="1">
      <alignment vertical="center"/>
      <protection hidden="1"/>
    </xf>
    <xf numFmtId="3" fontId="92" fillId="7" borderId="0" xfId="26" quotePrefix="1" applyNumberFormat="1" applyFont="1" applyFill="1" applyBorder="1" applyAlignment="1" applyProtection="1">
      <alignment vertical="center"/>
      <protection hidden="1"/>
    </xf>
    <xf numFmtId="3" fontId="60" fillId="7" borderId="0" xfId="26" quotePrefix="1" applyNumberFormat="1" applyFont="1" applyFill="1" applyBorder="1" applyAlignment="1" applyProtection="1">
      <alignment vertical="center"/>
      <protection hidden="1"/>
    </xf>
    <xf numFmtId="3" fontId="94" fillId="7" borderId="0" xfId="26" quotePrefix="1" applyNumberFormat="1" applyFont="1" applyFill="1" applyBorder="1" applyAlignment="1" applyProtection="1">
      <alignment vertical="center"/>
      <protection hidden="1"/>
    </xf>
    <xf numFmtId="0" fontId="60" fillId="6" borderId="0" xfId="0" applyFont="1" applyFill="1" applyAlignment="1">
      <alignment horizontal="left" vertical="center"/>
    </xf>
    <xf numFmtId="3" fontId="110" fillId="6" borderId="0" xfId="0" applyNumberFormat="1" applyFont="1" applyFill="1" applyAlignment="1">
      <alignment vertical="center"/>
    </xf>
    <xf numFmtId="0" fontId="94" fillId="6" borderId="0" xfId="0" applyFont="1" applyFill="1" applyAlignment="1">
      <alignment horizontal="left" vertical="center"/>
    </xf>
    <xf numFmtId="3" fontId="122" fillId="6" borderId="0" xfId="0" applyNumberFormat="1" applyFont="1" applyFill="1" applyAlignment="1">
      <alignment vertical="center"/>
    </xf>
    <xf numFmtId="10" fontId="88"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44" fillId="10" borderId="0" xfId="0" applyFont="1" applyFill="1" applyBorder="1" applyAlignment="1">
      <alignment vertical="center"/>
    </xf>
    <xf numFmtId="0" fontId="116" fillId="7" borderId="0" xfId="0" applyFont="1" applyFill="1" applyBorder="1" applyAlignment="1">
      <alignment horizontal="left" vertical="center"/>
    </xf>
    <xf numFmtId="165" fontId="62" fillId="7" borderId="0" xfId="1" applyFont="1" applyFill="1" applyBorder="1" applyAlignment="1">
      <alignment horizontal="center" vertical="center"/>
    </xf>
    <xf numFmtId="165" fontId="61" fillId="7" borderId="0" xfId="1" applyFont="1" applyFill="1" applyBorder="1" applyAlignment="1">
      <alignment horizontal="center" vertical="center"/>
    </xf>
    <xf numFmtId="0" fontId="48" fillId="0" borderId="0" xfId="0" applyFont="1"/>
    <xf numFmtId="0" fontId="48" fillId="0" borderId="0" xfId="0" quotePrefix="1" applyFont="1"/>
    <xf numFmtId="0" fontId="162" fillId="0" borderId="0" xfId="0" applyFont="1"/>
    <xf numFmtId="0" fontId="22" fillId="11" borderId="0" xfId="16" applyFont="1" applyFill="1" applyAlignment="1"/>
    <xf numFmtId="0" fontId="0" fillId="11" borderId="0" xfId="0" applyFill="1"/>
    <xf numFmtId="0" fontId="67"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9" fillId="0" borderId="0" xfId="0" applyFont="1" applyAlignment="1">
      <alignment horizontal="left" vertical="center"/>
    </xf>
    <xf numFmtId="0" fontId="169"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14" fontId="29"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0" fontId="43" fillId="13" borderId="0" xfId="0" applyFont="1" applyFill="1" applyBorder="1" applyAlignment="1">
      <alignment horizontal="left" vertical="center" wrapText="1" indent="2"/>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8" fillId="13" borderId="0" xfId="0" applyFont="1" applyFill="1" applyBorder="1" applyAlignment="1">
      <alignment horizontal="center" vertical="center" wrapText="1"/>
    </xf>
    <xf numFmtId="14" fontId="138" fillId="13" borderId="0" xfId="0" applyNumberFormat="1" applyFont="1" applyFill="1" applyBorder="1" applyAlignment="1">
      <alignment horizontal="center" vertical="center" wrapText="1"/>
    </xf>
    <xf numFmtId="0" fontId="139" fillId="13" borderId="0" xfId="0" applyFont="1" applyFill="1" applyBorder="1" applyAlignment="1">
      <alignment horizontal="center" vertical="center" wrapText="1"/>
    </xf>
    <xf numFmtId="0" fontId="32" fillId="13" borderId="0" xfId="0" applyFont="1" applyFill="1" applyBorder="1" applyAlignment="1">
      <alignment horizontal="left" vertical="center" wrapText="1"/>
    </xf>
    <xf numFmtId="3" fontId="32" fillId="13" borderId="0" xfId="8" applyNumberFormat="1" applyFont="1" applyFill="1" applyBorder="1" applyAlignment="1" applyProtection="1">
      <alignment horizontal="center" vertical="center"/>
    </xf>
    <xf numFmtId="10" fontId="32" fillId="13" borderId="0" xfId="4" applyNumberFormat="1" applyFont="1" applyFill="1" applyBorder="1" applyAlignment="1" applyProtection="1">
      <alignment horizontal="center" vertical="center"/>
    </xf>
    <xf numFmtId="0" fontId="34" fillId="13" borderId="0" xfId="0" applyFont="1" applyFill="1" applyBorder="1" applyAlignment="1">
      <alignment horizontal="center" vertical="center"/>
    </xf>
    <xf numFmtId="0" fontId="138" fillId="13" borderId="0" xfId="0" applyFont="1" applyFill="1" applyBorder="1" applyAlignment="1">
      <alignment horizontal="center" vertical="center"/>
    </xf>
    <xf numFmtId="0" fontId="43" fillId="13" borderId="0" xfId="0" applyFont="1" applyFill="1" applyBorder="1" applyAlignment="1">
      <alignment vertical="center" wrapText="1"/>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9" fillId="13" borderId="0" xfId="0" applyFont="1" applyFill="1" applyBorder="1" applyAlignment="1">
      <alignment horizontal="center" vertical="top" wrapText="1"/>
    </xf>
    <xf numFmtId="14" fontId="138" fillId="13" borderId="0" xfId="0" applyNumberFormat="1" applyFont="1" applyFill="1" applyBorder="1" applyAlignment="1">
      <alignment horizontal="center" vertical="top"/>
    </xf>
    <xf numFmtId="0" fontId="63" fillId="13" borderId="0" xfId="0" applyFont="1" applyFill="1" applyBorder="1" applyAlignment="1">
      <alignment horizontal="center" vertical="top"/>
    </xf>
    <xf numFmtId="0" fontId="57" fillId="13" borderId="0" xfId="0" applyFont="1" applyFill="1" applyBorder="1" applyAlignment="1">
      <alignment vertical="center"/>
    </xf>
    <xf numFmtId="170" fontId="43" fillId="13" borderId="0" xfId="1" applyNumberFormat="1" applyFont="1" applyFill="1" applyBorder="1" applyAlignment="1">
      <alignment horizontal="center" vertical="center"/>
    </xf>
    <xf numFmtId="169" fontId="43" fillId="13" borderId="0" xfId="1" applyNumberFormat="1" applyFont="1" applyFill="1" applyBorder="1" applyAlignment="1">
      <alignment horizontal="center" vertical="center" wrapText="1"/>
    </xf>
    <xf numFmtId="14" fontId="139" fillId="13" borderId="0" xfId="0" applyNumberFormat="1" applyFont="1" applyFill="1" applyBorder="1" applyAlignment="1">
      <alignment horizontal="center" vertical="center" wrapText="1"/>
    </xf>
    <xf numFmtId="0" fontId="161"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8" fillId="13" borderId="0" xfId="0" applyFont="1" applyFill="1" applyBorder="1" applyAlignment="1">
      <alignment horizontal="left" vertical="center"/>
    </xf>
    <xf numFmtId="10" fontId="43" fillId="13" borderId="0" xfId="1" applyNumberFormat="1" applyFont="1" applyFill="1" applyBorder="1" applyAlignment="1" applyProtection="1">
      <alignment horizontal="right" vertical="center" indent="3"/>
      <protection hidden="1"/>
    </xf>
    <xf numFmtId="0" fontId="64" fillId="13" borderId="0" xfId="0" applyFont="1" applyFill="1" applyBorder="1" applyAlignment="1">
      <alignment horizontal="center" wrapText="1"/>
    </xf>
    <xf numFmtId="0" fontId="144" fillId="13" borderId="0" xfId="0" applyFont="1" applyFill="1" applyBorder="1" applyAlignment="1">
      <alignment horizontal="center" vertical="top" wrapText="1"/>
    </xf>
    <xf numFmtId="0" fontId="32" fillId="13" borderId="0" xfId="0" applyFont="1" applyFill="1" applyBorder="1" applyAlignment="1">
      <alignment vertical="center" wrapText="1"/>
    </xf>
    <xf numFmtId="3" fontId="32" fillId="13" borderId="0" xfId="10" applyNumberFormat="1" applyFont="1" applyFill="1" applyBorder="1" applyAlignment="1" applyProtection="1">
      <alignment horizontal="right" vertical="center"/>
    </xf>
    <xf numFmtId="3" fontId="32" fillId="13" borderId="0" xfId="10" applyNumberFormat="1" applyFont="1" applyFill="1" applyBorder="1" applyAlignment="1" applyProtection="1">
      <alignment vertical="center"/>
    </xf>
    <xf numFmtId="0" fontId="32" fillId="13" borderId="0" xfId="10" applyFont="1" applyFill="1" applyBorder="1" applyAlignment="1" applyProtection="1">
      <alignmen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8"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3" fillId="13" borderId="0" xfId="0" applyFont="1" applyFill="1" applyBorder="1" applyAlignment="1">
      <alignment horizontal="center" vertical="top" wrapText="1"/>
    </xf>
    <xf numFmtId="0" fontId="64" fillId="13" borderId="0" xfId="0" applyFont="1" applyFill="1" applyBorder="1" applyAlignment="1">
      <alignment vertical="center" wrapText="1"/>
    </xf>
    <xf numFmtId="3"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vertical="center"/>
    </xf>
    <xf numFmtId="4" fontId="32" fillId="13" borderId="0" xfId="0" applyNumberFormat="1" applyFont="1" applyFill="1" applyBorder="1" applyAlignment="1" applyProtection="1">
      <alignment horizontal="right" vertical="center"/>
    </xf>
    <xf numFmtId="10"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xf>
    <xf numFmtId="0" fontId="32" fillId="13" borderId="0" xfId="0" applyFont="1" applyFill="1" applyBorder="1" applyAlignment="1">
      <alignment horizontal="right"/>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9"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80"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81"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5"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6"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8"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6"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90" fillId="12" borderId="0" xfId="3" applyNumberFormat="1" applyFont="1" applyFill="1" applyBorder="1" applyAlignment="1">
      <alignment horizontal="center"/>
    </xf>
    <xf numFmtId="0" fontId="90"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6" fillId="13" borderId="0" xfId="3" applyNumberFormat="1" applyFont="1" applyFill="1" applyAlignment="1">
      <alignment horizontal="right" vertical="center"/>
    </xf>
    <xf numFmtId="2" fontId="93" fillId="13" borderId="0" xfId="3" applyNumberFormat="1" applyFont="1" applyFill="1" applyAlignment="1">
      <alignment horizontal="center" vertical="center"/>
    </xf>
    <xf numFmtId="0" fontId="169" fillId="0" borderId="0" xfId="3" applyFont="1" applyAlignment="1">
      <alignment horizontal="left" vertical="center"/>
    </xf>
    <xf numFmtId="0" fontId="171"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4" fillId="13" borderId="0" xfId="3" applyFont="1" applyFill="1" applyBorder="1" applyAlignment="1">
      <alignment horizontal="left" vertical="center"/>
    </xf>
    <xf numFmtId="0" fontId="154"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34" fillId="13" borderId="0" xfId="0" applyFont="1" applyFill="1"/>
    <xf numFmtId="0" fontId="89" fillId="0" borderId="0" xfId="0" applyFont="1" applyFill="1" applyAlignment="1">
      <alignment horizontal="left" vertical="center"/>
    </xf>
    <xf numFmtId="0" fontId="138" fillId="13" borderId="0" xfId="0" applyFont="1" applyFill="1" applyBorder="1" applyAlignment="1">
      <alignment horizontal="center" vertical="top" wrapText="1"/>
    </xf>
    <xf numFmtId="0" fontId="94"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72" fillId="0" borderId="0" xfId="3" applyFont="1" applyFill="1" applyAlignment="1">
      <alignment horizontal="left" vertical="center"/>
    </xf>
    <xf numFmtId="14" fontId="169" fillId="0" borderId="0" xfId="0" applyNumberFormat="1" applyFont="1" applyAlignment="1">
      <alignment horizontal="right" vertical="center"/>
    </xf>
    <xf numFmtId="0" fontId="169" fillId="0" borderId="0" xfId="3" applyFont="1" applyFill="1" applyAlignment="1">
      <alignment horizontal="left" vertical="center"/>
    </xf>
    <xf numFmtId="0" fontId="94" fillId="13" borderId="0" xfId="3" applyFont="1" applyFill="1" applyAlignment="1">
      <alignment horizontal="center" vertical="center" wrapText="1"/>
    </xf>
    <xf numFmtId="0" fontId="80" fillId="13" borderId="0" xfId="3" applyFont="1" applyFill="1" applyAlignment="1">
      <alignment horizontal="left" vertical="center" wrapText="1"/>
    </xf>
    <xf numFmtId="166" fontId="94" fillId="13" borderId="0" xfId="23" applyNumberFormat="1" applyFont="1" applyFill="1" applyBorder="1" applyAlignment="1">
      <alignment horizontal="right" vertical="center" wrapText="1"/>
    </xf>
    <xf numFmtId="0" fontId="80" fillId="13" borderId="0" xfId="3" applyFont="1" applyFill="1" applyAlignment="1">
      <alignment horizontal="center" vertical="center" wrapText="1"/>
    </xf>
    <xf numFmtId="0" fontId="81" fillId="13" borderId="0" xfId="3" applyFont="1" applyFill="1" applyAlignment="1">
      <alignment horizontal="left" vertical="center" wrapText="1"/>
    </xf>
    <xf numFmtId="3" fontId="81" fillId="13" borderId="0" xfId="3" applyNumberFormat="1" applyFont="1" applyFill="1" applyAlignment="1">
      <alignment horizontal="right" vertical="center" wrapText="1"/>
    </xf>
    <xf numFmtId="0" fontId="89" fillId="0" borderId="0" xfId="3" applyFont="1" applyFill="1" applyAlignment="1">
      <alignment horizontal="left" vertical="center"/>
    </xf>
    <xf numFmtId="0" fontId="173" fillId="0" borderId="0" xfId="0" applyFont="1" applyAlignment="1">
      <alignment horizontal="right" vertical="center"/>
    </xf>
    <xf numFmtId="0" fontId="89"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9"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9" fillId="0" borderId="0" xfId="3" applyFont="1" applyFill="1" applyBorder="1" applyAlignment="1">
      <alignment horizontal="left" vertical="center"/>
    </xf>
    <xf numFmtId="0" fontId="34" fillId="13" borderId="0" xfId="3" applyFont="1" applyFill="1" applyBorder="1" applyAlignment="1">
      <alignment vertical="center" wrapText="1"/>
    </xf>
    <xf numFmtId="0" fontId="0" fillId="13" borderId="0" xfId="0" applyFill="1"/>
    <xf numFmtId="0" fontId="34" fillId="13" borderId="0" xfId="3" applyFont="1" applyFill="1" applyBorder="1" applyAlignment="1">
      <alignment horizontal="left" vertical="center" wrapText="1"/>
    </xf>
    <xf numFmtId="0" fontId="32" fillId="13" borderId="2" xfId="3" applyFont="1" applyFill="1" applyBorder="1" applyAlignment="1">
      <alignment horizontal="left" vertical="center" wrapText="1"/>
    </xf>
    <xf numFmtId="14" fontId="34" fillId="13" borderId="2" xfId="3" applyNumberFormat="1" applyFont="1" applyFill="1" applyBorder="1" applyAlignment="1">
      <alignment horizontal="right" vertical="center" wrapText="1"/>
    </xf>
    <xf numFmtId="0" fontId="34" fillId="13" borderId="2"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8" fillId="13" borderId="0" xfId="0" applyNumberFormat="1" applyFont="1" applyFill="1" applyBorder="1" applyAlignment="1">
      <alignment horizontal="center" vertical="center"/>
    </xf>
    <xf numFmtId="10" fontId="104"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10" fillId="0" borderId="0" xfId="0" applyFont="1" applyAlignment="1">
      <alignment vertical="top"/>
    </xf>
    <xf numFmtId="0" fontId="125" fillId="15" borderId="0" xfId="3" applyFont="1" applyFill="1" applyBorder="1" applyAlignment="1">
      <alignment horizontal="left" vertical="center"/>
    </xf>
    <xf numFmtId="0" fontId="26" fillId="15" borderId="0" xfId="3" applyFont="1" applyFill="1" applyBorder="1" applyAlignment="1"/>
    <xf numFmtId="49" fontId="174"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92" fillId="10" borderId="0" xfId="25" applyFont="1" applyFill="1" applyBorder="1" applyAlignment="1">
      <alignment horizontal="left" vertical="center"/>
    </xf>
    <xf numFmtId="3" fontId="92"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2" fillId="12" borderId="0" xfId="0" applyFont="1" applyFill="1" applyBorder="1" applyAlignment="1">
      <alignment horizontal="center" vertical="center" wrapText="1"/>
    </xf>
    <xf numFmtId="0" fontId="32" fillId="12" borderId="0" xfId="0" applyFont="1" applyFill="1" applyBorder="1" applyAlignment="1">
      <alignment horizontal="center" vertical="center"/>
    </xf>
    <xf numFmtId="0" fontId="33" fillId="2" borderId="0" xfId="0" applyFont="1" applyFill="1" applyBorder="1" applyAlignment="1">
      <alignment vertical="center" wrapText="1"/>
    </xf>
    <xf numFmtId="0" fontId="32" fillId="16" borderId="0" xfId="0" applyFont="1" applyFill="1" applyAlignment="1">
      <alignment vertical="center" wrapText="1"/>
    </xf>
    <xf numFmtId="10" fontId="32" fillId="12" borderId="0" xfId="1" applyNumberFormat="1" applyFont="1" applyFill="1" applyBorder="1" applyAlignment="1">
      <alignment horizontal="center" vertical="center" wrapText="1"/>
    </xf>
    <xf numFmtId="166" fontId="33" fillId="2" borderId="0" xfId="1" applyNumberFormat="1" applyFont="1" applyFill="1" applyBorder="1" applyAlignment="1">
      <alignment horizontal="right" vertical="center"/>
    </xf>
    <xf numFmtId="166" fontId="33" fillId="2" borderId="0" xfId="1" applyNumberFormat="1" applyFont="1" applyFill="1" applyBorder="1" applyAlignment="1">
      <alignment horizontal="left" vertical="center"/>
    </xf>
    <xf numFmtId="166" fontId="33" fillId="2" borderId="0" xfId="1" applyNumberFormat="1" applyFont="1" applyFill="1" applyBorder="1" applyAlignment="1">
      <alignment horizontal="center" vertical="center"/>
    </xf>
    <xf numFmtId="10" fontId="32" fillId="12" borderId="0" xfId="1" applyNumberFormat="1" applyFont="1" applyFill="1" applyBorder="1" applyAlignment="1">
      <alignment horizontal="center" vertical="center"/>
    </xf>
    <xf numFmtId="0" fontId="47" fillId="0" borderId="0" xfId="0" applyFont="1" applyAlignment="1">
      <alignment horizontal="left" vertical="center" indent="8"/>
    </xf>
    <xf numFmtId="0" fontId="89" fillId="0" borderId="0" xfId="0" applyFont="1" applyFill="1" applyBorder="1" applyAlignment="1">
      <alignment horizontal="left" vertical="center"/>
    </xf>
    <xf numFmtId="0" fontId="169" fillId="0" borderId="0" xfId="0" applyFont="1" applyFill="1" applyBorder="1" applyAlignment="1">
      <alignment horizontal="left" vertical="center"/>
    </xf>
    <xf numFmtId="0" fontId="169" fillId="0" borderId="0" xfId="0" applyFont="1" applyFill="1" applyAlignment="1">
      <alignment horizontal="left" vertical="center"/>
    </xf>
    <xf numFmtId="0" fontId="169" fillId="0" borderId="0" xfId="0" applyFont="1" applyAlignment="1">
      <alignment vertical="center"/>
    </xf>
    <xf numFmtId="0" fontId="89" fillId="0" borderId="0" xfId="0" applyFont="1" applyAlignment="1">
      <alignment horizontal="left" vertical="center"/>
    </xf>
    <xf numFmtId="0" fontId="89" fillId="0" borderId="0" xfId="0" applyFont="1"/>
    <xf numFmtId="0" fontId="179" fillId="0" borderId="0" xfId="0" applyFont="1" applyFill="1" applyAlignment="1">
      <alignment horizontal="left" vertical="center"/>
    </xf>
    <xf numFmtId="0" fontId="169" fillId="0" borderId="0" xfId="0" applyFont="1" applyBorder="1" applyAlignment="1">
      <alignment horizontal="left" vertical="center"/>
    </xf>
    <xf numFmtId="0" fontId="172" fillId="0" borderId="0" xfId="0" applyFont="1" applyFill="1" applyAlignment="1">
      <alignment horizontal="left" vertical="center"/>
    </xf>
    <xf numFmtId="0" fontId="125" fillId="11" borderId="0" xfId="16" applyFont="1" applyFill="1" applyAlignment="1">
      <alignment horizontal="left" vertical="center"/>
    </xf>
    <xf numFmtId="0" fontId="116" fillId="0" borderId="0" xfId="3" applyFont="1">
      <alignment vertical="top"/>
    </xf>
    <xf numFmtId="49" fontId="116" fillId="0" borderId="0" xfId="3" applyNumberFormat="1" applyFont="1" applyAlignment="1">
      <alignment vertical="top"/>
    </xf>
    <xf numFmtId="0" fontId="116" fillId="0" borderId="0" xfId="18" applyFont="1" applyAlignment="1"/>
    <xf numFmtId="49" fontId="74" fillId="15" borderId="0" xfId="3" applyNumberFormat="1" applyFont="1" applyFill="1" applyBorder="1" applyAlignment="1">
      <alignment horizontal="right"/>
    </xf>
    <xf numFmtId="0" fontId="25" fillId="15" borderId="0" xfId="3" applyFont="1" applyFill="1" applyBorder="1" applyAlignment="1">
      <alignment horizontal="right"/>
    </xf>
    <xf numFmtId="0" fontId="125" fillId="15" borderId="0" xfId="27" applyFont="1" applyFill="1" applyAlignment="1">
      <alignment vertical="center"/>
    </xf>
    <xf numFmtId="0" fontId="109" fillId="15" borderId="0" xfId="27" applyFont="1" applyFill="1" applyAlignment="1">
      <alignment vertical="center"/>
    </xf>
    <xf numFmtId="0" fontId="67" fillId="15" borderId="0" xfId="27" applyFont="1" applyFill="1" applyAlignment="1">
      <alignment vertical="center"/>
    </xf>
    <xf numFmtId="0" fontId="14" fillId="0" borderId="0" xfId="0" applyFont="1" applyAlignment="1">
      <alignment horizontal="left" vertical="center"/>
    </xf>
    <xf numFmtId="10" fontId="44" fillId="6" borderId="0" xfId="4" applyNumberFormat="1" applyFont="1" applyFill="1" applyBorder="1" applyAlignment="1" applyProtection="1">
      <alignment horizontal="right" vertical="center" wrapText="1" indent="1"/>
    </xf>
    <xf numFmtId="10" fontId="43" fillId="13" borderId="0" xfId="4" applyNumberFormat="1" applyFont="1" applyFill="1" applyBorder="1" applyAlignment="1" applyProtection="1">
      <alignment horizontal="right" vertical="center" wrapText="1" indent="1"/>
    </xf>
    <xf numFmtId="3" fontId="44" fillId="6" borderId="0" xfId="9" applyNumberFormat="1" applyFont="1" applyFill="1" applyBorder="1" applyAlignment="1" applyProtection="1">
      <alignment horizontal="right" vertical="center" indent="1"/>
    </xf>
    <xf numFmtId="10" fontId="44" fillId="6" borderId="0" xfId="4" applyNumberFormat="1" applyFont="1" applyFill="1" applyBorder="1" applyAlignment="1" applyProtection="1">
      <alignment vertical="center" wrapText="1"/>
    </xf>
    <xf numFmtId="10" fontId="43" fillId="13"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inden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8" fillId="14" borderId="0" xfId="3" applyFont="1" applyFill="1" applyBorder="1" applyAlignment="1">
      <alignment horizontal="left" vertical="center"/>
    </xf>
    <xf numFmtId="14" fontId="80" fillId="13" borderId="0" xfId="0" applyNumberFormat="1" applyFont="1" applyFill="1" applyBorder="1" applyAlignment="1" applyProtection="1">
      <alignment horizontal="center" vertical="center" wrapText="1"/>
      <protection hidden="1"/>
    </xf>
    <xf numFmtId="166" fontId="62" fillId="6" borderId="0" xfId="20" applyNumberFormat="1" applyFont="1" applyFill="1" applyAlignment="1">
      <alignment horizontal="center" vertical="center"/>
    </xf>
    <xf numFmtId="10" fontId="32" fillId="12" borderId="0" xfId="1" applyNumberFormat="1" applyFont="1" applyFill="1" applyBorder="1" applyAlignment="1">
      <alignment horizontal="right" vertical="center" wrapText="1" indent="1"/>
    </xf>
    <xf numFmtId="166" fontId="34" fillId="7" borderId="0" xfId="1" applyNumberFormat="1" applyFont="1" applyFill="1" applyBorder="1" applyAlignment="1">
      <alignment horizontal="right" vertical="center"/>
    </xf>
    <xf numFmtId="166" fontId="32" fillId="12" borderId="0" xfId="1" applyNumberFormat="1" applyFont="1" applyFill="1" applyBorder="1" applyAlignment="1">
      <alignment horizontal="right" vertical="center"/>
    </xf>
    <xf numFmtId="1" fontId="32" fillId="12" borderId="0" xfId="1" applyNumberFormat="1" applyFont="1" applyFill="1" applyBorder="1" applyAlignment="1">
      <alignment horizontal="right" vertical="center" indent="2"/>
    </xf>
    <xf numFmtId="0" fontId="37" fillId="6" borderId="0" xfId="3" applyFont="1" applyFill="1" applyAlignment="1">
      <alignment horizontal="left" vertical="center"/>
    </xf>
    <xf numFmtId="0" fontId="60" fillId="0" borderId="0" xfId="0" applyFont="1" applyFill="1" applyBorder="1" applyAlignment="1">
      <alignment vertical="center" wrapText="1" readingOrder="1"/>
    </xf>
    <xf numFmtId="0" fontId="183" fillId="6" borderId="0" xfId="29" applyFont="1" applyFill="1" applyBorder="1" applyAlignment="1">
      <alignment vertical="center" wrapText="1"/>
    </xf>
    <xf numFmtId="0" fontId="137" fillId="0" borderId="0" xfId="3" applyFont="1" applyAlignment="1">
      <alignment horizontal="left" vertical="center"/>
    </xf>
    <xf numFmtId="0" fontId="64" fillId="6" borderId="0" xfId="0" applyFont="1" applyFill="1" applyBorder="1" applyAlignment="1">
      <alignment vertical="center" wrapText="1"/>
    </xf>
    <xf numFmtId="0" fontId="60" fillId="0" borderId="0" xfId="0" applyFont="1" applyAlignment="1">
      <alignment horizontal="right"/>
    </xf>
    <xf numFmtId="0" fontId="154" fillId="13" borderId="0" xfId="3" applyFont="1" applyFill="1" applyBorder="1" applyAlignment="1">
      <alignment horizontal="center" vertical="center" wrapText="1"/>
    </xf>
    <xf numFmtId="0" fontId="89" fillId="0" borderId="0" xfId="0" applyFont="1" applyAlignment="1">
      <alignment horizontal="left" indent="8"/>
    </xf>
    <xf numFmtId="0" fontId="89" fillId="0" borderId="0" xfId="0" applyFont="1" applyAlignment="1">
      <alignment vertical="center"/>
    </xf>
    <xf numFmtId="0" fontId="67" fillId="0" borderId="0" xfId="0" applyFont="1" applyAlignment="1">
      <alignment vertical="center"/>
    </xf>
    <xf numFmtId="14" fontId="89" fillId="0" borderId="0" xfId="0" applyNumberFormat="1" applyFont="1" applyAlignment="1">
      <alignment horizontal="right" vertical="center"/>
    </xf>
    <xf numFmtId="14" fontId="67" fillId="0" borderId="0" xfId="0" applyNumberFormat="1" applyFont="1" applyAlignment="1">
      <alignment horizontal="right" vertical="center"/>
    </xf>
    <xf numFmtId="0" fontId="120" fillId="0" borderId="0" xfId="3" applyFont="1" applyFill="1">
      <alignment vertical="top"/>
    </xf>
    <xf numFmtId="0" fontId="120" fillId="0" borderId="0" xfId="0" applyFont="1" applyAlignment="1">
      <alignment horizontal="left" indent="6"/>
    </xf>
    <xf numFmtId="0" fontId="97" fillId="0" borderId="0" xfId="0" applyFont="1" applyAlignment="1">
      <alignment horizontal="left" vertical="center"/>
    </xf>
    <xf numFmtId="0" fontId="98" fillId="0" borderId="0" xfId="0" applyFont="1" applyAlignment="1">
      <alignment horizontal="left" vertical="center"/>
    </xf>
    <xf numFmtId="0" fontId="0" fillId="0" borderId="0" xfId="0" applyAlignment="1">
      <alignment horizontal="left" vertical="center"/>
    </xf>
    <xf numFmtId="0" fontId="140" fillId="0" borderId="0" xfId="19" applyFont="1"/>
    <xf numFmtId="0" fontId="129" fillId="0" borderId="0" xfId="2" applyFont="1" applyFill="1" applyBorder="1" applyAlignment="1" applyProtection="1">
      <alignment horizontal="left" vertical="center"/>
    </xf>
    <xf numFmtId="0" fontId="98"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60" fillId="13" borderId="0" xfId="0" applyFont="1" applyFill="1" applyBorder="1" applyAlignment="1" applyProtection="1">
      <alignment horizontal="center" vertical="center" wrapText="1"/>
      <protection locked="0"/>
    </xf>
    <xf numFmtId="0" fontId="188" fillId="6" borderId="0" xfId="0" applyFont="1" applyFill="1" applyBorder="1" applyAlignment="1">
      <alignment vertical="center" wrapText="1"/>
    </xf>
    <xf numFmtId="3" fontId="60"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5" fillId="0" borderId="0" xfId="2" applyFont="1" applyFill="1" applyAlignment="1" applyProtection="1">
      <alignment horizontal="left" vertical="center"/>
    </xf>
    <xf numFmtId="178" fontId="99"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7" fillId="15" borderId="0" xfId="3" applyFont="1" applyFill="1" applyAlignment="1">
      <alignment horizontal="left" vertical="center"/>
    </xf>
    <xf numFmtId="0" fontId="63" fillId="0" borderId="0" xfId="0" applyFont="1" applyAlignment="1">
      <alignment horizontal="left" vertical="center" wrapText="1"/>
    </xf>
    <xf numFmtId="0" fontId="121" fillId="0" borderId="0" xfId="0" applyFont="1"/>
    <xf numFmtId="0" fontId="189" fillId="0" borderId="0" xfId="0" applyFont="1"/>
    <xf numFmtId="0" fontId="43" fillId="13" borderId="0" xfId="3" applyFont="1" applyFill="1" applyBorder="1" applyAlignment="1">
      <alignment horizontal="center" vertical="center"/>
    </xf>
    <xf numFmtId="0" fontId="34" fillId="0" borderId="0" xfId="0" applyFont="1" applyAlignment="1">
      <alignment horizontal="right"/>
    </xf>
    <xf numFmtId="10" fontId="107" fillId="0" borderId="0" xfId="0" applyNumberFormat="1" applyFont="1"/>
    <xf numFmtId="170" fontId="34" fillId="6" borderId="0" xfId="0" applyNumberFormat="1" applyFont="1" applyFill="1" applyBorder="1" applyAlignment="1">
      <alignment horizontal="right" vertical="center"/>
    </xf>
    <xf numFmtId="0" fontId="168"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9"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64"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5"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163" fillId="12" borderId="0" xfId="0" applyFont="1" applyFill="1" applyBorder="1" applyAlignment="1">
      <alignment horizontal="center" vertical="center" wrapText="1"/>
    </xf>
    <xf numFmtId="0" fontId="167" fillId="12" borderId="0" xfId="0" applyFont="1" applyFill="1" applyBorder="1" applyAlignment="1">
      <alignment horizontal="center" vertical="center"/>
    </xf>
    <xf numFmtId="0" fontId="35" fillId="0" borderId="0" xfId="0" applyNumberFormat="1" applyFont="1" applyAlignment="1">
      <alignment horizontal="left" vertical="top" wrapText="1"/>
    </xf>
    <xf numFmtId="0" fontId="0" fillId="0" borderId="0" xfId="0" applyNumberFormat="1" applyAlignment="1">
      <alignment horizontal="left" vertical="top" wrapText="1"/>
    </xf>
    <xf numFmtId="0" fontId="133" fillId="0" borderId="0" xfId="0" applyFont="1" applyAlignment="1">
      <alignment horizontal="left" vertical="top" wrapText="1"/>
    </xf>
    <xf numFmtId="0" fontId="134" fillId="0" borderId="0" xfId="0" applyFont="1" applyAlignment="1">
      <alignment horizontal="left" vertical="top" wrapText="1"/>
    </xf>
    <xf numFmtId="0" fontId="135" fillId="0" borderId="0" xfId="0" applyFont="1" applyAlignment="1">
      <alignment horizontal="left" vertical="top" wrapText="1"/>
    </xf>
    <xf numFmtId="0" fontId="35" fillId="0" borderId="0" xfId="0" applyFont="1" applyAlignment="1">
      <alignment horizontal="left" vertical="center" wrapText="1"/>
    </xf>
    <xf numFmtId="0" fontId="133" fillId="0" borderId="0" xfId="0" applyFont="1" applyFill="1" applyAlignment="1">
      <alignment horizontal="left" vertical="top"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32" fillId="13" borderId="0" xfId="0" applyFont="1" applyFill="1" applyAlignment="1">
      <alignment horizontal="center" vertical="center"/>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7"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7" fillId="0" borderId="0" xfId="0" applyFont="1" applyFill="1" applyAlignment="1">
      <alignment vertical="top" wrapText="1"/>
    </xf>
    <xf numFmtId="0" fontId="36" fillId="0" borderId="0" xfId="0" applyFont="1" applyFill="1" applyAlignment="1">
      <alignment vertical="top" wrapText="1"/>
    </xf>
    <xf numFmtId="0" fontId="116" fillId="0" borderId="0" xfId="0" applyFont="1" applyAlignment="1">
      <alignment vertical="top" wrapText="1"/>
    </xf>
    <xf numFmtId="0" fontId="138" fillId="0" borderId="0" xfId="0" applyFont="1" applyAlignment="1">
      <alignment wrapText="1"/>
    </xf>
    <xf numFmtId="0" fontId="135" fillId="0" borderId="0" xfId="0" applyFont="1" applyAlignment="1">
      <alignment wrapText="1"/>
    </xf>
    <xf numFmtId="0" fontId="177" fillId="3" borderId="0" xfId="0" applyFont="1" applyFill="1" applyBorder="1" applyAlignment="1">
      <alignment horizontal="left" vertical="distributed" wrapText="1"/>
    </xf>
    <xf numFmtId="0" fontId="133"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8" fillId="13" borderId="0" xfId="0" applyFont="1" applyFill="1" applyBorder="1" applyAlignment="1">
      <alignment horizontal="center" vertical="center"/>
    </xf>
    <xf numFmtId="14" fontId="138" fillId="13" borderId="0" xfId="0" applyNumberFormat="1" applyFont="1" applyFill="1" applyBorder="1" applyAlignment="1">
      <alignment horizontal="center" vertical="center"/>
    </xf>
    <xf numFmtId="0" fontId="138"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8" fillId="0" borderId="0" xfId="0" applyFont="1" applyFill="1" applyBorder="1" applyAlignment="1">
      <alignment horizontal="justify" vertical="top" wrapText="1"/>
    </xf>
    <xf numFmtId="0" fontId="137" fillId="0" borderId="0" xfId="0" applyFont="1" applyFill="1" applyBorder="1" applyAlignment="1">
      <alignment horizontal="justify" vertical="top" wrapText="1"/>
    </xf>
    <xf numFmtId="0" fontId="60" fillId="13" borderId="0" xfId="0" applyFont="1" applyFill="1" applyBorder="1" applyAlignment="1">
      <alignment horizontal="center" vertical="center" wrapText="1"/>
    </xf>
    <xf numFmtId="0" fontId="60" fillId="13" borderId="0" xfId="0" applyFont="1" applyFill="1" applyAlignment="1">
      <alignment horizontal="center" vertical="center"/>
    </xf>
    <xf numFmtId="0" fontId="0" fillId="0" borderId="0" xfId="0" applyAlignment="1">
      <alignment horizontal="right"/>
    </xf>
    <xf numFmtId="2" fontId="64" fillId="13" borderId="0" xfId="0" applyNumberFormat="1" applyFont="1" applyFill="1" applyBorder="1" applyAlignment="1">
      <alignment horizontal="center" vertical="center" wrapText="1"/>
    </xf>
    <xf numFmtId="0" fontId="133" fillId="0" borderId="0" xfId="0" applyFont="1" applyFill="1" applyAlignment="1">
      <alignment horizontal="justify" vertical="top" wrapText="1"/>
    </xf>
    <xf numFmtId="0" fontId="134"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43" fillId="13" borderId="0" xfId="0" applyFont="1" applyFill="1" applyAlignment="1">
      <alignment horizontal="center" vertical="center"/>
    </xf>
    <xf numFmtId="0" fontId="177" fillId="0" borderId="0" xfId="0" applyNumberFormat="1" applyFont="1" applyFill="1" applyAlignment="1">
      <alignment horizontal="left" vertical="top" wrapText="1"/>
    </xf>
    <xf numFmtId="0" fontId="34" fillId="13" borderId="0" xfId="0" applyFont="1" applyFill="1" applyAlignment="1">
      <alignment horizontal="center" wrapText="1"/>
    </xf>
    <xf numFmtId="0" fontId="148" fillId="13" borderId="0" xfId="0" applyFont="1" applyFill="1" applyAlignment="1">
      <alignment horizontal="center" vertical="center"/>
    </xf>
    <xf numFmtId="14" fontId="139" fillId="13" borderId="0" xfId="0" applyNumberFormat="1" applyFont="1" applyFill="1" applyBorder="1" applyAlignment="1">
      <alignment horizontal="center" vertical="center"/>
    </xf>
    <xf numFmtId="0" fontId="138" fillId="13" borderId="0" xfId="0" applyFont="1" applyFill="1" applyAlignment="1">
      <alignment horizontal="center" vertical="top" wrapText="1"/>
    </xf>
    <xf numFmtId="0" fontId="133" fillId="0" borderId="0" xfId="0" applyFont="1" applyFill="1" applyBorder="1" applyAlignment="1">
      <alignment vertical="top" wrapText="1"/>
    </xf>
    <xf numFmtId="0" fontId="43" fillId="13" borderId="0" xfId="0" applyFont="1" applyFill="1" applyBorder="1" applyAlignment="1">
      <alignment horizontal="center" vertical="center" wrapText="1"/>
    </xf>
    <xf numFmtId="0" fontId="181"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10" fillId="0" borderId="0" xfId="0" applyFont="1" applyAlignment="1">
      <alignment horizontal="left" vertical="top" wrapText="1"/>
    </xf>
    <xf numFmtId="0" fontId="63" fillId="0" borderId="0" xfId="0" applyFont="1" applyAlignment="1">
      <alignment horizontal="left" vertical="top" wrapText="1"/>
    </xf>
    <xf numFmtId="0" fontId="120" fillId="0" borderId="0" xfId="27" applyFont="1" applyAlignment="1">
      <alignment horizontal="left" vertical="center" wrapText="1"/>
    </xf>
    <xf numFmtId="0" fontId="89" fillId="0" borderId="0" xfId="27" applyFont="1" applyAlignment="1">
      <alignment horizontal="left" vertical="center" wrapText="1"/>
    </xf>
    <xf numFmtId="0" fontId="89" fillId="0" borderId="0" xfId="27" applyFont="1" applyAlignment="1">
      <alignment horizontal="right" vertical="center" wrapText="1"/>
    </xf>
    <xf numFmtId="0" fontId="60"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63" fillId="0" borderId="0" xfId="0"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9" fillId="0" borderId="0" xfId="0" applyFont="1" applyAlignment="1">
      <alignment horizontal="center" vertical="center"/>
    </xf>
    <xf numFmtId="0" fontId="67" fillId="0" borderId="0" xfId="0" applyFont="1" applyAlignment="1">
      <alignment horizontal="center" vertical="center"/>
    </xf>
    <xf numFmtId="14" fontId="89" fillId="0" borderId="0" xfId="0" applyNumberFormat="1" applyFont="1" applyAlignment="1">
      <alignment horizontal="center" vertical="center"/>
    </xf>
    <xf numFmtId="14" fontId="67" fillId="0" borderId="0" xfId="0" applyNumberFormat="1" applyFont="1" applyAlignment="1">
      <alignment horizontal="center" vertical="center"/>
    </xf>
    <xf numFmtId="0" fontId="94"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8" fillId="0" borderId="0" xfId="0" applyFont="1" applyAlignment="1">
      <alignment horizontal="left" vertical="center" wrapText="1"/>
    </xf>
    <xf numFmtId="0" fontId="97"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top" wrapText="1"/>
    </xf>
    <xf numFmtId="0" fontId="60" fillId="0" borderId="0" xfId="0" applyFont="1" applyFill="1" applyBorder="1" applyAlignment="1">
      <alignment horizontal="left" vertical="center" wrapText="1" readingOrder="1"/>
    </xf>
    <xf numFmtId="0" fontId="60"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676275</xdr:colOff>
      <xdr:row>28</xdr:row>
      <xdr:rowOff>142875</xdr:rowOff>
    </xdr:from>
    <xdr:to>
      <xdr:col>4</xdr:col>
      <xdr:colOff>625618</xdr:colOff>
      <xdr:row>45</xdr:row>
      <xdr:rowOff>139684</xdr:rowOff>
    </xdr:to>
    <xdr:pic>
      <xdr:nvPicPr>
        <xdr:cNvPr id="3" name="Picture 2"/>
        <xdr:cNvPicPr>
          <a:picLocks noChangeAspect="1"/>
        </xdr:cNvPicPr>
      </xdr:nvPicPr>
      <xdr:blipFill>
        <a:blip xmlns:r="http://schemas.openxmlformats.org/officeDocument/2006/relationships" r:embed="rId1"/>
        <a:stretch>
          <a:fillRect/>
        </a:stretch>
      </xdr:blipFill>
      <xdr:spPr>
        <a:xfrm>
          <a:off x="676275" y="6905625"/>
          <a:ext cx="4578493" cy="274953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3</xdr:col>
      <xdr:colOff>133350</xdr:colOff>
      <xdr:row>26</xdr:row>
      <xdr:rowOff>142876</xdr:rowOff>
    </xdr:from>
    <xdr:to>
      <xdr:col>8</xdr:col>
      <xdr:colOff>724617</xdr:colOff>
      <xdr:row>39</xdr:row>
      <xdr:rowOff>38100</xdr:rowOff>
    </xdr:to>
    <xdr:pic>
      <xdr:nvPicPr>
        <xdr:cNvPr id="4" name="Picture 3"/>
        <xdr:cNvPicPr>
          <a:picLocks noChangeAspect="1"/>
        </xdr:cNvPicPr>
      </xdr:nvPicPr>
      <xdr:blipFill>
        <a:blip xmlns:r="http://schemas.openxmlformats.org/officeDocument/2006/relationships" r:embed="rId2"/>
        <a:stretch>
          <a:fillRect/>
        </a:stretch>
      </xdr:blipFill>
      <xdr:spPr>
        <a:xfrm>
          <a:off x="2305050" y="5314951"/>
          <a:ext cx="3877392" cy="235267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3</xdr:col>
      <xdr:colOff>176829</xdr:colOff>
      <xdr:row>23</xdr:row>
      <xdr:rowOff>114299</xdr:rowOff>
    </xdr:from>
    <xdr:to>
      <xdr:col>9</xdr:col>
      <xdr:colOff>0</xdr:colOff>
      <xdr:row>36</xdr:row>
      <xdr:rowOff>57150</xdr:rowOff>
    </xdr:to>
    <xdr:pic>
      <xdr:nvPicPr>
        <xdr:cNvPr id="5" name="Picture 4"/>
        <xdr:cNvPicPr>
          <a:picLocks noChangeAspect="1"/>
        </xdr:cNvPicPr>
      </xdr:nvPicPr>
      <xdr:blipFill>
        <a:blip xmlns:r="http://schemas.openxmlformats.org/officeDocument/2006/relationships" r:embed="rId2"/>
        <a:stretch>
          <a:fillRect/>
        </a:stretch>
      </xdr:blipFill>
      <xdr:spPr>
        <a:xfrm>
          <a:off x="2319954" y="4772024"/>
          <a:ext cx="3871296" cy="24003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5</xdr:col>
      <xdr:colOff>761313</xdr:colOff>
      <xdr:row>64</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23863" cy="404812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17</xdr:col>
      <xdr:colOff>898</xdr:colOff>
      <xdr:row>40</xdr:row>
      <xdr:rowOff>160172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64098" cy="615139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428625</xdr:colOff>
      <xdr:row>44</xdr:row>
      <xdr:rowOff>152400</xdr:rowOff>
    </xdr:from>
    <xdr:to>
      <xdr:col>6</xdr:col>
      <xdr:colOff>17618</xdr:colOff>
      <xdr:row>63</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428625" y="12296775"/>
          <a:ext cx="5456393" cy="2938527"/>
        </a:xfrm>
        <a:prstGeom prst="rect">
          <a:avLst/>
        </a:prstGeom>
      </xdr:spPr>
    </xdr:pic>
    <xdr:clientData/>
  </xdr:twoCellAnchor>
  <xdr:twoCellAnchor editAs="oneCell">
    <xdr:from>
      <xdr:col>0</xdr:col>
      <xdr:colOff>400050</xdr:colOff>
      <xdr:row>67</xdr:row>
      <xdr:rowOff>152400</xdr:rowOff>
    </xdr:from>
    <xdr:to>
      <xdr:col>6</xdr:col>
      <xdr:colOff>25622</xdr:colOff>
      <xdr:row>86</xdr:row>
      <xdr:rowOff>14352</xdr:rowOff>
    </xdr:to>
    <xdr:pic>
      <xdr:nvPicPr>
        <xdr:cNvPr id="5" name="Picture 4"/>
        <xdr:cNvPicPr>
          <a:picLocks noChangeAspect="1"/>
        </xdr:cNvPicPr>
      </xdr:nvPicPr>
      <xdr:blipFill>
        <a:blip xmlns:r="http://schemas.openxmlformats.org/officeDocument/2006/relationships" r:embed="rId2"/>
        <a:stretch>
          <a:fillRect/>
        </a:stretch>
      </xdr:blipFill>
      <xdr:spPr>
        <a:xfrm>
          <a:off x="400050" y="1602105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25</xdr:row>
      <xdr:rowOff>28575</xdr:rowOff>
    </xdr:from>
    <xdr:to>
      <xdr:col>9</xdr:col>
      <xdr:colOff>571500</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28575" y="4524375"/>
          <a:ext cx="7639050" cy="6580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828675</xdr:colOff>
      <xdr:row>20</xdr:row>
      <xdr:rowOff>0</xdr:rowOff>
    </xdr:from>
    <xdr:to>
      <xdr:col>5</xdr:col>
      <xdr:colOff>710556</xdr:colOff>
      <xdr:row>35</xdr:row>
      <xdr:rowOff>21929</xdr:rowOff>
    </xdr:to>
    <xdr:pic>
      <xdr:nvPicPr>
        <xdr:cNvPr id="3" name="Picture 2"/>
        <xdr:cNvPicPr>
          <a:picLocks noChangeAspect="1"/>
        </xdr:cNvPicPr>
      </xdr:nvPicPr>
      <xdr:blipFill>
        <a:blip xmlns:r="http://schemas.openxmlformats.org/officeDocument/2006/relationships" r:embed="rId1"/>
        <a:stretch>
          <a:fillRect/>
        </a:stretch>
      </xdr:blipFill>
      <xdr:spPr>
        <a:xfrm>
          <a:off x="828675" y="3476625"/>
          <a:ext cx="4291956" cy="2450804"/>
        </a:xfrm>
        <a:prstGeom prst="rect">
          <a:avLst/>
        </a:prstGeom>
      </xdr:spPr>
    </xdr:pic>
    <xdr:clientData/>
  </xdr:twoCellAnchor>
  <xdr:twoCellAnchor editAs="oneCell">
    <xdr:from>
      <xdr:col>0</xdr:col>
      <xdr:colOff>819150</xdr:colOff>
      <xdr:row>41</xdr:row>
      <xdr:rowOff>0</xdr:rowOff>
    </xdr:from>
    <xdr:to>
      <xdr:col>5</xdr:col>
      <xdr:colOff>749803</xdr:colOff>
      <xdr:row>56</xdr:row>
      <xdr:rowOff>15833</xdr:rowOff>
    </xdr:to>
    <xdr:pic>
      <xdr:nvPicPr>
        <xdr:cNvPr id="4" name="Picture 3"/>
        <xdr:cNvPicPr>
          <a:picLocks noChangeAspect="1"/>
        </xdr:cNvPicPr>
      </xdr:nvPicPr>
      <xdr:blipFill>
        <a:blip xmlns:r="http://schemas.openxmlformats.org/officeDocument/2006/relationships" r:embed="rId2"/>
        <a:stretch>
          <a:fillRect/>
        </a:stretch>
      </xdr:blipFill>
      <xdr:spPr>
        <a:xfrm>
          <a:off x="819150" y="6877050"/>
          <a:ext cx="4340728" cy="24447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18</xdr:col>
      <xdr:colOff>542925</xdr:colOff>
      <xdr:row>42</xdr:row>
      <xdr:rowOff>142875</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485776"/>
          <a:ext cx="11515725" cy="64579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161925</xdr:colOff>
      <xdr:row>20</xdr:row>
      <xdr:rowOff>0</xdr:rowOff>
    </xdr:from>
    <xdr:to>
      <xdr:col>7</xdr:col>
      <xdr:colOff>483209</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61925"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561974</xdr:colOff>
      <xdr:row>65</xdr:row>
      <xdr:rowOff>123825</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495800"/>
          <a:ext cx="7600949" cy="6562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276225</xdr:colOff>
      <xdr:row>20</xdr:row>
      <xdr:rowOff>152400</xdr:rowOff>
    </xdr:from>
    <xdr:to>
      <xdr:col>6</xdr:col>
      <xdr:colOff>342294</xdr:colOff>
      <xdr:row>39</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276225" y="3781425"/>
          <a:ext cx="6200169" cy="2938527"/>
        </a:xfrm>
        <a:prstGeom prst="rect">
          <a:avLst/>
        </a:prstGeom>
      </xdr:spPr>
    </xdr:pic>
    <xdr:clientData/>
  </xdr:twoCellAnchor>
  <xdr:twoCellAnchor editAs="oneCell">
    <xdr:from>
      <xdr:col>0</xdr:col>
      <xdr:colOff>257175</xdr:colOff>
      <xdr:row>44</xdr:row>
      <xdr:rowOff>19050</xdr:rowOff>
    </xdr:from>
    <xdr:to>
      <xdr:col>6</xdr:col>
      <xdr:colOff>280569</xdr:colOff>
      <xdr:row>62</xdr:row>
      <xdr:rowOff>18541</xdr:rowOff>
    </xdr:to>
    <xdr:pic>
      <xdr:nvPicPr>
        <xdr:cNvPr id="5" name="Picture 4"/>
        <xdr:cNvPicPr>
          <a:picLocks noChangeAspect="1"/>
        </xdr:cNvPicPr>
      </xdr:nvPicPr>
      <xdr:blipFill>
        <a:blip xmlns:r="http://schemas.openxmlformats.org/officeDocument/2006/relationships" r:embed="rId2"/>
        <a:stretch>
          <a:fillRect/>
        </a:stretch>
      </xdr:blipFill>
      <xdr:spPr>
        <a:xfrm>
          <a:off x="257175" y="753427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28575</xdr:rowOff>
    </xdr:from>
    <xdr:to>
      <xdr:col>9</xdr:col>
      <xdr:colOff>571500</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0"/>
          <a:ext cx="7629525" cy="6580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92"/>
      <c r="B1" s="393"/>
      <c r="C1" s="393"/>
      <c r="D1" s="393"/>
      <c r="E1" s="393"/>
      <c r="F1" s="393"/>
      <c r="G1" s="393"/>
      <c r="H1" s="393"/>
      <c r="I1" s="393"/>
    </row>
    <row r="2" spans="1:9" ht="18.75" customHeight="1">
      <c r="A2" s="682" t="s">
        <v>0</v>
      </c>
      <c r="B2" s="682"/>
      <c r="C2" s="682"/>
      <c r="D2" s="682"/>
      <c r="E2" s="682"/>
      <c r="F2" s="682"/>
      <c r="G2" s="682"/>
      <c r="H2" s="682"/>
      <c r="I2" s="682"/>
    </row>
    <row r="3" spans="1:9" ht="18.75" customHeight="1">
      <c r="A3" s="394"/>
      <c r="B3" s="394"/>
      <c r="C3" s="394"/>
      <c r="D3" s="394"/>
      <c r="E3" s="394"/>
      <c r="F3" s="394"/>
      <c r="G3" s="394"/>
      <c r="H3" s="394"/>
      <c r="I3" s="394"/>
    </row>
    <row r="4" spans="1:9" ht="16.5">
      <c r="A4" s="683" t="s">
        <v>1</v>
      </c>
      <c r="B4" s="683"/>
      <c r="C4" s="683"/>
      <c r="D4" s="683"/>
      <c r="E4" s="683"/>
      <c r="F4" s="683"/>
      <c r="G4" s="683"/>
      <c r="H4" s="683"/>
      <c r="I4" s="683"/>
    </row>
    <row r="5" spans="1:9" ht="15" customHeight="1">
      <c r="A5" s="395"/>
      <c r="B5" s="395"/>
      <c r="C5" s="395"/>
      <c r="D5" s="395"/>
      <c r="E5" s="395"/>
      <c r="F5" s="395"/>
      <c r="G5" s="395"/>
      <c r="H5" s="395"/>
      <c r="I5" s="395"/>
    </row>
    <row r="6" spans="1:9" ht="15" customHeight="1">
      <c r="A6" s="396"/>
      <c r="B6" s="396"/>
      <c r="C6" s="396"/>
      <c r="D6" s="396"/>
      <c r="E6" s="396"/>
      <c r="F6" s="396"/>
      <c r="G6" s="396"/>
      <c r="H6" s="396"/>
      <c r="I6" s="396"/>
    </row>
    <row r="7" spans="1:9" ht="15.75" customHeight="1">
      <c r="A7" s="684" t="s">
        <v>1209</v>
      </c>
      <c r="B7" s="685"/>
      <c r="C7" s="685"/>
      <c r="D7" s="685"/>
      <c r="E7" s="685"/>
      <c r="F7" s="685"/>
      <c r="G7" s="685"/>
      <c r="H7" s="685"/>
      <c r="I7" s="685"/>
    </row>
    <row r="8" spans="1:9">
      <c r="A8" s="397"/>
      <c r="B8" s="397"/>
      <c r="C8" s="397"/>
      <c r="D8" s="397"/>
      <c r="E8" s="397"/>
      <c r="F8" s="397"/>
      <c r="G8" s="397"/>
      <c r="H8" s="397"/>
      <c r="I8" s="397"/>
    </row>
    <row r="9" spans="1:9">
      <c r="A9" s="398"/>
      <c r="B9" s="398"/>
      <c r="C9" s="398"/>
      <c r="D9" s="398"/>
      <c r="E9" s="398"/>
      <c r="F9" s="398"/>
      <c r="G9" s="398"/>
      <c r="H9" s="398"/>
      <c r="I9" s="398"/>
    </row>
    <row r="10" spans="1:9">
      <c r="A10" s="398"/>
      <c r="B10" s="398"/>
      <c r="C10" s="398"/>
      <c r="D10" s="398"/>
      <c r="E10" s="398"/>
      <c r="F10" s="398"/>
      <c r="G10" s="398"/>
      <c r="H10" s="398"/>
      <c r="I10" s="398"/>
    </row>
    <row r="11" spans="1:9">
      <c r="A11" s="398"/>
      <c r="B11" s="398"/>
      <c r="C11" s="398"/>
      <c r="D11" s="398"/>
      <c r="E11" s="398"/>
      <c r="F11" s="398"/>
      <c r="G11" s="398"/>
      <c r="H11" s="398"/>
      <c r="I11" s="398"/>
    </row>
    <row r="12" spans="1:9">
      <c r="A12" s="398"/>
      <c r="B12" s="398"/>
      <c r="C12" s="398"/>
      <c r="D12" s="398"/>
      <c r="E12" s="398"/>
      <c r="F12" s="398"/>
      <c r="G12" s="398"/>
      <c r="H12" s="398"/>
      <c r="I12" s="398"/>
    </row>
    <row r="13" spans="1:9">
      <c r="A13" s="398"/>
      <c r="B13" s="398"/>
      <c r="C13" s="398"/>
      <c r="D13" s="398"/>
      <c r="E13" s="398"/>
      <c r="F13" s="398"/>
      <c r="G13" s="398"/>
      <c r="H13" s="398"/>
      <c r="I13" s="398"/>
    </row>
    <row r="14" spans="1:9">
      <c r="A14" s="398"/>
      <c r="B14" s="398"/>
      <c r="C14" s="398"/>
      <c r="D14" s="398"/>
      <c r="E14" s="398"/>
      <c r="F14" s="398"/>
      <c r="G14" s="398"/>
      <c r="H14" s="398"/>
      <c r="I14" s="398"/>
    </row>
    <row r="15" spans="1:9">
      <c r="A15" s="398"/>
      <c r="B15" s="398"/>
      <c r="C15" s="398"/>
      <c r="D15" s="398"/>
      <c r="E15" s="398"/>
      <c r="F15" s="398"/>
      <c r="G15" s="398"/>
      <c r="H15" s="398"/>
      <c r="I15" s="398"/>
    </row>
    <row r="16" spans="1:9">
      <c r="A16" s="398"/>
      <c r="B16" s="398"/>
      <c r="C16" s="398"/>
      <c r="D16" s="398"/>
      <c r="E16" s="398"/>
      <c r="F16" s="398"/>
      <c r="G16" s="398"/>
      <c r="H16" s="398"/>
      <c r="I16" s="398"/>
    </row>
    <row r="17" spans="1:9">
      <c r="A17" s="398"/>
      <c r="B17" s="398"/>
      <c r="C17" s="398"/>
      <c r="D17" s="398"/>
      <c r="E17" s="398"/>
      <c r="F17" s="398"/>
      <c r="G17" s="398"/>
      <c r="H17" s="398"/>
      <c r="I17" s="398"/>
    </row>
    <row r="18" spans="1:9" ht="30">
      <c r="A18" s="686" t="s">
        <v>2</v>
      </c>
      <c r="B18" s="686"/>
      <c r="C18" s="686"/>
      <c r="D18" s="686"/>
      <c r="E18" s="686"/>
      <c r="F18" s="686"/>
      <c r="G18" s="686"/>
      <c r="H18" s="686"/>
      <c r="I18" s="686"/>
    </row>
    <row r="19" spans="1:9" ht="18.75" customHeight="1">
      <c r="A19" s="399"/>
      <c r="B19" s="399"/>
      <c r="C19" s="399"/>
      <c r="D19" s="399"/>
      <c r="E19" s="399"/>
      <c r="F19" s="399"/>
      <c r="G19" s="399"/>
      <c r="H19" s="399"/>
      <c r="I19" s="399"/>
    </row>
    <row r="20" spans="1:9" ht="18.75" customHeight="1">
      <c r="A20" s="687" t="s">
        <v>1137</v>
      </c>
      <c r="B20" s="687"/>
      <c r="C20" s="687"/>
      <c r="D20" s="687"/>
      <c r="E20" s="687"/>
      <c r="F20" s="687"/>
      <c r="G20" s="687"/>
      <c r="H20" s="687"/>
      <c r="I20" s="687"/>
    </row>
    <row r="21" spans="1:9" ht="18.75" customHeight="1">
      <c r="A21" s="400"/>
      <c r="B21" s="400"/>
      <c r="C21" s="400"/>
      <c r="D21" s="400"/>
      <c r="E21" s="400"/>
      <c r="F21" s="400"/>
      <c r="G21" s="400"/>
      <c r="H21" s="400"/>
      <c r="I21" s="400"/>
    </row>
    <row r="22" spans="1:9" ht="26.25" customHeight="1">
      <c r="A22" s="688" t="s">
        <v>3</v>
      </c>
      <c r="B22" s="688"/>
      <c r="C22" s="688"/>
      <c r="D22" s="688"/>
      <c r="E22" s="688"/>
      <c r="F22" s="688"/>
      <c r="G22" s="688"/>
      <c r="H22" s="688"/>
      <c r="I22" s="688"/>
    </row>
    <row r="23" spans="1:9" ht="18.75">
      <c r="A23" s="401"/>
      <c r="B23" s="401"/>
      <c r="C23" s="401"/>
      <c r="D23" s="401"/>
      <c r="E23" s="401"/>
      <c r="F23" s="401"/>
      <c r="G23" s="401"/>
      <c r="H23" s="401"/>
      <c r="I23" s="401"/>
    </row>
    <row r="24" spans="1:9" ht="18.75" customHeight="1">
      <c r="A24" s="678" t="s">
        <v>1138</v>
      </c>
      <c r="B24" s="678"/>
      <c r="C24" s="678"/>
      <c r="D24" s="678"/>
      <c r="E24" s="678"/>
      <c r="F24" s="678"/>
      <c r="G24" s="678"/>
      <c r="H24" s="678"/>
      <c r="I24" s="678"/>
    </row>
    <row r="25" spans="1:9">
      <c r="A25" s="398"/>
      <c r="B25" s="398"/>
      <c r="C25" s="398"/>
      <c r="D25" s="398"/>
      <c r="E25" s="398"/>
      <c r="F25" s="398"/>
      <c r="G25" s="398"/>
      <c r="H25" s="398"/>
      <c r="I25" s="398"/>
    </row>
    <row r="26" spans="1:9">
      <c r="A26" s="398"/>
      <c r="B26" s="398"/>
      <c r="C26" s="398"/>
      <c r="D26" s="398"/>
      <c r="E26" s="398"/>
      <c r="F26" s="398"/>
      <c r="G26" s="398"/>
      <c r="H26" s="398"/>
      <c r="I26" s="398"/>
    </row>
    <row r="27" spans="1:9">
      <c r="A27" s="398"/>
      <c r="B27" s="398"/>
      <c r="C27" s="398"/>
      <c r="D27" s="398"/>
      <c r="E27" s="398"/>
      <c r="F27" s="398"/>
      <c r="G27" s="398"/>
      <c r="H27" s="398"/>
      <c r="I27" s="398"/>
    </row>
    <row r="28" spans="1:9">
      <c r="A28" s="398"/>
      <c r="B28" s="398"/>
      <c r="C28" s="398"/>
      <c r="D28" s="398"/>
      <c r="E28" s="398"/>
      <c r="F28" s="398"/>
      <c r="G28" s="398"/>
      <c r="H28" s="398"/>
      <c r="I28" s="398"/>
    </row>
    <row r="29" spans="1:9">
      <c r="A29" s="398"/>
      <c r="B29" s="398"/>
      <c r="C29" s="398"/>
      <c r="D29" s="398"/>
      <c r="E29" s="398"/>
      <c r="F29" s="398"/>
      <c r="G29" s="398"/>
      <c r="H29" s="398"/>
      <c r="I29" s="398"/>
    </row>
    <row r="30" spans="1:9">
      <c r="A30" s="398"/>
      <c r="B30" s="398"/>
      <c r="C30" s="398"/>
      <c r="D30" s="398"/>
      <c r="E30" s="398"/>
      <c r="F30" s="398"/>
      <c r="G30" s="398"/>
      <c r="H30" s="398"/>
      <c r="I30" s="398"/>
    </row>
    <row r="31" spans="1:9">
      <c r="A31" s="398"/>
      <c r="B31" s="398"/>
      <c r="C31" s="398"/>
      <c r="D31" s="398"/>
      <c r="E31" s="398"/>
      <c r="F31" s="398"/>
      <c r="G31" s="398"/>
      <c r="H31" s="398"/>
      <c r="I31" s="398"/>
    </row>
    <row r="32" spans="1:9">
      <c r="A32" s="398"/>
      <c r="B32" s="398"/>
      <c r="C32" s="398"/>
      <c r="D32" s="398"/>
      <c r="E32" s="398"/>
      <c r="F32" s="398"/>
      <c r="G32" s="398"/>
      <c r="H32" s="398"/>
      <c r="I32" s="398"/>
    </row>
    <row r="33" spans="1:9">
      <c r="A33" s="398"/>
      <c r="B33" s="398"/>
      <c r="C33" s="398"/>
      <c r="D33" s="398"/>
      <c r="E33" s="398"/>
      <c r="F33" s="398"/>
      <c r="G33" s="398"/>
      <c r="H33" s="398"/>
      <c r="I33" s="398"/>
    </row>
    <row r="34" spans="1:9">
      <c r="A34" s="398"/>
      <c r="B34" s="398"/>
      <c r="C34" s="398"/>
      <c r="D34" s="398"/>
      <c r="E34" s="398"/>
      <c r="F34" s="398"/>
      <c r="G34" s="398"/>
      <c r="H34" s="398"/>
      <c r="I34" s="398"/>
    </row>
    <row r="35" spans="1:9">
      <c r="A35" s="398"/>
      <c r="B35" s="398"/>
      <c r="C35" s="398"/>
      <c r="D35" s="398"/>
      <c r="E35" s="398"/>
      <c r="F35" s="398"/>
      <c r="G35" s="398"/>
      <c r="H35" s="398"/>
      <c r="I35" s="398"/>
    </row>
    <row r="36" spans="1:9">
      <c r="A36" s="679"/>
      <c r="B36" s="679"/>
      <c r="C36" s="679"/>
      <c r="D36" s="679"/>
      <c r="E36" s="679"/>
      <c r="F36" s="679"/>
      <c r="G36" s="679"/>
      <c r="H36" s="679"/>
      <c r="I36" s="679"/>
    </row>
    <row r="37" spans="1:9" ht="50.25" customHeight="1">
      <c r="A37" s="680" t="s">
        <v>4</v>
      </c>
      <c r="B37" s="680"/>
      <c r="C37" s="680"/>
      <c r="D37" s="680"/>
      <c r="E37" s="680"/>
      <c r="F37" s="680"/>
      <c r="G37" s="680"/>
      <c r="H37" s="680"/>
      <c r="I37" s="680"/>
    </row>
    <row r="38" spans="1:9">
      <c r="A38" s="402"/>
      <c r="B38" s="402"/>
      <c r="C38" s="402"/>
      <c r="D38" s="402"/>
      <c r="E38" s="402"/>
      <c r="F38" s="402"/>
      <c r="G38" s="402"/>
      <c r="H38" s="402"/>
      <c r="I38" s="402"/>
    </row>
    <row r="39" spans="1:9" ht="65.25" customHeight="1">
      <c r="A39" s="681" t="s">
        <v>5</v>
      </c>
      <c r="B39" s="681"/>
      <c r="C39" s="681"/>
      <c r="D39" s="681"/>
      <c r="E39" s="681"/>
      <c r="F39" s="681"/>
      <c r="G39" s="681"/>
      <c r="H39" s="681"/>
      <c r="I39" s="681"/>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03" t="s">
        <v>419</v>
      </c>
      <c r="S1" s="404" t="str">
        <f>Naslovnica!A20</f>
        <v>Srpanj 2014.</v>
      </c>
    </row>
    <row r="2" spans="1:19" ht="12.75" customHeight="1">
      <c r="A2" s="128" t="s">
        <v>420</v>
      </c>
      <c r="J2" s="96"/>
      <c r="K2" s="96"/>
      <c r="L2" s="96"/>
      <c r="M2" s="86"/>
      <c r="S2" s="129" t="str">
        <f>Naslovnica!A24</f>
        <v>July 2014</v>
      </c>
    </row>
    <row r="3" spans="1:19" ht="12.75" customHeight="1">
      <c r="J3" s="86"/>
    </row>
    <row r="4" spans="1:19" ht="12.75" customHeight="1"/>
    <row r="5" spans="1:19" ht="12.75" customHeight="1"/>
    <row r="6" spans="1:19" ht="12.75" customHeight="1"/>
    <row r="7" spans="1:19" ht="12.75" customHeight="1">
      <c r="S7" s="96"/>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593</v>
      </c>
    </row>
    <row r="45" spans="1:1" ht="12.75" customHeight="1"/>
    <row r="46" spans="1:1" ht="12.75" customHeight="1"/>
    <row r="47" spans="1:1" ht="12.75" customHeight="1"/>
    <row r="48" spans="1:1" ht="12.75" customHeight="1"/>
    <row r="49" spans="1:19" ht="12.75" customHeight="1"/>
    <row r="50" spans="1:19" ht="12.75" customHeight="1">
      <c r="A50" s="82" t="s">
        <v>389</v>
      </c>
    </row>
    <row r="51" spans="1:19" ht="12.75" customHeight="1"/>
    <row r="52" spans="1:19" ht="12.75" customHeight="1">
      <c r="S52" s="40" t="s">
        <v>439</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5"/>
  <sheetViews>
    <sheetView showGridLines="0" zoomScaleNormal="100" workbookViewId="0"/>
  </sheetViews>
  <sheetFormatPr defaultRowHeight="15"/>
  <cols>
    <col min="1" max="1" width="24.28515625" customWidth="1"/>
    <col min="2" max="2" width="8.7109375" bestFit="1" customWidth="1"/>
    <col min="3" max="3" width="6" customWidth="1"/>
    <col min="4" max="4" width="8.7109375" customWidth="1"/>
    <col min="5" max="5" width="6.140625" customWidth="1"/>
    <col min="6" max="6" width="8.7109375" customWidth="1"/>
    <col min="7" max="7" width="6" customWidth="1"/>
    <col min="8" max="8" width="8.7109375" customWidth="1"/>
    <col min="9" max="9" width="6.28515625" customWidth="1"/>
    <col min="10" max="10" width="8.7109375" customWidth="1"/>
    <col min="11" max="11" width="6" customWidth="1"/>
  </cols>
  <sheetData>
    <row r="1" spans="1:12" ht="12.75" customHeight="1">
      <c r="A1" s="606" t="s">
        <v>931</v>
      </c>
      <c r="K1" s="404" t="str">
        <f>Naslovnica!A20</f>
        <v>Srpanj 2014.</v>
      </c>
    </row>
    <row r="2" spans="1:12" ht="12.75" customHeight="1">
      <c r="A2" s="130" t="s">
        <v>926</v>
      </c>
      <c r="K2" s="129" t="str">
        <f>Naslovnica!A24</f>
        <v>July 2014</v>
      </c>
    </row>
    <row r="3" spans="1:12" ht="12.75" customHeight="1"/>
    <row r="4" spans="1:12" ht="12.75" customHeight="1">
      <c r="H4" s="717" t="s">
        <v>594</v>
      </c>
      <c r="I4" s="730"/>
      <c r="J4" s="730"/>
      <c r="K4" s="730"/>
    </row>
    <row r="5" spans="1:12">
      <c r="A5" s="731" t="s">
        <v>609</v>
      </c>
      <c r="B5" s="704" t="s">
        <v>134</v>
      </c>
      <c r="C5" s="704"/>
      <c r="D5" s="704" t="s">
        <v>135</v>
      </c>
      <c r="E5" s="704"/>
      <c r="F5" s="704" t="s">
        <v>160</v>
      </c>
      <c r="G5" s="704"/>
      <c r="H5" s="704" t="s">
        <v>137</v>
      </c>
      <c r="I5" s="704"/>
      <c r="J5" s="704" t="s">
        <v>161</v>
      </c>
      <c r="K5" s="704"/>
    </row>
    <row r="6" spans="1:12">
      <c r="A6" s="731"/>
      <c r="B6" s="447" t="s">
        <v>162</v>
      </c>
      <c r="C6" s="447" t="s">
        <v>163</v>
      </c>
      <c r="D6" s="447" t="s">
        <v>162</v>
      </c>
      <c r="E6" s="447" t="s">
        <v>163</v>
      </c>
      <c r="F6" s="447" t="s">
        <v>162</v>
      </c>
      <c r="G6" s="447" t="s">
        <v>163</v>
      </c>
      <c r="H6" s="447" t="s">
        <v>162</v>
      </c>
      <c r="I6" s="447" t="s">
        <v>163</v>
      </c>
      <c r="J6" s="447" t="s">
        <v>162</v>
      </c>
      <c r="K6" s="447" t="s">
        <v>163</v>
      </c>
    </row>
    <row r="7" spans="1:12">
      <c r="A7" s="731"/>
      <c r="B7" s="448" t="s">
        <v>149</v>
      </c>
      <c r="C7" s="448" t="s">
        <v>150</v>
      </c>
      <c r="D7" s="448" t="s">
        <v>149</v>
      </c>
      <c r="E7" s="448" t="s">
        <v>150</v>
      </c>
      <c r="F7" s="448" t="s">
        <v>149</v>
      </c>
      <c r="G7" s="448" t="s">
        <v>150</v>
      </c>
      <c r="H7" s="448" t="s">
        <v>149</v>
      </c>
      <c r="I7" s="448" t="s">
        <v>150</v>
      </c>
      <c r="J7" s="448" t="s">
        <v>149</v>
      </c>
      <c r="K7" s="448" t="s">
        <v>150</v>
      </c>
    </row>
    <row r="8" spans="1:12" ht="18">
      <c r="A8" s="645" t="s">
        <v>595</v>
      </c>
      <c r="B8" s="195">
        <v>21925015.501670003</v>
      </c>
      <c r="C8" s="196">
        <v>0.87252121799655025</v>
      </c>
      <c r="D8" s="195">
        <v>7229587.4832600011</v>
      </c>
      <c r="E8" s="196">
        <v>0.84328533762031199</v>
      </c>
      <c r="F8" s="195">
        <v>8741392.6925300006</v>
      </c>
      <c r="G8" s="196">
        <v>0.85355752668790041</v>
      </c>
      <c r="H8" s="195">
        <v>17243302.780679997</v>
      </c>
      <c r="I8" s="196">
        <v>0.89762741075727215</v>
      </c>
      <c r="J8" s="195">
        <v>55139298.458139993</v>
      </c>
      <c r="K8" s="196">
        <v>0.87311397802969271</v>
      </c>
      <c r="L8" s="96"/>
    </row>
    <row r="9" spans="1:12" ht="19.5">
      <c r="A9" s="197" t="s">
        <v>596</v>
      </c>
      <c r="B9" s="198">
        <v>21189691.318440001</v>
      </c>
      <c r="C9" s="199">
        <v>0.84325848146962323</v>
      </c>
      <c r="D9" s="198">
        <v>6853417.494690001</v>
      </c>
      <c r="E9" s="199">
        <v>0.79940750412726735</v>
      </c>
      <c r="F9" s="198">
        <v>8397258.9622600004</v>
      </c>
      <c r="G9" s="199">
        <v>0.81995442178332867</v>
      </c>
      <c r="H9" s="198">
        <v>17106524.157759998</v>
      </c>
      <c r="I9" s="199">
        <v>0.89050718311293786</v>
      </c>
      <c r="J9" s="198">
        <v>53546891.933149993</v>
      </c>
      <c r="K9" s="199">
        <v>0.84789870626249808</v>
      </c>
      <c r="L9" s="96"/>
    </row>
    <row r="10" spans="1:12" ht="19.5">
      <c r="A10" s="197" t="s">
        <v>597</v>
      </c>
      <c r="B10" s="200">
        <v>2116752.2460400001</v>
      </c>
      <c r="C10" s="201">
        <v>8.4237625636847432E-2</v>
      </c>
      <c r="D10" s="200">
        <v>854149.19576000003</v>
      </c>
      <c r="E10" s="201">
        <v>9.9631063956610727E-2</v>
      </c>
      <c r="F10" s="200">
        <v>1431817.8419900001</v>
      </c>
      <c r="G10" s="201">
        <v>0.13981054722790068</v>
      </c>
      <c r="H10" s="200">
        <v>2253307.0249000001</v>
      </c>
      <c r="I10" s="201">
        <v>0.11729946264519493</v>
      </c>
      <c r="J10" s="200">
        <v>6656026.3086900003</v>
      </c>
      <c r="K10" s="201">
        <v>0.10539614704497013</v>
      </c>
      <c r="L10" s="86"/>
    </row>
    <row r="11" spans="1:12" ht="19.5">
      <c r="A11" s="202" t="s">
        <v>598</v>
      </c>
      <c r="B11" s="200">
        <v>18158806.10306</v>
      </c>
      <c r="C11" s="201">
        <v>0.72264229948655156</v>
      </c>
      <c r="D11" s="200">
        <v>5663003.42203</v>
      </c>
      <c r="E11" s="201">
        <v>0.66055328381449308</v>
      </c>
      <c r="F11" s="200">
        <v>6789525.9069099994</v>
      </c>
      <c r="G11" s="201">
        <v>0.66296654827529744</v>
      </c>
      <c r="H11" s="200">
        <v>14171891.312709998</v>
      </c>
      <c r="I11" s="201">
        <v>0.73774022682096019</v>
      </c>
      <c r="J11" s="200">
        <v>44783226.744709998</v>
      </c>
      <c r="K11" s="201">
        <v>0.70912874021717209</v>
      </c>
    </row>
    <row r="12" spans="1:12" ht="19.5">
      <c r="A12" s="197" t="s">
        <v>599</v>
      </c>
      <c r="B12" s="200">
        <v>4861.3824000000004</v>
      </c>
      <c r="C12" s="201">
        <v>1.9346208865721946E-4</v>
      </c>
      <c r="D12" s="200">
        <v>7292.0736100000004</v>
      </c>
      <c r="E12" s="201">
        <v>8.5057394635580858E-4</v>
      </c>
      <c r="F12" s="200">
        <v>7412.3813200000004</v>
      </c>
      <c r="G12" s="201">
        <v>7.2378556700392527E-4</v>
      </c>
      <c r="H12" s="200">
        <v>0</v>
      </c>
      <c r="I12" s="201">
        <v>0</v>
      </c>
      <c r="J12" s="200">
        <v>19565.837330000002</v>
      </c>
      <c r="K12" s="201">
        <v>3.0981906811250405E-4</v>
      </c>
    </row>
    <row r="13" spans="1:12" ht="19.5">
      <c r="A13" s="197" t="s">
        <v>600</v>
      </c>
      <c r="B13" s="200">
        <v>118493.68755</v>
      </c>
      <c r="C13" s="201">
        <v>4.7155385855099487E-3</v>
      </c>
      <c r="D13" s="200">
        <v>231904.40221</v>
      </c>
      <c r="E13" s="201">
        <v>2.7050171612988474E-2</v>
      </c>
      <c r="F13" s="200">
        <v>80370.672980000003</v>
      </c>
      <c r="G13" s="201">
        <v>7.847833321305217E-3</v>
      </c>
      <c r="H13" s="200">
        <v>369988.28972</v>
      </c>
      <c r="I13" s="201">
        <v>1.9260325863093036E-2</v>
      </c>
      <c r="J13" s="200">
        <v>800757.05246000004</v>
      </c>
      <c r="K13" s="201">
        <v>1.2679743759153123E-2</v>
      </c>
    </row>
    <row r="14" spans="1:12" ht="19.5">
      <c r="A14" s="643" t="s">
        <v>912</v>
      </c>
      <c r="B14" s="200">
        <v>23603.347550000002</v>
      </c>
      <c r="C14" s="201">
        <v>9.3931160739901137E-4</v>
      </c>
      <c r="D14" s="200">
        <v>28113.065790000001</v>
      </c>
      <c r="E14" s="201">
        <v>3.2792100837227803E-3</v>
      </c>
      <c r="F14" s="200">
        <v>39422.408560000003</v>
      </c>
      <c r="G14" s="201">
        <v>3.8494201931127845E-3</v>
      </c>
      <c r="H14" s="200">
        <v>29945.81007</v>
      </c>
      <c r="I14" s="201">
        <v>1.5588765271975994E-3</v>
      </c>
      <c r="J14" s="200">
        <v>121084.63197000002</v>
      </c>
      <c r="K14" s="201">
        <v>1.9173382261627398E-3</v>
      </c>
    </row>
    <row r="15" spans="1:12" ht="19.5">
      <c r="A15" s="197" t="s">
        <v>925</v>
      </c>
      <c r="B15" s="200">
        <v>384117.32458999997</v>
      </c>
      <c r="C15" s="201">
        <v>1.5286215687250712E-2</v>
      </c>
      <c r="D15" s="200">
        <v>68955.335290000003</v>
      </c>
      <c r="E15" s="201">
        <v>8.043200713096374E-3</v>
      </c>
      <c r="F15" s="200">
        <v>44512.680759999996</v>
      </c>
      <c r="G15" s="201">
        <v>4.3464622894955583E-3</v>
      </c>
      <c r="H15" s="200">
        <v>281391.72036000004</v>
      </c>
      <c r="I15" s="201">
        <v>1.4648291256492129E-2</v>
      </c>
      <c r="J15" s="200">
        <v>778977.06099999999</v>
      </c>
      <c r="K15" s="201">
        <v>1.2334864235531146E-2</v>
      </c>
    </row>
    <row r="16" spans="1:12" ht="19.5">
      <c r="A16" s="197" t="s">
        <v>932</v>
      </c>
      <c r="B16" s="200">
        <v>0</v>
      </c>
      <c r="C16" s="201">
        <v>0</v>
      </c>
      <c r="D16" s="200">
        <v>0</v>
      </c>
      <c r="E16" s="201">
        <v>0</v>
      </c>
      <c r="F16" s="200">
        <v>4197.0697399999999</v>
      </c>
      <c r="G16" s="201">
        <v>4.0982490921297025E-4</v>
      </c>
      <c r="H16" s="200">
        <v>0</v>
      </c>
      <c r="I16" s="201">
        <v>0</v>
      </c>
      <c r="J16" s="200">
        <v>4197.0697399999999</v>
      </c>
      <c r="K16" s="201">
        <v>6.6459319563912043E-5</v>
      </c>
    </row>
    <row r="17" spans="1:11" ht="19.5">
      <c r="A17" s="197" t="s">
        <v>601</v>
      </c>
      <c r="B17" s="200">
        <v>383057.22725</v>
      </c>
      <c r="C17" s="201">
        <v>1.5244028377407248E-2</v>
      </c>
      <c r="D17" s="200">
        <v>0</v>
      </c>
      <c r="E17" s="201">
        <v>0</v>
      </c>
      <c r="F17" s="200">
        <v>0</v>
      </c>
      <c r="G17" s="201">
        <v>0</v>
      </c>
      <c r="H17" s="200">
        <v>0</v>
      </c>
      <c r="I17" s="201">
        <v>0</v>
      </c>
      <c r="J17" s="200">
        <v>383057.22725</v>
      </c>
      <c r="K17" s="201">
        <v>6.0655943918324845E-3</v>
      </c>
    </row>
    <row r="18" spans="1:11" ht="18">
      <c r="A18" s="203" t="s">
        <v>602</v>
      </c>
      <c r="B18" s="198">
        <v>646857.76335999998</v>
      </c>
      <c r="C18" s="201">
        <v>2.5742153911562891E-2</v>
      </c>
      <c r="D18" s="198">
        <v>240208.43834999998</v>
      </c>
      <c r="E18" s="201">
        <v>2.8018784543691052E-2</v>
      </c>
      <c r="F18" s="198">
        <v>202304.45971</v>
      </c>
      <c r="G18" s="201">
        <v>1.9754117031667372E-2</v>
      </c>
      <c r="H18" s="198">
        <v>42492.273079999999</v>
      </c>
      <c r="I18" s="201">
        <v>2.2120025117651609E-3</v>
      </c>
      <c r="J18" s="198">
        <v>1131862.9345</v>
      </c>
      <c r="K18" s="199">
        <v>1.7922704440570657E-2</v>
      </c>
    </row>
    <row r="19" spans="1:11" ht="18">
      <c r="A19" s="203" t="s">
        <v>603</v>
      </c>
      <c r="B19" s="198">
        <v>88466.419869999998</v>
      </c>
      <c r="C19" s="201">
        <v>3.5205826153640453E-3</v>
      </c>
      <c r="D19" s="198">
        <v>135961.55022</v>
      </c>
      <c r="E19" s="201">
        <v>1.5859048949353496E-2</v>
      </c>
      <c r="F19" s="198">
        <v>141829.27056</v>
      </c>
      <c r="G19" s="201">
        <v>1.3848987872904348E-2</v>
      </c>
      <c r="H19" s="198">
        <v>94286.34984000001</v>
      </c>
      <c r="I19" s="201">
        <v>4.9082251325691774E-3</v>
      </c>
      <c r="J19" s="198">
        <v>460543.59049000009</v>
      </c>
      <c r="K19" s="199">
        <v>7.2925673266240167E-3</v>
      </c>
    </row>
    <row r="20" spans="1:11" ht="2.25" customHeight="1">
      <c r="A20" s="197"/>
      <c r="B20" s="198"/>
      <c r="C20" s="199"/>
      <c r="D20" s="198"/>
      <c r="E20" s="199"/>
      <c r="F20" s="198"/>
      <c r="G20" s="199"/>
      <c r="H20" s="198"/>
      <c r="I20" s="199"/>
      <c r="J20" s="198"/>
      <c r="K20" s="199"/>
    </row>
    <row r="21" spans="1:11" ht="18">
      <c r="A21" s="203" t="s">
        <v>604</v>
      </c>
      <c r="B21" s="195">
        <v>3203331.0066399998</v>
      </c>
      <c r="C21" s="196">
        <v>0.12747878200344981</v>
      </c>
      <c r="D21" s="195">
        <v>1343533.80883</v>
      </c>
      <c r="E21" s="196">
        <v>0.15671466237968812</v>
      </c>
      <c r="F21" s="195">
        <v>1499736.25217</v>
      </c>
      <c r="G21" s="196">
        <v>0.14644247331209953</v>
      </c>
      <c r="H21" s="195">
        <v>1966563.7786900001</v>
      </c>
      <c r="I21" s="196">
        <v>0.10237258924272793</v>
      </c>
      <c r="J21" s="195">
        <v>8013164.846330001</v>
      </c>
      <c r="K21" s="196">
        <v>0.12688602197030724</v>
      </c>
    </row>
    <row r="22" spans="1:11" ht="19.5">
      <c r="A22" s="197" t="s">
        <v>605</v>
      </c>
      <c r="B22" s="200">
        <v>2890216.48636</v>
      </c>
      <c r="C22" s="201">
        <v>0.11501817222252164</v>
      </c>
      <c r="D22" s="200">
        <v>468309.73926</v>
      </c>
      <c r="E22" s="201">
        <v>5.4625348610439758E-2</v>
      </c>
      <c r="F22" s="200">
        <v>894173.81544999999</v>
      </c>
      <c r="G22" s="201">
        <v>8.7312035643565808E-2</v>
      </c>
      <c r="H22" s="200">
        <v>548801.93395000009</v>
      </c>
      <c r="I22" s="201">
        <v>2.8568753054784287E-2</v>
      </c>
      <c r="J22" s="200">
        <v>4801501.9750200007</v>
      </c>
      <c r="K22" s="201">
        <v>7.6030319702195134E-2</v>
      </c>
    </row>
    <row r="23" spans="1:11" ht="19.5">
      <c r="A23" s="197" t="s">
        <v>606</v>
      </c>
      <c r="B23" s="200">
        <v>0</v>
      </c>
      <c r="C23" s="201">
        <v>0</v>
      </c>
      <c r="D23" s="200">
        <v>266560.92303000001</v>
      </c>
      <c r="E23" s="201">
        <v>3.1092634053357292E-2</v>
      </c>
      <c r="F23" s="200">
        <v>0</v>
      </c>
      <c r="G23" s="201">
        <v>0</v>
      </c>
      <c r="H23" s="200">
        <v>0</v>
      </c>
      <c r="I23" s="201">
        <v>0</v>
      </c>
      <c r="J23" s="200">
        <v>266560.92303000001</v>
      </c>
      <c r="K23" s="201">
        <v>4.2209109365197563E-3</v>
      </c>
    </row>
    <row r="24" spans="1:11" ht="19.5">
      <c r="A24" s="197" t="s">
        <v>599</v>
      </c>
      <c r="B24" s="200">
        <v>0</v>
      </c>
      <c r="C24" s="201">
        <v>0</v>
      </c>
      <c r="D24" s="200">
        <v>0</v>
      </c>
      <c r="E24" s="201">
        <v>0</v>
      </c>
      <c r="F24" s="200">
        <v>0</v>
      </c>
      <c r="G24" s="201">
        <v>0</v>
      </c>
      <c r="H24" s="200">
        <v>0</v>
      </c>
      <c r="I24" s="201">
        <v>0</v>
      </c>
      <c r="J24" s="200">
        <v>0</v>
      </c>
      <c r="K24" s="201">
        <v>0</v>
      </c>
    </row>
    <row r="25" spans="1:11" ht="19.5">
      <c r="A25" s="202" t="s">
        <v>607</v>
      </c>
      <c r="B25" s="200">
        <v>313114.52028</v>
      </c>
      <c r="C25" s="201">
        <v>1.2460609780928177E-2</v>
      </c>
      <c r="D25" s="200">
        <v>0</v>
      </c>
      <c r="E25" s="201">
        <v>0</v>
      </c>
      <c r="F25" s="200">
        <v>0</v>
      </c>
      <c r="G25" s="201">
        <v>0</v>
      </c>
      <c r="H25" s="200">
        <v>0</v>
      </c>
      <c r="I25" s="201">
        <v>0</v>
      </c>
      <c r="J25" s="200">
        <v>313114.52028</v>
      </c>
      <c r="K25" s="201">
        <v>4.9580729538674616E-3</v>
      </c>
    </row>
    <row r="26" spans="1:11" ht="19.5">
      <c r="A26" s="643" t="s">
        <v>912</v>
      </c>
      <c r="B26" s="200">
        <v>0</v>
      </c>
      <c r="C26" s="201">
        <v>0</v>
      </c>
      <c r="D26" s="200">
        <v>0</v>
      </c>
      <c r="E26" s="201">
        <v>0</v>
      </c>
      <c r="F26" s="200">
        <v>0</v>
      </c>
      <c r="G26" s="201">
        <v>0</v>
      </c>
      <c r="H26" s="200">
        <v>0</v>
      </c>
      <c r="I26" s="201">
        <v>0</v>
      </c>
      <c r="J26" s="200">
        <v>0</v>
      </c>
      <c r="K26" s="201">
        <v>0</v>
      </c>
    </row>
    <row r="27" spans="1:11" ht="19.5">
      <c r="A27" s="197" t="s">
        <v>973</v>
      </c>
      <c r="B27" s="200">
        <v>0</v>
      </c>
      <c r="C27" s="201">
        <v>0</v>
      </c>
      <c r="D27" s="200">
        <v>608663.14653999999</v>
      </c>
      <c r="E27" s="201">
        <v>7.0996679715891076E-2</v>
      </c>
      <c r="F27" s="200">
        <v>605562.43672</v>
      </c>
      <c r="G27" s="201">
        <v>5.9130437668533729E-2</v>
      </c>
      <c r="H27" s="200">
        <v>1417761.8447400001</v>
      </c>
      <c r="I27" s="201">
        <v>7.3803836187943658E-2</v>
      </c>
      <c r="J27" s="200">
        <v>2631987.4280000003</v>
      </c>
      <c r="K27" s="201">
        <v>4.1676718377724874E-2</v>
      </c>
    </row>
    <row r="28" spans="1:11" ht="19.5">
      <c r="A28" s="197" t="s">
        <v>932</v>
      </c>
      <c r="B28" s="200">
        <v>0</v>
      </c>
      <c r="C28" s="201">
        <v>0</v>
      </c>
      <c r="D28" s="200">
        <v>0</v>
      </c>
      <c r="E28" s="201">
        <v>0</v>
      </c>
      <c r="F28" s="200">
        <v>0</v>
      </c>
      <c r="G28" s="201">
        <v>0</v>
      </c>
      <c r="H28" s="200">
        <v>0</v>
      </c>
      <c r="I28" s="201">
        <v>0</v>
      </c>
      <c r="J28" s="200">
        <v>0</v>
      </c>
      <c r="K28" s="201">
        <v>0</v>
      </c>
    </row>
    <row r="29" spans="1:11" ht="19.5">
      <c r="A29" s="197" t="s">
        <v>601</v>
      </c>
      <c r="B29" s="200">
        <v>0</v>
      </c>
      <c r="C29" s="204">
        <v>0</v>
      </c>
      <c r="D29" s="200">
        <v>0</v>
      </c>
      <c r="E29" s="204">
        <v>0</v>
      </c>
      <c r="F29" s="200">
        <v>0</v>
      </c>
      <c r="G29" s="204">
        <v>0</v>
      </c>
      <c r="H29" s="200">
        <v>0</v>
      </c>
      <c r="I29" s="204">
        <v>0</v>
      </c>
      <c r="J29" s="200">
        <v>0</v>
      </c>
      <c r="K29" s="204">
        <v>0</v>
      </c>
    </row>
    <row r="30" spans="1:11" ht="2.25" customHeight="1">
      <c r="A30" s="197"/>
      <c r="B30" s="200"/>
      <c r="C30" s="199"/>
      <c r="D30" s="200"/>
      <c r="E30" s="199"/>
      <c r="F30" s="200"/>
      <c r="G30" s="199"/>
      <c r="H30" s="200"/>
      <c r="I30" s="199"/>
      <c r="J30" s="200"/>
      <c r="K30" s="199"/>
    </row>
    <row r="31" spans="1:11" ht="18">
      <c r="A31" s="203" t="s">
        <v>608</v>
      </c>
      <c r="B31" s="195">
        <v>25128346.508310001</v>
      </c>
      <c r="C31" s="196">
        <v>1</v>
      </c>
      <c r="D31" s="195">
        <v>8573121.2920900006</v>
      </c>
      <c r="E31" s="196">
        <v>1</v>
      </c>
      <c r="F31" s="195">
        <v>10241128.944700001</v>
      </c>
      <c r="G31" s="196">
        <v>1</v>
      </c>
      <c r="H31" s="195">
        <v>19209866.559369996</v>
      </c>
      <c r="I31" s="196">
        <v>1</v>
      </c>
      <c r="J31" s="195">
        <v>63152463.304469995</v>
      </c>
      <c r="K31" s="196">
        <v>1</v>
      </c>
    </row>
    <row r="32" spans="1:11" ht="22.5" customHeight="1">
      <c r="A32" s="449" t="s">
        <v>930</v>
      </c>
      <c r="B32" s="450">
        <v>25038489.984590001</v>
      </c>
      <c r="C32" s="451"/>
      <c r="D32" s="450">
        <v>8212540.3842099998</v>
      </c>
      <c r="E32" s="451"/>
      <c r="F32" s="450">
        <v>10010864.61674</v>
      </c>
      <c r="G32" s="451"/>
      <c r="H32" s="450">
        <v>18930706.6732</v>
      </c>
      <c r="I32" s="451"/>
      <c r="J32" s="450">
        <v>62192601.658739999</v>
      </c>
      <c r="K32" s="452"/>
    </row>
    <row r="33" spans="1:11" ht="19.5">
      <c r="A33" s="197" t="s">
        <v>1028</v>
      </c>
      <c r="B33" s="200">
        <v>42390.095000000001</v>
      </c>
      <c r="C33" s="201">
        <v>1.6869432688689445E-3</v>
      </c>
      <c r="D33" s="200">
        <v>1895.53078</v>
      </c>
      <c r="E33" s="201">
        <v>2.2110159362249003E-4</v>
      </c>
      <c r="F33" s="200">
        <v>0</v>
      </c>
      <c r="G33" s="201">
        <v>0</v>
      </c>
      <c r="H33" s="200">
        <v>3836.42</v>
      </c>
      <c r="I33" s="201">
        <v>1.997109135632548E-4</v>
      </c>
      <c r="J33" s="200">
        <v>48122.04578</v>
      </c>
      <c r="K33" s="201">
        <v>7.61997921569496E-4</v>
      </c>
    </row>
    <row r="34" spans="1:11" ht="19.5">
      <c r="A34" s="197" t="s">
        <v>1029</v>
      </c>
      <c r="B34" s="200">
        <v>0</v>
      </c>
      <c r="C34" s="201">
        <v>0</v>
      </c>
      <c r="D34" s="200">
        <v>180159.03450000001</v>
      </c>
      <c r="E34" s="201">
        <v>2.1014404014815927E-2</v>
      </c>
      <c r="F34" s="200">
        <v>145066.33334000001</v>
      </c>
      <c r="G34" s="201">
        <v>1.4165072437162788E-2</v>
      </c>
      <c r="H34" s="200">
        <v>268085.38059999997</v>
      </c>
      <c r="I34" s="201">
        <v>1.395560868533134E-2</v>
      </c>
      <c r="J34" s="200">
        <v>593310.74844</v>
      </c>
      <c r="K34" s="201">
        <v>9.3948947894484571E-3</v>
      </c>
    </row>
    <row r="35" spans="1:11" ht="12.75" customHeight="1">
      <c r="A35" s="37" t="s">
        <v>593</v>
      </c>
    </row>
    <row r="36" spans="1:11" ht="12.75" customHeight="1"/>
    <row r="37" spans="1:11" ht="12.75" customHeight="1">
      <c r="A37" s="82" t="s">
        <v>389</v>
      </c>
    </row>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5" spans="11:11">
      <c r="K55" s="45" t="s">
        <v>440</v>
      </c>
    </row>
  </sheetData>
  <mergeCells count="7">
    <mergeCell ref="H4:K4"/>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88"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03" t="s">
        <v>884</v>
      </c>
      <c r="H1" s="404" t="str">
        <f>Naslovnica!A20</f>
        <v>Srpanj 2014.</v>
      </c>
    </row>
    <row r="2" spans="1:9" ht="12.75" customHeight="1">
      <c r="A2" s="128" t="s">
        <v>611</v>
      </c>
      <c r="H2" s="129" t="str">
        <f>Naslovnica!A24</f>
        <v>July 2014</v>
      </c>
    </row>
    <row r="3" spans="1:9" ht="12.75" customHeight="1"/>
    <row r="4" spans="1:9" ht="33.75">
      <c r="A4" s="453" t="s">
        <v>614</v>
      </c>
      <c r="B4" s="454" t="s">
        <v>168</v>
      </c>
      <c r="C4" s="454" t="s">
        <v>169</v>
      </c>
      <c r="D4" s="454" t="s">
        <v>170</v>
      </c>
      <c r="E4" s="454" t="s">
        <v>171</v>
      </c>
      <c r="F4" s="454" t="s">
        <v>172</v>
      </c>
      <c r="G4" s="454" t="s">
        <v>173</v>
      </c>
      <c r="H4" s="454" t="s">
        <v>138</v>
      </c>
    </row>
    <row r="5" spans="1:9" ht="22.5">
      <c r="A5" s="134" t="s">
        <v>612</v>
      </c>
      <c r="B5" s="135">
        <v>24263</v>
      </c>
      <c r="C5" s="135">
        <v>83553</v>
      </c>
      <c r="D5" s="135">
        <v>20231</v>
      </c>
      <c r="E5" s="135">
        <v>17617</v>
      </c>
      <c r="F5" s="135">
        <v>15350</v>
      </c>
      <c r="G5" s="135">
        <v>51324</v>
      </c>
      <c r="H5" s="135">
        <v>212338</v>
      </c>
      <c r="I5" s="96"/>
    </row>
    <row r="6" spans="1:9" ht="22.5">
      <c r="A6" s="455" t="s">
        <v>829</v>
      </c>
      <c r="B6" s="457">
        <v>0.11426593450065461</v>
      </c>
      <c r="C6" s="457">
        <v>0.39349056692631557</v>
      </c>
      <c r="D6" s="457">
        <v>9.527734084337236E-2</v>
      </c>
      <c r="E6" s="457">
        <v>8.2966779380045028E-2</v>
      </c>
      <c r="F6" s="457">
        <v>7.2290404920457005E-2</v>
      </c>
      <c r="G6" s="457">
        <v>0.2417089734291554</v>
      </c>
      <c r="H6" s="457">
        <v>1</v>
      </c>
      <c r="I6" s="96"/>
    </row>
    <row r="7" spans="1:9" ht="1.5" hidden="1" customHeight="1">
      <c r="A7" s="455"/>
      <c r="B7" s="458"/>
      <c r="C7" s="458"/>
      <c r="D7" s="458"/>
      <c r="E7" s="458"/>
      <c r="F7" s="458"/>
      <c r="G7" s="458"/>
      <c r="H7" s="458"/>
    </row>
    <row r="8" spans="1:9" ht="22.5">
      <c r="A8" s="455" t="s">
        <v>615</v>
      </c>
      <c r="B8" s="456">
        <v>165</v>
      </c>
      <c r="C8" s="456">
        <v>437</v>
      </c>
      <c r="D8" s="456">
        <v>70</v>
      </c>
      <c r="E8" s="456">
        <v>36</v>
      </c>
      <c r="F8" s="456">
        <v>184</v>
      </c>
      <c r="G8" s="456">
        <v>190</v>
      </c>
      <c r="H8" s="456">
        <v>1082</v>
      </c>
      <c r="I8" s="96"/>
    </row>
    <row r="9" spans="1:9" ht="22.5">
      <c r="A9" s="188" t="s">
        <v>830</v>
      </c>
      <c r="B9" s="205">
        <v>24</v>
      </c>
      <c r="C9" s="205">
        <v>61</v>
      </c>
      <c r="D9" s="205">
        <v>21</v>
      </c>
      <c r="E9" s="205">
        <v>13</v>
      </c>
      <c r="F9" s="205">
        <v>13</v>
      </c>
      <c r="G9" s="205">
        <v>57</v>
      </c>
      <c r="H9" s="205">
        <v>189</v>
      </c>
      <c r="I9" s="96"/>
    </row>
    <row r="10" spans="1:9" ht="22.5">
      <c r="A10" s="164" t="s">
        <v>831</v>
      </c>
      <c r="B10" s="206">
        <v>0</v>
      </c>
      <c r="C10" s="206">
        <v>5</v>
      </c>
      <c r="D10" s="206">
        <v>0</v>
      </c>
      <c r="E10" s="206">
        <v>3</v>
      </c>
      <c r="F10" s="206">
        <v>0</v>
      </c>
      <c r="G10" s="206">
        <v>7</v>
      </c>
      <c r="H10" s="206">
        <v>15</v>
      </c>
    </row>
    <row r="11" spans="1:9" ht="22.5">
      <c r="A11" s="164" t="s">
        <v>832</v>
      </c>
      <c r="B11" s="206">
        <v>51</v>
      </c>
      <c r="C11" s="206">
        <v>46</v>
      </c>
      <c r="D11" s="206">
        <v>0</v>
      </c>
      <c r="E11" s="206">
        <v>17</v>
      </c>
      <c r="F11" s="206">
        <v>58</v>
      </c>
      <c r="G11" s="206">
        <v>59</v>
      </c>
      <c r="H11" s="206">
        <v>231</v>
      </c>
    </row>
    <row r="12" spans="1:9" ht="22.5">
      <c r="A12" s="390" t="s">
        <v>616</v>
      </c>
      <c r="B12" s="391">
        <v>75</v>
      </c>
      <c r="C12" s="391">
        <v>112</v>
      </c>
      <c r="D12" s="391">
        <v>21</v>
      </c>
      <c r="E12" s="391">
        <v>33</v>
      </c>
      <c r="F12" s="391">
        <v>71</v>
      </c>
      <c r="G12" s="391">
        <v>123</v>
      </c>
      <c r="H12" s="391">
        <v>435</v>
      </c>
    </row>
    <row r="13" spans="1:9" ht="22.5">
      <c r="A13" s="134" t="s">
        <v>613</v>
      </c>
      <c r="B13" s="135">
        <v>24353</v>
      </c>
      <c r="C13" s="135">
        <v>83878</v>
      </c>
      <c r="D13" s="135">
        <v>20280</v>
      </c>
      <c r="E13" s="135">
        <v>17620</v>
      </c>
      <c r="F13" s="135">
        <v>15463</v>
      </c>
      <c r="G13" s="135">
        <v>51391</v>
      </c>
      <c r="H13" s="135">
        <v>212985</v>
      </c>
    </row>
    <row r="14" spans="1:9" ht="21.75">
      <c r="A14" s="459" t="s">
        <v>617</v>
      </c>
      <c r="B14" s="460">
        <v>0.11434138554358288</v>
      </c>
      <c r="C14" s="460">
        <v>0.3938211611146325</v>
      </c>
      <c r="D14" s="460">
        <v>9.5217973096696953E-2</v>
      </c>
      <c r="E14" s="460">
        <v>8.2728830668826442E-2</v>
      </c>
      <c r="F14" s="460">
        <v>7.2601356903068293E-2</v>
      </c>
      <c r="G14" s="460">
        <v>0.24128929267319293</v>
      </c>
      <c r="H14" s="460">
        <v>1</v>
      </c>
    </row>
    <row r="15" spans="1:9" ht="12.75" customHeight="1">
      <c r="A15" s="36" t="s">
        <v>619</v>
      </c>
    </row>
    <row r="16" spans="1:9" ht="12.75" customHeight="1">
      <c r="A16" s="46" t="s">
        <v>618</v>
      </c>
    </row>
    <row r="17" spans="1:9" ht="12.75" customHeight="1"/>
    <row r="18" spans="1:9" ht="12.75" customHeight="1">
      <c r="A18" s="608" t="s">
        <v>421</v>
      </c>
      <c r="H18" s="404" t="str">
        <f>Naslovnica!A20</f>
        <v>Srpanj 2014.</v>
      </c>
    </row>
    <row r="19" spans="1:9" ht="12.75" customHeight="1">
      <c r="A19" s="128" t="s">
        <v>422</v>
      </c>
      <c r="H19" s="129" t="str">
        <f>Naslovnica!A24</f>
        <v>July 2014</v>
      </c>
    </row>
    <row r="20" spans="1:9" ht="12.75" customHeight="1"/>
    <row r="21" spans="1:9" ht="12.75" customHeight="1"/>
    <row r="22" spans="1:9" ht="12.75" customHeight="1"/>
    <row r="23" spans="1:9" ht="12.75" customHeight="1">
      <c r="I23" s="96"/>
    </row>
    <row r="24" spans="1:9" ht="12.75" customHeight="1">
      <c r="I24" s="96"/>
    </row>
    <row r="25" spans="1:9" ht="12.75" customHeight="1">
      <c r="I25" s="96"/>
    </row>
    <row r="26" spans="1:9" ht="12.75" customHeight="1">
      <c r="I26" s="96"/>
    </row>
    <row r="27" spans="1:9" ht="12.75" customHeight="1">
      <c r="I27" s="8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77" t="s">
        <v>619</v>
      </c>
    </row>
    <row r="38" spans="1:1" ht="12.75" customHeight="1"/>
    <row r="39" spans="1:1" ht="12.75" customHeight="1"/>
    <row r="40" spans="1:1" ht="12.75" customHeight="1">
      <c r="A40" s="82" t="s">
        <v>389</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441</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03" t="s">
        <v>423</v>
      </c>
      <c r="G1" s="610" t="s">
        <v>181</v>
      </c>
      <c r="H1" s="386"/>
      <c r="J1" s="404" t="s">
        <v>1100</v>
      </c>
    </row>
    <row r="2" spans="1:11" ht="12.75" customHeight="1">
      <c r="A2" s="128" t="s">
        <v>424</v>
      </c>
      <c r="G2" s="136" t="s">
        <v>182</v>
      </c>
      <c r="J2" s="129" t="s">
        <v>1101</v>
      </c>
    </row>
    <row r="3" spans="1:11" ht="12.75" customHeight="1"/>
    <row r="4" spans="1:11" ht="12.75" customHeight="1"/>
    <row r="5" spans="1:11" ht="13.5" customHeight="1">
      <c r="A5" s="405"/>
      <c r="B5" s="406"/>
      <c r="C5" s="406" t="s">
        <v>1096</v>
      </c>
      <c r="D5" s="406"/>
      <c r="E5" s="407"/>
      <c r="F5" s="406" t="s">
        <v>1037</v>
      </c>
      <c r="G5" s="407"/>
      <c r="H5" s="696" t="s">
        <v>624</v>
      </c>
      <c r="I5" s="697"/>
      <c r="J5" s="697"/>
    </row>
    <row r="6" spans="1:11" ht="13.5" customHeight="1">
      <c r="A6" s="405"/>
      <c r="B6" s="407"/>
      <c r="C6" s="461" t="s">
        <v>1097</v>
      </c>
      <c r="D6" s="407"/>
      <c r="E6" s="407"/>
      <c r="F6" s="461" t="s">
        <v>1038</v>
      </c>
      <c r="G6" s="407"/>
      <c r="H6" s="698" t="s">
        <v>625</v>
      </c>
      <c r="I6" s="698"/>
      <c r="J6" s="409" t="s">
        <v>626</v>
      </c>
    </row>
    <row r="7" spans="1:11" ht="30" customHeight="1">
      <c r="A7" s="410" t="s">
        <v>620</v>
      </c>
      <c r="B7" s="410" t="s">
        <v>621</v>
      </c>
      <c r="C7" s="410" t="s">
        <v>622</v>
      </c>
      <c r="D7" s="410" t="s">
        <v>623</v>
      </c>
      <c r="E7" s="410" t="s">
        <v>621</v>
      </c>
      <c r="F7" s="410" t="s">
        <v>622</v>
      </c>
      <c r="G7" s="410" t="s">
        <v>623</v>
      </c>
      <c r="H7" s="410" t="s">
        <v>621</v>
      </c>
      <c r="I7" s="410" t="s">
        <v>622</v>
      </c>
      <c r="J7" s="410" t="s">
        <v>623</v>
      </c>
    </row>
    <row r="8" spans="1:11" ht="12.75" customHeight="1">
      <c r="A8" s="165" t="s">
        <v>54</v>
      </c>
      <c r="B8" s="166">
        <v>959</v>
      </c>
      <c r="C8" s="166">
        <v>795</v>
      </c>
      <c r="D8" s="166">
        <v>1754</v>
      </c>
      <c r="E8" s="167">
        <v>1022</v>
      </c>
      <c r="F8" s="167">
        <v>830</v>
      </c>
      <c r="G8" s="166">
        <v>1852</v>
      </c>
      <c r="H8" s="166">
        <v>-63</v>
      </c>
      <c r="I8" s="166">
        <v>-35</v>
      </c>
      <c r="J8" s="168">
        <v>-5.2915766738660941E-2</v>
      </c>
      <c r="K8" s="96"/>
    </row>
    <row r="9" spans="1:11" ht="12.75" customHeight="1">
      <c r="A9" s="165" t="s">
        <v>55</v>
      </c>
      <c r="B9" s="166">
        <v>3737</v>
      </c>
      <c r="C9" s="166">
        <v>2463</v>
      </c>
      <c r="D9" s="166">
        <v>6200</v>
      </c>
      <c r="E9" s="167">
        <v>4911</v>
      </c>
      <c r="F9" s="167">
        <v>3010</v>
      </c>
      <c r="G9" s="166">
        <v>7921</v>
      </c>
      <c r="H9" s="166">
        <v>-1174</v>
      </c>
      <c r="I9" s="166">
        <v>-547</v>
      </c>
      <c r="J9" s="168">
        <v>-0.21727054664815049</v>
      </c>
      <c r="K9" s="96"/>
    </row>
    <row r="10" spans="1:11" ht="12.75" customHeight="1">
      <c r="A10" s="165" t="s">
        <v>56</v>
      </c>
      <c r="B10" s="166">
        <v>11344</v>
      </c>
      <c r="C10" s="166">
        <v>7968</v>
      </c>
      <c r="D10" s="166">
        <v>19312</v>
      </c>
      <c r="E10" s="167">
        <v>11964</v>
      </c>
      <c r="F10" s="167">
        <v>8573</v>
      </c>
      <c r="G10" s="166">
        <v>20537</v>
      </c>
      <c r="H10" s="166">
        <v>-620</v>
      </c>
      <c r="I10" s="166">
        <v>-605</v>
      </c>
      <c r="J10" s="168">
        <v>-5.9648439402054776E-2</v>
      </c>
    </row>
    <row r="11" spans="1:11" ht="12.75" customHeight="1">
      <c r="A11" s="165" t="s">
        <v>57</v>
      </c>
      <c r="B11" s="166">
        <v>15999</v>
      </c>
      <c r="C11" s="166">
        <v>12376</v>
      </c>
      <c r="D11" s="166">
        <v>28375</v>
      </c>
      <c r="E11" s="167">
        <v>15698</v>
      </c>
      <c r="F11" s="167">
        <v>12372</v>
      </c>
      <c r="G11" s="166">
        <v>28070</v>
      </c>
      <c r="H11" s="166">
        <v>301</v>
      </c>
      <c r="I11" s="166">
        <v>4</v>
      </c>
      <c r="J11" s="168">
        <v>1.0865692910580593E-2</v>
      </c>
    </row>
    <row r="12" spans="1:11" ht="12.75" customHeight="1">
      <c r="A12" s="165" t="s">
        <v>58</v>
      </c>
      <c r="B12" s="166">
        <v>16712</v>
      </c>
      <c r="C12" s="166">
        <v>14763</v>
      </c>
      <c r="D12" s="166">
        <v>31475</v>
      </c>
      <c r="E12" s="167">
        <v>16023</v>
      </c>
      <c r="F12" s="167">
        <v>14387</v>
      </c>
      <c r="G12" s="166">
        <v>30410</v>
      </c>
      <c r="H12" s="166">
        <v>689</v>
      </c>
      <c r="I12" s="166">
        <v>376</v>
      </c>
      <c r="J12" s="168">
        <v>3.502137454784604E-2</v>
      </c>
    </row>
    <row r="13" spans="1:11" ht="12.75" customHeight="1">
      <c r="A13" s="165" t="s">
        <v>59</v>
      </c>
      <c r="B13" s="166">
        <v>15444</v>
      </c>
      <c r="C13" s="166">
        <v>15671</v>
      </c>
      <c r="D13" s="166">
        <v>31115</v>
      </c>
      <c r="E13" s="167">
        <v>15106</v>
      </c>
      <c r="F13" s="167">
        <v>15560</v>
      </c>
      <c r="G13" s="166">
        <v>30666</v>
      </c>
      <c r="H13" s="166">
        <v>338</v>
      </c>
      <c r="I13" s="166">
        <v>111</v>
      </c>
      <c r="J13" s="168">
        <v>1.4641622643970509E-2</v>
      </c>
    </row>
    <row r="14" spans="1:11" ht="12.75" customHeight="1">
      <c r="A14" s="165" t="s">
        <v>60</v>
      </c>
      <c r="B14" s="166">
        <v>15704</v>
      </c>
      <c r="C14" s="166">
        <v>17121</v>
      </c>
      <c r="D14" s="166">
        <v>32825</v>
      </c>
      <c r="E14" s="167">
        <v>15171</v>
      </c>
      <c r="F14" s="167">
        <v>16656</v>
      </c>
      <c r="G14" s="166">
        <v>31827</v>
      </c>
      <c r="H14" s="166">
        <v>533</v>
      </c>
      <c r="I14" s="166">
        <v>465</v>
      </c>
      <c r="J14" s="168">
        <v>3.1357023910516313E-2</v>
      </c>
    </row>
    <row r="15" spans="1:11" ht="12.75" customHeight="1">
      <c r="A15" s="165" t="s">
        <v>176</v>
      </c>
      <c r="B15" s="166">
        <v>17858</v>
      </c>
      <c r="C15" s="166">
        <v>18830</v>
      </c>
      <c r="D15" s="166">
        <v>36688</v>
      </c>
      <c r="E15" s="167">
        <v>16668</v>
      </c>
      <c r="F15" s="167">
        <v>17795</v>
      </c>
      <c r="G15" s="166">
        <v>34463</v>
      </c>
      <c r="H15" s="166">
        <v>1190</v>
      </c>
      <c r="I15" s="166">
        <v>1035</v>
      </c>
      <c r="J15" s="168">
        <v>6.4561994022575009E-2</v>
      </c>
    </row>
    <row r="16" spans="1:11" ht="12.75" customHeight="1">
      <c r="A16" s="165" t="s">
        <v>177</v>
      </c>
      <c r="B16" s="166">
        <v>9526</v>
      </c>
      <c r="C16" s="166">
        <v>10063</v>
      </c>
      <c r="D16" s="166">
        <v>19589</v>
      </c>
      <c r="E16" s="167">
        <v>8870</v>
      </c>
      <c r="F16" s="167">
        <v>9404</v>
      </c>
      <c r="G16" s="166">
        <v>18274</v>
      </c>
      <c r="H16" s="166">
        <v>656</v>
      </c>
      <c r="I16" s="166">
        <v>659</v>
      </c>
      <c r="J16" s="168">
        <v>7.1960161978767756E-2</v>
      </c>
    </row>
    <row r="17" spans="1:11" ht="12.75" customHeight="1">
      <c r="A17" s="165" t="s">
        <v>178</v>
      </c>
      <c r="B17" s="166">
        <v>2462</v>
      </c>
      <c r="C17" s="166">
        <v>2360</v>
      </c>
      <c r="D17" s="166">
        <v>4822</v>
      </c>
      <c r="E17" s="169">
        <v>2316</v>
      </c>
      <c r="F17" s="169">
        <v>2125</v>
      </c>
      <c r="G17" s="166">
        <v>4441</v>
      </c>
      <c r="H17" s="166">
        <v>146</v>
      </c>
      <c r="I17" s="166">
        <v>235</v>
      </c>
      <c r="J17" s="168">
        <v>8.5791488403512695E-2</v>
      </c>
    </row>
    <row r="18" spans="1:11" ht="12.75" customHeight="1">
      <c r="A18" s="165" t="s">
        <v>179</v>
      </c>
      <c r="B18" s="166">
        <v>55</v>
      </c>
      <c r="C18" s="166">
        <v>94</v>
      </c>
      <c r="D18" s="166">
        <v>149</v>
      </c>
      <c r="E18" s="169">
        <v>61</v>
      </c>
      <c r="F18" s="169">
        <v>96</v>
      </c>
      <c r="G18" s="166">
        <v>157</v>
      </c>
      <c r="H18" s="166">
        <v>-6</v>
      </c>
      <c r="I18" s="166">
        <v>-2</v>
      </c>
      <c r="J18" s="168">
        <v>-5.0955414012738842E-2</v>
      </c>
    </row>
    <row r="19" spans="1:11" ht="26.25" customHeight="1">
      <c r="A19" s="462" t="s">
        <v>180</v>
      </c>
      <c r="B19" s="412">
        <v>109800</v>
      </c>
      <c r="C19" s="412">
        <v>102504</v>
      </c>
      <c r="D19" s="412">
        <v>212304</v>
      </c>
      <c r="E19" s="412">
        <v>107810</v>
      </c>
      <c r="F19" s="412">
        <v>100808</v>
      </c>
      <c r="G19" s="412">
        <v>208618</v>
      </c>
      <c r="H19" s="412">
        <v>1990</v>
      </c>
      <c r="I19" s="412">
        <v>1696</v>
      </c>
      <c r="J19" s="413">
        <v>1.7668657546328737E-2</v>
      </c>
    </row>
    <row r="20" spans="1:11" ht="12.75" customHeight="1">
      <c r="A20" s="36" t="s">
        <v>174</v>
      </c>
    </row>
    <row r="21" spans="1:11" ht="12.75" customHeight="1"/>
    <row r="22" spans="1:11" ht="12.75" customHeight="1"/>
    <row r="23" spans="1:11" ht="12.75" customHeight="1">
      <c r="A23" s="611" t="s">
        <v>1098</v>
      </c>
    </row>
    <row r="24" spans="1:11" ht="12.75" customHeight="1">
      <c r="A24" s="137" t="s">
        <v>1099</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619</v>
      </c>
    </row>
    <row r="68" spans="1:10" ht="12.75" customHeight="1"/>
    <row r="69" spans="1:10" ht="12.75" customHeight="1"/>
    <row r="70" spans="1:10" ht="12.75" customHeight="1">
      <c r="A70" s="82" t="s">
        <v>389</v>
      </c>
    </row>
    <row r="71" spans="1:10" ht="12.75" customHeight="1"/>
    <row r="72" spans="1:10" ht="12.75" customHeight="1"/>
    <row r="73" spans="1:10" ht="12.75" customHeight="1"/>
    <row r="74" spans="1:10" ht="12.75" customHeight="1"/>
    <row r="75" spans="1:10" ht="12.75" customHeight="1"/>
    <row r="76" spans="1:10" ht="12.75" customHeight="1">
      <c r="J76" s="21" t="s">
        <v>442</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06" t="s">
        <v>885</v>
      </c>
      <c r="F1" s="404" t="str">
        <f>Naslovnica!A20</f>
        <v>Srpanj 2014.</v>
      </c>
    </row>
    <row r="2" spans="1:7" ht="12.75" customHeight="1">
      <c r="A2" s="138" t="s">
        <v>627</v>
      </c>
      <c r="F2" s="129" t="str">
        <f>Naslovnica!A24</f>
        <v>July 2014</v>
      </c>
    </row>
    <row r="3" spans="1:7" ht="12.75" customHeight="1"/>
    <row r="4" spans="1:7" ht="12.75" customHeight="1">
      <c r="E4" s="717" t="s">
        <v>586</v>
      </c>
      <c r="F4" s="717"/>
    </row>
    <row r="5" spans="1:7" ht="13.5" customHeight="1">
      <c r="A5" s="725" t="s">
        <v>628</v>
      </c>
      <c r="B5" s="736" t="s">
        <v>183</v>
      </c>
      <c r="C5" s="736"/>
      <c r="D5" s="736"/>
      <c r="E5" s="736"/>
      <c r="F5" s="736"/>
    </row>
    <row r="6" spans="1:7" ht="33.75" customHeight="1">
      <c r="A6" s="725"/>
      <c r="B6" s="463" t="str">
        <f>Naslovnica!A20</f>
        <v>Srpanj 2014.</v>
      </c>
      <c r="C6" s="463" t="str">
        <f>'4 Tablica 2 - Graf 2'!F5</f>
        <v>Lipanj 2014.</v>
      </c>
      <c r="D6" s="463" t="s">
        <v>123</v>
      </c>
      <c r="E6" s="421" t="s">
        <v>184</v>
      </c>
      <c r="F6" s="464" t="s">
        <v>185</v>
      </c>
    </row>
    <row r="7" spans="1:7" ht="45" customHeight="1">
      <c r="A7" s="725"/>
      <c r="B7" s="465" t="str">
        <f>Naslovnica!A24</f>
        <v>July 2014</v>
      </c>
      <c r="C7" s="465" t="str">
        <f>'4 Tablica 2 - Graf 2'!F6</f>
        <v>June 2014</v>
      </c>
      <c r="D7" s="465" t="s">
        <v>186</v>
      </c>
      <c r="E7" s="426" t="s">
        <v>629</v>
      </c>
      <c r="F7" s="465" t="s">
        <v>187</v>
      </c>
    </row>
    <row r="8" spans="1:7">
      <c r="A8" s="207" t="s">
        <v>168</v>
      </c>
      <c r="B8" s="208">
        <v>3939.1249900000003</v>
      </c>
      <c r="C8" s="208">
        <v>3530.2037</v>
      </c>
      <c r="D8" s="209">
        <v>0.11583504090712959</v>
      </c>
      <c r="E8" s="210">
        <v>275000.99531999993</v>
      </c>
      <c r="F8" s="209">
        <v>1.4532198812043852E-2</v>
      </c>
      <c r="G8" s="96"/>
    </row>
    <row r="9" spans="1:7">
      <c r="A9" s="207" t="s">
        <v>169</v>
      </c>
      <c r="B9" s="208">
        <v>9143.1187300000001</v>
      </c>
      <c r="C9" s="208">
        <v>8484.2193399999996</v>
      </c>
      <c r="D9" s="209">
        <v>7.7661758094057065E-2</v>
      </c>
      <c r="E9" s="210">
        <v>966165.3365400004</v>
      </c>
      <c r="F9" s="209">
        <v>9.5537162668204861E-3</v>
      </c>
      <c r="G9" s="96"/>
    </row>
    <row r="10" spans="1:7">
      <c r="A10" s="207" t="s">
        <v>170</v>
      </c>
      <c r="B10" s="208">
        <v>982.30822999999998</v>
      </c>
      <c r="C10" s="208">
        <v>900.9615500000001</v>
      </c>
      <c r="D10" s="209">
        <v>9.0288736517113222E-2</v>
      </c>
      <c r="E10" s="210">
        <v>183951.31048000001</v>
      </c>
      <c r="F10" s="211">
        <v>5.3687139237815302E-3</v>
      </c>
    </row>
    <row r="11" spans="1:7">
      <c r="A11" s="207" t="s">
        <v>171</v>
      </c>
      <c r="B11" s="208">
        <v>1090.4358</v>
      </c>
      <c r="C11" s="208">
        <v>1105.2188700000002</v>
      </c>
      <c r="D11" s="209">
        <v>-1.3375694535508798E-2</v>
      </c>
      <c r="E11" s="210">
        <v>162347.95322000002</v>
      </c>
      <c r="F11" s="209">
        <v>6.7620773124017486E-3</v>
      </c>
    </row>
    <row r="12" spans="1:7">
      <c r="A12" s="207" t="s">
        <v>172</v>
      </c>
      <c r="B12" s="208">
        <v>1284.0969</v>
      </c>
      <c r="C12" s="208">
        <v>1282.7695800000001</v>
      </c>
      <c r="D12" s="209">
        <v>1.034729869412665E-3</v>
      </c>
      <c r="E12" s="210">
        <v>94056.900610000026</v>
      </c>
      <c r="F12" s="209">
        <v>1.3841307459177204E-2</v>
      </c>
    </row>
    <row r="13" spans="1:7">
      <c r="A13" s="212" t="s">
        <v>173</v>
      </c>
      <c r="B13" s="208">
        <v>5877.2559199999996</v>
      </c>
      <c r="C13" s="208">
        <v>4672.0523600000006</v>
      </c>
      <c r="D13" s="209">
        <v>0.25796019974399398</v>
      </c>
      <c r="E13" s="213">
        <v>856539.82090000028</v>
      </c>
      <c r="F13" s="209">
        <v>6.9090332194624493E-3</v>
      </c>
    </row>
    <row r="14" spans="1:7" ht="18.75" customHeight="1">
      <c r="A14" s="466" t="s">
        <v>418</v>
      </c>
      <c r="B14" s="467">
        <v>22316.34057</v>
      </c>
      <c r="C14" s="468">
        <v>19975.425400000004</v>
      </c>
      <c r="D14" s="469">
        <v>0.11718975306528367</v>
      </c>
      <c r="E14" s="470">
        <v>2538062.3170700013</v>
      </c>
      <c r="F14" s="469">
        <v>8.8706653129770642E-3</v>
      </c>
    </row>
    <row r="15" spans="1:7" ht="12.75" customHeight="1">
      <c r="A15" s="27" t="s">
        <v>838</v>
      </c>
      <c r="B15" s="28"/>
      <c r="C15" s="30"/>
      <c r="D15" s="30"/>
      <c r="E15" s="30"/>
      <c r="F15" s="30"/>
      <c r="G15" s="30"/>
    </row>
    <row r="16" spans="1:7" ht="22.5" customHeight="1">
      <c r="A16" s="737" t="s">
        <v>189</v>
      </c>
      <c r="B16" s="737"/>
      <c r="C16" s="737"/>
      <c r="D16" s="737"/>
      <c r="E16" s="737"/>
      <c r="F16" s="737"/>
      <c r="G16" s="47"/>
    </row>
    <row r="17" spans="1:7" ht="12.75" customHeight="1">
      <c r="A17" s="732" t="s">
        <v>190</v>
      </c>
      <c r="B17" s="733"/>
      <c r="C17" s="733"/>
      <c r="D17" s="733"/>
      <c r="E17" s="733"/>
      <c r="F17" s="733"/>
      <c r="G17" s="48"/>
    </row>
    <row r="18" spans="1:7" ht="12.75" customHeight="1">
      <c r="A18" s="734" t="s">
        <v>191</v>
      </c>
      <c r="B18" s="735"/>
      <c r="C18" s="735"/>
      <c r="D18" s="735"/>
      <c r="E18" s="735"/>
      <c r="F18" s="735"/>
      <c r="G18" s="49"/>
    </row>
    <row r="19" spans="1:7" ht="12.75" customHeight="1">
      <c r="A19" s="732" t="s">
        <v>192</v>
      </c>
      <c r="B19" s="733"/>
      <c r="C19" s="733"/>
      <c r="D19" s="733"/>
      <c r="E19" s="733"/>
      <c r="F19" s="733"/>
      <c r="G19" s="48"/>
    </row>
    <row r="20" spans="1:7" ht="12.75" customHeight="1"/>
    <row r="21" spans="1:7" ht="12.75" customHeight="1">
      <c r="A21" s="612" t="s">
        <v>425</v>
      </c>
      <c r="F21" s="404" t="str">
        <f>Naslovnica!A20</f>
        <v>Srpanj 2014.</v>
      </c>
    </row>
    <row r="22" spans="1:7" ht="12.75" customHeight="1">
      <c r="A22" s="138" t="s">
        <v>426</v>
      </c>
      <c r="F22" s="129" t="str">
        <f>Naslovnica!A24</f>
        <v>July 2014</v>
      </c>
    </row>
    <row r="23" spans="1:7" ht="12.75" customHeight="1"/>
    <row r="24" spans="1:7" ht="12.75" customHeight="1"/>
    <row r="25" spans="1:7" ht="12.75" customHeight="1">
      <c r="G25" s="96"/>
    </row>
    <row r="26" spans="1:7" ht="12.75" customHeight="1">
      <c r="G26" s="96"/>
    </row>
    <row r="27" spans="1:7" ht="12.75" customHeight="1">
      <c r="G27" s="96"/>
    </row>
    <row r="28" spans="1:7" ht="12.75" customHeight="1">
      <c r="G28" s="86"/>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838</v>
      </c>
    </row>
    <row r="42" spans="1:1" ht="12.75" customHeight="1"/>
    <row r="43" spans="1:1" ht="12.75" customHeight="1">
      <c r="A43" s="90"/>
    </row>
    <row r="44" spans="1:1" ht="12.75" customHeight="1">
      <c r="A44" s="93"/>
    </row>
    <row r="45" spans="1:1" ht="12.75" customHeight="1"/>
    <row r="46" spans="1:1" ht="12.75" customHeight="1">
      <c r="A46" s="82" t="s">
        <v>389</v>
      </c>
    </row>
    <row r="47" spans="1:1" ht="12.75" customHeight="1"/>
    <row r="48" spans="1:1" ht="12.75" customHeight="1"/>
    <row r="49" spans="6:6" ht="12.75" customHeight="1"/>
    <row r="53" spans="6:6">
      <c r="F53" s="44" t="s">
        <v>443</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08" t="s">
        <v>427</v>
      </c>
      <c r="G1" s="404" t="str">
        <f>Naslovnica!A20</f>
        <v>Srpanj 2014.</v>
      </c>
    </row>
    <row r="2" spans="1:8" ht="12.75" customHeight="1">
      <c r="A2" s="128" t="s">
        <v>428</v>
      </c>
      <c r="G2" s="129" t="str">
        <f>Naslovnica!A24</f>
        <v>July 2014</v>
      </c>
    </row>
    <row r="3" spans="1:8" ht="12.75" customHeight="1"/>
    <row r="4" spans="1:8" ht="12.75" customHeight="1">
      <c r="F4" s="153"/>
      <c r="G4" s="21" t="s">
        <v>586</v>
      </c>
    </row>
    <row r="5" spans="1:8" ht="15" customHeight="1">
      <c r="A5" s="718" t="s">
        <v>631</v>
      </c>
      <c r="B5" s="719" t="s">
        <v>630</v>
      </c>
      <c r="C5" s="719"/>
      <c r="D5" s="719"/>
      <c r="E5" s="719"/>
      <c r="F5" s="719"/>
      <c r="G5" s="719"/>
    </row>
    <row r="6" spans="1:8">
      <c r="A6" s="718"/>
      <c r="B6" s="723" t="str">
        <f>Naslovnica!A20</f>
        <v>Srpanj 2014.</v>
      </c>
      <c r="C6" s="697"/>
      <c r="D6" s="723" t="str">
        <f>'4 Tablica 2 - Graf 2'!F5</f>
        <v>Lipanj 2014.</v>
      </c>
      <c r="E6" s="697"/>
      <c r="F6" s="738" t="s">
        <v>193</v>
      </c>
      <c r="G6" s="738"/>
    </row>
    <row r="7" spans="1:8">
      <c r="A7" s="718"/>
      <c r="B7" s="720" t="str">
        <f>Naslovnica!A24</f>
        <v>July 2014</v>
      </c>
      <c r="C7" s="739"/>
      <c r="D7" s="740" t="str">
        <f>'4 Tablica 2 - Graf 2'!F6</f>
        <v>June 2014</v>
      </c>
      <c r="E7" s="739"/>
      <c r="F7" s="741" t="s">
        <v>194</v>
      </c>
      <c r="G7" s="741"/>
    </row>
    <row r="8" spans="1:8">
      <c r="A8" s="718"/>
      <c r="B8" s="430" t="s">
        <v>146</v>
      </c>
      <c r="C8" s="430" t="s">
        <v>147</v>
      </c>
      <c r="D8" s="430" t="s">
        <v>146</v>
      </c>
      <c r="E8" s="430" t="s">
        <v>147</v>
      </c>
      <c r="F8" s="430" t="s">
        <v>146</v>
      </c>
      <c r="G8" s="430" t="s">
        <v>148</v>
      </c>
    </row>
    <row r="9" spans="1:8">
      <c r="A9" s="718"/>
      <c r="B9" s="431" t="s">
        <v>149</v>
      </c>
      <c r="C9" s="431" t="s">
        <v>150</v>
      </c>
      <c r="D9" s="431" t="s">
        <v>149</v>
      </c>
      <c r="E9" s="431" t="s">
        <v>150</v>
      </c>
      <c r="F9" s="431" t="s">
        <v>149</v>
      </c>
      <c r="G9" s="431" t="s">
        <v>151</v>
      </c>
    </row>
    <row r="10" spans="1:8">
      <c r="A10" s="191" t="s">
        <v>168</v>
      </c>
      <c r="B10" s="214">
        <v>234279.17932</v>
      </c>
      <c r="C10" s="215">
        <v>9.5558203264889202E-2</v>
      </c>
      <c r="D10" s="214">
        <v>230656.0257</v>
      </c>
      <c r="E10" s="216">
        <v>9.4988392500240298E-2</v>
      </c>
      <c r="F10" s="217">
        <v>3623.1536200000046</v>
      </c>
      <c r="G10" s="216">
        <v>1.5708038014634034E-2</v>
      </c>
      <c r="H10" s="96"/>
    </row>
    <row r="11" spans="1:8">
      <c r="A11" s="191" t="s">
        <v>169</v>
      </c>
      <c r="B11" s="214">
        <v>1031217.8945299999</v>
      </c>
      <c r="C11" s="215">
        <v>0.42061496656214603</v>
      </c>
      <c r="D11" s="218">
        <v>1021376.5775499999</v>
      </c>
      <c r="E11" s="216">
        <v>0.42062165488387465</v>
      </c>
      <c r="F11" s="217">
        <v>9841.3169800000196</v>
      </c>
      <c r="G11" s="216">
        <v>9.6353462535890711E-3</v>
      </c>
      <c r="H11" s="96"/>
    </row>
    <row r="12" spans="1:8">
      <c r="A12" s="191" t="s">
        <v>188</v>
      </c>
      <c r="B12" s="214">
        <v>152052.69612000001</v>
      </c>
      <c r="C12" s="215">
        <v>6.2019520834000974E-2</v>
      </c>
      <c r="D12" s="218">
        <v>151482.4039</v>
      </c>
      <c r="E12" s="216">
        <v>6.2383239262294866E-2</v>
      </c>
      <c r="F12" s="217">
        <v>570.29221999999879</v>
      </c>
      <c r="G12" s="216">
        <v>3.7647423418001274E-3</v>
      </c>
    </row>
    <row r="13" spans="1:8">
      <c r="A13" s="191" t="s">
        <v>171</v>
      </c>
      <c r="B13" s="214">
        <v>156631.65191999997</v>
      </c>
      <c r="C13" s="215">
        <v>6.3887193370448125E-2</v>
      </c>
      <c r="D13" s="218">
        <v>153835.4063</v>
      </c>
      <c r="E13" s="216">
        <v>6.3352248915725343E-2</v>
      </c>
      <c r="F13" s="217">
        <v>2796.2456199999751</v>
      </c>
      <c r="G13" s="216">
        <v>1.8176866348614928E-2</v>
      </c>
    </row>
    <row r="14" spans="1:8">
      <c r="A14" s="191" t="s">
        <v>172</v>
      </c>
      <c r="B14" s="214">
        <v>84020.459129999988</v>
      </c>
      <c r="C14" s="215">
        <v>3.4270412485043429E-2</v>
      </c>
      <c r="D14" s="218">
        <v>82835.258130000002</v>
      </c>
      <c r="E14" s="216">
        <v>3.4113082405855227E-2</v>
      </c>
      <c r="F14" s="217">
        <v>1185.201</v>
      </c>
      <c r="G14" s="216">
        <v>1.4307929096327186E-2</v>
      </c>
    </row>
    <row r="15" spans="1:8">
      <c r="A15" s="191" t="s">
        <v>173</v>
      </c>
      <c r="B15" s="214">
        <v>793489.03944000008</v>
      </c>
      <c r="C15" s="215">
        <v>0.32364970348347222</v>
      </c>
      <c r="D15" s="219">
        <v>788069.18807999999</v>
      </c>
      <c r="E15" s="216">
        <v>0.32454138203200966</v>
      </c>
      <c r="F15" s="217">
        <v>5419.8513600000142</v>
      </c>
      <c r="G15" s="216">
        <v>6.877380110754722E-3</v>
      </c>
    </row>
    <row r="16" spans="1:8" ht="18.75" customHeight="1">
      <c r="A16" s="471" t="s">
        <v>155</v>
      </c>
      <c r="B16" s="472">
        <v>2451690.9204600002</v>
      </c>
      <c r="C16" s="469">
        <v>1</v>
      </c>
      <c r="D16" s="472">
        <v>2428254.8596600001</v>
      </c>
      <c r="E16" s="473">
        <v>1</v>
      </c>
      <c r="F16" s="474">
        <v>23436.060800000192</v>
      </c>
      <c r="G16" s="473">
        <v>9.6514007608252735E-3</v>
      </c>
    </row>
    <row r="17" spans="1:8" ht="12.75" customHeight="1">
      <c r="A17" s="37" t="s">
        <v>632</v>
      </c>
    </row>
    <row r="18" spans="1:8" ht="12.75" customHeight="1"/>
    <row r="19" spans="1:8" ht="12.75" customHeight="1">
      <c r="A19" s="608" t="s">
        <v>429</v>
      </c>
      <c r="G19" s="404" t="str">
        <f>Naslovnica!A20</f>
        <v>Srpanj 2014.</v>
      </c>
    </row>
    <row r="20" spans="1:8" ht="12.75" customHeight="1">
      <c r="A20" s="128" t="s">
        <v>430</v>
      </c>
      <c r="G20" s="129" t="str">
        <f>Naslovnica!A24</f>
        <v>July 2014</v>
      </c>
    </row>
    <row r="21" spans="1:8" ht="12.75" customHeight="1"/>
    <row r="22" spans="1:8" ht="12.75" customHeight="1"/>
    <row r="23" spans="1:8" ht="12.75" customHeight="1"/>
    <row r="24" spans="1:8" ht="12.75" customHeight="1">
      <c r="H24" s="96"/>
    </row>
    <row r="25" spans="1:8" ht="12.75" customHeight="1">
      <c r="H25" s="96"/>
    </row>
    <row r="26" spans="1:8" ht="12.75" customHeight="1">
      <c r="G26" s="96"/>
      <c r="H26" s="96"/>
    </row>
    <row r="27" spans="1:8" ht="12.75" customHeight="1">
      <c r="H27" s="96"/>
    </row>
    <row r="28" spans="1:8" ht="12.75" customHeight="1">
      <c r="G28" s="96"/>
      <c r="H28" s="86"/>
    </row>
    <row r="29" spans="1:8" ht="12.75" customHeight="1">
      <c r="G29" s="8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8" t="s">
        <v>632</v>
      </c>
    </row>
    <row r="41" spans="1:8" ht="12.75" customHeight="1">
      <c r="A41" s="37"/>
    </row>
    <row r="42" spans="1:8" ht="12.75" customHeight="1">
      <c r="A42" s="403" t="s">
        <v>431</v>
      </c>
      <c r="G42" s="404" t="str">
        <f>Naslovnica!A20</f>
        <v>Srpanj 2014.</v>
      </c>
    </row>
    <row r="43" spans="1:8" ht="12.75" customHeight="1">
      <c r="A43" s="128" t="s">
        <v>432</v>
      </c>
      <c r="G43" s="129" t="str">
        <f>Naslovnica!A24</f>
        <v>July 2014</v>
      </c>
    </row>
    <row r="44" spans="1:8" ht="12.75" customHeight="1"/>
    <row r="45" spans="1:8" ht="12.75" customHeight="1"/>
    <row r="46" spans="1:8" ht="12.75" customHeight="1"/>
    <row r="47" spans="1:8" ht="12.75" customHeight="1">
      <c r="H47" s="96"/>
    </row>
    <row r="48" spans="1:8" ht="12.75" customHeight="1">
      <c r="G48" s="96"/>
      <c r="H48" s="96"/>
    </row>
    <row r="49" spans="1:8" ht="12.75" customHeight="1">
      <c r="G49" s="86"/>
      <c r="H49" s="96"/>
    </row>
    <row r="50" spans="1:8" ht="12.75" customHeight="1">
      <c r="G50" s="86"/>
      <c r="H50" s="86"/>
    </row>
    <row r="51" spans="1:8" ht="12.75" customHeight="1">
      <c r="G51" s="96"/>
    </row>
    <row r="52" spans="1:8" ht="12.75" customHeight="1">
      <c r="G52" s="8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8" t="s">
        <v>632</v>
      </c>
    </row>
    <row r="64" spans="1:8" ht="12.75" customHeight="1">
      <c r="A64" s="98"/>
    </row>
    <row r="65" spans="1:7">
      <c r="A65" s="82" t="s">
        <v>389</v>
      </c>
    </row>
    <row r="66" spans="1:7">
      <c r="G66" s="44" t="s">
        <v>444</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608" t="s">
        <v>886</v>
      </c>
      <c r="I1" s="404" t="str">
        <f>Naslovnica!A20</f>
        <v>Srpanj 2014.</v>
      </c>
    </row>
    <row r="2" spans="1:10" ht="12.75" customHeight="1">
      <c r="A2" s="128" t="s">
        <v>633</v>
      </c>
      <c r="I2" s="129" t="str">
        <f>Naslovnica!A24</f>
        <v>July 2014</v>
      </c>
    </row>
    <row r="3" spans="1:10" ht="12.75" customHeight="1"/>
    <row r="4" spans="1:10" ht="35.25" customHeight="1">
      <c r="A4" s="421"/>
      <c r="B4" s="704" t="s">
        <v>634</v>
      </c>
      <c r="C4" s="704"/>
      <c r="D4" s="743" t="s">
        <v>635</v>
      </c>
      <c r="E4" s="743"/>
      <c r="F4" s="743"/>
      <c r="G4" s="743"/>
      <c r="H4" s="743"/>
      <c r="I4" s="421"/>
    </row>
    <row r="5" spans="1:10" ht="33.75">
      <c r="A5" s="421" t="s">
        <v>631</v>
      </c>
      <c r="B5" s="421" t="str">
        <f>Naslovnica!A20</f>
        <v>Srpanj 2014.</v>
      </c>
      <c r="C5" s="423" t="str">
        <f>'4 Tablica 2 - Graf 2'!F5</f>
        <v>Lipanj 2014.</v>
      </c>
      <c r="D5" s="421" t="str">
        <f>Naslovnica!A20</f>
        <v>Srpanj 2014.</v>
      </c>
      <c r="E5" s="423" t="str">
        <f>'4 Tablica 2 - Graf 2'!F5</f>
        <v>Lipanj 2014.</v>
      </c>
      <c r="F5" s="421" t="s">
        <v>195</v>
      </c>
      <c r="G5" s="421" t="s">
        <v>196</v>
      </c>
      <c r="H5" s="475" t="s">
        <v>197</v>
      </c>
      <c r="I5" s="475" t="s">
        <v>198</v>
      </c>
    </row>
    <row r="6" spans="1:10" ht="34.5" customHeight="1">
      <c r="A6" s="421"/>
      <c r="B6" s="424" t="str">
        <f>Naslovnica!A24</f>
        <v>July 2014</v>
      </c>
      <c r="C6" s="425" t="str">
        <f>'4 Tablica 2 - Graf 2'!F6</f>
        <v>June 2014</v>
      </c>
      <c r="D6" s="424" t="str">
        <f>Naslovnica!A24</f>
        <v>July 2014</v>
      </c>
      <c r="E6" s="425" t="str">
        <f>'4 Tablica 2 - Graf 2'!F6</f>
        <v>June 2014</v>
      </c>
      <c r="F6" s="424" t="s">
        <v>199</v>
      </c>
      <c r="G6" s="424" t="s">
        <v>200</v>
      </c>
      <c r="H6" s="426" t="s">
        <v>201</v>
      </c>
      <c r="I6" s="465" t="s">
        <v>202</v>
      </c>
    </row>
    <row r="7" spans="1:10" ht="22.5">
      <c r="A7" s="220" t="s">
        <v>1008</v>
      </c>
      <c r="B7" s="221">
        <v>211.2028</v>
      </c>
      <c r="C7" s="221">
        <v>210.0712</v>
      </c>
      <c r="D7" s="222">
        <v>5.3867450654825344E-3</v>
      </c>
      <c r="E7" s="222">
        <v>1.3139828123621022E-2</v>
      </c>
      <c r="F7" s="222">
        <v>6.8734613740040862E-2</v>
      </c>
      <c r="G7" s="222">
        <v>7.5978786381305063E-2</v>
      </c>
      <c r="H7" s="222">
        <v>7.2613356545536689E-2</v>
      </c>
      <c r="I7" s="223">
        <v>37958</v>
      </c>
      <c r="J7" s="96"/>
    </row>
    <row r="8" spans="1:10" ht="22.5">
      <c r="A8" s="220" t="s">
        <v>1009</v>
      </c>
      <c r="B8" s="224">
        <v>229.75909999999999</v>
      </c>
      <c r="C8" s="224">
        <v>228.90969999999999</v>
      </c>
      <c r="D8" s="222">
        <v>3.7106334943430852E-3</v>
      </c>
      <c r="E8" s="222">
        <v>2.1074094097201623E-2</v>
      </c>
      <c r="F8" s="222">
        <v>5.7828588371574785E-2</v>
      </c>
      <c r="G8" s="222">
        <v>5.02144912432263E-2</v>
      </c>
      <c r="H8" s="222">
        <v>7.9731951751210062E-2</v>
      </c>
      <c r="I8" s="223">
        <v>37893</v>
      </c>
      <c r="J8" s="96"/>
    </row>
    <row r="9" spans="1:10" ht="22.5">
      <c r="A9" s="220" t="s">
        <v>1010</v>
      </c>
      <c r="B9" s="224">
        <v>143.3278</v>
      </c>
      <c r="C9" s="224">
        <v>142.9726</v>
      </c>
      <c r="D9" s="222">
        <v>2.484392114293188E-3</v>
      </c>
      <c r="E9" s="222">
        <v>1.4647072891879498E-2</v>
      </c>
      <c r="F9" s="222">
        <v>5.9469584410707599E-2</v>
      </c>
      <c r="G9" s="222">
        <v>6.4481869440961903E-2</v>
      </c>
      <c r="H9" s="222">
        <v>3.4014506238605691E-2</v>
      </c>
      <c r="I9" s="223">
        <v>37923</v>
      </c>
    </row>
    <row r="10" spans="1:10" ht="22.5">
      <c r="A10" s="220" t="s">
        <v>1011</v>
      </c>
      <c r="B10" s="224">
        <v>167.2629</v>
      </c>
      <c r="C10" s="224">
        <v>164.81639999999999</v>
      </c>
      <c r="D10" s="222">
        <v>1.4843789817032826E-2</v>
      </c>
      <c r="E10" s="222">
        <v>1.2612778663521063E-2</v>
      </c>
      <c r="F10" s="225">
        <v>5.470219020630851E-2</v>
      </c>
      <c r="G10" s="222">
        <v>6.908812697422495E-2</v>
      </c>
      <c r="H10" s="222">
        <v>5.6332402829801786E-2</v>
      </c>
      <c r="I10" s="223">
        <v>38425</v>
      </c>
    </row>
    <row r="11" spans="1:10" ht="22.5">
      <c r="A11" s="220" t="s">
        <v>1012</v>
      </c>
      <c r="B11" s="224">
        <v>170.54769999999999</v>
      </c>
      <c r="C11" s="224">
        <v>169.19220000000001</v>
      </c>
      <c r="D11" s="222">
        <v>8.0115986434361464E-3</v>
      </c>
      <c r="E11" s="222">
        <v>6.4434384833649272E-3</v>
      </c>
      <c r="F11" s="225">
        <v>5.1527710641320112E-2</v>
      </c>
      <c r="G11" s="222">
        <v>7.014954686665642E-2</v>
      </c>
      <c r="H11" s="222">
        <v>5.8523367893547729E-2</v>
      </c>
      <c r="I11" s="223">
        <v>38425</v>
      </c>
    </row>
    <row r="12" spans="1:10" ht="22.5">
      <c r="A12" s="220" t="s">
        <v>1013</v>
      </c>
      <c r="B12" s="224">
        <v>192.6104</v>
      </c>
      <c r="C12" s="224">
        <v>191.88560000000001</v>
      </c>
      <c r="D12" s="222">
        <v>3.7772506118227689E-3</v>
      </c>
      <c r="E12" s="222">
        <v>2.3156859744474234E-2</v>
      </c>
      <c r="F12" s="222">
        <v>9.3391977456678266E-2</v>
      </c>
      <c r="G12" s="222">
        <v>0.1161814977697857</v>
      </c>
      <c r="H12" s="222">
        <v>5.6183968256288574E-2</v>
      </c>
      <c r="I12" s="223">
        <v>37474</v>
      </c>
    </row>
    <row r="13" spans="1:10" ht="12.75" customHeight="1">
      <c r="A13" s="37" t="s">
        <v>632</v>
      </c>
    </row>
    <row r="14" spans="1:10" ht="12.75" customHeight="1"/>
    <row r="15" spans="1:10" ht="21" customHeight="1">
      <c r="A15" s="744" t="s">
        <v>203</v>
      </c>
      <c r="B15" s="744"/>
      <c r="C15" s="744"/>
      <c r="D15" s="744"/>
      <c r="E15" s="744"/>
      <c r="F15" s="744"/>
      <c r="G15" s="744"/>
      <c r="H15" s="744"/>
      <c r="I15" s="744"/>
    </row>
    <row r="16" spans="1:10" ht="21.75" customHeight="1">
      <c r="A16" s="742" t="s">
        <v>204</v>
      </c>
      <c r="B16" s="742"/>
      <c r="C16" s="742"/>
      <c r="D16" s="742"/>
      <c r="E16" s="742"/>
      <c r="F16" s="742"/>
      <c r="G16" s="742"/>
      <c r="H16" s="742"/>
      <c r="I16" s="742"/>
    </row>
    <row r="17" spans="1:10" ht="19.5" customHeight="1">
      <c r="A17" s="744" t="s">
        <v>205</v>
      </c>
      <c r="B17" s="744"/>
      <c r="C17" s="744"/>
      <c r="D17" s="744"/>
      <c r="E17" s="744"/>
      <c r="F17" s="744"/>
      <c r="G17" s="744"/>
      <c r="H17" s="744"/>
      <c r="I17" s="744"/>
    </row>
    <row r="18" spans="1:10" ht="19.5" customHeight="1">
      <c r="A18" s="742" t="s">
        <v>206</v>
      </c>
      <c r="B18" s="742"/>
      <c r="C18" s="742"/>
      <c r="D18" s="742"/>
      <c r="E18" s="742"/>
      <c r="F18" s="742"/>
      <c r="G18" s="742"/>
      <c r="H18" s="742"/>
      <c r="I18" s="742"/>
    </row>
    <row r="19" spans="1:10" ht="12.75" customHeight="1"/>
    <row r="20" spans="1:10" ht="12.75" customHeight="1">
      <c r="A20" s="38"/>
      <c r="I20" s="14"/>
    </row>
    <row r="21" spans="1:10" ht="12.75" customHeight="1">
      <c r="A21" s="82" t="s">
        <v>389</v>
      </c>
      <c r="I21" s="19"/>
      <c r="J21" s="101"/>
    </row>
    <row r="22" spans="1:10" ht="12.75" customHeight="1"/>
    <row r="23" spans="1:10" ht="12.75" customHeight="1"/>
    <row r="24" spans="1:10" ht="12.75" customHeight="1">
      <c r="B24" s="101"/>
    </row>
    <row r="25" spans="1:10" ht="12.75" customHeight="1"/>
    <row r="26" spans="1:10" ht="12.75" customHeight="1">
      <c r="J26" s="86"/>
    </row>
    <row r="27" spans="1:10" ht="12.75" customHeight="1">
      <c r="J27" s="86"/>
    </row>
    <row r="28" spans="1:10" ht="12.75" customHeight="1">
      <c r="J28" s="96"/>
    </row>
    <row r="29" spans="1:10" ht="12.75" customHeight="1">
      <c r="J29" s="86"/>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5"/>
    </row>
    <row r="41" spans="1:2" ht="12.75" customHeight="1">
      <c r="A41" s="37"/>
      <c r="B41" s="95"/>
    </row>
    <row r="42" spans="1:2" ht="12.75" customHeight="1"/>
    <row r="43" spans="1:2" ht="12.75" customHeight="1"/>
    <row r="44" spans="1:2" ht="12.75" customHeight="1"/>
    <row r="45" spans="1:2" ht="12.75" customHeight="1"/>
    <row r="46" spans="1:2" ht="12.75" customHeight="1"/>
    <row r="49" spans="9:9">
      <c r="I49" s="44" t="s">
        <v>445</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38" t="s">
        <v>927</v>
      </c>
      <c r="O1" s="404" t="str">
        <f>Naslovnica!A20</f>
        <v>Srpanj 2014.</v>
      </c>
    </row>
    <row r="2" spans="1:16" ht="12.75" customHeight="1">
      <c r="A2" s="139" t="s">
        <v>928</v>
      </c>
      <c r="O2" s="129" t="str">
        <f>Naslovnica!A24</f>
        <v>July 2014</v>
      </c>
    </row>
    <row r="3" spans="1:16" ht="12.75" customHeight="1"/>
    <row r="4" spans="1:16" ht="12.75" customHeight="1">
      <c r="L4" s="150"/>
      <c r="M4" s="150"/>
      <c r="N4" s="150"/>
      <c r="O4" s="40" t="s">
        <v>594</v>
      </c>
    </row>
    <row r="5" spans="1:16" ht="31.5" customHeight="1">
      <c r="A5" s="745" t="s">
        <v>839</v>
      </c>
      <c r="B5" s="704" t="s">
        <v>207</v>
      </c>
      <c r="C5" s="704"/>
      <c r="D5" s="704" t="s">
        <v>208</v>
      </c>
      <c r="E5" s="746"/>
      <c r="F5" s="704" t="s">
        <v>209</v>
      </c>
      <c r="G5" s="704"/>
      <c r="H5" s="704" t="s">
        <v>210</v>
      </c>
      <c r="I5" s="704"/>
      <c r="J5" s="704" t="s">
        <v>211</v>
      </c>
      <c r="K5" s="704"/>
      <c r="L5" s="704" t="s">
        <v>212</v>
      </c>
      <c r="M5" s="704"/>
      <c r="N5" s="704" t="s">
        <v>138</v>
      </c>
      <c r="O5" s="704"/>
    </row>
    <row r="6" spans="1:16">
      <c r="A6" s="745"/>
      <c r="B6" s="476" t="s">
        <v>162</v>
      </c>
      <c r="C6" s="476" t="s">
        <v>163</v>
      </c>
      <c r="D6" s="476" t="s">
        <v>162</v>
      </c>
      <c r="E6" s="476" t="s">
        <v>163</v>
      </c>
      <c r="F6" s="476" t="s">
        <v>162</v>
      </c>
      <c r="G6" s="476" t="s">
        <v>163</v>
      </c>
      <c r="H6" s="476" t="s">
        <v>162</v>
      </c>
      <c r="I6" s="476" t="s">
        <v>163</v>
      </c>
      <c r="J6" s="476" t="s">
        <v>162</v>
      </c>
      <c r="K6" s="476" t="s">
        <v>163</v>
      </c>
      <c r="L6" s="476" t="s">
        <v>162</v>
      </c>
      <c r="M6" s="476" t="s">
        <v>163</v>
      </c>
      <c r="N6" s="476" t="s">
        <v>162</v>
      </c>
      <c r="O6" s="476" t="s">
        <v>163</v>
      </c>
    </row>
    <row r="7" spans="1:16">
      <c r="A7" s="745"/>
      <c r="B7" s="477" t="s">
        <v>149</v>
      </c>
      <c r="C7" s="477" t="s">
        <v>150</v>
      </c>
      <c r="D7" s="477" t="s">
        <v>149</v>
      </c>
      <c r="E7" s="477" t="s">
        <v>150</v>
      </c>
      <c r="F7" s="477" t="s">
        <v>149</v>
      </c>
      <c r="G7" s="477" t="s">
        <v>150</v>
      </c>
      <c r="H7" s="477" t="s">
        <v>149</v>
      </c>
      <c r="I7" s="477" t="s">
        <v>150</v>
      </c>
      <c r="J7" s="477" t="s">
        <v>149</v>
      </c>
      <c r="K7" s="477" t="s">
        <v>150</v>
      </c>
      <c r="L7" s="477" t="s">
        <v>149</v>
      </c>
      <c r="M7" s="477" t="s">
        <v>150</v>
      </c>
      <c r="N7" s="477" t="s">
        <v>149</v>
      </c>
      <c r="O7" s="477" t="s">
        <v>150</v>
      </c>
    </row>
    <row r="8" spans="1:16" ht="18">
      <c r="A8" s="226" t="s">
        <v>803</v>
      </c>
      <c r="B8" s="227">
        <v>232202.49803999998</v>
      </c>
      <c r="C8" s="228">
        <v>0.98626196972340496</v>
      </c>
      <c r="D8" s="227">
        <v>912408.81359000003</v>
      </c>
      <c r="E8" s="228">
        <v>0.86445202210600414</v>
      </c>
      <c r="F8" s="227">
        <v>134853.88945000002</v>
      </c>
      <c r="G8" s="229">
        <v>0.88455962153760681</v>
      </c>
      <c r="H8" s="227">
        <v>133937.96241999997</v>
      </c>
      <c r="I8" s="228">
        <v>0.84727227972507746</v>
      </c>
      <c r="J8" s="227">
        <v>81481.692590000006</v>
      </c>
      <c r="K8" s="228">
        <v>0.96617854702874606</v>
      </c>
      <c r="L8" s="227">
        <v>765086.69286999991</v>
      </c>
      <c r="M8" s="228">
        <v>0.89656214447054827</v>
      </c>
      <c r="N8" s="227">
        <v>2259971.5489600003</v>
      </c>
      <c r="O8" s="228">
        <v>0.8900546482765318</v>
      </c>
      <c r="P8" s="96"/>
    </row>
    <row r="9" spans="1:16" ht="18">
      <c r="A9" s="226" t="s">
        <v>744</v>
      </c>
      <c r="B9" s="227">
        <v>231221.23961999998</v>
      </c>
      <c r="C9" s="228">
        <v>0.98209415124476751</v>
      </c>
      <c r="D9" s="227">
        <v>900406.53847999999</v>
      </c>
      <c r="E9" s="228">
        <v>0.85308059426118887</v>
      </c>
      <c r="F9" s="227">
        <v>130566.57073000001</v>
      </c>
      <c r="G9" s="229">
        <v>0.85643741431138953</v>
      </c>
      <c r="H9" s="227">
        <v>126858.70815999998</v>
      </c>
      <c r="I9" s="228">
        <v>0.80248993581562578</v>
      </c>
      <c r="J9" s="227">
        <v>78666.051990000007</v>
      </c>
      <c r="K9" s="228">
        <v>0.93279176458239066</v>
      </c>
      <c r="L9" s="227">
        <v>707933.46149999998</v>
      </c>
      <c r="M9" s="228">
        <v>0.82958748113103675</v>
      </c>
      <c r="N9" s="227">
        <v>2175652.5704800002</v>
      </c>
      <c r="O9" s="228">
        <v>0.85684692990123246</v>
      </c>
      <c r="P9" s="96"/>
    </row>
    <row r="10" spans="1:16" ht="19.5">
      <c r="A10" s="230" t="s">
        <v>802</v>
      </c>
      <c r="B10" s="231">
        <v>726.90137000000004</v>
      </c>
      <c r="C10" s="232">
        <v>3.0874567802769435E-3</v>
      </c>
      <c r="D10" s="231">
        <v>143913.23082</v>
      </c>
      <c r="E10" s="232">
        <v>0.13634905925630417</v>
      </c>
      <c r="F10" s="231">
        <v>17965.30228</v>
      </c>
      <c r="G10" s="233">
        <v>0.11784147309668497</v>
      </c>
      <c r="H10" s="231">
        <v>19494.962520000001</v>
      </c>
      <c r="I10" s="232">
        <v>0.12332232803183886</v>
      </c>
      <c r="J10" s="231">
        <v>83.660339999999991</v>
      </c>
      <c r="K10" s="232">
        <v>9.9201210941770495E-4</v>
      </c>
      <c r="L10" s="231">
        <v>111255.12978</v>
      </c>
      <c r="M10" s="232">
        <v>0.13037364088079173</v>
      </c>
      <c r="N10" s="231">
        <v>293439.18711</v>
      </c>
      <c r="O10" s="232">
        <v>0.11556646038041123</v>
      </c>
      <c r="P10" s="96"/>
    </row>
    <row r="11" spans="1:16" ht="19.5">
      <c r="A11" s="230" t="s">
        <v>606</v>
      </c>
      <c r="B11" s="231">
        <v>218458.23131999999</v>
      </c>
      <c r="C11" s="232">
        <v>0.92788427059401868</v>
      </c>
      <c r="D11" s="231">
        <v>721980.40914999996</v>
      </c>
      <c r="E11" s="232">
        <v>0.68403265654017564</v>
      </c>
      <c r="F11" s="231">
        <v>109029.58306</v>
      </c>
      <c r="G11" s="233">
        <v>0.71516785404780669</v>
      </c>
      <c r="H11" s="231">
        <v>89345.059319999986</v>
      </c>
      <c r="I11" s="232">
        <v>0.56518399059149049</v>
      </c>
      <c r="J11" s="231">
        <v>70511.346590000001</v>
      </c>
      <c r="K11" s="232">
        <v>0.83609640683541087</v>
      </c>
      <c r="L11" s="231">
        <v>530809.18836999999</v>
      </c>
      <c r="M11" s="232">
        <v>0.62202548896055865</v>
      </c>
      <c r="N11" s="231">
        <v>1740133.8178099999</v>
      </c>
      <c r="O11" s="232">
        <v>0.68532464219636546</v>
      </c>
    </row>
    <row r="12" spans="1:16" ht="19.5">
      <c r="A12" s="230" t="s">
        <v>638</v>
      </c>
      <c r="B12" s="231">
        <v>0</v>
      </c>
      <c r="C12" s="232">
        <v>0</v>
      </c>
      <c r="D12" s="231">
        <v>0</v>
      </c>
      <c r="E12" s="232">
        <v>0</v>
      </c>
      <c r="F12" s="231">
        <v>0</v>
      </c>
      <c r="G12" s="233">
        <v>0</v>
      </c>
      <c r="H12" s="231">
        <v>0</v>
      </c>
      <c r="I12" s="232">
        <v>0</v>
      </c>
      <c r="J12" s="231">
        <v>221.61212</v>
      </c>
      <c r="K12" s="232">
        <v>2.6277912166473333E-3</v>
      </c>
      <c r="L12" s="231">
        <v>1519.1819699999999</v>
      </c>
      <c r="M12" s="232">
        <v>1.780244065878197E-3</v>
      </c>
      <c r="N12" s="231">
        <v>1740.7940899999999</v>
      </c>
      <c r="O12" s="232">
        <v>6.8558468013007643E-4</v>
      </c>
    </row>
    <row r="13" spans="1:16" ht="19.5">
      <c r="A13" s="230" t="s">
        <v>748</v>
      </c>
      <c r="B13" s="231">
        <v>12033.890069999999</v>
      </c>
      <c r="C13" s="232">
        <v>5.1113007930813061E-2</v>
      </c>
      <c r="D13" s="231">
        <v>34497.145689999998</v>
      </c>
      <c r="E13" s="232">
        <v>3.2683953623015245E-2</v>
      </c>
      <c r="F13" s="231">
        <v>2744.09186</v>
      </c>
      <c r="G13" s="233">
        <v>1.7999576186091437E-2</v>
      </c>
      <c r="H13" s="231">
        <v>14599.70636</v>
      </c>
      <c r="I13" s="232">
        <v>9.2355641876681285E-2</v>
      </c>
      <c r="J13" s="231">
        <v>7849.4329400000006</v>
      </c>
      <c r="K13" s="232">
        <v>9.30755544209146E-2</v>
      </c>
      <c r="L13" s="231">
        <v>57419.738990000005</v>
      </c>
      <c r="M13" s="232">
        <v>6.7286968658022223E-2</v>
      </c>
      <c r="N13" s="231">
        <v>129144.00591000001</v>
      </c>
      <c r="O13" s="232">
        <v>5.0861358325569719E-2</v>
      </c>
    </row>
    <row r="14" spans="1:16" ht="19.5">
      <c r="A14" s="643" t="s">
        <v>912</v>
      </c>
      <c r="B14" s="231">
        <v>0</v>
      </c>
      <c r="C14" s="232">
        <v>0</v>
      </c>
      <c r="D14" s="231">
        <v>0</v>
      </c>
      <c r="E14" s="232">
        <v>0</v>
      </c>
      <c r="F14" s="231">
        <v>0</v>
      </c>
      <c r="G14" s="233">
        <v>0</v>
      </c>
      <c r="H14" s="231">
        <v>0</v>
      </c>
      <c r="I14" s="232">
        <v>0</v>
      </c>
      <c r="J14" s="231">
        <v>0</v>
      </c>
      <c r="K14" s="232">
        <v>0</v>
      </c>
      <c r="L14" s="231">
        <v>0</v>
      </c>
      <c r="M14" s="232">
        <v>0</v>
      </c>
      <c r="N14" s="231">
        <v>0</v>
      </c>
      <c r="O14" s="232">
        <v>0</v>
      </c>
    </row>
    <row r="15" spans="1:16" ht="19.5">
      <c r="A15" s="197" t="s">
        <v>925</v>
      </c>
      <c r="B15" s="231">
        <v>0</v>
      </c>
      <c r="C15" s="232">
        <v>0</v>
      </c>
      <c r="D15" s="231">
        <v>0</v>
      </c>
      <c r="E15" s="232">
        <v>0</v>
      </c>
      <c r="F15" s="231">
        <v>827.59352999999999</v>
      </c>
      <c r="G15" s="233">
        <v>5.4285109808063607E-3</v>
      </c>
      <c r="H15" s="231">
        <v>3418.9799600000001</v>
      </c>
      <c r="I15" s="232">
        <v>2.1627975315615191E-2</v>
      </c>
      <c r="J15" s="231">
        <v>0</v>
      </c>
      <c r="K15" s="232">
        <v>0</v>
      </c>
      <c r="L15" s="231">
        <v>6930.2223899999999</v>
      </c>
      <c r="M15" s="232">
        <v>8.1211385657859788E-3</v>
      </c>
      <c r="N15" s="231">
        <v>11176.79588</v>
      </c>
      <c r="O15" s="232">
        <v>4.4018072397459468E-3</v>
      </c>
    </row>
    <row r="16" spans="1:16" ht="19.5" customHeight="1">
      <c r="A16" s="197" t="s">
        <v>932</v>
      </c>
      <c r="B16" s="231">
        <v>0</v>
      </c>
      <c r="C16" s="232">
        <v>0</v>
      </c>
      <c r="D16" s="231">
        <v>0</v>
      </c>
      <c r="E16" s="232">
        <v>0</v>
      </c>
      <c r="F16" s="231">
        <v>0</v>
      </c>
      <c r="G16" s="233">
        <v>0</v>
      </c>
      <c r="H16" s="231">
        <v>0</v>
      </c>
      <c r="I16" s="232">
        <v>0</v>
      </c>
      <c r="J16" s="231">
        <v>0</v>
      </c>
      <c r="K16" s="232">
        <v>0</v>
      </c>
      <c r="L16" s="231">
        <v>0</v>
      </c>
      <c r="M16" s="232">
        <v>0</v>
      </c>
      <c r="N16" s="231">
        <v>0</v>
      </c>
      <c r="O16" s="232">
        <v>0</v>
      </c>
    </row>
    <row r="17" spans="1:15" ht="18.75" customHeight="1">
      <c r="A17" s="230" t="s">
        <v>804</v>
      </c>
      <c r="B17" s="231">
        <v>2.2168600000000001</v>
      </c>
      <c r="C17" s="232">
        <v>9.415939658945401E-6</v>
      </c>
      <c r="D17" s="231">
        <v>15.75282</v>
      </c>
      <c r="E17" s="232">
        <v>1.4924841693814554E-5</v>
      </c>
      <c r="F17" s="231">
        <v>0</v>
      </c>
      <c r="G17" s="233">
        <v>0</v>
      </c>
      <c r="H17" s="231">
        <v>0</v>
      </c>
      <c r="I17" s="232">
        <v>0</v>
      </c>
      <c r="J17" s="231">
        <v>0</v>
      </c>
      <c r="K17" s="232">
        <v>0</v>
      </c>
      <c r="L17" s="231">
        <v>0</v>
      </c>
      <c r="M17" s="232">
        <v>0</v>
      </c>
      <c r="N17" s="231">
        <v>17.96968</v>
      </c>
      <c r="O17" s="232">
        <v>7.077079009867177E-6</v>
      </c>
    </row>
    <row r="18" spans="1:15" ht="18">
      <c r="A18" s="226" t="s">
        <v>602</v>
      </c>
      <c r="B18" s="227">
        <v>541.05100000000004</v>
      </c>
      <c r="C18" s="228">
        <v>2.2980718531671229E-3</v>
      </c>
      <c r="D18" s="227">
        <v>5091.8960999999999</v>
      </c>
      <c r="E18" s="228">
        <v>4.8242627804959189E-3</v>
      </c>
      <c r="F18" s="227">
        <v>3914.31232</v>
      </c>
      <c r="G18" s="229">
        <v>2.5675511759287943E-2</v>
      </c>
      <c r="H18" s="227">
        <v>6867.05573</v>
      </c>
      <c r="I18" s="228">
        <v>4.3440006539083031E-2</v>
      </c>
      <c r="J18" s="227">
        <v>2801.5430000000001</v>
      </c>
      <c r="K18" s="228">
        <v>3.3219618531963958E-2</v>
      </c>
      <c r="L18" s="227">
        <v>11975.54909</v>
      </c>
      <c r="M18" s="228">
        <v>1.4033473687885821E-2</v>
      </c>
      <c r="N18" s="227">
        <v>31191.407240000004</v>
      </c>
      <c r="O18" s="228">
        <v>1.2284250663697023E-2</v>
      </c>
    </row>
    <row r="19" spans="1:15" ht="18">
      <c r="A19" s="226" t="s">
        <v>799</v>
      </c>
      <c r="B19" s="227">
        <v>440.20741999999996</v>
      </c>
      <c r="C19" s="228">
        <v>1.8697466254702752E-3</v>
      </c>
      <c r="D19" s="227">
        <v>6910.3790099999997</v>
      </c>
      <c r="E19" s="228">
        <v>6.5471650643192094E-3</v>
      </c>
      <c r="F19" s="227">
        <v>373.00640000000004</v>
      </c>
      <c r="G19" s="229">
        <v>2.446695466929339E-3</v>
      </c>
      <c r="H19" s="227">
        <v>212.19853000000001</v>
      </c>
      <c r="I19" s="228">
        <v>1.3423373703687427E-3</v>
      </c>
      <c r="J19" s="227">
        <v>14.0976</v>
      </c>
      <c r="K19" s="228">
        <v>1.671639143915389E-4</v>
      </c>
      <c r="L19" s="227">
        <v>45177.682280000001</v>
      </c>
      <c r="M19" s="232">
        <v>5.2941189651625857E-2</v>
      </c>
      <c r="N19" s="227">
        <v>53127.571239999997</v>
      </c>
      <c r="O19" s="228">
        <v>2.0923467711602382E-2</v>
      </c>
    </row>
    <row r="20" spans="1:15" hidden="1">
      <c r="A20" s="226"/>
      <c r="B20" s="227"/>
      <c r="C20" s="228"/>
      <c r="D20" s="227"/>
      <c r="E20" s="228"/>
      <c r="F20" s="227"/>
      <c r="G20" s="229"/>
      <c r="H20" s="227"/>
      <c r="I20" s="228"/>
      <c r="J20" s="227"/>
      <c r="K20" s="228"/>
      <c r="L20" s="227"/>
      <c r="M20" s="232"/>
      <c r="N20" s="227"/>
      <c r="O20" s="228"/>
    </row>
    <row r="21" spans="1:15" ht="18">
      <c r="A21" s="226" t="s">
        <v>639</v>
      </c>
      <c r="B21" s="227">
        <v>3234.4397799999997</v>
      </c>
      <c r="C21" s="228">
        <v>1.373803027659511E-2</v>
      </c>
      <c r="D21" s="227">
        <v>143067.70825</v>
      </c>
      <c r="E21" s="228">
        <v>0.13554797789399589</v>
      </c>
      <c r="F21" s="227">
        <v>17599.247869999999</v>
      </c>
      <c r="G21" s="229">
        <v>0.11544037846239318</v>
      </c>
      <c r="H21" s="227">
        <v>24143.407200000001</v>
      </c>
      <c r="I21" s="228">
        <v>0.1527277202749226</v>
      </c>
      <c r="J21" s="227">
        <v>2852.2981</v>
      </c>
      <c r="K21" s="228">
        <v>3.3821452971253906E-2</v>
      </c>
      <c r="L21" s="227">
        <v>88269.31551</v>
      </c>
      <c r="M21" s="228">
        <v>0.1034378555294517</v>
      </c>
      <c r="N21" s="227">
        <v>279166.41670999996</v>
      </c>
      <c r="O21" s="228">
        <v>0.10994535172346832</v>
      </c>
    </row>
    <row r="22" spans="1:15" ht="19.5">
      <c r="A22" s="230" t="s">
        <v>805</v>
      </c>
      <c r="B22" s="231">
        <v>3234.4397799999997</v>
      </c>
      <c r="C22" s="232">
        <v>1.373803027659511E-2</v>
      </c>
      <c r="D22" s="231">
        <v>143067.70825</v>
      </c>
      <c r="E22" s="232">
        <v>0.13554797789399589</v>
      </c>
      <c r="F22" s="231">
        <v>8677.6991699999999</v>
      </c>
      <c r="G22" s="233">
        <v>5.6920436814530483E-2</v>
      </c>
      <c r="H22" s="231">
        <v>7484.93804</v>
      </c>
      <c r="I22" s="232">
        <v>4.7348641133313087E-2</v>
      </c>
      <c r="J22" s="231">
        <v>0</v>
      </c>
      <c r="K22" s="232">
        <v>0</v>
      </c>
      <c r="L22" s="231">
        <v>17311.257809999999</v>
      </c>
      <c r="M22" s="232">
        <v>2.0286091197580562E-2</v>
      </c>
      <c r="N22" s="231">
        <v>179776.04305000001</v>
      </c>
      <c r="O22" s="232">
        <v>7.0801998741554267E-2</v>
      </c>
    </row>
    <row r="23" spans="1:15" ht="19.5">
      <c r="A23" s="230" t="s">
        <v>637</v>
      </c>
      <c r="B23" s="231">
        <v>0</v>
      </c>
      <c r="C23" s="232">
        <v>0</v>
      </c>
      <c r="D23" s="231">
        <v>0</v>
      </c>
      <c r="E23" s="232">
        <v>0</v>
      </c>
      <c r="F23" s="231">
        <v>0</v>
      </c>
      <c r="G23" s="233">
        <v>0</v>
      </c>
      <c r="H23" s="231">
        <v>6295.1943899999997</v>
      </c>
      <c r="I23" s="232">
        <v>3.9822493979730499E-2</v>
      </c>
      <c r="J23" s="231">
        <v>2852.2981</v>
      </c>
      <c r="K23" s="232">
        <v>3.3821452971253906E-2</v>
      </c>
      <c r="L23" s="231">
        <v>0</v>
      </c>
      <c r="M23" s="232">
        <v>0</v>
      </c>
      <c r="N23" s="231">
        <v>9147.4924900000005</v>
      </c>
      <c r="O23" s="232">
        <v>3.6025976586058651E-3</v>
      </c>
    </row>
    <row r="24" spans="1:15" ht="19.5">
      <c r="A24" s="230" t="s">
        <v>800</v>
      </c>
      <c r="B24" s="231">
        <v>0</v>
      </c>
      <c r="C24" s="232">
        <v>0</v>
      </c>
      <c r="D24" s="231">
        <v>0</v>
      </c>
      <c r="E24" s="232">
        <v>0</v>
      </c>
      <c r="F24" s="231">
        <v>0</v>
      </c>
      <c r="G24" s="233">
        <v>0</v>
      </c>
      <c r="H24" s="231">
        <v>0</v>
      </c>
      <c r="I24" s="232">
        <v>0</v>
      </c>
      <c r="J24" s="231">
        <v>0</v>
      </c>
      <c r="K24" s="232">
        <v>0</v>
      </c>
      <c r="L24" s="231">
        <v>0</v>
      </c>
      <c r="M24" s="232">
        <v>0</v>
      </c>
      <c r="N24" s="231">
        <v>0</v>
      </c>
      <c r="O24" s="232">
        <v>0</v>
      </c>
    </row>
    <row r="25" spans="1:15" ht="19.5">
      <c r="A25" s="230" t="s">
        <v>748</v>
      </c>
      <c r="B25" s="231">
        <v>0</v>
      </c>
      <c r="C25" s="232">
        <v>0</v>
      </c>
      <c r="D25" s="231">
        <v>0</v>
      </c>
      <c r="E25" s="232">
        <v>0</v>
      </c>
      <c r="F25" s="231">
        <v>0</v>
      </c>
      <c r="G25" s="233">
        <v>0</v>
      </c>
      <c r="H25" s="231">
        <v>0</v>
      </c>
      <c r="I25" s="232">
        <v>0</v>
      </c>
      <c r="J25" s="231">
        <v>0</v>
      </c>
      <c r="K25" s="232">
        <v>0</v>
      </c>
      <c r="L25" s="231">
        <v>0</v>
      </c>
      <c r="M25" s="232">
        <v>0</v>
      </c>
      <c r="N25" s="231">
        <v>0</v>
      </c>
      <c r="O25" s="232">
        <v>0</v>
      </c>
    </row>
    <row r="26" spans="1:15" ht="19.5">
      <c r="A26" s="643" t="s">
        <v>912</v>
      </c>
      <c r="B26" s="231">
        <v>0</v>
      </c>
      <c r="C26" s="232">
        <v>0</v>
      </c>
      <c r="D26" s="231">
        <v>0</v>
      </c>
      <c r="E26" s="232">
        <v>0</v>
      </c>
      <c r="F26" s="231">
        <v>0</v>
      </c>
      <c r="G26" s="233">
        <v>0</v>
      </c>
      <c r="H26" s="231">
        <v>0</v>
      </c>
      <c r="I26" s="232">
        <v>0</v>
      </c>
      <c r="J26" s="231">
        <v>0</v>
      </c>
      <c r="K26" s="232">
        <v>0</v>
      </c>
      <c r="L26" s="231">
        <v>0</v>
      </c>
      <c r="M26" s="232">
        <v>0</v>
      </c>
      <c r="N26" s="231">
        <v>0</v>
      </c>
      <c r="O26" s="232">
        <v>0</v>
      </c>
    </row>
    <row r="27" spans="1:15" ht="19.5">
      <c r="A27" s="197" t="s">
        <v>973</v>
      </c>
      <c r="B27" s="231">
        <v>0</v>
      </c>
      <c r="C27" s="232">
        <v>0</v>
      </c>
      <c r="D27" s="231">
        <v>0</v>
      </c>
      <c r="E27" s="232">
        <v>0</v>
      </c>
      <c r="F27" s="231">
        <v>8921.5486999999994</v>
      </c>
      <c r="G27" s="233">
        <v>5.85199416478627E-2</v>
      </c>
      <c r="H27" s="231">
        <v>10363.27477</v>
      </c>
      <c r="I27" s="232">
        <v>6.5556585161879011E-2</v>
      </c>
      <c r="J27" s="231">
        <v>0</v>
      </c>
      <c r="K27" s="232">
        <v>0</v>
      </c>
      <c r="L27" s="231">
        <v>70958.057700000005</v>
      </c>
      <c r="M27" s="232">
        <v>8.3151764331871145E-2</v>
      </c>
      <c r="N27" s="231">
        <v>90242.881170000008</v>
      </c>
      <c r="O27" s="232">
        <v>3.55407553233082E-2</v>
      </c>
    </row>
    <row r="28" spans="1:15" ht="19.5" customHeight="1">
      <c r="A28" s="197" t="s">
        <v>932</v>
      </c>
      <c r="B28" s="231">
        <v>0</v>
      </c>
      <c r="C28" s="232">
        <v>0</v>
      </c>
      <c r="D28" s="231">
        <v>0</v>
      </c>
      <c r="E28" s="232">
        <v>0</v>
      </c>
      <c r="F28" s="231">
        <v>0</v>
      </c>
      <c r="G28" s="233">
        <v>0</v>
      </c>
      <c r="H28" s="231">
        <v>0</v>
      </c>
      <c r="I28" s="232">
        <v>0</v>
      </c>
      <c r="J28" s="231">
        <v>0</v>
      </c>
      <c r="K28" s="232">
        <v>0</v>
      </c>
      <c r="L28" s="231">
        <v>0</v>
      </c>
      <c r="M28" s="232">
        <v>0</v>
      </c>
      <c r="N28" s="231">
        <v>0</v>
      </c>
      <c r="O28" s="232">
        <v>0</v>
      </c>
    </row>
    <row r="29" spans="1:15" ht="19.5">
      <c r="A29" s="230" t="s">
        <v>801</v>
      </c>
      <c r="B29" s="231">
        <v>0</v>
      </c>
      <c r="C29" s="232">
        <v>0</v>
      </c>
      <c r="D29" s="231">
        <v>0</v>
      </c>
      <c r="E29" s="232">
        <v>0</v>
      </c>
      <c r="F29" s="231">
        <v>0</v>
      </c>
      <c r="G29" s="233">
        <v>0</v>
      </c>
      <c r="H29" s="231">
        <v>0</v>
      </c>
      <c r="I29" s="232">
        <v>0</v>
      </c>
      <c r="J29" s="231">
        <v>0</v>
      </c>
      <c r="K29" s="232">
        <v>0</v>
      </c>
      <c r="L29" s="231">
        <v>0</v>
      </c>
      <c r="M29" s="232">
        <v>0</v>
      </c>
      <c r="N29" s="231">
        <v>0</v>
      </c>
      <c r="O29" s="232">
        <v>0</v>
      </c>
    </row>
    <row r="30" spans="1:15" hidden="1">
      <c r="A30" s="230"/>
      <c r="B30" s="231"/>
      <c r="C30" s="232"/>
      <c r="D30" s="231"/>
      <c r="E30" s="232"/>
      <c r="F30" s="231"/>
      <c r="G30" s="233"/>
      <c r="H30" s="231"/>
      <c r="I30" s="232"/>
      <c r="J30" s="231"/>
      <c r="K30" s="232"/>
      <c r="L30" s="231"/>
      <c r="M30" s="232"/>
      <c r="N30" s="231"/>
      <c r="O30" s="232"/>
    </row>
    <row r="31" spans="1:15" ht="18">
      <c r="A31" s="226" t="s">
        <v>640</v>
      </c>
      <c r="B31" s="227">
        <v>235436.93781999996</v>
      </c>
      <c r="C31" s="228">
        <v>1</v>
      </c>
      <c r="D31" s="227">
        <v>1055476.5218400001</v>
      </c>
      <c r="E31" s="228">
        <v>1</v>
      </c>
      <c r="F31" s="227">
        <v>152453.13732000001</v>
      </c>
      <c r="G31" s="229">
        <v>1</v>
      </c>
      <c r="H31" s="227">
        <v>158081.36961999995</v>
      </c>
      <c r="I31" s="228">
        <v>1</v>
      </c>
      <c r="J31" s="227">
        <v>84333.990690000006</v>
      </c>
      <c r="K31" s="228">
        <v>1</v>
      </c>
      <c r="L31" s="227">
        <v>853356.0083799999</v>
      </c>
      <c r="M31" s="232">
        <v>1</v>
      </c>
      <c r="N31" s="227">
        <v>2539137.9656699998</v>
      </c>
      <c r="O31" s="228">
        <v>1</v>
      </c>
    </row>
    <row r="32" spans="1:15" ht="22.5" customHeight="1">
      <c r="A32" s="478" t="s">
        <v>929</v>
      </c>
      <c r="B32" s="479">
        <v>234279.17932</v>
      </c>
      <c r="C32" s="480"/>
      <c r="D32" s="479">
        <v>1031217.8945299999</v>
      </c>
      <c r="E32" s="480"/>
      <c r="F32" s="479">
        <v>152052.69612000001</v>
      </c>
      <c r="G32" s="481"/>
      <c r="H32" s="479">
        <v>156631.65191999997</v>
      </c>
      <c r="I32" s="482"/>
      <c r="J32" s="479">
        <v>84020.459129999988</v>
      </c>
      <c r="K32" s="482"/>
      <c r="L32" s="479">
        <v>793489.03944000008</v>
      </c>
      <c r="M32" s="483"/>
      <c r="N32" s="479">
        <v>2451690.9204600002</v>
      </c>
      <c r="O32" s="484"/>
    </row>
    <row r="33" spans="1:15" ht="19.5">
      <c r="A33" s="197" t="s">
        <v>1028</v>
      </c>
      <c r="B33" s="231">
        <v>356.25245000000001</v>
      </c>
      <c r="C33" s="232">
        <v>1.5131544493344024E-3</v>
      </c>
      <c r="D33" s="231">
        <v>1523.8939499999999</v>
      </c>
      <c r="E33" s="232">
        <v>1.4437971081947072E-3</v>
      </c>
      <c r="F33" s="231">
        <v>0</v>
      </c>
      <c r="G33" s="233">
        <v>0</v>
      </c>
      <c r="H33" s="231">
        <v>32.894400000000005</v>
      </c>
      <c r="I33" s="232">
        <v>2.0808524166429231E-4</v>
      </c>
      <c r="J33" s="231">
        <v>2.9783499999999998</v>
      </c>
      <c r="K33" s="232">
        <v>3.5316127881911805E-5</v>
      </c>
      <c r="L33" s="231">
        <v>52.244999999999997</v>
      </c>
      <c r="M33" s="232">
        <v>6.1222982538297512E-5</v>
      </c>
      <c r="N33" s="231">
        <v>1968.2641499999997</v>
      </c>
      <c r="O33" s="232">
        <v>7.7517022572683864E-4</v>
      </c>
    </row>
    <row r="34" spans="1:15" ht="19.5">
      <c r="A34" s="197" t="s">
        <v>1029</v>
      </c>
      <c r="B34" s="231">
        <v>0</v>
      </c>
      <c r="C34" s="232">
        <v>0</v>
      </c>
      <c r="D34" s="231">
        <v>20301.538929999999</v>
      </c>
      <c r="E34" s="232">
        <v>1.9234477044177696E-2</v>
      </c>
      <c r="F34" s="231">
        <v>0</v>
      </c>
      <c r="G34" s="233">
        <v>0</v>
      </c>
      <c r="H34" s="231">
        <v>0</v>
      </c>
      <c r="I34" s="232">
        <v>0</v>
      </c>
      <c r="J34" s="231">
        <v>0</v>
      </c>
      <c r="K34" s="232">
        <v>0</v>
      </c>
      <c r="L34" s="231">
        <v>0</v>
      </c>
      <c r="M34" s="232">
        <v>0</v>
      </c>
      <c r="N34" s="231">
        <v>20301.538929999999</v>
      </c>
      <c r="O34" s="232">
        <v>7.9954453851990865E-3</v>
      </c>
    </row>
    <row r="35" spans="1:15" ht="12.75" customHeight="1">
      <c r="A35" s="37" t="s">
        <v>632</v>
      </c>
    </row>
    <row r="36" spans="1:15" ht="12.75" customHeight="1"/>
    <row r="37" spans="1:15" ht="12.75" customHeight="1">
      <c r="A37" s="82" t="s">
        <v>389</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446</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12" t="s">
        <v>887</v>
      </c>
      <c r="D1" s="404" t="str">
        <f>Naslovnica!A20</f>
        <v>Srpanj 2014.</v>
      </c>
    </row>
    <row r="2" spans="1:5" ht="12.75" customHeight="1">
      <c r="A2" s="130" t="s">
        <v>641</v>
      </c>
      <c r="D2" s="129" t="str">
        <f>Naslovnica!A24</f>
        <v>July 2014</v>
      </c>
    </row>
    <row r="3" spans="1:5" ht="12.75" customHeight="1"/>
    <row r="4" spans="1:5" ht="19.5" customHeight="1">
      <c r="A4" s="725" t="s">
        <v>642</v>
      </c>
      <c r="B4" s="748" t="s">
        <v>644</v>
      </c>
      <c r="C4" s="748"/>
      <c r="D4" s="748"/>
    </row>
    <row r="5" spans="1:5" ht="15" customHeight="1">
      <c r="A5" s="747"/>
      <c r="B5" s="421" t="str">
        <f>Naslovnica!A20</f>
        <v>Srpanj 2014.</v>
      </c>
      <c r="C5" s="423" t="str">
        <f>'4 Tablica 2 - Graf 2'!F5</f>
        <v>Lipanj 2014.</v>
      </c>
      <c r="D5" s="718" t="s">
        <v>643</v>
      </c>
    </row>
    <row r="6" spans="1:5" ht="15" customHeight="1">
      <c r="A6" s="747"/>
      <c r="B6" s="424" t="str">
        <f>Naslovnica!A24</f>
        <v>July 2014</v>
      </c>
      <c r="C6" s="425" t="str">
        <f>'4 Tablica 2 - Graf 2'!F6</f>
        <v>June 2014</v>
      </c>
      <c r="D6" s="749"/>
    </row>
    <row r="7" spans="1:5" ht="45" customHeight="1">
      <c r="A7" s="455" t="s">
        <v>645</v>
      </c>
      <c r="B7" s="234">
        <v>23807</v>
      </c>
      <c r="C7" s="234">
        <v>23805</v>
      </c>
      <c r="D7" s="235">
        <v>8.4015963032976269E-5</v>
      </c>
      <c r="E7" s="96"/>
    </row>
    <row r="8" spans="1:5" ht="2.25" customHeight="1">
      <c r="B8" s="234"/>
      <c r="C8" s="234"/>
      <c r="D8" s="235"/>
    </row>
    <row r="9" spans="1:5" ht="45" customHeight="1">
      <c r="A9" s="455" t="s">
        <v>646</v>
      </c>
      <c r="B9" s="234">
        <v>554648.12542999967</v>
      </c>
      <c r="C9" s="234">
        <v>549122.76182999974</v>
      </c>
      <c r="D9" s="235">
        <v>1.0062164572428514E-2</v>
      </c>
      <c r="E9" s="96"/>
    </row>
    <row r="10" spans="1:5" ht="2.25" customHeight="1">
      <c r="B10" s="234"/>
      <c r="C10" s="234"/>
      <c r="D10" s="235"/>
    </row>
    <row r="11" spans="1:5" ht="45" customHeight="1">
      <c r="A11" s="455" t="s">
        <v>647</v>
      </c>
      <c r="B11" s="234">
        <v>549602.35069000011</v>
      </c>
      <c r="C11" s="234">
        <v>545353.47124999983</v>
      </c>
      <c r="D11" s="235">
        <v>7.7910560104466967E-3</v>
      </c>
    </row>
    <row r="12" spans="1:5" ht="12.75" customHeight="1">
      <c r="A12" s="46" t="s">
        <v>648</v>
      </c>
    </row>
    <row r="13" spans="1:5" ht="12.75" customHeight="1">
      <c r="A13" s="50" t="s">
        <v>649</v>
      </c>
    </row>
    <row r="14" spans="1:5" ht="12.75" customHeight="1"/>
    <row r="15" spans="1:5" ht="12.75" customHeight="1"/>
    <row r="16" spans="1:5" ht="12.75" customHeight="1">
      <c r="A16" s="84" t="s">
        <v>389</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0"/>
    </row>
    <row r="43" spans="1:1" ht="12.75" customHeight="1">
      <c r="A43" s="93"/>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650</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03" t="s">
        <v>1170</v>
      </c>
      <c r="G1" s="610" t="s">
        <v>181</v>
      </c>
      <c r="J1" s="404" t="s">
        <v>1100</v>
      </c>
    </row>
    <row r="2" spans="1:11">
      <c r="A2" s="128" t="s">
        <v>434</v>
      </c>
      <c r="G2" s="136" t="s">
        <v>182</v>
      </c>
      <c r="J2" s="129" t="s">
        <v>1101</v>
      </c>
    </row>
    <row r="3" spans="1:11" ht="12.75" customHeight="1"/>
    <row r="4" spans="1:11" ht="12.75" customHeight="1"/>
    <row r="5" spans="1:11">
      <c r="A5" s="405"/>
      <c r="B5" s="406"/>
      <c r="C5" s="406" t="s">
        <v>1096</v>
      </c>
      <c r="D5" s="406"/>
      <c r="E5" s="407"/>
      <c r="F5" s="406" t="s">
        <v>1037</v>
      </c>
      <c r="G5" s="407"/>
      <c r="H5" s="696" t="s">
        <v>624</v>
      </c>
      <c r="I5" s="697"/>
      <c r="J5" s="697"/>
    </row>
    <row r="6" spans="1:11">
      <c r="A6" s="405"/>
      <c r="B6" s="407"/>
      <c r="C6" s="461" t="s">
        <v>1097</v>
      </c>
      <c r="D6" s="407"/>
      <c r="E6" s="407"/>
      <c r="F6" s="461" t="s">
        <v>1038</v>
      </c>
      <c r="G6" s="407"/>
      <c r="H6" s="698" t="s">
        <v>625</v>
      </c>
      <c r="I6" s="698"/>
      <c r="J6" s="409" t="s">
        <v>651</v>
      </c>
    </row>
    <row r="7" spans="1:11" ht="30" customHeight="1">
      <c r="A7" s="410" t="s">
        <v>620</v>
      </c>
      <c r="B7" s="410" t="s">
        <v>621</v>
      </c>
      <c r="C7" s="410" t="s">
        <v>622</v>
      </c>
      <c r="D7" s="410" t="s">
        <v>623</v>
      </c>
      <c r="E7" s="410" t="s">
        <v>621</v>
      </c>
      <c r="F7" s="410" t="s">
        <v>622</v>
      </c>
      <c r="G7" s="410" t="s">
        <v>623</v>
      </c>
      <c r="H7" s="410" t="s">
        <v>621</v>
      </c>
      <c r="I7" s="410" t="s">
        <v>622</v>
      </c>
      <c r="J7" s="410" t="s">
        <v>623</v>
      </c>
    </row>
    <row r="8" spans="1:11" ht="12.75" customHeight="1">
      <c r="A8" s="165" t="s">
        <v>54</v>
      </c>
      <c r="B8" s="166">
        <v>3</v>
      </c>
      <c r="C8" s="166">
        <v>2</v>
      </c>
      <c r="D8" s="166">
        <v>5</v>
      </c>
      <c r="E8" s="167">
        <v>2</v>
      </c>
      <c r="F8" s="167">
        <v>1</v>
      </c>
      <c r="G8" s="166">
        <v>3</v>
      </c>
      <c r="H8" s="166">
        <v>1</v>
      </c>
      <c r="I8" s="166">
        <v>1</v>
      </c>
      <c r="J8" s="168">
        <v>0.66666666666666674</v>
      </c>
      <c r="K8" s="96"/>
    </row>
    <row r="9" spans="1:11" ht="12.75" customHeight="1">
      <c r="A9" s="165" t="s">
        <v>55</v>
      </c>
      <c r="B9" s="166">
        <v>145</v>
      </c>
      <c r="C9" s="166">
        <v>103</v>
      </c>
      <c r="D9" s="166">
        <v>248</v>
      </c>
      <c r="E9" s="167">
        <v>157</v>
      </c>
      <c r="F9" s="167">
        <v>91</v>
      </c>
      <c r="G9" s="166">
        <v>248</v>
      </c>
      <c r="H9" s="166">
        <v>-12</v>
      </c>
      <c r="I9" s="166">
        <v>12</v>
      </c>
      <c r="J9" s="168">
        <v>0</v>
      </c>
      <c r="K9" s="96"/>
    </row>
    <row r="10" spans="1:11" ht="12.75" customHeight="1">
      <c r="A10" s="165" t="s">
        <v>56</v>
      </c>
      <c r="B10" s="166">
        <v>762</v>
      </c>
      <c r="C10" s="166">
        <v>619</v>
      </c>
      <c r="D10" s="166">
        <v>1381</v>
      </c>
      <c r="E10" s="167">
        <v>800</v>
      </c>
      <c r="F10" s="167">
        <v>660</v>
      </c>
      <c r="G10" s="166">
        <v>1460</v>
      </c>
      <c r="H10" s="166">
        <v>-38</v>
      </c>
      <c r="I10" s="166">
        <v>-41</v>
      </c>
      <c r="J10" s="168">
        <v>-5.4109589041095862E-2</v>
      </c>
    </row>
    <row r="11" spans="1:11" ht="12.75" customHeight="1">
      <c r="A11" s="165" t="s">
        <v>57</v>
      </c>
      <c r="B11" s="166">
        <v>1508</v>
      </c>
      <c r="C11" s="166">
        <v>1287</v>
      </c>
      <c r="D11" s="166">
        <v>2795</v>
      </c>
      <c r="E11" s="167">
        <v>1526</v>
      </c>
      <c r="F11" s="167">
        <v>1269</v>
      </c>
      <c r="G11" s="166">
        <v>2795</v>
      </c>
      <c r="H11" s="166">
        <v>-18</v>
      </c>
      <c r="I11" s="166">
        <v>18</v>
      </c>
      <c r="J11" s="168">
        <v>0</v>
      </c>
    </row>
    <row r="12" spans="1:11" ht="12.75" customHeight="1">
      <c r="A12" s="165" t="s">
        <v>58</v>
      </c>
      <c r="B12" s="166">
        <v>2168</v>
      </c>
      <c r="C12" s="166">
        <v>1674</v>
      </c>
      <c r="D12" s="166">
        <v>3842</v>
      </c>
      <c r="E12" s="167">
        <v>2206</v>
      </c>
      <c r="F12" s="167">
        <v>1662</v>
      </c>
      <c r="G12" s="166">
        <v>3868</v>
      </c>
      <c r="H12" s="166">
        <v>-38</v>
      </c>
      <c r="I12" s="166">
        <v>12</v>
      </c>
      <c r="J12" s="168">
        <v>-6.7218200620475788E-3</v>
      </c>
    </row>
    <row r="13" spans="1:11" ht="12.75" customHeight="1">
      <c r="A13" s="165" t="s">
        <v>59</v>
      </c>
      <c r="B13" s="166">
        <v>2240</v>
      </c>
      <c r="C13" s="166">
        <v>1646</v>
      </c>
      <c r="D13" s="166">
        <v>3886</v>
      </c>
      <c r="E13" s="167">
        <v>2210</v>
      </c>
      <c r="F13" s="167">
        <v>1649</v>
      </c>
      <c r="G13" s="166">
        <v>3859</v>
      </c>
      <c r="H13" s="166">
        <v>30</v>
      </c>
      <c r="I13" s="166">
        <v>-3</v>
      </c>
      <c r="J13" s="168">
        <v>6.9966312516196449E-3</v>
      </c>
    </row>
    <row r="14" spans="1:11" ht="12.75" customHeight="1">
      <c r="A14" s="165" t="s">
        <v>60</v>
      </c>
      <c r="B14" s="166">
        <v>2185</v>
      </c>
      <c r="C14" s="166">
        <v>1635</v>
      </c>
      <c r="D14" s="166">
        <v>3820</v>
      </c>
      <c r="E14" s="167">
        <v>2188</v>
      </c>
      <c r="F14" s="167">
        <v>1598</v>
      </c>
      <c r="G14" s="166">
        <v>3786</v>
      </c>
      <c r="H14" s="166">
        <v>-3</v>
      </c>
      <c r="I14" s="166">
        <v>37</v>
      </c>
      <c r="J14" s="168">
        <v>8.9804543053353392E-3</v>
      </c>
    </row>
    <row r="15" spans="1:11" ht="12.75" customHeight="1">
      <c r="A15" s="165" t="s">
        <v>176</v>
      </c>
      <c r="B15" s="166">
        <v>3791</v>
      </c>
      <c r="C15" s="166">
        <v>2572</v>
      </c>
      <c r="D15" s="166">
        <v>6363</v>
      </c>
      <c r="E15" s="167">
        <v>3803</v>
      </c>
      <c r="F15" s="167">
        <v>2561</v>
      </c>
      <c r="G15" s="166">
        <v>6364</v>
      </c>
      <c r="H15" s="166">
        <v>-12</v>
      </c>
      <c r="I15" s="166">
        <v>11</v>
      </c>
      <c r="J15" s="168">
        <v>-1.5713387806415291E-4</v>
      </c>
    </row>
    <row r="16" spans="1:11" ht="12.75" customHeight="1">
      <c r="A16" s="165" t="s">
        <v>177</v>
      </c>
      <c r="B16" s="166">
        <v>1022</v>
      </c>
      <c r="C16" s="166">
        <v>358</v>
      </c>
      <c r="D16" s="166">
        <v>1380</v>
      </c>
      <c r="E16" s="167">
        <v>1011</v>
      </c>
      <c r="F16" s="167">
        <v>360</v>
      </c>
      <c r="G16" s="166">
        <v>1371</v>
      </c>
      <c r="H16" s="166">
        <v>11</v>
      </c>
      <c r="I16" s="166">
        <v>-2</v>
      </c>
      <c r="J16" s="168">
        <v>6.5645514223193757E-3</v>
      </c>
    </row>
    <row r="17" spans="1:11" ht="12.75" customHeight="1">
      <c r="A17" s="165" t="s">
        <v>178</v>
      </c>
      <c r="B17" s="166">
        <v>52</v>
      </c>
      <c r="C17" s="166">
        <v>8</v>
      </c>
      <c r="D17" s="166">
        <v>60</v>
      </c>
      <c r="E17" s="166">
        <v>51</v>
      </c>
      <c r="F17" s="166">
        <v>8</v>
      </c>
      <c r="G17" s="166">
        <v>59</v>
      </c>
      <c r="H17" s="166">
        <v>1</v>
      </c>
      <c r="I17" s="166">
        <v>0</v>
      </c>
      <c r="J17" s="168">
        <v>1.6949152542372836E-2</v>
      </c>
    </row>
    <row r="18" spans="1:11" ht="12.75" customHeight="1">
      <c r="A18" s="165" t="s">
        <v>179</v>
      </c>
      <c r="B18" s="166">
        <v>0</v>
      </c>
      <c r="C18" s="166">
        <v>0</v>
      </c>
      <c r="D18" s="166">
        <v>0</v>
      </c>
      <c r="E18" s="166">
        <v>0</v>
      </c>
      <c r="F18" s="166">
        <v>0</v>
      </c>
      <c r="G18" s="166">
        <v>0</v>
      </c>
      <c r="H18" s="166">
        <v>0</v>
      </c>
      <c r="I18" s="166">
        <v>0</v>
      </c>
      <c r="J18" s="168">
        <v>0</v>
      </c>
    </row>
    <row r="19" spans="1:11" ht="26.25" customHeight="1">
      <c r="A19" s="485" t="s">
        <v>180</v>
      </c>
      <c r="B19" s="412">
        <v>13876</v>
      </c>
      <c r="C19" s="412">
        <v>9904</v>
      </c>
      <c r="D19" s="412">
        <v>23780</v>
      </c>
      <c r="E19" s="412">
        <v>13954</v>
      </c>
      <c r="F19" s="412">
        <v>9859</v>
      </c>
      <c r="G19" s="412">
        <v>23813</v>
      </c>
      <c r="H19" s="412">
        <v>-78</v>
      </c>
      <c r="I19" s="412">
        <v>45</v>
      </c>
      <c r="J19" s="413">
        <v>-1.3857976735396349E-3</v>
      </c>
    </row>
    <row r="20" spans="1:11" ht="12.75" customHeight="1">
      <c r="A20" s="36" t="s">
        <v>652</v>
      </c>
    </row>
    <row r="21" spans="1:11" ht="12.75" customHeight="1"/>
    <row r="22" spans="1:11" ht="12.75" customHeight="1"/>
    <row r="23" spans="1:11" ht="14.25" customHeight="1">
      <c r="A23" s="611" t="s">
        <v>1171</v>
      </c>
    </row>
    <row r="24" spans="1:11" ht="13.5" customHeight="1">
      <c r="A24" s="137" t="s">
        <v>1102</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652</v>
      </c>
    </row>
    <row r="68" spans="1:10" ht="12.75" customHeight="1"/>
    <row r="69" spans="1:10" ht="12.75" customHeight="1"/>
    <row r="70" spans="1:10" ht="12.75" customHeight="1">
      <c r="A70" s="83" t="s">
        <v>389</v>
      </c>
    </row>
    <row r="71" spans="1:10" ht="12.75" customHeight="1"/>
    <row r="75" spans="1:10">
      <c r="J75" s="21" t="s">
        <v>447</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5"/>
  <sheetViews>
    <sheetView showGridLines="0" zoomScaleNormal="100" workbookViewId="0"/>
  </sheetViews>
  <sheetFormatPr defaultRowHeight="15"/>
  <cols>
    <col min="1" max="1" width="100.28515625" style="33" bestFit="1" customWidth="1"/>
  </cols>
  <sheetData>
    <row r="1" spans="1:1">
      <c r="A1" s="1" t="s">
        <v>165</v>
      </c>
    </row>
    <row r="2" spans="1:1">
      <c r="A2" s="1"/>
    </row>
    <row r="3" spans="1:1">
      <c r="A3" s="124" t="s">
        <v>166</v>
      </c>
    </row>
    <row r="4" spans="1:1">
      <c r="A4" s="2"/>
    </row>
    <row r="5" spans="1:1">
      <c r="A5" s="80" t="s">
        <v>6</v>
      </c>
    </row>
    <row r="6" spans="1:1">
      <c r="A6" s="81" t="s">
        <v>7</v>
      </c>
    </row>
    <row r="7" spans="1:1">
      <c r="A7" s="80" t="s">
        <v>8</v>
      </c>
    </row>
    <row r="8" spans="1:1">
      <c r="A8" s="81" t="s">
        <v>9</v>
      </c>
    </row>
    <row r="9" spans="1:1">
      <c r="A9" s="80" t="s">
        <v>10</v>
      </c>
    </row>
    <row r="10" spans="1:1">
      <c r="A10" s="81" t="s">
        <v>11</v>
      </c>
    </row>
    <row r="11" spans="1:1">
      <c r="A11" s="80" t="s">
        <v>12</v>
      </c>
    </row>
    <row r="12" spans="1:1">
      <c r="A12" s="81" t="s">
        <v>13</v>
      </c>
    </row>
    <row r="13" spans="1:1">
      <c r="A13" s="80" t="s">
        <v>14</v>
      </c>
    </row>
    <row r="14" spans="1:1">
      <c r="A14" s="81" t="s">
        <v>15</v>
      </c>
    </row>
    <row r="15" spans="1:1">
      <c r="A15" s="80" t="s">
        <v>16</v>
      </c>
    </row>
    <row r="16" spans="1:1">
      <c r="A16" s="81" t="s">
        <v>17</v>
      </c>
    </row>
    <row r="17" spans="1:1">
      <c r="A17" s="80" t="s">
        <v>18</v>
      </c>
    </row>
    <row r="18" spans="1:1">
      <c r="A18" s="81" t="s">
        <v>19</v>
      </c>
    </row>
    <row r="19" spans="1:1">
      <c r="A19" s="80" t="s">
        <v>20</v>
      </c>
    </row>
    <row r="20" spans="1:1">
      <c r="A20" s="81" t="s">
        <v>21</v>
      </c>
    </row>
    <row r="21" spans="1:1">
      <c r="A21" s="80" t="s">
        <v>22</v>
      </c>
    </row>
    <row r="22" spans="1:1">
      <c r="A22" s="81" t="s">
        <v>23</v>
      </c>
    </row>
    <row r="23" spans="1:1">
      <c r="A23" s="80" t="s">
        <v>24</v>
      </c>
    </row>
    <row r="24" spans="1:1">
      <c r="A24" s="81" t="s">
        <v>25</v>
      </c>
    </row>
    <row r="25" spans="1:1">
      <c r="A25" s="80" t="s">
        <v>26</v>
      </c>
    </row>
    <row r="26" spans="1:1">
      <c r="A26" s="81" t="s">
        <v>27</v>
      </c>
    </row>
    <row r="27" spans="1:1">
      <c r="A27" s="80" t="s">
        <v>28</v>
      </c>
    </row>
    <row r="28" spans="1:1">
      <c r="A28" s="81" t="s">
        <v>29</v>
      </c>
    </row>
    <row r="29" spans="1:1">
      <c r="A29" s="80" t="s">
        <v>30</v>
      </c>
    </row>
    <row r="30" spans="1:1">
      <c r="A30" s="81" t="s">
        <v>31</v>
      </c>
    </row>
    <row r="31" spans="1:1">
      <c r="A31" s="80" t="s">
        <v>32</v>
      </c>
    </row>
    <row r="32" spans="1:1">
      <c r="A32" s="81" t="s">
        <v>33</v>
      </c>
    </row>
    <row r="33" spans="1:2">
      <c r="A33" s="104" t="s">
        <v>840</v>
      </c>
    </row>
    <row r="34" spans="1:2">
      <c r="A34" s="81" t="s">
        <v>841</v>
      </c>
    </row>
    <row r="35" spans="1:2">
      <c r="A35" s="80" t="s">
        <v>452</v>
      </c>
      <c r="B35" s="102"/>
    </row>
    <row r="36" spans="1:2">
      <c r="A36" s="81" t="s">
        <v>453</v>
      </c>
      <c r="B36" s="102"/>
    </row>
    <row r="37" spans="1:2">
      <c r="A37" s="80" t="s">
        <v>1004</v>
      </c>
    </row>
    <row r="38" spans="1:2">
      <c r="A38" s="127" t="s">
        <v>1005</v>
      </c>
    </row>
    <row r="39" spans="1:2">
      <c r="A39" s="80" t="s">
        <v>454</v>
      </c>
    </row>
    <row r="40" spans="1:2">
      <c r="A40" s="81" t="s">
        <v>455</v>
      </c>
    </row>
    <row r="41" spans="1:2">
      <c r="A41" s="80" t="s">
        <v>421</v>
      </c>
    </row>
    <row r="42" spans="1:2">
      <c r="A42" s="81" t="s">
        <v>422</v>
      </c>
    </row>
    <row r="43" spans="1:2">
      <c r="A43" s="80" t="s">
        <v>423</v>
      </c>
    </row>
    <row r="44" spans="1:2">
      <c r="A44" s="81" t="s">
        <v>424</v>
      </c>
    </row>
    <row r="45" spans="1:2">
      <c r="A45" s="80" t="s">
        <v>456</v>
      </c>
    </row>
    <row r="46" spans="1:2">
      <c r="A46" s="81" t="s">
        <v>457</v>
      </c>
    </row>
    <row r="47" spans="1:2">
      <c r="A47" s="80" t="s">
        <v>458</v>
      </c>
    </row>
    <row r="48" spans="1:2">
      <c r="A48" s="81" t="s">
        <v>459</v>
      </c>
    </row>
    <row r="49" spans="1:1">
      <c r="A49" s="80" t="s">
        <v>460</v>
      </c>
    </row>
    <row r="50" spans="1:1">
      <c r="A50" s="81" t="s">
        <v>461</v>
      </c>
    </row>
    <row r="51" spans="1:1">
      <c r="A51" s="80" t="s">
        <v>427</v>
      </c>
    </row>
    <row r="52" spans="1:1">
      <c r="A52" s="81" t="s">
        <v>428</v>
      </c>
    </row>
    <row r="53" spans="1:1">
      <c r="A53" s="80" t="s">
        <v>429</v>
      </c>
    </row>
    <row r="54" spans="1:1">
      <c r="A54" s="81" t="s">
        <v>430</v>
      </c>
    </row>
    <row r="55" spans="1:1">
      <c r="A55" s="80" t="s">
        <v>431</v>
      </c>
    </row>
    <row r="56" spans="1:1">
      <c r="A56" s="81" t="s">
        <v>432</v>
      </c>
    </row>
    <row r="57" spans="1:1">
      <c r="A57" s="80" t="s">
        <v>462</v>
      </c>
    </row>
    <row r="58" spans="1:1">
      <c r="A58" s="81" t="s">
        <v>463</v>
      </c>
    </row>
    <row r="59" spans="1:1">
      <c r="A59" s="80" t="s">
        <v>1006</v>
      </c>
    </row>
    <row r="60" spans="1:1">
      <c r="A60" s="127" t="s">
        <v>1007</v>
      </c>
    </row>
    <row r="61" spans="1:1">
      <c r="A61" s="80" t="s">
        <v>464</v>
      </c>
    </row>
    <row r="62" spans="1:1">
      <c r="A62" s="81" t="s">
        <v>465</v>
      </c>
    </row>
    <row r="63" spans="1:1">
      <c r="A63" s="80" t="s">
        <v>433</v>
      </c>
    </row>
    <row r="64" spans="1:1">
      <c r="A64" s="81" t="s">
        <v>434</v>
      </c>
    </row>
    <row r="65" spans="1:1">
      <c r="A65" s="80" t="s">
        <v>466</v>
      </c>
    </row>
    <row r="66" spans="1:1">
      <c r="A66" s="81" t="s">
        <v>577</v>
      </c>
    </row>
    <row r="67" spans="1:1">
      <c r="A67" s="80" t="s">
        <v>467</v>
      </c>
    </row>
    <row r="68" spans="1:1">
      <c r="A68" s="81" t="s">
        <v>468</v>
      </c>
    </row>
    <row r="69" spans="1:1">
      <c r="A69" s="80" t="s">
        <v>437</v>
      </c>
    </row>
    <row r="70" spans="1:1">
      <c r="A70" s="81" t="s">
        <v>438</v>
      </c>
    </row>
    <row r="71" spans="1:1">
      <c r="A71" s="81"/>
    </row>
    <row r="72" spans="1:1">
      <c r="A72" s="124" t="s">
        <v>582</v>
      </c>
    </row>
    <row r="73" spans="1:1">
      <c r="A73" s="80"/>
    </row>
    <row r="74" spans="1:1">
      <c r="A74" s="118" t="s">
        <v>511</v>
      </c>
    </row>
    <row r="75" spans="1:1">
      <c r="A75" s="119" t="s">
        <v>512</v>
      </c>
    </row>
    <row r="76" spans="1:1">
      <c r="A76" s="80" t="s">
        <v>513</v>
      </c>
    </row>
    <row r="77" spans="1:1">
      <c r="A77" s="103" t="s">
        <v>568</v>
      </c>
    </row>
    <row r="78" spans="1:1">
      <c r="A78" s="125" t="s">
        <v>575</v>
      </c>
    </row>
    <row r="79" spans="1:1">
      <c r="A79" s="126" t="s">
        <v>576</v>
      </c>
    </row>
    <row r="80" spans="1:1">
      <c r="A80" s="80" t="s">
        <v>784</v>
      </c>
    </row>
    <row r="81" spans="1:1">
      <c r="A81" s="127" t="s">
        <v>793</v>
      </c>
    </row>
    <row r="82" spans="1:1">
      <c r="A82" s="125" t="s">
        <v>794</v>
      </c>
    </row>
    <row r="83" spans="1:1">
      <c r="A83" s="155" t="s">
        <v>795</v>
      </c>
    </row>
    <row r="84" spans="1:1">
      <c r="A84" s="80"/>
    </row>
    <row r="85" spans="1:1">
      <c r="A85" s="118" t="s">
        <v>518</v>
      </c>
    </row>
    <row r="86" spans="1:1">
      <c r="A86" s="119" t="s">
        <v>519</v>
      </c>
    </row>
    <row r="87" spans="1:1">
      <c r="A87" s="80" t="s">
        <v>520</v>
      </c>
    </row>
    <row r="88" spans="1:1">
      <c r="A88" s="81" t="s">
        <v>569</v>
      </c>
    </row>
    <row r="89" spans="1:1">
      <c r="A89" s="117" t="s">
        <v>578</v>
      </c>
    </row>
    <row r="90" spans="1:1">
      <c r="A90" s="81" t="s">
        <v>579</v>
      </c>
    </row>
    <row r="91" spans="1:1">
      <c r="A91" s="80" t="s">
        <v>789</v>
      </c>
    </row>
    <row r="92" spans="1:1">
      <c r="A92" s="127" t="s">
        <v>796</v>
      </c>
    </row>
    <row r="93" spans="1:1">
      <c r="A93" s="117" t="s">
        <v>797</v>
      </c>
    </row>
    <row r="94" spans="1:1">
      <c r="A94" s="156" t="s">
        <v>798</v>
      </c>
    </row>
    <row r="95" spans="1:1">
      <c r="A95" s="80"/>
    </row>
    <row r="96" spans="1:1">
      <c r="A96" s="124" t="s">
        <v>528</v>
      </c>
    </row>
    <row r="97" spans="1:1">
      <c r="A97" s="34"/>
    </row>
    <row r="98" spans="1:1">
      <c r="A98" s="80" t="s">
        <v>541</v>
      </c>
    </row>
    <row r="99" spans="1:1">
      <c r="A99" s="81" t="s">
        <v>542</v>
      </c>
    </row>
    <row r="100" spans="1:1">
      <c r="A100" s="80" t="s">
        <v>555</v>
      </c>
    </row>
    <row r="101" spans="1:1">
      <c r="A101" s="81" t="s">
        <v>556</v>
      </c>
    </row>
    <row r="102" spans="1:1">
      <c r="A102" s="80" t="s">
        <v>523</v>
      </c>
    </row>
    <row r="103" spans="1:1">
      <c r="A103" s="81" t="s">
        <v>524</v>
      </c>
    </row>
    <row r="104" spans="1:1">
      <c r="A104" s="80" t="s">
        <v>557</v>
      </c>
    </row>
    <row r="105" spans="1:1">
      <c r="A105" s="81" t="s">
        <v>558</v>
      </c>
    </row>
    <row r="106" spans="1:1">
      <c r="A106" s="3"/>
    </row>
    <row r="107" spans="1:1">
      <c r="A107" s="124" t="s">
        <v>529</v>
      </c>
    </row>
    <row r="108" spans="1:1">
      <c r="A108" s="4"/>
    </row>
    <row r="109" spans="1:1">
      <c r="A109" s="80" t="s">
        <v>543</v>
      </c>
    </row>
    <row r="110" spans="1:1">
      <c r="A110" s="81" t="s">
        <v>559</v>
      </c>
    </row>
    <row r="111" spans="1:1">
      <c r="A111" s="80" t="s">
        <v>545</v>
      </c>
    </row>
    <row r="112" spans="1:1">
      <c r="A112" s="81" t="s">
        <v>546</v>
      </c>
    </row>
    <row r="113" spans="1:1">
      <c r="A113" s="80" t="s">
        <v>547</v>
      </c>
    </row>
    <row r="114" spans="1:1">
      <c r="A114" s="81" t="s">
        <v>560</v>
      </c>
    </row>
    <row r="115" spans="1:1">
      <c r="A115" s="80" t="s">
        <v>549</v>
      </c>
    </row>
    <row r="116" spans="1:1">
      <c r="A116" s="103" t="s">
        <v>550</v>
      </c>
    </row>
    <row r="117" spans="1:1">
      <c r="A117" s="80" t="s">
        <v>551</v>
      </c>
    </row>
    <row r="118" spans="1:1">
      <c r="A118" s="81" t="s">
        <v>552</v>
      </c>
    </row>
    <row r="119" spans="1:1">
      <c r="A119" s="80" t="s">
        <v>553</v>
      </c>
    </row>
    <row r="120" spans="1:1">
      <c r="A120" s="127" t="s">
        <v>554</v>
      </c>
    </row>
    <row r="121" spans="1:1">
      <c r="A121" s="35"/>
    </row>
    <row r="122" spans="1:1">
      <c r="A122" s="124" t="s">
        <v>530</v>
      </c>
    </row>
    <row r="123" spans="1:1">
      <c r="A123" s="34"/>
    </row>
    <row r="124" spans="1:1">
      <c r="A124" s="80" t="s">
        <v>976</v>
      </c>
    </row>
    <row r="125" spans="1:1">
      <c r="A125" s="127" t="s">
        <v>977</v>
      </c>
    </row>
    <row r="126" spans="1:1">
      <c r="A126" s="80" t="s">
        <v>978</v>
      </c>
    </row>
    <row r="127" spans="1:1">
      <c r="A127" s="127" t="s">
        <v>979</v>
      </c>
    </row>
    <row r="128" spans="1:1">
      <c r="A128" s="666" t="s">
        <v>1041</v>
      </c>
    </row>
    <row r="129" spans="1:1">
      <c r="A129" s="103" t="s">
        <v>1054</v>
      </c>
    </row>
    <row r="130" spans="1:1">
      <c r="A130" s="80" t="s">
        <v>980</v>
      </c>
    </row>
    <row r="131" spans="1:1">
      <c r="A131" s="127" t="s">
        <v>981</v>
      </c>
    </row>
    <row r="132" spans="1:1">
      <c r="A132" s="80" t="s">
        <v>970</v>
      </c>
    </row>
    <row r="133" spans="1:1">
      <c r="A133" s="127" t="s">
        <v>982</v>
      </c>
    </row>
    <row r="134" spans="1:1">
      <c r="A134" s="80" t="s">
        <v>983</v>
      </c>
    </row>
    <row r="135" spans="1:1">
      <c r="A135" s="127" t="s">
        <v>984</v>
      </c>
    </row>
    <row r="136" spans="1:1">
      <c r="A136" s="80" t="s">
        <v>1199</v>
      </c>
    </row>
    <row r="137" spans="1:1">
      <c r="A137" s="81" t="s">
        <v>1200</v>
      </c>
    </row>
    <row r="138" spans="1:1">
      <c r="A138" s="80" t="s">
        <v>1206</v>
      </c>
    </row>
    <row r="139" spans="1:1">
      <c r="A139" s="81" t="s">
        <v>1205</v>
      </c>
    </row>
    <row r="140" spans="1:1">
      <c r="A140" s="80" t="s">
        <v>1207</v>
      </c>
    </row>
    <row r="141" spans="1:1">
      <c r="A141" s="81" t="s">
        <v>1208</v>
      </c>
    </row>
    <row r="142" spans="1:1">
      <c r="A142" s="80" t="s">
        <v>985</v>
      </c>
    </row>
    <row r="143" spans="1:1">
      <c r="A143" s="81" t="s">
        <v>986</v>
      </c>
    </row>
    <row r="144" spans="1:1">
      <c r="A144" s="35"/>
    </row>
    <row r="145" spans="1:1">
      <c r="A145" s="124" t="s">
        <v>531</v>
      </c>
    </row>
    <row r="146" spans="1:1">
      <c r="A146" s="35"/>
    </row>
    <row r="147" spans="1:1">
      <c r="A147" s="80" t="s">
        <v>987</v>
      </c>
    </row>
    <row r="148" spans="1:1">
      <c r="A148" s="127" t="s">
        <v>988</v>
      </c>
    </row>
    <row r="149" spans="1:1">
      <c r="A149" s="80" t="s">
        <v>953</v>
      </c>
    </row>
    <row r="150" spans="1:1">
      <c r="A150" s="127" t="s">
        <v>989</v>
      </c>
    </row>
    <row r="151" spans="1:1">
      <c r="A151" s="80" t="s">
        <v>990</v>
      </c>
    </row>
    <row r="152" spans="1:1">
      <c r="A152" s="127" t="s">
        <v>991</v>
      </c>
    </row>
    <row r="153" spans="1:1">
      <c r="A153" s="80" t="s">
        <v>561</v>
      </c>
    </row>
    <row r="154" spans="1:1">
      <c r="A154" s="127" t="s">
        <v>562</v>
      </c>
    </row>
    <row r="155" spans="1:1">
      <c r="A155" s="80" t="s">
        <v>780</v>
      </c>
    </row>
    <row r="156" spans="1:1">
      <c r="A156" s="127" t="s">
        <v>781</v>
      </c>
    </row>
    <row r="157" spans="1:1">
      <c r="A157" s="80" t="s">
        <v>992</v>
      </c>
    </row>
    <row r="158" spans="1:1">
      <c r="A158" s="127" t="s">
        <v>958</v>
      </c>
    </row>
    <row r="159" spans="1:1">
      <c r="A159" s="80" t="s">
        <v>959</v>
      </c>
    </row>
    <row r="160" spans="1:1">
      <c r="A160" s="127" t="s">
        <v>960</v>
      </c>
    </row>
    <row r="161" spans="1:1">
      <c r="A161" s="80" t="s">
        <v>993</v>
      </c>
    </row>
    <row r="162" spans="1:1">
      <c r="A162" s="127" t="s">
        <v>994</v>
      </c>
    </row>
    <row r="163" spans="1:1">
      <c r="A163" s="104" t="s">
        <v>995</v>
      </c>
    </row>
    <row r="164" spans="1:1">
      <c r="A164" s="149" t="s">
        <v>964</v>
      </c>
    </row>
    <row r="165" spans="1:1">
      <c r="A165" s="104" t="s">
        <v>965</v>
      </c>
    </row>
    <row r="166" spans="1:1">
      <c r="A166" s="149" t="s">
        <v>966</v>
      </c>
    </row>
    <row r="167" spans="1:1">
      <c r="A167" s="5"/>
    </row>
    <row r="168" spans="1:1">
      <c r="A168" s="124" t="s">
        <v>1127</v>
      </c>
    </row>
    <row r="169" spans="1:1">
      <c r="A169" s="5"/>
    </row>
    <row r="170" spans="1:1">
      <c r="A170" s="120" t="s">
        <v>1121</v>
      </c>
    </row>
    <row r="171" spans="1:1">
      <c r="A171" s="659" t="s">
        <v>967</v>
      </c>
    </row>
    <row r="172" spans="1:1">
      <c r="A172" s="120" t="s">
        <v>1122</v>
      </c>
    </row>
    <row r="173" spans="1:1">
      <c r="A173" s="659" t="s">
        <v>968</v>
      </c>
    </row>
    <row r="174" spans="1:1">
      <c r="A174" s="120" t="s">
        <v>1128</v>
      </c>
    </row>
    <row r="175" spans="1:1">
      <c r="A175" s="659" t="s">
        <v>996</v>
      </c>
    </row>
    <row r="176" spans="1:1">
      <c r="A176" s="5"/>
    </row>
    <row r="181" spans="1:1">
      <c r="A181" s="41" t="s">
        <v>167</v>
      </c>
    </row>
    <row r="182" spans="1:1" ht="25.5">
      <c r="A182" s="79" t="s">
        <v>1022</v>
      </c>
    </row>
    <row r="183" spans="1:1">
      <c r="A183" s="6"/>
    </row>
    <row r="184" spans="1:1">
      <c r="A184" s="42" t="s">
        <v>34</v>
      </c>
    </row>
    <row r="185" spans="1:1">
      <c r="A185"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 UCITS fondovi"/>
    <hyperlink ref="A125" location="'28 Tablica 33'!A1" display="Table 33: Open-end Investment funds / UCITS funds"/>
    <hyperlink ref="A161" location="'34 Tablica 45,46 '!A1" display="Tablica 46: Izvještaj o strukturi portfelja prema objektu - novozaključeni ugovori"/>
    <hyperlink ref="A162" location="'34 Tablica 45,46 '!A1" display="Table 46: Report on the portfolio structure by leased asset -  newly concluded contracts"/>
    <hyperlink ref="A163" location="'35 Tablica 47'!A1" display="Tablica 47: Izvještaj o strukturi portfelja  po leasing društvima"/>
    <hyperlink ref="A164" location="'35 Tablica 47'!A1" display="Table 47: Report on the portfolio structure by leasing companies"/>
    <hyperlink ref="A165" location="'36 Tablica 48 '!A1" display="Tablica 48: Skraćeni izvještaj o agregiranoj sveobuhvatnoj dobiti leasing društava "/>
    <hyperlink ref="A166" location="'36 Tablica 48 '!A1" display="Table 48: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OMF-ova"/>
    <hyperlink ref="A38" location="'11 Tablica 11'!A1" display="Table 11: OMF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ODMF-ova"/>
    <hyperlink ref="A60" location="'17 Tablica 17'!A1" display="Table 17: ODMF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Struktura ulaganja UCITS fondova"/>
    <hyperlink ref="A127" location="'29 Tablica 34'!A1" display="Table 34: UCITS funds investment structure"/>
    <hyperlink ref="A130" location="'30 Tablica 35.36.37'!A1" display="Tablica 35: Osnovni alternativni fondovi s privatnom ponudom"/>
    <hyperlink ref="A131" location="'30 Tablica 35.36.37'!A1" display="Table 35: Base alternative funds with private offering"/>
    <hyperlink ref="A132" location="'30 Tablica 35.36.37'!A1" display="Tablica 36: Alternativni investicijski fondovi rizičnog kapitala s privatnom ponudom"/>
    <hyperlink ref="A133" location="'30 Tablica 35.36.37'!A1" display="Table 36: Venture capital open-end alternative investment funds with private offering"/>
    <hyperlink ref="A134" location="'30 Tablica 35.36.37'!A1" display="Tablica 37: Alternativni investicijski fondovi rizičnog kapitala s privatnom ponudom - Fondovi za gospodarsku suradnju"/>
    <hyperlink ref="A135" location="'30 Tablica 35.36.37'!A1" display="Table 37: Venture capital open-end alternative investment funds with private offering - Funds for Economic Cooperation"/>
    <hyperlink ref="A138" location="'31 Tablica 38,39.1,39.2,40 '!A1" display="Tablica 39.1: Zatvoreni alternativni investicijski fondovi s javnom ponudom"/>
    <hyperlink ref="A139" location="'31 Tablica 38,39.1,39.2,40 '!A1" display="Table 39.1: Closed-end alternative investment funds with public offering"/>
    <hyperlink ref="A140" location="'31 Tablica 38,39.1,39.2,40 '!A1" display="Tablica 39.2: Zatvoreni alternativni investicijski fondovi s javnom ponudom za ulaganje u nekretnine"/>
    <hyperlink ref="A141" location="'31 Tablica 38,39.1,39.2,40 '!A1" display="Table 39.2: Closed-end alternative investment funds with public offering in real estate"/>
    <hyperlink ref="A142" location="'31 Tablica 38,39.1,39.2,40 '!A1" display="Tablica 40: Investicijski fondovi osnovani posebnim zakonom"/>
    <hyperlink ref="A143" location="'31 Tablica 38,39.1,39.2,40 '!A1" display="Table 40: Investment Funds established under special legal act"/>
    <hyperlink ref="A147" location="'32 Tablica 41,42,43-Graf 19,20 '!A1" display="Tablica 41: Broj registriranih leasing društava"/>
    <hyperlink ref="A148" location="'32 Tablica 41,42,43-Graf 19,20 '!A1" display="Table 41: Number of registrated leasing companies"/>
    <hyperlink ref="A149" location="'32 Tablica 41,42,43-Graf 19,20 '!A1" display="Tablica 42: Izvještaj o strukturi portfelja po vrstama leasinga/zajma - aktivni ugovori"/>
    <hyperlink ref="A150" location="'32 Tablica 41,42,43-Graf 19,20 '!A1" display="Table 42: Report on the portfolio structure by type of leasing/loan - active contracts"/>
    <hyperlink ref="A151" location="'32 Tablica 41,42,43-Graf 19,20 '!A1" display="Tablica 43: Izvještaj o strukturi portfelja po vrstama leasinga - novozaključeni ugovori"/>
    <hyperlink ref="A152" location="'32 Tablica 41,42,43-Graf 19,20 '!A1" display="Table 43: Report on the portfolio structure by type of leasing -  newly concluded contracts"/>
    <hyperlink ref="A153" location="'32 Tablica 41,42,43-Graf 19,20 '!A1" display="Grafikon 19: Udjel broja aktivnih ugovora u ukupnom broju ugovora "/>
    <hyperlink ref="A154" location="'32 Tablica 41,42,43-Graf 19,20 '!A1" display="Chart 19: Share of the number of active contracts in total number of contracts "/>
    <hyperlink ref="A155" location="'32 Tablica 41,42,43-Graf 19,20 '!A1" display="Grafikon 20: Godišnja promjena vrijednosti aktivnih ugovora "/>
    <hyperlink ref="A156" location="'32 Tablica 41,42,43-Graf 19,20 '!A1" display="Chart 20: Annual change in value of active contracts "/>
    <hyperlink ref="A157" location="'33 Tablica 44'!A1" display="Tablica 44: Skraćeni izvještaj o agregiranom financijskom položaju leasing društava  "/>
    <hyperlink ref="A158" location="'33 Tablica 44'!A1" display="Table 44: Abbreviated report on the aggregate financial position of leasing companies "/>
    <hyperlink ref="A159" location="'34 Tablica 45,46 '!A1" display="Tablica 45: Izvještaj o strukturi portfelja prema objektu - aktivni ugovori"/>
    <hyperlink ref="A160" location="'34 Tablica 45,46 '!A1" display="Table 45: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70" location="'37 Tablica 49,50,51'!A1" display="Tablica 49:  Skraćeni prikaz agregirane bilance faktoring društava "/>
    <hyperlink ref="A171" location="'37 Tablica 49,50,51'!A1" display="Table 49: Abbreviated overview of the aggregate balance sheet of factoring companies "/>
    <hyperlink ref="A172" location="'37 Tablica 49,50,51'!A1" display="Tablica 50: Skraćeni prikaz agregiranog računa dobiti i gubitka faktoring društava "/>
    <hyperlink ref="A173" location="'37 Tablica 49,50,51'!A1" display="Table 50: Abbreviated overview of the aggregate profit and loss account of factoring companies "/>
    <hyperlink ref="A174" location="'37 Tablica 49,50,51'!A1" display="Tablica 51: Skraćeni prikaz agregiranog volumena transakcija faktoring društava "/>
    <hyperlink ref="A175" location="'37 Tablica 49,50,51'!A1" display="Table 51: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 ref="A128" location="'29 Tablice 34, 34.1'!A1" display="Tablica 34.1: Izdavanje i otkup udjela UCITS fondova"/>
    <hyperlink ref="A129" location="'29 Tablice 34, 34.1'!A1" display="Table 34.1: Sales and redemptions in UCITS funds"/>
    <hyperlink ref="A136" location="'31 Tablica 38,39.1,39.2,40 '!A1" display="Tablica 38.: Otvoreni alternativni investicijski fondovi s javnom ponudom "/>
    <hyperlink ref="A137" location="'31 Tablica 38,39.1,39.2,40 '!A1" display="Table 38.: Opened-end alternative investment funds with public offering "/>
  </hyperlinks>
  <pageMargins left="0.7" right="0.7" top="0.75" bottom="0.75" header="0.3" footer="0.3"/>
  <pageSetup paperSize="9" scale="77" orientation="portrait" r:id="rId1"/>
  <rowBreaks count="2" manualBreakCount="2">
    <brk id="64" max="16383" man="1"/>
    <brk id="12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22" t="s">
        <v>435</v>
      </c>
      <c r="J1" s="404" t="str">
        <f>Naslovnica!A20</f>
        <v>Srpanj 2014.</v>
      </c>
    </row>
    <row r="2" spans="1:11" ht="12.75" customHeight="1">
      <c r="A2" s="128" t="s">
        <v>436</v>
      </c>
      <c r="J2" s="129" t="str">
        <f>Naslovnica!A24</f>
        <v>July 2014</v>
      </c>
    </row>
    <row r="3" spans="1:11" ht="12.75" customHeight="1"/>
    <row r="4" spans="1:11" ht="51" customHeight="1">
      <c r="A4" s="725" t="s">
        <v>655</v>
      </c>
      <c r="B4" s="718" t="s">
        <v>656</v>
      </c>
      <c r="C4" s="704" t="s">
        <v>654</v>
      </c>
      <c r="D4" s="704"/>
      <c r="E4" s="704" t="s">
        <v>653</v>
      </c>
      <c r="F4" s="704"/>
      <c r="G4" s="704"/>
      <c r="H4" s="704"/>
      <c r="I4" s="704"/>
      <c r="J4" s="410"/>
    </row>
    <row r="5" spans="1:11" ht="33.75" customHeight="1">
      <c r="A5" s="750"/>
      <c r="B5" s="718"/>
      <c r="C5" s="421" t="str">
        <f>Naslovnica!A20</f>
        <v>Srpanj 2014.</v>
      </c>
      <c r="D5" s="423" t="str">
        <f>'4 Tablica 2 - Graf 2'!F5</f>
        <v>Lipanj 2014.</v>
      </c>
      <c r="E5" s="421" t="str">
        <f>Naslovnica!A20</f>
        <v>Srpanj 2014.</v>
      </c>
      <c r="F5" s="423" t="str">
        <f>'4 Tablica 2 - Graf 2'!F5</f>
        <v>Lipanj 2014.</v>
      </c>
      <c r="G5" s="486" t="s">
        <v>230</v>
      </c>
      <c r="H5" s="486" t="s">
        <v>231</v>
      </c>
      <c r="I5" s="475" t="s">
        <v>197</v>
      </c>
      <c r="J5" s="475" t="s">
        <v>232</v>
      </c>
    </row>
    <row r="6" spans="1:11" ht="46.5" customHeight="1">
      <c r="A6" s="750"/>
      <c r="B6" s="718"/>
      <c r="C6" s="424" t="str">
        <f>Naslovnica!A24</f>
        <v>July 2014</v>
      </c>
      <c r="D6" s="425" t="str">
        <f>'4 Tablica 2 - Graf 2'!F6</f>
        <v>June 2014</v>
      </c>
      <c r="E6" s="424" t="str">
        <f>Naslovnica!A24</f>
        <v>July 2014</v>
      </c>
      <c r="F6" s="425" t="str">
        <f>'4 Tablica 2 - Graf 2'!F6</f>
        <v>June 2014</v>
      </c>
      <c r="G6" s="424" t="s">
        <v>199</v>
      </c>
      <c r="H6" s="424" t="s">
        <v>233</v>
      </c>
      <c r="I6" s="426" t="s">
        <v>234</v>
      </c>
      <c r="J6" s="465" t="s">
        <v>202</v>
      </c>
    </row>
    <row r="7" spans="1:11" ht="12.75" customHeight="1">
      <c r="A7" s="236" t="s">
        <v>213</v>
      </c>
      <c r="B7" s="236" t="s">
        <v>752</v>
      </c>
      <c r="C7" s="237">
        <v>133.47329999999999</v>
      </c>
      <c r="D7" s="237">
        <v>133.25970000000001</v>
      </c>
      <c r="E7" s="187">
        <v>1.6028851933479165E-3</v>
      </c>
      <c r="F7" s="187">
        <v>1.9395796646680671E-2</v>
      </c>
      <c r="G7" s="187">
        <v>8.5970763236238174E-2</v>
      </c>
      <c r="H7" s="187">
        <v>9.1074289638034212E-2</v>
      </c>
      <c r="I7" s="187">
        <v>0.11797671165480983</v>
      </c>
      <c r="J7" s="238" t="s">
        <v>751</v>
      </c>
      <c r="K7" s="96"/>
    </row>
    <row r="8" spans="1:11" ht="12.75" customHeight="1">
      <c r="A8" s="236" t="s">
        <v>213</v>
      </c>
      <c r="B8" s="236" t="s">
        <v>753</v>
      </c>
      <c r="C8" s="237">
        <v>222.76679999999999</v>
      </c>
      <c r="D8" s="237">
        <v>222.15549999999999</v>
      </c>
      <c r="E8" s="187">
        <v>2.7516761907762804E-3</v>
      </c>
      <c r="F8" s="187">
        <v>1.8535838828201597E-2</v>
      </c>
      <c r="G8" s="187">
        <v>6.1856141856141848E-2</v>
      </c>
      <c r="H8" s="187">
        <v>6.0879661267978141E-2</v>
      </c>
      <c r="I8" s="187">
        <v>8.6702726276932429E-2</v>
      </c>
      <c r="J8" s="238" t="s">
        <v>215</v>
      </c>
      <c r="K8" s="96"/>
    </row>
    <row r="9" spans="1:11" ht="12.75" customHeight="1">
      <c r="A9" s="239" t="s">
        <v>213</v>
      </c>
      <c r="B9" s="236" t="s">
        <v>754</v>
      </c>
      <c r="C9" s="237">
        <v>218.2131</v>
      </c>
      <c r="D9" s="237">
        <v>217.57300000000001</v>
      </c>
      <c r="E9" s="187">
        <v>2.9420010755010486E-3</v>
      </c>
      <c r="F9" s="187">
        <v>2.1117126249862193E-2</v>
      </c>
      <c r="G9" s="187">
        <v>6.993587144281159E-2</v>
      </c>
      <c r="H9" s="187">
        <v>6.262280664591223E-2</v>
      </c>
      <c r="I9" s="187">
        <v>8.6685231900156756E-2</v>
      </c>
      <c r="J9" s="238" t="s">
        <v>216</v>
      </c>
      <c r="K9" s="96"/>
    </row>
    <row r="10" spans="1:11" ht="12.75" customHeight="1">
      <c r="A10" s="239" t="s">
        <v>213</v>
      </c>
      <c r="B10" s="239" t="s">
        <v>755</v>
      </c>
      <c r="C10" s="237">
        <v>235.6935</v>
      </c>
      <c r="D10" s="237">
        <v>235.04429999999999</v>
      </c>
      <c r="E10" s="187">
        <v>2.7620325189762424E-3</v>
      </c>
      <c r="F10" s="187">
        <v>2.0958721079736148E-2</v>
      </c>
      <c r="G10" s="187">
        <v>7.0423258027714652E-2</v>
      </c>
      <c r="H10" s="187">
        <v>6.4184704575623724E-2</v>
      </c>
      <c r="I10" s="187">
        <v>8.590848147461827E-2</v>
      </c>
      <c r="J10" s="238" t="s">
        <v>214</v>
      </c>
    </row>
    <row r="11" spans="1:11" ht="12.75" customHeight="1">
      <c r="A11" s="239" t="s">
        <v>213</v>
      </c>
      <c r="B11" s="239" t="s">
        <v>756</v>
      </c>
      <c r="C11" s="237">
        <v>113.3184</v>
      </c>
      <c r="D11" s="237">
        <v>112.7604</v>
      </c>
      <c r="E11" s="187">
        <v>4.948545766066746E-3</v>
      </c>
      <c r="F11" s="187">
        <v>1.9251454841608045E-2</v>
      </c>
      <c r="G11" s="187">
        <v>8.2389619916555787E-2</v>
      </c>
      <c r="H11" s="187">
        <v>9.5969267551036935E-2</v>
      </c>
      <c r="I11" s="187">
        <v>7.0815453834190301E-2</v>
      </c>
      <c r="J11" s="238" t="s">
        <v>749</v>
      </c>
    </row>
    <row r="12" spans="1:11" ht="12.75" customHeight="1">
      <c r="A12" s="239" t="s">
        <v>213</v>
      </c>
      <c r="B12" s="239" t="s">
        <v>757</v>
      </c>
      <c r="C12" s="237">
        <v>173.179</v>
      </c>
      <c r="D12" s="237">
        <v>172.71690000000001</v>
      </c>
      <c r="E12" s="187">
        <v>2.675476458875723E-3</v>
      </c>
      <c r="F12" s="187">
        <v>2.1876791585339797E-2</v>
      </c>
      <c r="G12" s="187">
        <v>7.7956539140729628E-2</v>
      </c>
      <c r="H12" s="187">
        <v>7.3687982660192372E-2</v>
      </c>
      <c r="I12" s="187">
        <v>9.9112934530589225E-2</v>
      </c>
      <c r="J12" s="238" t="s">
        <v>217</v>
      </c>
    </row>
    <row r="13" spans="1:11" ht="12.75" customHeight="1">
      <c r="A13" s="239" t="s">
        <v>220</v>
      </c>
      <c r="B13" s="239" t="s">
        <v>758</v>
      </c>
      <c r="C13" s="237">
        <v>125.545</v>
      </c>
      <c r="D13" s="237">
        <v>125.2499</v>
      </c>
      <c r="E13" s="187">
        <v>2.3560897054608829E-3</v>
      </c>
      <c r="F13" s="187">
        <v>1.4464945247197549E-2</v>
      </c>
      <c r="G13" s="187">
        <v>5.7511367331157894E-2</v>
      </c>
      <c r="H13" s="187">
        <v>6.2225813411399405E-2</v>
      </c>
      <c r="I13" s="187">
        <v>2.5991917761345018E-2</v>
      </c>
      <c r="J13" s="238" t="s">
        <v>221</v>
      </c>
    </row>
    <row r="14" spans="1:11" ht="12.75" customHeight="1">
      <c r="A14" s="239" t="s">
        <v>220</v>
      </c>
      <c r="B14" s="239" t="s">
        <v>759</v>
      </c>
      <c r="C14" s="237">
        <v>115.7649</v>
      </c>
      <c r="D14" s="237">
        <v>115.50490000000001</v>
      </c>
      <c r="E14" s="187">
        <v>2.250986754674398E-3</v>
      </c>
      <c r="F14" s="187">
        <v>1.4953898443891297E-2</v>
      </c>
      <c r="G14" s="187">
        <v>6.6960553807982812E-2</v>
      </c>
      <c r="H14" s="187">
        <v>7.3688691687426575E-2</v>
      </c>
      <c r="I14" s="187">
        <v>6.9976249798836987E-2</v>
      </c>
      <c r="J14" s="238" t="s">
        <v>750</v>
      </c>
    </row>
    <row r="15" spans="1:11" ht="12.75" customHeight="1">
      <c r="A15" s="239" t="s">
        <v>220</v>
      </c>
      <c r="B15" s="239" t="s">
        <v>760</v>
      </c>
      <c r="C15" s="237">
        <v>144.68199999999999</v>
      </c>
      <c r="D15" s="237">
        <v>144.36320000000001</v>
      </c>
      <c r="E15" s="187">
        <v>2.2083190175888438E-3</v>
      </c>
      <c r="F15" s="187">
        <v>1.380573929421418E-2</v>
      </c>
      <c r="G15" s="187">
        <v>6.8989823014734039E-2</v>
      </c>
      <c r="H15" s="187">
        <v>7.4626377895148713E-2</v>
      </c>
      <c r="I15" s="187">
        <v>6.1779578245000577E-2</v>
      </c>
      <c r="J15" s="238" t="s">
        <v>223</v>
      </c>
    </row>
    <row r="16" spans="1:11" ht="12.75" customHeight="1">
      <c r="A16" s="239" t="s">
        <v>220</v>
      </c>
      <c r="B16" s="239" t="s">
        <v>761</v>
      </c>
      <c r="C16" s="237">
        <v>133.2928</v>
      </c>
      <c r="D16" s="237">
        <v>132.93190000000001</v>
      </c>
      <c r="E16" s="187">
        <v>2.714923957304354E-3</v>
      </c>
      <c r="F16" s="187">
        <v>1.5679272126027273E-2</v>
      </c>
      <c r="G16" s="187">
        <v>6.4028775829835613E-2</v>
      </c>
      <c r="H16" s="187">
        <v>7.1812933211109542E-2</v>
      </c>
      <c r="I16" s="187">
        <v>3.5522520045875527E-2</v>
      </c>
      <c r="J16" s="238" t="s">
        <v>222</v>
      </c>
    </row>
    <row r="17" spans="1:10" ht="12.75" customHeight="1">
      <c r="A17" s="236" t="s">
        <v>218</v>
      </c>
      <c r="B17" s="236" t="s">
        <v>762</v>
      </c>
      <c r="C17" s="237">
        <v>151.1799</v>
      </c>
      <c r="D17" s="237">
        <v>150.65989999999999</v>
      </c>
      <c r="E17" s="187">
        <v>3.4514824448974826E-3</v>
      </c>
      <c r="F17" s="187">
        <v>1.4762083732408672E-2</v>
      </c>
      <c r="G17" s="187">
        <v>5.6324535979899289E-2</v>
      </c>
      <c r="H17" s="187">
        <v>8.5401278531469435E-2</v>
      </c>
      <c r="I17" s="187">
        <v>7.6790234380583744E-2</v>
      </c>
      <c r="J17" s="238" t="s">
        <v>219</v>
      </c>
    </row>
    <row r="18" spans="1:10" ht="12.75" customHeight="1">
      <c r="A18" s="239" t="s">
        <v>224</v>
      </c>
      <c r="B18" s="236" t="s">
        <v>763</v>
      </c>
      <c r="C18" s="237">
        <v>201.35749999999999</v>
      </c>
      <c r="D18" s="237">
        <v>200.3819</v>
      </c>
      <c r="E18" s="187">
        <v>4.8687032112181084E-3</v>
      </c>
      <c r="F18" s="187">
        <v>1.7316762366033567E-2</v>
      </c>
      <c r="G18" s="187">
        <v>8.2981182591840161E-2</v>
      </c>
      <c r="H18" s="187">
        <v>0.10583552963622191</v>
      </c>
      <c r="I18" s="187">
        <v>7.6928578223761868E-2</v>
      </c>
      <c r="J18" s="238" t="s">
        <v>226</v>
      </c>
    </row>
    <row r="19" spans="1:10" ht="12.75" customHeight="1">
      <c r="A19" s="236" t="s">
        <v>224</v>
      </c>
      <c r="B19" s="236" t="s">
        <v>764</v>
      </c>
      <c r="C19" s="237">
        <v>214.4051</v>
      </c>
      <c r="D19" s="237">
        <v>213.93209999999999</v>
      </c>
      <c r="E19" s="187">
        <v>2.2109818956576092E-3</v>
      </c>
      <c r="F19" s="187">
        <v>1.6076197605003645E-2</v>
      </c>
      <c r="G19" s="187">
        <v>8.2809196790840062E-2</v>
      </c>
      <c r="H19" s="187">
        <v>9.7227162072052023E-2</v>
      </c>
      <c r="I19" s="187">
        <v>7.8538461737549747E-2</v>
      </c>
      <c r="J19" s="238" t="s">
        <v>225</v>
      </c>
    </row>
    <row r="20" spans="1:10" ht="12.75" customHeight="1">
      <c r="A20" s="239" t="s">
        <v>224</v>
      </c>
      <c r="B20" s="239" t="s">
        <v>765</v>
      </c>
      <c r="C20" s="237">
        <v>184.49950000000001</v>
      </c>
      <c r="D20" s="237">
        <v>183.81360000000001</v>
      </c>
      <c r="E20" s="187">
        <v>3.7314975605722521E-3</v>
      </c>
      <c r="F20" s="187">
        <v>1.8382719578759883E-2</v>
      </c>
      <c r="G20" s="187">
        <v>8.0373570184653728E-2</v>
      </c>
      <c r="H20" s="187">
        <v>0.10391354867583864</v>
      </c>
      <c r="I20" s="187">
        <v>7.2078845594521601E-2</v>
      </c>
      <c r="J20" s="238" t="s">
        <v>227</v>
      </c>
    </row>
    <row r="21" spans="1:10" ht="12.75" customHeight="1">
      <c r="A21" s="239" t="s">
        <v>224</v>
      </c>
      <c r="B21" s="239" t="s">
        <v>766</v>
      </c>
      <c r="C21" s="237">
        <v>144.71860000000001</v>
      </c>
      <c r="D21" s="237">
        <v>144.22499999999999</v>
      </c>
      <c r="E21" s="187">
        <v>3.4224302305426585E-3</v>
      </c>
      <c r="F21" s="187">
        <v>1.4704330390122092E-2</v>
      </c>
      <c r="G21" s="187">
        <v>4.8514553786520323E-2</v>
      </c>
      <c r="H21" s="187">
        <v>5.5638955146581473E-2</v>
      </c>
      <c r="I21" s="187">
        <v>5.6610330603327874E-2</v>
      </c>
      <c r="J21" s="238" t="s">
        <v>229</v>
      </c>
    </row>
    <row r="22" spans="1:10" ht="12.75" customHeight="1">
      <c r="A22" s="236" t="s">
        <v>224</v>
      </c>
      <c r="B22" s="236" t="s">
        <v>767</v>
      </c>
      <c r="C22" s="237">
        <v>173.42</v>
      </c>
      <c r="D22" s="237">
        <v>172.773</v>
      </c>
      <c r="E22" s="187">
        <v>3.7447980876641105E-3</v>
      </c>
      <c r="F22" s="187">
        <v>1.3592356037712959E-2</v>
      </c>
      <c r="G22" s="187">
        <v>7.891871714312361E-2</v>
      </c>
      <c r="H22" s="187">
        <v>0.10289230996221725</v>
      </c>
      <c r="I22" s="187">
        <v>7.4960530504254885E-2</v>
      </c>
      <c r="J22" s="238" t="s">
        <v>228</v>
      </c>
    </row>
    <row r="23" spans="1:10" ht="12.75" customHeight="1">
      <c r="A23" s="51" t="s">
        <v>657</v>
      </c>
    </row>
    <row r="24" spans="1:10" ht="12.75" customHeight="1"/>
    <row r="25" spans="1:10" ht="12.75" customHeight="1">
      <c r="A25" s="108"/>
    </row>
    <row r="26" spans="1:10" ht="12.75" customHeight="1">
      <c r="A26" s="99"/>
    </row>
    <row r="27" spans="1:10" ht="12.75" customHeight="1"/>
    <row r="28" spans="1:10" ht="12.75" customHeight="1"/>
    <row r="29" spans="1:10" ht="12.75" customHeight="1"/>
    <row r="30" spans="1:10" ht="12.75" customHeight="1"/>
    <row r="31" spans="1:10" ht="12.75" customHeight="1">
      <c r="A31" s="524" t="s">
        <v>437</v>
      </c>
      <c r="J31" s="404" t="str">
        <f>Naslovnica!A20</f>
        <v>Srpanj 2014.</v>
      </c>
    </row>
    <row r="32" spans="1:10" ht="12.75" customHeight="1">
      <c r="A32" s="140" t="s">
        <v>438</v>
      </c>
      <c r="J32" s="129" t="str">
        <f>Naslovnica!A24</f>
        <v>July 2014</v>
      </c>
    </row>
    <row r="33" spans="11:11" ht="12.75" customHeight="1"/>
    <row r="34" spans="11:11" ht="12.75" customHeight="1">
      <c r="K34" s="96"/>
    </row>
    <row r="35" spans="11:11" ht="12.75" customHeight="1"/>
    <row r="36" spans="11:11" ht="12.75" customHeight="1">
      <c r="K36" s="96"/>
    </row>
    <row r="37" spans="11:11" ht="12.75" customHeight="1">
      <c r="K37" s="96"/>
    </row>
    <row r="38" spans="11:11" ht="12.75" customHeight="1">
      <c r="K38" s="96"/>
    </row>
    <row r="39" spans="11:11" ht="12.75" customHeight="1">
      <c r="K39" s="96"/>
    </row>
    <row r="40" spans="11:11" ht="12.75" customHeight="1">
      <c r="K40" s="96"/>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657</v>
      </c>
    </row>
    <row r="66" spans="1:10" ht="12.75" customHeight="1"/>
    <row r="67" spans="1:10" ht="12.75" customHeight="1">
      <c r="A67" s="83" t="s">
        <v>389</v>
      </c>
    </row>
    <row r="68" spans="1:10" ht="12.75" customHeight="1"/>
    <row r="69" spans="1:10" ht="12.75" customHeight="1"/>
    <row r="70" spans="1:10" ht="12.75" customHeight="1"/>
    <row r="71" spans="1:10" ht="12.75" customHeight="1"/>
    <row r="72" spans="1:10" ht="12.75" customHeight="1"/>
    <row r="73" spans="1:10">
      <c r="J73" s="40" t="s">
        <v>448</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1" customWidth="1"/>
    <col min="2" max="2" width="11.140625" style="111" customWidth="1"/>
    <col min="3" max="3" width="10.7109375" style="111" customWidth="1"/>
    <col min="4" max="4" width="3.5703125" style="111" customWidth="1"/>
    <col min="5" max="9" width="11.42578125" style="111" customWidth="1"/>
    <col min="10" max="16384" width="9.140625" style="111"/>
  </cols>
  <sheetData>
    <row r="1" spans="1:9" ht="15">
      <c r="A1" s="619" t="s">
        <v>509</v>
      </c>
      <c r="B1" s="620"/>
      <c r="C1" s="620"/>
      <c r="D1" s="620"/>
      <c r="E1" s="620"/>
      <c r="F1" s="620"/>
      <c r="G1" s="620"/>
      <c r="H1" s="620"/>
      <c r="I1" s="620"/>
    </row>
    <row r="2" spans="1:9">
      <c r="A2" s="621" t="s">
        <v>510</v>
      </c>
      <c r="B2" s="620"/>
      <c r="C2" s="620"/>
      <c r="D2" s="620"/>
      <c r="E2" s="620"/>
      <c r="F2" s="620"/>
      <c r="G2" s="620"/>
      <c r="H2" s="620"/>
      <c r="I2" s="620"/>
    </row>
    <row r="4" spans="1:9">
      <c r="A4" s="112" t="s">
        <v>511</v>
      </c>
      <c r="I4" s="113"/>
    </row>
    <row r="5" spans="1:9">
      <c r="A5" s="114" t="s">
        <v>512</v>
      </c>
      <c r="I5" s="115"/>
    </row>
    <row r="7" spans="1:9" ht="26.25" customHeight="1">
      <c r="A7" s="754" t="s">
        <v>513</v>
      </c>
      <c r="B7" s="754"/>
      <c r="C7" s="754"/>
      <c r="D7" s="112"/>
      <c r="E7" s="754" t="s">
        <v>572</v>
      </c>
      <c r="F7" s="754"/>
      <c r="G7" s="754"/>
      <c r="H7" s="754"/>
      <c r="I7" s="112"/>
    </row>
    <row r="8" spans="1:9" ht="27.75" customHeight="1">
      <c r="A8" s="753" t="s">
        <v>581</v>
      </c>
      <c r="B8" s="753"/>
      <c r="C8" s="753"/>
      <c r="E8" s="753" t="s">
        <v>571</v>
      </c>
      <c r="F8" s="753"/>
      <c r="G8" s="753"/>
      <c r="H8" s="753"/>
    </row>
    <row r="10" spans="1:9" ht="26.25" customHeight="1">
      <c r="A10" s="487" t="s">
        <v>514</v>
      </c>
      <c r="B10" s="487" t="s">
        <v>570</v>
      </c>
      <c r="C10" s="487" t="s">
        <v>515</v>
      </c>
    </row>
    <row r="11" spans="1:9">
      <c r="A11" s="240" t="s">
        <v>564</v>
      </c>
      <c r="B11" s="241">
        <v>133</v>
      </c>
      <c r="C11" s="241">
        <v>133</v>
      </c>
    </row>
    <row r="12" spans="1:9">
      <c r="A12" s="240" t="s">
        <v>565</v>
      </c>
      <c r="B12" s="241">
        <v>218</v>
      </c>
      <c r="C12" s="241">
        <v>218</v>
      </c>
    </row>
    <row r="13" spans="1:9">
      <c r="A13" s="240" t="s">
        <v>566</v>
      </c>
      <c r="B13" s="241">
        <v>602</v>
      </c>
      <c r="C13" s="241">
        <v>602</v>
      </c>
    </row>
    <row r="14" spans="1:9">
      <c r="A14" s="240" t="s">
        <v>567</v>
      </c>
      <c r="B14" s="241">
        <v>214</v>
      </c>
      <c r="C14" s="241">
        <v>214</v>
      </c>
    </row>
    <row r="15" spans="1:9">
      <c r="A15" s="240" t="s">
        <v>817</v>
      </c>
      <c r="B15" s="241">
        <v>49</v>
      </c>
      <c r="C15" s="241">
        <v>49</v>
      </c>
    </row>
    <row r="16" spans="1:9">
      <c r="A16" s="240" t="s">
        <v>910</v>
      </c>
      <c r="B16" s="241">
        <v>59</v>
      </c>
      <c r="C16" s="241">
        <v>59</v>
      </c>
    </row>
    <row r="17" spans="1:9">
      <c r="A17" s="51" t="s">
        <v>657</v>
      </c>
    </row>
    <row r="23" spans="1:9">
      <c r="E23" s="51" t="s">
        <v>657</v>
      </c>
    </row>
    <row r="24" spans="1:9">
      <c r="E24" s="51"/>
    </row>
    <row r="25" spans="1:9" ht="27" customHeight="1">
      <c r="A25" s="754" t="s">
        <v>784</v>
      </c>
      <c r="B25" s="754"/>
      <c r="C25" s="754"/>
      <c r="E25" s="754" t="s">
        <v>782</v>
      </c>
      <c r="F25" s="754"/>
      <c r="G25" s="754"/>
      <c r="H25" s="755" t="s">
        <v>888</v>
      </c>
      <c r="I25" s="755"/>
    </row>
    <row r="26" spans="1:9" ht="30" customHeight="1">
      <c r="A26" s="753" t="s">
        <v>785</v>
      </c>
      <c r="B26" s="753"/>
      <c r="C26" s="753"/>
      <c r="E26" s="753" t="s">
        <v>783</v>
      </c>
      <c r="F26" s="753"/>
      <c r="G26" s="753"/>
      <c r="H26" s="157"/>
      <c r="I26" s="158"/>
    </row>
    <row r="28" spans="1:9" ht="27" customHeight="1">
      <c r="A28" s="487" t="s">
        <v>516</v>
      </c>
      <c r="B28" s="487" t="s">
        <v>786</v>
      </c>
      <c r="C28" s="487" t="s">
        <v>515</v>
      </c>
    </row>
    <row r="29" spans="1:9">
      <c r="A29" s="242" t="s">
        <v>889</v>
      </c>
      <c r="B29" s="241">
        <v>52</v>
      </c>
      <c r="C29" s="241">
        <v>52</v>
      </c>
    </row>
    <row r="30" spans="1:9">
      <c r="A30" s="242" t="s">
        <v>905</v>
      </c>
      <c r="B30" s="241">
        <v>57</v>
      </c>
      <c r="C30" s="241">
        <v>57</v>
      </c>
    </row>
    <row r="31" spans="1:9">
      <c r="A31" s="242" t="s">
        <v>911</v>
      </c>
      <c r="B31" s="241">
        <v>59</v>
      </c>
      <c r="C31" s="241">
        <v>59</v>
      </c>
    </row>
    <row r="32" spans="1:9">
      <c r="A32" s="242" t="s">
        <v>1040</v>
      </c>
      <c r="B32" s="241">
        <v>62</v>
      </c>
      <c r="C32" s="241">
        <v>62</v>
      </c>
    </row>
    <row r="33" spans="1:9">
      <c r="A33" s="242" t="s">
        <v>1118</v>
      </c>
      <c r="B33" s="241">
        <v>71</v>
      </c>
      <c r="C33" s="241">
        <v>71</v>
      </c>
    </row>
    <row r="34" spans="1:9" ht="15">
      <c r="A34" s="51" t="s">
        <v>657</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657</v>
      </c>
    </row>
    <row r="41" spans="1:9">
      <c r="E41" s="51"/>
    </row>
    <row r="42" spans="1:9" ht="68.25" customHeight="1">
      <c r="A42" s="751" t="s">
        <v>791</v>
      </c>
      <c r="B42" s="751"/>
      <c r="C42" s="751"/>
      <c r="D42" s="751"/>
      <c r="E42" s="751"/>
      <c r="F42" s="751"/>
      <c r="G42" s="751"/>
      <c r="H42" s="751"/>
      <c r="I42" s="751"/>
    </row>
    <row r="44" spans="1:9" ht="69" customHeight="1">
      <c r="A44" s="752" t="s">
        <v>792</v>
      </c>
      <c r="B44" s="752"/>
      <c r="C44" s="752"/>
      <c r="D44" s="752"/>
      <c r="E44" s="752"/>
      <c r="F44" s="752"/>
      <c r="G44" s="752"/>
      <c r="H44" s="752"/>
      <c r="I44" s="752"/>
    </row>
    <row r="45" spans="1:9">
      <c r="A45" s="83" t="s">
        <v>389</v>
      </c>
    </row>
    <row r="46" spans="1:9">
      <c r="I46" s="116" t="s">
        <v>517</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1" customWidth="1"/>
    <col min="4" max="4" width="3.5703125" style="111" customWidth="1"/>
    <col min="5" max="9" width="11.42578125" style="111" customWidth="1"/>
    <col min="10" max="16384" width="9.140625" style="111"/>
  </cols>
  <sheetData>
    <row r="1" spans="1:9">
      <c r="A1" s="112" t="s">
        <v>518</v>
      </c>
      <c r="I1" s="113"/>
    </row>
    <row r="2" spans="1:9">
      <c r="A2" s="114" t="s">
        <v>519</v>
      </c>
      <c r="I2" s="115"/>
    </row>
    <row r="4" spans="1:9" ht="26.25" customHeight="1">
      <c r="A4" s="754" t="s">
        <v>520</v>
      </c>
      <c r="B4" s="754"/>
      <c r="C4" s="754"/>
      <c r="D4" s="112"/>
      <c r="E4" s="754" t="s">
        <v>573</v>
      </c>
      <c r="F4" s="754"/>
      <c r="G4" s="754"/>
      <c r="H4" s="754"/>
      <c r="I4" s="112"/>
    </row>
    <row r="5" spans="1:9" ht="27.75" customHeight="1">
      <c r="A5" s="753" t="s">
        <v>580</v>
      </c>
      <c r="B5" s="753"/>
      <c r="C5" s="753"/>
      <c r="E5" s="753" t="s">
        <v>574</v>
      </c>
      <c r="F5" s="753"/>
      <c r="G5" s="753"/>
      <c r="H5" s="753"/>
    </row>
    <row r="7" spans="1:9" ht="26.25" customHeight="1">
      <c r="A7" s="487" t="s">
        <v>514</v>
      </c>
      <c r="B7" s="487" t="s">
        <v>570</v>
      </c>
      <c r="C7" s="487" t="s">
        <v>515</v>
      </c>
    </row>
    <row r="8" spans="1:9">
      <c r="A8" s="240" t="s">
        <v>564</v>
      </c>
      <c r="B8" s="241">
        <v>1215</v>
      </c>
      <c r="C8" s="241">
        <v>1281</v>
      </c>
    </row>
    <row r="9" spans="1:9">
      <c r="A9" s="240" t="s">
        <v>565</v>
      </c>
      <c r="B9" s="241">
        <v>3106</v>
      </c>
      <c r="C9" s="241">
        <v>3224</v>
      </c>
    </row>
    <row r="10" spans="1:9">
      <c r="A10" s="240" t="s">
        <v>566</v>
      </c>
      <c r="B10" s="241">
        <v>5641</v>
      </c>
      <c r="C10" s="241">
        <v>5877</v>
      </c>
    </row>
    <row r="11" spans="1:9">
      <c r="A11" s="240" t="s">
        <v>567</v>
      </c>
      <c r="B11" s="241">
        <v>8027</v>
      </c>
      <c r="C11" s="241">
        <v>8367</v>
      </c>
    </row>
    <row r="12" spans="1:9">
      <c r="A12" s="240" t="s">
        <v>817</v>
      </c>
      <c r="B12" s="241">
        <v>10639</v>
      </c>
      <c r="C12" s="241">
        <v>11091</v>
      </c>
    </row>
    <row r="13" spans="1:9">
      <c r="A13" s="240" t="s">
        <v>910</v>
      </c>
      <c r="B13" s="241">
        <v>13311</v>
      </c>
      <c r="C13" s="241">
        <v>13874</v>
      </c>
    </row>
    <row r="14" spans="1:9">
      <c r="A14" s="51" t="s">
        <v>657</v>
      </c>
    </row>
    <row r="20" spans="1:9">
      <c r="E20" s="51" t="s">
        <v>657</v>
      </c>
    </row>
    <row r="22" spans="1:9" ht="27" customHeight="1">
      <c r="A22" s="754" t="s">
        <v>789</v>
      </c>
      <c r="B22" s="754"/>
      <c r="C22" s="754"/>
      <c r="E22" s="754" t="s">
        <v>787</v>
      </c>
      <c r="F22" s="754"/>
      <c r="G22" s="754"/>
      <c r="H22" s="755" t="s">
        <v>888</v>
      </c>
      <c r="I22" s="755"/>
    </row>
    <row r="23" spans="1:9" ht="30" customHeight="1">
      <c r="A23" s="753" t="s">
        <v>790</v>
      </c>
      <c r="B23" s="753"/>
      <c r="C23" s="753"/>
      <c r="E23" s="753" t="s">
        <v>788</v>
      </c>
      <c r="F23" s="753"/>
      <c r="G23" s="753"/>
      <c r="H23" s="157"/>
    </row>
    <row r="25" spans="1:9" ht="27" customHeight="1">
      <c r="A25" s="487" t="s">
        <v>516</v>
      </c>
      <c r="B25" s="487" t="s">
        <v>570</v>
      </c>
      <c r="C25" s="487" t="s">
        <v>515</v>
      </c>
    </row>
    <row r="26" spans="1:9">
      <c r="A26" s="242" t="s">
        <v>889</v>
      </c>
      <c r="B26" s="241">
        <v>12337</v>
      </c>
      <c r="C26" s="241">
        <v>12865</v>
      </c>
    </row>
    <row r="27" spans="1:9">
      <c r="A27" s="242" t="s">
        <v>905</v>
      </c>
      <c r="B27" s="241">
        <v>12855</v>
      </c>
      <c r="C27" s="241">
        <v>13416</v>
      </c>
    </row>
    <row r="28" spans="1:9">
      <c r="A28" s="242" t="s">
        <v>911</v>
      </c>
      <c r="B28" s="241">
        <v>13311</v>
      </c>
      <c r="C28" s="241">
        <v>13874</v>
      </c>
    </row>
    <row r="29" spans="1:9">
      <c r="A29" s="242" t="s">
        <v>1040</v>
      </c>
      <c r="B29" s="241">
        <v>13874</v>
      </c>
      <c r="C29" s="241">
        <v>14462</v>
      </c>
    </row>
    <row r="30" spans="1:9">
      <c r="A30" s="242" t="s">
        <v>1118</v>
      </c>
      <c r="B30" s="241">
        <v>14220</v>
      </c>
      <c r="C30" s="241">
        <v>14820</v>
      </c>
    </row>
    <row r="31" spans="1:9" ht="15">
      <c r="A31" s="51" t="s">
        <v>657</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657</v>
      </c>
    </row>
    <row r="38" spans="1:5" ht="15">
      <c r="A38"/>
      <c r="B38"/>
      <c r="C38"/>
      <c r="E38" s="51"/>
    </row>
    <row r="39" spans="1:5">
      <c r="A39" s="83" t="s">
        <v>389</v>
      </c>
    </row>
    <row r="55" spans="9:9">
      <c r="I55" s="116" t="s">
        <v>521</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13" t="s">
        <v>532</v>
      </c>
      <c r="B1" s="387"/>
      <c r="C1" s="387"/>
      <c r="D1" s="388"/>
      <c r="E1" s="388"/>
      <c r="F1" s="388"/>
      <c r="G1" s="388"/>
      <c r="H1" s="388"/>
      <c r="I1" s="388"/>
      <c r="J1" s="388"/>
      <c r="K1" s="388"/>
      <c r="L1" s="388"/>
      <c r="M1" s="388"/>
      <c r="N1" s="388"/>
      <c r="O1" s="388"/>
      <c r="P1" s="388"/>
    </row>
    <row r="2" spans="1:16" ht="18">
      <c r="A2" s="389" t="s">
        <v>533</v>
      </c>
      <c r="B2" s="387"/>
      <c r="C2" s="387"/>
      <c r="D2" s="388"/>
      <c r="E2" s="388"/>
      <c r="F2" s="388"/>
      <c r="G2" s="388"/>
      <c r="H2" s="388"/>
      <c r="I2" s="388"/>
      <c r="J2" s="388"/>
      <c r="K2" s="388"/>
      <c r="L2" s="388"/>
      <c r="M2" s="388"/>
      <c r="N2" s="388"/>
      <c r="O2" s="388"/>
      <c r="P2" s="388"/>
    </row>
    <row r="3" spans="1:16" ht="12.75" customHeight="1">
      <c r="A3" s="562" t="s">
        <v>1129</v>
      </c>
    </row>
    <row r="4" spans="1:16" ht="12.75" customHeight="1">
      <c r="A4" s="141" t="s">
        <v>1130</v>
      </c>
      <c r="H4" s="96"/>
      <c r="J4" s="96"/>
    </row>
    <row r="5" spans="1:16" ht="12.75" customHeight="1">
      <c r="L5" s="756" t="s">
        <v>164</v>
      </c>
      <c r="M5" s="757"/>
      <c r="N5" s="757"/>
      <c r="O5" s="757"/>
      <c r="P5" s="757"/>
    </row>
    <row r="6" spans="1:16" ht="24" customHeight="1">
      <c r="A6" s="758" t="s">
        <v>662</v>
      </c>
      <c r="B6" s="760" t="s">
        <v>893</v>
      </c>
      <c r="C6" s="760"/>
      <c r="D6" s="760"/>
      <c r="E6" s="760"/>
      <c r="F6" s="760"/>
      <c r="G6" s="760" t="s">
        <v>894</v>
      </c>
      <c r="H6" s="760"/>
      <c r="I6" s="760"/>
      <c r="J6" s="760"/>
      <c r="K6" s="760"/>
      <c r="L6" s="760" t="s">
        <v>892</v>
      </c>
      <c r="M6" s="760"/>
      <c r="N6" s="760"/>
      <c r="O6" s="760"/>
      <c r="P6" s="760"/>
    </row>
    <row r="7" spans="1:16" ht="48" customHeight="1">
      <c r="A7" s="759"/>
      <c r="B7" s="758" t="s">
        <v>658</v>
      </c>
      <c r="C7" s="758"/>
      <c r="D7" s="758"/>
      <c r="E7" s="758" t="s">
        <v>659</v>
      </c>
      <c r="F7" s="758"/>
      <c r="G7" s="758" t="s">
        <v>658</v>
      </c>
      <c r="H7" s="758"/>
      <c r="I7" s="758"/>
      <c r="J7" s="758" t="s">
        <v>660</v>
      </c>
      <c r="K7" s="758"/>
      <c r="L7" s="758" t="s">
        <v>661</v>
      </c>
      <c r="M7" s="758"/>
      <c r="N7" s="758"/>
      <c r="O7" s="758" t="s">
        <v>660</v>
      </c>
      <c r="P7" s="758"/>
    </row>
    <row r="8" spans="1:16" ht="24">
      <c r="A8" s="759"/>
      <c r="B8" s="488" t="s">
        <v>1131</v>
      </c>
      <c r="C8" s="488" t="s">
        <v>1132</v>
      </c>
      <c r="D8" s="489" t="s">
        <v>663</v>
      </c>
      <c r="E8" s="674" t="s">
        <v>1131</v>
      </c>
      <c r="F8" s="674" t="s">
        <v>1132</v>
      </c>
      <c r="G8" s="674" t="s">
        <v>1131</v>
      </c>
      <c r="H8" s="674" t="s">
        <v>1132</v>
      </c>
      <c r="I8" s="489" t="s">
        <v>663</v>
      </c>
      <c r="J8" s="674" t="s">
        <v>1131</v>
      </c>
      <c r="K8" s="674" t="s">
        <v>1132</v>
      </c>
      <c r="L8" s="674" t="s">
        <v>1131</v>
      </c>
      <c r="M8" s="674" t="s">
        <v>1132</v>
      </c>
      <c r="N8" s="489" t="s">
        <v>663</v>
      </c>
      <c r="O8" s="674" t="s">
        <v>1131</v>
      </c>
      <c r="P8" s="674" t="s">
        <v>1132</v>
      </c>
    </row>
    <row r="9" spans="1:16" ht="14.25" customHeight="1">
      <c r="A9" s="243" t="s">
        <v>1173</v>
      </c>
      <c r="B9" s="244">
        <v>0</v>
      </c>
      <c r="C9" s="244">
        <v>0</v>
      </c>
      <c r="D9" s="245" t="s">
        <v>1075</v>
      </c>
      <c r="E9" s="246" t="s">
        <v>1075</v>
      </c>
      <c r="F9" s="247" t="s">
        <v>1075</v>
      </c>
      <c r="G9" s="244">
        <v>109249.73859000001</v>
      </c>
      <c r="H9" s="244">
        <v>112792.921</v>
      </c>
      <c r="I9" s="245">
        <v>103.2432</v>
      </c>
      <c r="J9" s="246">
        <v>7.6399999999999996E-2</v>
      </c>
      <c r="K9" s="247">
        <v>7.4800000000000005E-2</v>
      </c>
      <c r="L9" s="244">
        <v>109249.73859000001</v>
      </c>
      <c r="M9" s="244">
        <v>112792.921</v>
      </c>
      <c r="N9" s="248">
        <v>103.2432</v>
      </c>
      <c r="O9" s="249">
        <v>1.9199999999999998E-2</v>
      </c>
      <c r="P9" s="247">
        <v>2.0799999999999999E-2</v>
      </c>
    </row>
    <row r="10" spans="1:16" ht="14.25" customHeight="1">
      <c r="A10" s="243" t="s">
        <v>1174</v>
      </c>
      <c r="B10" s="244">
        <v>483950.70376</v>
      </c>
      <c r="C10" s="244">
        <v>461876.24676999997</v>
      </c>
      <c r="D10" s="245">
        <v>95.438699999999997</v>
      </c>
      <c r="E10" s="246">
        <v>0.1138</v>
      </c>
      <c r="F10" s="247">
        <v>0.1179</v>
      </c>
      <c r="G10" s="244">
        <v>276375.80407999997</v>
      </c>
      <c r="H10" s="244">
        <v>348060.49169</v>
      </c>
      <c r="I10" s="245">
        <v>125.9374</v>
      </c>
      <c r="J10" s="246">
        <v>0.1933</v>
      </c>
      <c r="K10" s="247">
        <v>0.23100000000000001</v>
      </c>
      <c r="L10" s="244">
        <v>760326.50783999998</v>
      </c>
      <c r="M10" s="244">
        <v>809936.73846000002</v>
      </c>
      <c r="N10" s="248">
        <v>106.5249</v>
      </c>
      <c r="O10" s="249">
        <v>0.1338</v>
      </c>
      <c r="P10" s="247">
        <v>0.14929999999999999</v>
      </c>
    </row>
    <row r="11" spans="1:16" ht="14.25" customHeight="1">
      <c r="A11" s="243" t="s">
        <v>1175</v>
      </c>
      <c r="B11" s="244">
        <v>131115.51045999999</v>
      </c>
      <c r="C11" s="244">
        <v>126679.85578</v>
      </c>
      <c r="D11" s="245">
        <v>96.617000000000004</v>
      </c>
      <c r="E11" s="246">
        <v>3.0800000000000001E-2</v>
      </c>
      <c r="F11" s="247">
        <v>3.2300000000000002E-2</v>
      </c>
      <c r="G11" s="244">
        <v>99223.046130000002</v>
      </c>
      <c r="H11" s="244">
        <v>101304.25847</v>
      </c>
      <c r="I11" s="245">
        <v>102.0975</v>
      </c>
      <c r="J11" s="246">
        <v>6.9400000000000003E-2</v>
      </c>
      <c r="K11" s="247">
        <v>6.7199999999999996E-2</v>
      </c>
      <c r="L11" s="244">
        <v>230338.55658999999</v>
      </c>
      <c r="M11" s="244">
        <v>227984.11425000001</v>
      </c>
      <c r="N11" s="248">
        <v>98.977800000000002</v>
      </c>
      <c r="O11" s="249">
        <v>4.0500000000000001E-2</v>
      </c>
      <c r="P11" s="247">
        <v>4.2000000000000003E-2</v>
      </c>
    </row>
    <row r="12" spans="1:16" ht="14.25" customHeight="1">
      <c r="A12" s="243" t="s">
        <v>1176</v>
      </c>
      <c r="B12" s="244">
        <v>35171.529210000001</v>
      </c>
      <c r="C12" s="244">
        <v>33182.6901</v>
      </c>
      <c r="D12" s="245">
        <v>94.345299999999995</v>
      </c>
      <c r="E12" s="246">
        <v>8.3000000000000001E-3</v>
      </c>
      <c r="F12" s="247">
        <v>8.5000000000000006E-3</v>
      </c>
      <c r="G12" s="244">
        <v>0</v>
      </c>
      <c r="H12" s="244">
        <v>0</v>
      </c>
      <c r="I12" s="245" t="s">
        <v>1075</v>
      </c>
      <c r="J12" s="245" t="s">
        <v>1075</v>
      </c>
      <c r="K12" s="247" t="s">
        <v>1075</v>
      </c>
      <c r="L12" s="244">
        <v>35171.529210000001</v>
      </c>
      <c r="M12" s="244">
        <v>33182.6901</v>
      </c>
      <c r="N12" s="248">
        <v>94.345299999999995</v>
      </c>
      <c r="O12" s="249">
        <v>6.1999999999999998E-3</v>
      </c>
      <c r="P12" s="247">
        <v>6.1000000000000004E-3</v>
      </c>
    </row>
    <row r="13" spans="1:16" ht="14.25" customHeight="1">
      <c r="A13" s="243" t="s">
        <v>1177</v>
      </c>
      <c r="B13" s="244">
        <v>1607367.4327400001</v>
      </c>
      <c r="C13" s="244">
        <v>1411578.8756199998</v>
      </c>
      <c r="D13" s="245">
        <v>87.819299999999998</v>
      </c>
      <c r="E13" s="246">
        <v>0.37790000000000001</v>
      </c>
      <c r="F13" s="247">
        <v>0.3604</v>
      </c>
      <c r="G13" s="244">
        <v>197734.84328999999</v>
      </c>
      <c r="H13" s="244">
        <v>201471.31963999997</v>
      </c>
      <c r="I13" s="245">
        <v>101.8896</v>
      </c>
      <c r="J13" s="246">
        <v>0.13830000000000001</v>
      </c>
      <c r="K13" s="247">
        <v>0.13370000000000001</v>
      </c>
      <c r="L13" s="244">
        <v>1805102.2760300001</v>
      </c>
      <c r="M13" s="244">
        <v>1613050.1952599999</v>
      </c>
      <c r="N13" s="248">
        <v>89.360600000000005</v>
      </c>
      <c r="O13" s="249">
        <v>0.31759999999999999</v>
      </c>
      <c r="P13" s="247">
        <v>0.2974</v>
      </c>
    </row>
    <row r="14" spans="1:16" ht="14.25" customHeight="1">
      <c r="A14" s="243" t="s">
        <v>1178</v>
      </c>
      <c r="B14" s="244">
        <v>73360.224879999994</v>
      </c>
      <c r="C14" s="244">
        <v>98189.184180000011</v>
      </c>
      <c r="D14" s="245">
        <v>133.84530000000001</v>
      </c>
      <c r="E14" s="246">
        <v>1.72E-2</v>
      </c>
      <c r="F14" s="247">
        <v>2.5100000000000001E-2</v>
      </c>
      <c r="G14" s="244">
        <v>0</v>
      </c>
      <c r="H14" s="244">
        <v>0</v>
      </c>
      <c r="I14" s="245" t="s">
        <v>1075</v>
      </c>
      <c r="J14" s="246" t="s">
        <v>1075</v>
      </c>
      <c r="K14" s="247" t="s">
        <v>1075</v>
      </c>
      <c r="L14" s="244">
        <v>73360.224879999994</v>
      </c>
      <c r="M14" s="244">
        <v>98189.184180000011</v>
      </c>
      <c r="N14" s="248">
        <v>133.84530000000001</v>
      </c>
      <c r="O14" s="249">
        <v>1.29E-2</v>
      </c>
      <c r="P14" s="247">
        <v>1.8100000000000002E-2</v>
      </c>
    </row>
    <row r="15" spans="1:16" ht="14.25" customHeight="1">
      <c r="A15" s="243" t="s">
        <v>1179</v>
      </c>
      <c r="B15" s="244">
        <v>1169.0496699999999</v>
      </c>
      <c r="C15" s="244">
        <v>6884.00839</v>
      </c>
      <c r="D15" s="245">
        <v>588.85509999999999</v>
      </c>
      <c r="E15" s="246">
        <v>2.9999999999999997E-4</v>
      </c>
      <c r="F15" s="247">
        <v>1.8E-3</v>
      </c>
      <c r="G15" s="244">
        <v>0</v>
      </c>
      <c r="H15" s="244">
        <v>0</v>
      </c>
      <c r="I15" s="245" t="s">
        <v>1075</v>
      </c>
      <c r="J15" s="246" t="s">
        <v>1075</v>
      </c>
      <c r="K15" s="247" t="s">
        <v>1075</v>
      </c>
      <c r="L15" s="244">
        <v>1169.0496699999999</v>
      </c>
      <c r="M15" s="244">
        <v>6884.00839</v>
      </c>
      <c r="N15" s="248">
        <v>588.85509999999999</v>
      </c>
      <c r="O15" s="249">
        <v>2.0000000000000001E-4</v>
      </c>
      <c r="P15" s="247">
        <v>1.2999999999999999E-3</v>
      </c>
    </row>
    <row r="16" spans="1:16" ht="14.25" customHeight="1">
      <c r="A16" s="243" t="s">
        <v>1180</v>
      </c>
      <c r="B16" s="244">
        <v>0</v>
      </c>
      <c r="C16" s="244">
        <v>0</v>
      </c>
      <c r="D16" s="245" t="s">
        <v>1075</v>
      </c>
      <c r="E16" s="246" t="s">
        <v>1075</v>
      </c>
      <c r="F16" s="247" t="s">
        <v>1075</v>
      </c>
      <c r="G16" s="244">
        <v>13379.71832</v>
      </c>
      <c r="H16" s="244">
        <v>938.12323000000004</v>
      </c>
      <c r="I16" s="245">
        <v>7.0114999999999998</v>
      </c>
      <c r="J16" s="246">
        <v>9.4000000000000004E-3</v>
      </c>
      <c r="K16" s="247">
        <v>5.9999999999999995E-4</v>
      </c>
      <c r="L16" s="244">
        <v>13379.71832</v>
      </c>
      <c r="M16" s="244">
        <v>938.12323000000004</v>
      </c>
      <c r="N16" s="248">
        <v>7.0114999999999998</v>
      </c>
      <c r="O16" s="249">
        <v>2.3999999999999998E-3</v>
      </c>
      <c r="P16" s="247">
        <v>2.0000000000000001E-4</v>
      </c>
    </row>
    <row r="17" spans="1:16" ht="14.25" customHeight="1">
      <c r="A17" s="243" t="s">
        <v>1181</v>
      </c>
      <c r="B17" s="244">
        <v>0</v>
      </c>
      <c r="C17" s="244">
        <v>0</v>
      </c>
      <c r="D17" s="245" t="s">
        <v>1075</v>
      </c>
      <c r="E17" s="246" t="s">
        <v>1075</v>
      </c>
      <c r="F17" s="247" t="s">
        <v>1075</v>
      </c>
      <c r="G17" s="244">
        <v>73185.563609999997</v>
      </c>
      <c r="H17" s="244">
        <v>92672.866370000003</v>
      </c>
      <c r="I17" s="245">
        <v>126.62730000000001</v>
      </c>
      <c r="J17" s="246">
        <v>5.1200000000000002E-2</v>
      </c>
      <c r="K17" s="247">
        <v>6.1499999999999999E-2</v>
      </c>
      <c r="L17" s="244">
        <v>73185.563609999997</v>
      </c>
      <c r="M17" s="244">
        <v>92672.866370000003</v>
      </c>
      <c r="N17" s="248">
        <v>126.62730000000001</v>
      </c>
      <c r="O17" s="249">
        <v>1.29E-2</v>
      </c>
      <c r="P17" s="247">
        <v>1.7100000000000001E-2</v>
      </c>
    </row>
    <row r="18" spans="1:16" ht="14.25" customHeight="1">
      <c r="A18" s="243" t="s">
        <v>1182</v>
      </c>
      <c r="B18" s="244">
        <v>557908.78613000002</v>
      </c>
      <c r="C18" s="244">
        <v>512884.57842999999</v>
      </c>
      <c r="D18" s="245">
        <v>91.9298</v>
      </c>
      <c r="E18" s="246">
        <v>0.13120000000000001</v>
      </c>
      <c r="F18" s="247">
        <v>0.13100000000000001</v>
      </c>
      <c r="G18" s="244">
        <v>0</v>
      </c>
      <c r="H18" s="244">
        <v>0</v>
      </c>
      <c r="I18" s="245" t="s">
        <v>1075</v>
      </c>
      <c r="J18" s="246" t="s">
        <v>1075</v>
      </c>
      <c r="K18" s="247" t="s">
        <v>1075</v>
      </c>
      <c r="L18" s="244">
        <v>557908.78613000002</v>
      </c>
      <c r="M18" s="244">
        <v>512884.57842999999</v>
      </c>
      <c r="N18" s="248">
        <v>91.9298</v>
      </c>
      <c r="O18" s="249">
        <v>9.8199999999999996E-2</v>
      </c>
      <c r="P18" s="247">
        <v>9.4600000000000004E-2</v>
      </c>
    </row>
    <row r="19" spans="1:16" ht="14.25" customHeight="1">
      <c r="A19" s="243" t="s">
        <v>1183</v>
      </c>
      <c r="B19" s="244">
        <v>141327.68152000001</v>
      </c>
      <c r="C19" s="244">
        <v>158263.98630000002</v>
      </c>
      <c r="D19" s="245">
        <v>111.9837</v>
      </c>
      <c r="E19" s="246">
        <v>3.32E-2</v>
      </c>
      <c r="F19" s="247">
        <v>4.0399999999999998E-2</v>
      </c>
      <c r="G19" s="244">
        <v>70351.338569999993</v>
      </c>
      <c r="H19" s="244">
        <v>67872.564590000009</v>
      </c>
      <c r="I19" s="245">
        <v>96.476600000000005</v>
      </c>
      <c r="J19" s="246">
        <v>4.9200000000000001E-2</v>
      </c>
      <c r="K19" s="247">
        <v>4.4999999999999998E-2</v>
      </c>
      <c r="L19" s="244">
        <v>211679.02009000001</v>
      </c>
      <c r="M19" s="244">
        <v>226136.55088999998</v>
      </c>
      <c r="N19" s="248">
        <v>106.82989999999999</v>
      </c>
      <c r="O19" s="249">
        <v>3.7199999999999997E-2</v>
      </c>
      <c r="P19" s="247">
        <v>4.1700000000000001E-2</v>
      </c>
    </row>
    <row r="20" spans="1:16" ht="14.25" customHeight="1">
      <c r="A20" s="243" t="s">
        <v>1184</v>
      </c>
      <c r="B20" s="244">
        <v>86943.36884000001</v>
      </c>
      <c r="C20" s="244">
        <v>92391.212870000003</v>
      </c>
      <c r="D20" s="245">
        <v>106.26600000000001</v>
      </c>
      <c r="E20" s="246">
        <v>2.0400000000000001E-2</v>
      </c>
      <c r="F20" s="247">
        <v>2.3599999999999999E-2</v>
      </c>
      <c r="G20" s="244">
        <v>137218.68847999998</v>
      </c>
      <c r="H20" s="244">
        <v>136993.23355999999</v>
      </c>
      <c r="I20" s="245">
        <v>99.835700000000003</v>
      </c>
      <c r="J20" s="245">
        <v>9.6000000000000002E-2</v>
      </c>
      <c r="K20" s="247">
        <v>9.0899999999999995E-2</v>
      </c>
      <c r="L20" s="244">
        <v>224162.05731999999</v>
      </c>
      <c r="M20" s="244">
        <v>229384.44643000001</v>
      </c>
      <c r="N20" s="248">
        <v>102.3297</v>
      </c>
      <c r="O20" s="249">
        <v>3.9399999999999998E-2</v>
      </c>
      <c r="P20" s="247">
        <v>4.2299999999999997E-2</v>
      </c>
    </row>
    <row r="21" spans="1:16" ht="14.25" customHeight="1">
      <c r="A21" s="243" t="s">
        <v>1185</v>
      </c>
      <c r="B21" s="244">
        <v>122067.05863</v>
      </c>
      <c r="C21" s="244">
        <v>115282.82595999999</v>
      </c>
      <c r="D21" s="245">
        <v>94.4422</v>
      </c>
      <c r="E21" s="246">
        <v>2.87E-2</v>
      </c>
      <c r="F21" s="247">
        <v>2.9399999999999999E-2</v>
      </c>
      <c r="G21" s="244">
        <v>0</v>
      </c>
      <c r="H21" s="244">
        <v>0</v>
      </c>
      <c r="I21" s="245" t="s">
        <v>1075</v>
      </c>
      <c r="J21" s="245" t="s">
        <v>1075</v>
      </c>
      <c r="K21" s="247" t="s">
        <v>1075</v>
      </c>
      <c r="L21" s="244">
        <v>122067.05863</v>
      </c>
      <c r="M21" s="244">
        <v>115282.82595999999</v>
      </c>
      <c r="N21" s="248">
        <v>94.4422</v>
      </c>
      <c r="O21" s="249">
        <v>2.1499999999999998E-2</v>
      </c>
      <c r="P21" s="247">
        <v>2.1299999999999999E-2</v>
      </c>
    </row>
    <row r="22" spans="1:16" ht="14.25" customHeight="1">
      <c r="A22" s="243" t="s">
        <v>1186</v>
      </c>
      <c r="B22" s="244">
        <v>4934.5807199999999</v>
      </c>
      <c r="C22" s="244">
        <v>5941.2748600000004</v>
      </c>
      <c r="D22" s="245">
        <v>120.4008</v>
      </c>
      <c r="E22" s="246">
        <v>1.1999999999999999E-3</v>
      </c>
      <c r="F22" s="247">
        <v>1.5E-3</v>
      </c>
      <c r="G22" s="244">
        <v>0</v>
      </c>
      <c r="H22" s="244">
        <v>0</v>
      </c>
      <c r="I22" s="245" t="s">
        <v>1075</v>
      </c>
      <c r="J22" s="245" t="s">
        <v>1075</v>
      </c>
      <c r="K22" s="247" t="s">
        <v>1075</v>
      </c>
      <c r="L22" s="244">
        <v>4934.5807199999999</v>
      </c>
      <c r="M22" s="244">
        <v>5941.2748600000004</v>
      </c>
      <c r="N22" s="248">
        <v>120.4008</v>
      </c>
      <c r="O22" s="249">
        <v>8.9999999999999998E-4</v>
      </c>
      <c r="P22" s="247">
        <v>1.1000000000000001E-3</v>
      </c>
    </row>
    <row r="23" spans="1:16" ht="14.25" customHeight="1">
      <c r="A23" s="243" t="s">
        <v>1187</v>
      </c>
      <c r="B23" s="244">
        <v>22720.10586</v>
      </c>
      <c r="C23" s="244">
        <v>24810.8099</v>
      </c>
      <c r="D23" s="245">
        <v>109.202</v>
      </c>
      <c r="E23" s="246">
        <v>5.3E-3</v>
      </c>
      <c r="F23" s="247">
        <v>6.3E-3</v>
      </c>
      <c r="G23" s="244">
        <v>0</v>
      </c>
      <c r="H23" s="244">
        <v>0</v>
      </c>
      <c r="I23" s="245" t="s">
        <v>1075</v>
      </c>
      <c r="J23" s="245" t="s">
        <v>1075</v>
      </c>
      <c r="K23" s="247" t="s">
        <v>1075</v>
      </c>
      <c r="L23" s="244">
        <v>22720.10586</v>
      </c>
      <c r="M23" s="244">
        <v>24810.8099</v>
      </c>
      <c r="N23" s="248">
        <v>109.202</v>
      </c>
      <c r="O23" s="249">
        <v>4.0000000000000001E-3</v>
      </c>
      <c r="P23" s="247">
        <v>4.5999999999999999E-3</v>
      </c>
    </row>
    <row r="24" spans="1:16" ht="14.25" customHeight="1">
      <c r="A24" s="243" t="s">
        <v>1188</v>
      </c>
      <c r="B24" s="244">
        <v>367580.10512000002</v>
      </c>
      <c r="C24" s="244">
        <v>332423.75806999998</v>
      </c>
      <c r="D24" s="245">
        <v>90.435699999999997</v>
      </c>
      <c r="E24" s="246">
        <v>8.6400000000000005E-2</v>
      </c>
      <c r="F24" s="247">
        <v>8.4900000000000003E-2</v>
      </c>
      <c r="G24" s="244">
        <v>0</v>
      </c>
      <c r="H24" s="244">
        <v>0</v>
      </c>
      <c r="I24" s="245" t="s">
        <v>1075</v>
      </c>
      <c r="J24" s="246" t="s">
        <v>1075</v>
      </c>
      <c r="K24" s="247" t="s">
        <v>1075</v>
      </c>
      <c r="L24" s="244">
        <v>367580.10512000002</v>
      </c>
      <c r="M24" s="244">
        <v>332423.75806999998</v>
      </c>
      <c r="N24" s="248">
        <v>90.435699999999997</v>
      </c>
      <c r="O24" s="249">
        <v>6.4699999999999994E-2</v>
      </c>
      <c r="P24" s="247">
        <v>6.13E-2</v>
      </c>
    </row>
    <row r="25" spans="1:16" ht="14.25" customHeight="1">
      <c r="A25" s="243" t="s">
        <v>1189</v>
      </c>
      <c r="B25" s="244">
        <v>0</v>
      </c>
      <c r="C25" s="244">
        <v>0</v>
      </c>
      <c r="D25" s="245" t="s">
        <v>1075</v>
      </c>
      <c r="E25" s="246" t="s">
        <v>1075</v>
      </c>
      <c r="F25" s="247" t="s">
        <v>1075</v>
      </c>
      <c r="G25" s="244">
        <v>7927.6493200000004</v>
      </c>
      <c r="H25" s="244">
        <v>8730.1765399999986</v>
      </c>
      <c r="I25" s="245">
        <v>110.12309999999999</v>
      </c>
      <c r="J25" s="246">
        <v>5.4999999999999997E-3</v>
      </c>
      <c r="K25" s="247">
        <v>5.7999999999999996E-3</v>
      </c>
      <c r="L25" s="244">
        <v>7927.6493200000004</v>
      </c>
      <c r="M25" s="244">
        <v>8730.1765399999986</v>
      </c>
      <c r="N25" s="248">
        <v>110.12309999999999</v>
      </c>
      <c r="O25" s="249">
        <v>1.4E-3</v>
      </c>
      <c r="P25" s="247">
        <v>1.6000000000000001E-3</v>
      </c>
    </row>
    <row r="26" spans="1:16" ht="14.25" customHeight="1">
      <c r="A26" s="243" t="s">
        <v>1190</v>
      </c>
      <c r="B26" s="244">
        <v>18160.53441</v>
      </c>
      <c r="C26" s="244">
        <v>16961.373589999999</v>
      </c>
      <c r="D26" s="245">
        <v>93.396900000000002</v>
      </c>
      <c r="E26" s="246">
        <v>4.3E-3</v>
      </c>
      <c r="F26" s="247">
        <v>4.3E-3</v>
      </c>
      <c r="G26" s="244">
        <v>136631.78516</v>
      </c>
      <c r="H26" s="244">
        <v>132401.31056000001</v>
      </c>
      <c r="I26" s="245">
        <v>96.903700000000001</v>
      </c>
      <c r="J26" s="246">
        <v>9.5500000000000002E-2</v>
      </c>
      <c r="K26" s="247">
        <v>8.7900000000000006E-2</v>
      </c>
      <c r="L26" s="244">
        <v>154792.31956999999</v>
      </c>
      <c r="M26" s="244">
        <v>149362.68415000002</v>
      </c>
      <c r="N26" s="248">
        <v>96.4923</v>
      </c>
      <c r="O26" s="249">
        <v>2.7199999999999998E-2</v>
      </c>
      <c r="P26" s="247">
        <v>2.75E-2</v>
      </c>
    </row>
    <row r="27" spans="1:16" ht="14.25" customHeight="1">
      <c r="A27" s="243" t="s">
        <v>1191</v>
      </c>
      <c r="B27" s="244">
        <v>0</v>
      </c>
      <c r="C27" s="244">
        <v>0</v>
      </c>
      <c r="D27" s="245" t="s">
        <v>1075</v>
      </c>
      <c r="E27" s="246" t="s">
        <v>1075</v>
      </c>
      <c r="F27" s="247" t="s">
        <v>1075</v>
      </c>
      <c r="G27" s="244">
        <v>25663.43057</v>
      </c>
      <c r="H27" s="244">
        <v>23717.808969999998</v>
      </c>
      <c r="I27" s="245">
        <v>92.418700000000001</v>
      </c>
      <c r="J27" s="246">
        <v>1.7899999999999999E-2</v>
      </c>
      <c r="K27" s="247">
        <v>1.5699999999999999E-2</v>
      </c>
      <c r="L27" s="244">
        <v>25663.43057</v>
      </c>
      <c r="M27" s="244">
        <v>23717.808969999998</v>
      </c>
      <c r="N27" s="248">
        <v>92.418700000000001</v>
      </c>
      <c r="O27" s="249">
        <v>4.4999999999999997E-3</v>
      </c>
      <c r="P27" s="247">
        <v>4.4000000000000003E-3</v>
      </c>
    </row>
    <row r="28" spans="1:16" ht="14.25" customHeight="1">
      <c r="A28" s="243" t="s">
        <v>1192</v>
      </c>
      <c r="B28" s="244">
        <v>80897.671000000002</v>
      </c>
      <c r="C28" s="244">
        <v>33584.192000000003</v>
      </c>
      <c r="D28" s="245">
        <v>41.514400000000002</v>
      </c>
      <c r="E28" s="246">
        <v>1.9E-2</v>
      </c>
      <c r="F28" s="247">
        <v>8.6E-3</v>
      </c>
      <c r="G28" s="244">
        <v>0</v>
      </c>
      <c r="H28" s="244">
        <v>0</v>
      </c>
      <c r="I28" s="245" t="s">
        <v>1075</v>
      </c>
      <c r="J28" s="246" t="s">
        <v>1075</v>
      </c>
      <c r="K28" s="247" t="s">
        <v>1075</v>
      </c>
      <c r="L28" s="244">
        <v>80897.671000000002</v>
      </c>
      <c r="M28" s="244">
        <v>33584.192000000003</v>
      </c>
      <c r="N28" s="248">
        <v>41.514400000000002</v>
      </c>
      <c r="O28" s="249">
        <v>1.4200000000000001E-2</v>
      </c>
      <c r="P28" s="247">
        <v>6.1999999999999998E-3</v>
      </c>
    </row>
    <row r="29" spans="1:16" ht="14.25" customHeight="1">
      <c r="A29" s="243" t="s">
        <v>1193</v>
      </c>
      <c r="B29" s="244">
        <v>196340.15688999998</v>
      </c>
      <c r="C29" s="244">
        <v>172636.86598</v>
      </c>
      <c r="D29" s="245">
        <v>87.927400000000006</v>
      </c>
      <c r="E29" s="246">
        <v>4.6199999999999998E-2</v>
      </c>
      <c r="F29" s="247">
        <v>4.41E-2</v>
      </c>
      <c r="G29" s="244">
        <v>38384.928399999997</v>
      </c>
      <c r="H29" s="244">
        <v>35846.202270000002</v>
      </c>
      <c r="I29" s="245">
        <v>93.386099999999999</v>
      </c>
      <c r="J29" s="246">
        <v>2.6800000000000001E-2</v>
      </c>
      <c r="K29" s="247">
        <v>2.3800000000000002E-2</v>
      </c>
      <c r="L29" s="244">
        <v>234725.08528999999</v>
      </c>
      <c r="M29" s="244">
        <v>208483.06825000001</v>
      </c>
      <c r="N29" s="248">
        <v>88.820099999999996</v>
      </c>
      <c r="O29" s="249">
        <v>4.1300000000000003E-2</v>
      </c>
      <c r="P29" s="247">
        <v>3.8399999999999997E-2</v>
      </c>
    </row>
    <row r="30" spans="1:16" ht="14.25" customHeight="1">
      <c r="A30" s="243" t="s">
        <v>1194</v>
      </c>
      <c r="B30" s="244">
        <v>93699.556719999993</v>
      </c>
      <c r="C30" s="244">
        <v>89947.401939999996</v>
      </c>
      <c r="D30" s="245">
        <v>95.995500000000007</v>
      </c>
      <c r="E30" s="246">
        <v>2.1999999999999999E-2</v>
      </c>
      <c r="F30" s="247">
        <v>2.3E-2</v>
      </c>
      <c r="G30" s="244">
        <v>73053.856349999987</v>
      </c>
      <c r="H30" s="244">
        <v>65722.283450000003</v>
      </c>
      <c r="I30" s="245">
        <v>89.964200000000005</v>
      </c>
      <c r="J30" s="246">
        <v>5.11E-2</v>
      </c>
      <c r="K30" s="247">
        <v>4.36E-2</v>
      </c>
      <c r="L30" s="244">
        <v>166753.41306999998</v>
      </c>
      <c r="M30" s="244">
        <v>155669.68539</v>
      </c>
      <c r="N30" s="248">
        <v>93.353200000000001</v>
      </c>
      <c r="O30" s="249">
        <v>2.93E-2</v>
      </c>
      <c r="P30" s="247">
        <v>2.87E-2</v>
      </c>
    </row>
    <row r="31" spans="1:16" ht="14.25" customHeight="1">
      <c r="A31" s="243" t="s">
        <v>1195</v>
      </c>
      <c r="B31" s="244">
        <v>44340.241520000003</v>
      </c>
      <c r="C31" s="244">
        <v>37551.712899999999</v>
      </c>
      <c r="D31" s="245">
        <v>84.689899999999994</v>
      </c>
      <c r="E31" s="246">
        <v>1.04E-2</v>
      </c>
      <c r="F31" s="247">
        <v>9.5999999999999992E-3</v>
      </c>
      <c r="G31" s="244">
        <v>0</v>
      </c>
      <c r="H31" s="244">
        <v>0</v>
      </c>
      <c r="I31" s="245" t="s">
        <v>1075</v>
      </c>
      <c r="J31" s="246" t="s">
        <v>1075</v>
      </c>
      <c r="K31" s="247" t="s">
        <v>1075</v>
      </c>
      <c r="L31" s="244">
        <v>44340.241520000003</v>
      </c>
      <c r="M31" s="244">
        <v>37551.712899999999</v>
      </c>
      <c r="N31" s="248">
        <v>84.689899999999994</v>
      </c>
      <c r="O31" s="249">
        <v>7.7999999999999996E-3</v>
      </c>
      <c r="P31" s="247">
        <v>6.8999999999999999E-3</v>
      </c>
    </row>
    <row r="32" spans="1:16" ht="14.25" customHeight="1">
      <c r="A32" s="243" t="s">
        <v>1196</v>
      </c>
      <c r="B32" s="244">
        <v>0</v>
      </c>
      <c r="C32" s="244">
        <v>0</v>
      </c>
      <c r="D32" s="245" t="s">
        <v>1075</v>
      </c>
      <c r="E32" s="246" t="s">
        <v>1075</v>
      </c>
      <c r="F32" s="247" t="s">
        <v>1075</v>
      </c>
      <c r="G32" s="244">
        <v>8302.723469999999</v>
      </c>
      <c r="H32" s="244">
        <v>11171.52491</v>
      </c>
      <c r="I32" s="245">
        <v>134.55250000000001</v>
      </c>
      <c r="J32" s="246">
        <v>5.7999999999999996E-3</v>
      </c>
      <c r="K32" s="247">
        <v>7.4000000000000003E-3</v>
      </c>
      <c r="L32" s="244">
        <v>8302.723469999999</v>
      </c>
      <c r="M32" s="244">
        <v>11171.52491</v>
      </c>
      <c r="N32" s="248">
        <v>134.55250000000001</v>
      </c>
      <c r="O32" s="249">
        <v>1.5E-3</v>
      </c>
      <c r="P32" s="247">
        <v>2.0999999999999999E-3</v>
      </c>
    </row>
    <row r="33" spans="1:16" ht="14.25" customHeight="1">
      <c r="A33" s="243" t="s">
        <v>1197</v>
      </c>
      <c r="B33" s="244">
        <v>184535.93381000002</v>
      </c>
      <c r="C33" s="244">
        <v>185282.98246</v>
      </c>
      <c r="D33" s="245">
        <v>100.40479999999999</v>
      </c>
      <c r="E33" s="246">
        <v>4.3400000000000001E-2</v>
      </c>
      <c r="F33" s="247">
        <v>4.7300000000000002E-2</v>
      </c>
      <c r="G33" s="244">
        <v>154596.79154000001</v>
      </c>
      <c r="H33" s="244">
        <v>155043.00262000001</v>
      </c>
      <c r="I33" s="245">
        <v>100.2886</v>
      </c>
      <c r="J33" s="246">
        <v>0.1081</v>
      </c>
      <c r="K33" s="247">
        <v>0.10290000000000001</v>
      </c>
      <c r="L33" s="244">
        <v>339132.72535000002</v>
      </c>
      <c r="M33" s="244">
        <v>340325.98507999995</v>
      </c>
      <c r="N33" s="248">
        <v>100.3519</v>
      </c>
      <c r="O33" s="249">
        <v>5.9700000000000003E-2</v>
      </c>
      <c r="P33" s="247">
        <v>6.2799999999999995E-2</v>
      </c>
    </row>
    <row r="34" spans="1:16" ht="14.25" customHeight="1">
      <c r="A34" s="243" t="s">
        <v>1198</v>
      </c>
      <c r="B34" s="244">
        <v>0</v>
      </c>
      <c r="C34" s="244">
        <v>0</v>
      </c>
      <c r="D34" s="245" t="s">
        <v>1075</v>
      </c>
      <c r="E34" s="246" t="s">
        <v>1075</v>
      </c>
      <c r="F34" s="247" t="s">
        <v>1075</v>
      </c>
      <c r="G34" s="244">
        <v>8719.2481099999986</v>
      </c>
      <c r="H34" s="244">
        <v>12187.88711</v>
      </c>
      <c r="I34" s="245">
        <v>139.78139999999999</v>
      </c>
      <c r="J34" s="246">
        <v>6.1000000000000004E-3</v>
      </c>
      <c r="K34" s="247">
        <v>8.0999999999999996E-3</v>
      </c>
      <c r="L34" s="244">
        <v>8719.2481099999986</v>
      </c>
      <c r="M34" s="244">
        <v>12187.88711</v>
      </c>
      <c r="N34" s="248">
        <v>139.78139999999999</v>
      </c>
      <c r="O34" s="249">
        <v>1.5E-3</v>
      </c>
      <c r="P34" s="247">
        <v>2.2000000000000001E-3</v>
      </c>
    </row>
    <row r="35" spans="1:16" ht="18.75" customHeight="1">
      <c r="A35" s="634" t="s">
        <v>395</v>
      </c>
      <c r="B35" s="490">
        <v>4253590.2318899995</v>
      </c>
      <c r="C35" s="490">
        <v>3916353.8361</v>
      </c>
      <c r="D35" s="491">
        <v>92.071700000000007</v>
      </c>
      <c r="E35" s="492">
        <v>1</v>
      </c>
      <c r="F35" s="493">
        <v>1</v>
      </c>
      <c r="G35" s="494">
        <v>1429999.15399</v>
      </c>
      <c r="H35" s="490">
        <v>1506925.9749799999</v>
      </c>
      <c r="I35" s="491">
        <v>105.37949999999999</v>
      </c>
      <c r="J35" s="492">
        <v>1</v>
      </c>
      <c r="K35" s="493">
        <v>1</v>
      </c>
      <c r="L35" s="495">
        <v>5683589.38588</v>
      </c>
      <c r="M35" s="496">
        <v>5423279.8110800004</v>
      </c>
      <c r="N35" s="497">
        <v>95.42</v>
      </c>
      <c r="O35" s="498">
        <v>1</v>
      </c>
      <c r="P35" s="493">
        <v>1</v>
      </c>
    </row>
    <row r="36" spans="1:16" ht="12.75" customHeight="1">
      <c r="A36" s="51" t="s">
        <v>657</v>
      </c>
    </row>
    <row r="37" spans="1:16" ht="12.75" customHeight="1"/>
    <row r="38" spans="1:16" ht="12.75" customHeight="1">
      <c r="A38" s="614"/>
    </row>
    <row r="39" spans="1:16" ht="12.75" customHeight="1">
      <c r="A39" s="83" t="s">
        <v>389</v>
      </c>
    </row>
    <row r="40" spans="1:16" ht="12.75" customHeight="1">
      <c r="A40" s="615"/>
    </row>
    <row r="41" spans="1:16" ht="12.75" customHeight="1">
      <c r="A41" s="384"/>
    </row>
    <row r="42" spans="1:16" ht="12.75" customHeight="1">
      <c r="A42" s="385"/>
    </row>
    <row r="43" spans="1:16" ht="12.75" customHeight="1">
      <c r="A43" s="385"/>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522</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39"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59" t="s">
        <v>1133</v>
      </c>
    </row>
    <row r="2" spans="1:7" ht="12.75" customHeight="1">
      <c r="A2" s="142" t="s">
        <v>1134</v>
      </c>
    </row>
    <row r="3" spans="1:7" ht="12.75" customHeight="1"/>
    <row r="4" spans="1:7" ht="12.75" customHeight="1">
      <c r="B4" s="756" t="s">
        <v>594</v>
      </c>
      <c r="C4" s="757"/>
      <c r="D4" s="757"/>
      <c r="E4" s="757"/>
      <c r="F4" s="757"/>
    </row>
    <row r="5" spans="1:7">
      <c r="A5" s="761" t="s">
        <v>862</v>
      </c>
      <c r="B5" s="761" t="s">
        <v>664</v>
      </c>
      <c r="C5" s="762" t="s">
        <v>665</v>
      </c>
      <c r="D5" s="762"/>
      <c r="E5" s="759" t="s">
        <v>666</v>
      </c>
      <c r="F5" s="759"/>
    </row>
    <row r="6" spans="1:7" ht="65.25">
      <c r="A6" s="761"/>
      <c r="B6" s="761"/>
      <c r="C6" s="499" t="s">
        <v>861</v>
      </c>
      <c r="D6" s="499" t="s">
        <v>667</v>
      </c>
      <c r="E6" s="499" t="s">
        <v>668</v>
      </c>
      <c r="F6" s="499" t="s">
        <v>669</v>
      </c>
    </row>
    <row r="7" spans="1:7" ht="22.5">
      <c r="A7" s="250">
        <v>1</v>
      </c>
      <c r="B7" s="251" t="s">
        <v>670</v>
      </c>
      <c r="C7" s="252">
        <v>1451015</v>
      </c>
      <c r="D7" s="252">
        <v>275871.23832</v>
      </c>
      <c r="E7" s="252">
        <v>10348</v>
      </c>
      <c r="F7" s="252">
        <v>69810.594400000002</v>
      </c>
      <c r="G7" s="96"/>
    </row>
    <row r="8" spans="1:7" ht="22.5">
      <c r="A8" s="250">
        <v>2</v>
      </c>
      <c r="B8" s="251" t="s">
        <v>671</v>
      </c>
      <c r="C8" s="252">
        <v>102156</v>
      </c>
      <c r="D8" s="252">
        <v>173218.13652</v>
      </c>
      <c r="E8" s="252">
        <v>372244</v>
      </c>
      <c r="F8" s="252">
        <v>89694.916140000001</v>
      </c>
      <c r="G8" s="96"/>
    </row>
    <row r="9" spans="1:7" ht="22.5">
      <c r="A9" s="250">
        <v>3</v>
      </c>
      <c r="B9" s="251" t="s">
        <v>672</v>
      </c>
      <c r="C9" s="252">
        <v>261338</v>
      </c>
      <c r="D9" s="252">
        <v>410854.39825999999</v>
      </c>
      <c r="E9" s="252">
        <v>56847</v>
      </c>
      <c r="F9" s="252">
        <v>343572.50201</v>
      </c>
      <c r="G9" s="96"/>
    </row>
    <row r="10" spans="1:7" ht="33.75">
      <c r="A10" s="250">
        <v>4</v>
      </c>
      <c r="B10" s="251" t="s">
        <v>673</v>
      </c>
      <c r="C10" s="252">
        <v>115</v>
      </c>
      <c r="D10" s="252">
        <v>6720.5387899999996</v>
      </c>
      <c r="E10" s="252">
        <v>216</v>
      </c>
      <c r="F10" s="252">
        <v>713.52148</v>
      </c>
    </row>
    <row r="11" spans="1:7" ht="22.5">
      <c r="A11" s="250">
        <v>5</v>
      </c>
      <c r="B11" s="253" t="s">
        <v>674</v>
      </c>
      <c r="C11" s="252">
        <v>90</v>
      </c>
      <c r="D11" s="252">
        <v>5654.0886600000003</v>
      </c>
      <c r="E11" s="252">
        <v>6</v>
      </c>
      <c r="F11" s="252">
        <v>12193.538349999999</v>
      </c>
    </row>
    <row r="12" spans="1:7" ht="22.5">
      <c r="A12" s="250">
        <v>6</v>
      </c>
      <c r="B12" s="251" t="s">
        <v>675</v>
      </c>
      <c r="C12" s="252">
        <v>13670</v>
      </c>
      <c r="D12" s="252">
        <v>138558.75027000002</v>
      </c>
      <c r="E12" s="252">
        <v>755</v>
      </c>
      <c r="F12" s="252">
        <v>58009.094170000004</v>
      </c>
    </row>
    <row r="13" spans="1:7" ht="22.5">
      <c r="A13" s="250">
        <v>7</v>
      </c>
      <c r="B13" s="251" t="s">
        <v>676</v>
      </c>
      <c r="C13" s="252">
        <v>11087</v>
      </c>
      <c r="D13" s="252">
        <v>31301.288639999999</v>
      </c>
      <c r="E13" s="252">
        <v>2434</v>
      </c>
      <c r="F13" s="252">
        <v>5698.8301700000002</v>
      </c>
    </row>
    <row r="14" spans="1:7" ht="22.5">
      <c r="A14" s="250">
        <v>8</v>
      </c>
      <c r="B14" s="251" t="s">
        <v>677</v>
      </c>
      <c r="C14" s="252">
        <v>306646</v>
      </c>
      <c r="D14" s="252">
        <v>396612.11813999998</v>
      </c>
      <c r="E14" s="252">
        <v>17975</v>
      </c>
      <c r="F14" s="252">
        <v>144610.22545</v>
      </c>
    </row>
    <row r="15" spans="1:7" ht="22.5">
      <c r="A15" s="250">
        <v>9</v>
      </c>
      <c r="B15" s="251" t="s">
        <v>678</v>
      </c>
      <c r="C15" s="252">
        <v>369568</v>
      </c>
      <c r="D15" s="252">
        <v>454507.28120999999</v>
      </c>
      <c r="E15" s="252">
        <v>43595</v>
      </c>
      <c r="F15" s="252">
        <v>220894.15257000001</v>
      </c>
    </row>
    <row r="16" spans="1:7" ht="33.75">
      <c r="A16" s="250">
        <v>10</v>
      </c>
      <c r="B16" s="251" t="s">
        <v>679</v>
      </c>
      <c r="C16" s="252">
        <v>1453243</v>
      </c>
      <c r="D16" s="252">
        <v>1556812.7930300001</v>
      </c>
      <c r="E16" s="252">
        <v>43889</v>
      </c>
      <c r="F16" s="252">
        <v>592400.38334000006</v>
      </c>
    </row>
    <row r="17" spans="1:6" ht="33.75">
      <c r="A17" s="250">
        <v>11</v>
      </c>
      <c r="B17" s="251" t="s">
        <v>680</v>
      </c>
      <c r="C17" s="252">
        <v>137</v>
      </c>
      <c r="D17" s="252">
        <v>3379.1156099999998</v>
      </c>
      <c r="E17" s="252">
        <v>0</v>
      </c>
      <c r="F17" s="252">
        <v>8.5457199999999993</v>
      </c>
    </row>
    <row r="18" spans="1:6" ht="22.5">
      <c r="A18" s="250">
        <v>12</v>
      </c>
      <c r="B18" s="251" t="s">
        <v>681</v>
      </c>
      <c r="C18" s="252">
        <v>27467</v>
      </c>
      <c r="D18" s="252">
        <v>34906.2212</v>
      </c>
      <c r="E18" s="252">
        <v>74</v>
      </c>
      <c r="F18" s="252">
        <v>2855.6287699999998</v>
      </c>
    </row>
    <row r="19" spans="1:6" ht="22.5">
      <c r="A19" s="250">
        <v>13</v>
      </c>
      <c r="B19" s="251" t="s">
        <v>682</v>
      </c>
      <c r="C19" s="252">
        <v>91301</v>
      </c>
      <c r="D19" s="252">
        <v>197918.17322</v>
      </c>
      <c r="E19" s="252">
        <v>6328</v>
      </c>
      <c r="F19" s="252">
        <v>81775.224900000001</v>
      </c>
    </row>
    <row r="20" spans="1:6" ht="22.5">
      <c r="A20" s="250">
        <v>14</v>
      </c>
      <c r="B20" s="251" t="s">
        <v>683</v>
      </c>
      <c r="C20" s="252">
        <v>32384</v>
      </c>
      <c r="D20" s="252">
        <v>121164.65889000001</v>
      </c>
      <c r="E20" s="252">
        <v>1886</v>
      </c>
      <c r="F20" s="252">
        <v>19019.38564</v>
      </c>
    </row>
    <row r="21" spans="1:6" ht="22.5">
      <c r="A21" s="250">
        <v>15</v>
      </c>
      <c r="B21" s="251" t="s">
        <v>684</v>
      </c>
      <c r="C21" s="252">
        <v>493</v>
      </c>
      <c r="D21" s="252">
        <v>3884.2267000000002</v>
      </c>
      <c r="E21" s="252">
        <v>261</v>
      </c>
      <c r="F21" s="252">
        <v>5468.5785999999998</v>
      </c>
    </row>
    <row r="22" spans="1:6" ht="22.5">
      <c r="A22" s="250">
        <v>16</v>
      </c>
      <c r="B22" s="251" t="s">
        <v>685</v>
      </c>
      <c r="C22" s="252">
        <v>94188</v>
      </c>
      <c r="D22" s="252">
        <v>71879.470279999994</v>
      </c>
      <c r="E22" s="252">
        <v>1089</v>
      </c>
      <c r="F22" s="252">
        <v>10930.313390000001</v>
      </c>
    </row>
    <row r="23" spans="1:6" ht="22.5">
      <c r="A23" s="250">
        <v>17</v>
      </c>
      <c r="B23" s="251" t="s">
        <v>686</v>
      </c>
      <c r="C23" s="252">
        <v>5026</v>
      </c>
      <c r="D23" s="252">
        <v>1419.28755</v>
      </c>
      <c r="E23" s="252">
        <v>0</v>
      </c>
      <c r="F23" s="252">
        <v>106.61105000000001</v>
      </c>
    </row>
    <row r="24" spans="1:6" ht="22.5">
      <c r="A24" s="250">
        <v>18</v>
      </c>
      <c r="B24" s="251" t="s">
        <v>687</v>
      </c>
      <c r="C24" s="252">
        <v>161686</v>
      </c>
      <c r="D24" s="252">
        <v>31692.050809999997</v>
      </c>
      <c r="E24" s="252">
        <v>50244</v>
      </c>
      <c r="F24" s="252">
        <v>9527.4076100000002</v>
      </c>
    </row>
    <row r="25" spans="1:6" ht="22.5">
      <c r="A25" s="250">
        <v>19</v>
      </c>
      <c r="B25" s="251" t="s">
        <v>688</v>
      </c>
      <c r="C25" s="252">
        <v>784848</v>
      </c>
      <c r="D25" s="252">
        <v>1342329.7277500001</v>
      </c>
      <c r="E25" s="252">
        <v>29956</v>
      </c>
      <c r="F25" s="252">
        <v>783635.97322000004</v>
      </c>
    </row>
    <row r="26" spans="1:6" ht="22.5">
      <c r="A26" s="250">
        <v>20</v>
      </c>
      <c r="B26" s="251" t="s">
        <v>689</v>
      </c>
      <c r="C26" s="252">
        <v>2031</v>
      </c>
      <c r="D26" s="252">
        <v>12516.51382</v>
      </c>
      <c r="E26" s="252">
        <v>504</v>
      </c>
      <c r="F26" s="252">
        <v>6056.06621</v>
      </c>
    </row>
    <row r="27" spans="1:6" ht="33.75">
      <c r="A27" s="250">
        <v>21</v>
      </c>
      <c r="B27" s="251" t="s">
        <v>690</v>
      </c>
      <c r="C27" s="252">
        <v>648696</v>
      </c>
      <c r="D27" s="252">
        <v>86045.530799999993</v>
      </c>
      <c r="E27" s="252">
        <v>2454</v>
      </c>
      <c r="F27" s="252">
        <v>14044.383260000001</v>
      </c>
    </row>
    <row r="28" spans="1:6" ht="22.5">
      <c r="A28" s="250">
        <v>22</v>
      </c>
      <c r="B28" s="251" t="s">
        <v>691</v>
      </c>
      <c r="C28" s="252">
        <v>3733</v>
      </c>
      <c r="D28" s="252">
        <v>3810.21254</v>
      </c>
      <c r="E28" s="252">
        <v>175</v>
      </c>
      <c r="F28" s="252">
        <v>4241.36859</v>
      </c>
    </row>
    <row r="29" spans="1:6" ht="45">
      <c r="A29" s="250">
        <v>23</v>
      </c>
      <c r="B29" s="251" t="s">
        <v>692</v>
      </c>
      <c r="C29" s="252">
        <v>44032</v>
      </c>
      <c r="D29" s="252">
        <v>62223.99007</v>
      </c>
      <c r="E29" s="252">
        <v>4263</v>
      </c>
      <c r="F29" s="252">
        <v>66584.256439999997</v>
      </c>
    </row>
    <row r="30" spans="1:6" ht="22.5">
      <c r="A30" s="250">
        <v>24</v>
      </c>
      <c r="B30" s="251" t="s">
        <v>693</v>
      </c>
      <c r="C30" s="252">
        <v>0</v>
      </c>
      <c r="D30" s="252">
        <v>0</v>
      </c>
      <c r="E30" s="252">
        <v>0</v>
      </c>
      <c r="F30" s="252">
        <v>0</v>
      </c>
    </row>
    <row r="31" spans="1:6" ht="22.5">
      <c r="A31" s="250">
        <v>25</v>
      </c>
      <c r="B31" s="251" t="s">
        <v>694</v>
      </c>
      <c r="C31" s="252">
        <v>0</v>
      </c>
      <c r="D31" s="252">
        <v>0</v>
      </c>
      <c r="E31" s="252">
        <v>0</v>
      </c>
      <c r="F31" s="252">
        <v>0</v>
      </c>
    </row>
    <row r="32" spans="1:6" ht="22.5">
      <c r="A32" s="500"/>
      <c r="B32" s="501" t="s">
        <v>695</v>
      </c>
      <c r="C32" s="502">
        <v>4381610</v>
      </c>
      <c r="D32" s="502">
        <v>3916353.8361</v>
      </c>
      <c r="E32" s="502">
        <v>608191</v>
      </c>
      <c r="F32" s="502">
        <v>1667289.4537599999</v>
      </c>
    </row>
    <row r="33" spans="1:7" ht="22.5">
      <c r="A33" s="500"/>
      <c r="B33" s="501" t="s">
        <v>696</v>
      </c>
      <c r="C33" s="502">
        <v>1483340</v>
      </c>
      <c r="D33" s="502">
        <v>1506925.9749799999</v>
      </c>
      <c r="E33" s="502">
        <v>37352</v>
      </c>
      <c r="F33" s="502">
        <v>874562.04772000003</v>
      </c>
    </row>
    <row r="34" spans="1:7">
      <c r="A34" s="500"/>
      <c r="B34" s="503" t="s">
        <v>697</v>
      </c>
      <c r="C34" s="504">
        <v>5864950</v>
      </c>
      <c r="D34" s="504">
        <v>5423279.8110800004</v>
      </c>
      <c r="E34" s="504">
        <v>645543</v>
      </c>
      <c r="F34" s="504">
        <v>2541851.5014800001</v>
      </c>
    </row>
    <row r="35" spans="1:7" ht="12.75" customHeight="1">
      <c r="A35" s="51" t="s">
        <v>699</v>
      </c>
    </row>
    <row r="36" spans="1:7" ht="12.75" customHeight="1"/>
    <row r="37" spans="1:7" ht="12.75" customHeight="1">
      <c r="A37" s="562" t="s">
        <v>523</v>
      </c>
    </row>
    <row r="38" spans="1:7" ht="12.75" customHeight="1">
      <c r="A38" s="141" t="s">
        <v>524</v>
      </c>
    </row>
    <row r="39" spans="1:7" ht="12.75" customHeight="1"/>
    <row r="40" spans="1:7" ht="12.75" customHeight="1"/>
    <row r="41" spans="1:7" ht="12.75" customHeight="1">
      <c r="G41" s="86"/>
    </row>
    <row r="42" spans="1:7" ht="12.75" customHeight="1">
      <c r="G42" s="96"/>
    </row>
    <row r="43" spans="1:7" ht="12.75" customHeight="1"/>
    <row r="44" spans="1:7" ht="12.75" customHeight="1">
      <c r="G44" s="96"/>
    </row>
    <row r="45" spans="1:7" ht="12.75" customHeight="1">
      <c r="G45" s="86"/>
    </row>
    <row r="46" spans="1:7" ht="12.75" customHeight="1">
      <c r="G46" s="8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698</v>
      </c>
    </row>
    <row r="66" spans="1:1" ht="12.75" customHeight="1"/>
    <row r="67" spans="1:1" ht="12.75" customHeight="1"/>
    <row r="68" spans="1:1" ht="12.75" customHeight="1">
      <c r="A68" s="83" t="s">
        <v>389</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525</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03" t="s">
        <v>1135</v>
      </c>
    </row>
    <row r="2" spans="1:18" ht="12.75" customHeight="1">
      <c r="A2" s="128" t="s">
        <v>1136</v>
      </c>
      <c r="Q2" s="96"/>
    </row>
    <row r="3" spans="1:18" ht="12.75" customHeight="1">
      <c r="A3" s="15"/>
      <c r="M3" s="86"/>
      <c r="Q3" s="86"/>
    </row>
    <row r="4" spans="1:18" ht="12.75" customHeight="1">
      <c r="M4" s="86"/>
      <c r="O4" s="86"/>
      <c r="Q4" s="86"/>
    </row>
    <row r="5" spans="1:18" ht="12.75" customHeight="1"/>
    <row r="6" spans="1:18" ht="12.75" customHeight="1">
      <c r="P6" s="86"/>
    </row>
    <row r="7" spans="1:18" ht="12.75" customHeight="1"/>
    <row r="8" spans="1:18" ht="12.75" customHeight="1">
      <c r="R8" s="86"/>
    </row>
    <row r="9" spans="1:18" ht="12.75" customHeight="1">
      <c r="R9" s="96"/>
    </row>
    <row r="10" spans="1:18" ht="12.75" customHeight="1">
      <c r="Q10" s="86"/>
    </row>
    <row r="11" spans="1:18" ht="12.75" customHeight="1">
      <c r="Q11" s="96"/>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699</v>
      </c>
    </row>
    <row r="43" spans="1:17" ht="12.75" customHeight="1">
      <c r="A43" s="54"/>
      <c r="Q43" s="96"/>
    </row>
    <row r="44" spans="1:17" ht="12.75" customHeight="1">
      <c r="A44" s="616" t="s">
        <v>235</v>
      </c>
    </row>
    <row r="45" spans="1:17" ht="12.75" customHeight="1">
      <c r="A45" s="616" t="s">
        <v>236</v>
      </c>
    </row>
    <row r="46" spans="1:17" ht="12.75" customHeight="1">
      <c r="A46" s="616" t="s">
        <v>237</v>
      </c>
    </row>
    <row r="47" spans="1:17" ht="12.75" customHeight="1">
      <c r="A47" s="55"/>
    </row>
    <row r="48" spans="1:17" ht="12.75" customHeight="1">
      <c r="A48" s="143" t="s">
        <v>238</v>
      </c>
    </row>
    <row r="49" spans="1:8" ht="12.75" customHeight="1">
      <c r="A49" s="143" t="s">
        <v>239</v>
      </c>
    </row>
    <row r="50" spans="1:8" ht="12.75" customHeight="1">
      <c r="A50" s="144" t="s">
        <v>240</v>
      </c>
    </row>
    <row r="51" spans="1:8" ht="12.75" customHeight="1">
      <c r="A51" s="56"/>
    </row>
    <row r="52" spans="1:8" ht="12.75" customHeight="1">
      <c r="A52" s="57" t="s">
        <v>700</v>
      </c>
    </row>
    <row r="53" spans="1:8" ht="12.75" customHeight="1">
      <c r="A53" s="57" t="s">
        <v>1057</v>
      </c>
      <c r="B53" s="30"/>
      <c r="C53" s="30"/>
      <c r="D53" s="30"/>
      <c r="E53" s="30"/>
      <c r="F53" s="30"/>
      <c r="G53" s="30"/>
      <c r="H53" s="30"/>
    </row>
    <row r="54" spans="1:8" ht="12.75" customHeight="1">
      <c r="A54" s="57" t="s">
        <v>836</v>
      </c>
      <c r="B54" s="30"/>
      <c r="C54" s="30"/>
      <c r="D54" s="30"/>
      <c r="E54" s="30"/>
      <c r="F54" s="30"/>
      <c r="G54" s="30"/>
      <c r="H54" s="30"/>
    </row>
    <row r="55" spans="1:8" ht="12.75" customHeight="1">
      <c r="A55" s="57" t="s">
        <v>1058</v>
      </c>
      <c r="B55" s="30"/>
      <c r="C55" s="30"/>
      <c r="D55" s="30"/>
      <c r="E55" s="30"/>
      <c r="F55" s="30"/>
      <c r="G55" s="30"/>
      <c r="H55" s="30"/>
    </row>
    <row r="56" spans="1:8" ht="12.75" customHeight="1">
      <c r="A56" s="57" t="s">
        <v>1060</v>
      </c>
      <c r="H56" s="30"/>
    </row>
    <row r="57" spans="1:8" ht="12.75" customHeight="1">
      <c r="A57" s="57" t="s">
        <v>1059</v>
      </c>
      <c r="B57" s="30"/>
      <c r="C57" s="30"/>
      <c r="D57" s="30"/>
      <c r="E57" s="30"/>
      <c r="F57" s="30"/>
      <c r="G57" s="30"/>
      <c r="H57" s="30"/>
    </row>
    <row r="58" spans="1:8" ht="12.75" customHeight="1">
      <c r="A58" s="57" t="s">
        <v>1061</v>
      </c>
      <c r="B58" s="30"/>
      <c r="C58" s="30"/>
      <c r="D58" s="30"/>
      <c r="E58" s="30"/>
      <c r="F58" s="30"/>
      <c r="G58" s="30"/>
      <c r="H58" s="30"/>
    </row>
    <row r="59" spans="1:8" ht="12.75" customHeight="1">
      <c r="A59" s="57" t="s">
        <v>837</v>
      </c>
      <c r="B59" s="30"/>
      <c r="C59" s="30"/>
      <c r="D59" s="30"/>
      <c r="E59" s="30"/>
      <c r="F59" s="30"/>
      <c r="G59" s="30"/>
      <c r="H59" s="30"/>
    </row>
    <row r="60" spans="1:8" ht="12.75" customHeight="1">
      <c r="A60" s="658" t="s">
        <v>974</v>
      </c>
      <c r="B60" s="30"/>
      <c r="C60" s="30"/>
      <c r="D60" s="30"/>
      <c r="E60" s="30"/>
      <c r="F60" s="30"/>
      <c r="G60" s="30"/>
      <c r="H60" s="30"/>
    </row>
    <row r="61" spans="1:8" ht="12.75" customHeight="1">
      <c r="A61" s="658"/>
    </row>
    <row r="62" spans="1:8" ht="12.75" customHeight="1"/>
    <row r="63" spans="1:8" ht="12.75" customHeight="1">
      <c r="A63" s="83" t="s">
        <v>389</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449</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87" t="s">
        <v>534</v>
      </c>
      <c r="B1" s="588"/>
      <c r="C1" s="588"/>
      <c r="D1" s="588"/>
      <c r="E1" s="588"/>
      <c r="F1" s="588"/>
      <c r="G1" s="588"/>
    </row>
    <row r="2" spans="1:12">
      <c r="A2" s="585" t="s">
        <v>535</v>
      </c>
      <c r="B2" s="588"/>
      <c r="C2" s="588"/>
      <c r="D2" s="588"/>
      <c r="E2" s="588"/>
      <c r="F2" s="588"/>
      <c r="G2" s="588"/>
    </row>
    <row r="3" spans="1:12" ht="12.75" customHeight="1">
      <c r="A3" s="38" t="s">
        <v>543</v>
      </c>
      <c r="G3" s="404" t="str">
        <f>Naslovnica!A20</f>
        <v>Srpanj 2014.</v>
      </c>
    </row>
    <row r="4" spans="1:12" ht="12.75" customHeight="1">
      <c r="A4" s="140" t="s">
        <v>544</v>
      </c>
      <c r="G4" s="129" t="str">
        <f>Naslovnica!A24</f>
        <v>July 2014</v>
      </c>
    </row>
    <row r="5" spans="1:12" ht="12.75" customHeight="1"/>
    <row r="6" spans="1:12" ht="23.25" customHeight="1">
      <c r="A6" s="763" t="s">
        <v>701</v>
      </c>
      <c r="B6" s="763"/>
      <c r="C6" s="763"/>
      <c r="D6" s="763"/>
      <c r="E6" s="763"/>
      <c r="F6" s="763"/>
      <c r="G6" s="763"/>
    </row>
    <row r="7" spans="1:12" ht="26.25" customHeight="1">
      <c r="A7" s="145" t="s">
        <v>708</v>
      </c>
      <c r="B7" s="145"/>
      <c r="C7" s="145"/>
      <c r="D7" s="145"/>
      <c r="E7" s="145"/>
      <c r="F7" s="145"/>
      <c r="G7" s="146" t="s">
        <v>244</v>
      </c>
    </row>
    <row r="8" spans="1:12" ht="18.75" customHeight="1">
      <c r="A8" s="641" t="s">
        <v>906</v>
      </c>
      <c r="B8" s="255"/>
      <c r="C8" s="255"/>
      <c r="D8" s="255"/>
      <c r="E8" s="255"/>
      <c r="F8" s="256"/>
      <c r="G8" s="257"/>
      <c r="H8" s="96"/>
    </row>
    <row r="9" spans="1:12" ht="18.75" customHeight="1">
      <c r="A9" s="254" t="s">
        <v>702</v>
      </c>
      <c r="B9" s="255"/>
      <c r="C9" s="255"/>
      <c r="D9" s="255"/>
      <c r="E9" s="255"/>
      <c r="F9" s="258">
        <v>213732502</v>
      </c>
      <c r="G9" s="259">
        <v>-1.8663058050797838E-2</v>
      </c>
      <c r="H9" s="96"/>
    </row>
    <row r="10" spans="1:12" ht="18.75" customHeight="1">
      <c r="A10" s="254" t="s">
        <v>703</v>
      </c>
      <c r="B10" s="255"/>
      <c r="C10" s="255"/>
      <c r="D10" s="255"/>
      <c r="E10" s="255"/>
      <c r="F10" s="258">
        <v>19210126</v>
      </c>
      <c r="G10" s="259">
        <v>-0.17670365190178708</v>
      </c>
      <c r="H10" s="86"/>
    </row>
    <row r="11" spans="1:12" ht="18.75" customHeight="1">
      <c r="A11" s="254" t="s">
        <v>704</v>
      </c>
      <c r="B11" s="255"/>
      <c r="C11" s="255"/>
      <c r="D11" s="255"/>
      <c r="E11" s="255"/>
      <c r="F11" s="258">
        <v>0</v>
      </c>
      <c r="G11" s="258">
        <v>0</v>
      </c>
    </row>
    <row r="12" spans="1:12" ht="18.75" customHeight="1">
      <c r="A12" s="254" t="s">
        <v>705</v>
      </c>
      <c r="B12" s="255"/>
      <c r="C12" s="255"/>
      <c r="D12" s="255"/>
      <c r="E12" s="255"/>
      <c r="F12" s="258">
        <v>0</v>
      </c>
      <c r="G12" s="258">
        <v>0</v>
      </c>
    </row>
    <row r="13" spans="1:12" ht="18.75" customHeight="1">
      <c r="A13" s="254" t="s">
        <v>412</v>
      </c>
      <c r="B13" s="255"/>
      <c r="C13" s="255"/>
      <c r="D13" s="255"/>
      <c r="E13" s="255"/>
      <c r="F13" s="258">
        <v>5429725</v>
      </c>
      <c r="G13" s="259">
        <v>0.3752378294152689</v>
      </c>
    </row>
    <row r="14" spans="1:12" ht="18.75" customHeight="1">
      <c r="A14" s="254" t="s">
        <v>706</v>
      </c>
      <c r="B14" s="255"/>
      <c r="C14" s="255"/>
      <c r="D14" s="255"/>
      <c r="E14" s="255"/>
      <c r="F14" s="258">
        <v>8519400</v>
      </c>
      <c r="G14" s="259">
        <v>-0.73193204892471375</v>
      </c>
    </row>
    <row r="15" spans="1:12" ht="18.75" customHeight="1">
      <c r="A15" s="254" t="s">
        <v>707</v>
      </c>
      <c r="B15" s="255"/>
      <c r="C15" s="255"/>
      <c r="D15" s="255"/>
      <c r="E15" s="255"/>
      <c r="F15" s="258">
        <v>40026430</v>
      </c>
      <c r="G15" s="259">
        <v>1.3235411208257428</v>
      </c>
    </row>
    <row r="16" spans="1:12" ht="18.75" customHeight="1">
      <c r="A16" s="505" t="s">
        <v>713</v>
      </c>
      <c r="B16" s="506"/>
      <c r="C16" s="506"/>
      <c r="D16" s="506"/>
      <c r="E16" s="506"/>
      <c r="F16" s="507">
        <v>286918183</v>
      </c>
      <c r="G16" s="508">
        <v>-2.4372815527589211E-2</v>
      </c>
      <c r="I16" s="87"/>
      <c r="L16" s="87"/>
    </row>
    <row r="17" spans="1:7" ht="18.75" customHeight="1">
      <c r="A17" s="145" t="s">
        <v>709</v>
      </c>
      <c r="B17" s="145"/>
      <c r="C17" s="145"/>
      <c r="D17" s="145"/>
      <c r="E17" s="145"/>
      <c r="F17" s="160"/>
      <c r="G17" s="161"/>
    </row>
    <row r="18" spans="1:7" ht="18.75" customHeight="1">
      <c r="A18" s="641" t="s">
        <v>907</v>
      </c>
      <c r="B18" s="255"/>
      <c r="C18" s="255"/>
      <c r="D18" s="255"/>
      <c r="E18" s="255"/>
      <c r="F18" s="256"/>
      <c r="G18" s="257"/>
    </row>
    <row r="19" spans="1:7" ht="18.75" customHeight="1">
      <c r="A19" s="254" t="s">
        <v>702</v>
      </c>
      <c r="B19" s="255"/>
      <c r="C19" s="255"/>
      <c r="D19" s="255"/>
      <c r="E19" s="255"/>
      <c r="F19" s="258">
        <v>2077237</v>
      </c>
      <c r="G19" s="259">
        <v>4.4278489412616383E-2</v>
      </c>
    </row>
    <row r="20" spans="1:7" ht="18.75" customHeight="1">
      <c r="A20" s="254" t="s">
        <v>703</v>
      </c>
      <c r="B20" s="255"/>
      <c r="C20" s="255"/>
      <c r="D20" s="255"/>
      <c r="E20" s="255"/>
      <c r="F20" s="258">
        <v>2301207</v>
      </c>
      <c r="G20" s="259">
        <v>-0.66854302546760613</v>
      </c>
    </row>
    <row r="21" spans="1:7" ht="18.75" customHeight="1">
      <c r="A21" s="254" t="s">
        <v>704</v>
      </c>
      <c r="B21" s="255"/>
      <c r="C21" s="255"/>
      <c r="D21" s="255"/>
      <c r="E21" s="255"/>
      <c r="F21" s="258">
        <v>0</v>
      </c>
      <c r="G21" s="258">
        <v>0</v>
      </c>
    </row>
    <row r="22" spans="1:7" ht="18.75" customHeight="1">
      <c r="A22" s="254" t="s">
        <v>705</v>
      </c>
      <c r="B22" s="255"/>
      <c r="C22" s="255"/>
      <c r="D22" s="255"/>
      <c r="E22" s="255"/>
      <c r="F22" s="258">
        <v>0</v>
      </c>
      <c r="G22" s="258">
        <v>0</v>
      </c>
    </row>
    <row r="23" spans="1:7" ht="18.75" customHeight="1">
      <c r="A23" s="254" t="s">
        <v>412</v>
      </c>
      <c r="B23" s="255"/>
      <c r="C23" s="255"/>
      <c r="D23" s="255"/>
      <c r="E23" s="255"/>
      <c r="F23" s="258">
        <v>153103</v>
      </c>
      <c r="G23" s="259">
        <v>-7.1162934606541162E-2</v>
      </c>
    </row>
    <row r="24" spans="1:7" ht="18.75" customHeight="1">
      <c r="A24" s="254" t="s">
        <v>706</v>
      </c>
      <c r="B24" s="255"/>
      <c r="C24" s="255"/>
      <c r="D24" s="255"/>
      <c r="E24" s="255"/>
      <c r="F24" s="258">
        <v>15462</v>
      </c>
      <c r="G24" s="259">
        <v>-0.90023100052910732</v>
      </c>
    </row>
    <row r="25" spans="1:7" ht="18.75" customHeight="1">
      <c r="A25" s="254" t="s">
        <v>707</v>
      </c>
      <c r="B25" s="255"/>
      <c r="C25" s="255"/>
      <c r="D25" s="255"/>
      <c r="E25" s="255"/>
      <c r="F25" s="258">
        <v>38320000</v>
      </c>
      <c r="G25" s="259">
        <v>4.931888544891641</v>
      </c>
    </row>
    <row r="26" spans="1:7" ht="18.75" customHeight="1">
      <c r="A26" s="505" t="s">
        <v>714</v>
      </c>
      <c r="B26" s="506"/>
      <c r="C26" s="506"/>
      <c r="D26" s="506"/>
      <c r="E26" s="506"/>
      <c r="F26" s="507">
        <v>42867009</v>
      </c>
      <c r="G26" s="508">
        <v>1.7283541988176561</v>
      </c>
    </row>
    <row r="27" spans="1:7" ht="18.75" customHeight="1">
      <c r="A27" s="145" t="s">
        <v>710</v>
      </c>
      <c r="B27" s="145"/>
      <c r="C27" s="145"/>
      <c r="D27" s="145"/>
      <c r="E27" s="145"/>
      <c r="F27" s="160"/>
      <c r="G27" s="162"/>
    </row>
    <row r="28" spans="1:7" ht="18.75" customHeight="1">
      <c r="A28" s="260" t="s">
        <v>245</v>
      </c>
      <c r="B28" s="255"/>
      <c r="C28" s="255"/>
      <c r="D28" s="255"/>
      <c r="E28" s="255"/>
      <c r="F28" s="258">
        <v>1857131397</v>
      </c>
      <c r="G28" s="259">
        <v>0.21759713394268645</v>
      </c>
    </row>
    <row r="29" spans="1:7" ht="18.75" customHeight="1">
      <c r="A29" s="260" t="s">
        <v>246</v>
      </c>
      <c r="B29" s="255"/>
      <c r="C29" s="255"/>
      <c r="D29" s="255"/>
      <c r="E29" s="255"/>
      <c r="F29" s="258">
        <v>601662901</v>
      </c>
      <c r="G29" s="259">
        <v>-0.12525672960941375</v>
      </c>
    </row>
    <row r="30" spans="1:7" ht="18.75" customHeight="1">
      <c r="A30" s="505" t="s">
        <v>715</v>
      </c>
      <c r="B30" s="506"/>
      <c r="C30" s="506"/>
      <c r="D30" s="506"/>
      <c r="E30" s="506"/>
      <c r="F30" s="507">
        <v>241</v>
      </c>
      <c r="G30" s="508">
        <v>7.5892857142857137E-2</v>
      </c>
    </row>
    <row r="31" spans="1:7" ht="18.75" customHeight="1">
      <c r="A31" s="261" t="s">
        <v>247</v>
      </c>
      <c r="B31" s="255"/>
      <c r="C31" s="255"/>
      <c r="D31" s="255"/>
      <c r="E31" s="255"/>
      <c r="F31" s="262">
        <v>1815.3</v>
      </c>
      <c r="G31" s="259">
        <v>1.3296269006631353E-2</v>
      </c>
    </row>
    <row r="32" spans="1:7" ht="18.75" customHeight="1">
      <c r="A32" s="263" t="s">
        <v>248</v>
      </c>
      <c r="B32" s="255"/>
      <c r="C32" s="255"/>
      <c r="D32" s="255"/>
      <c r="E32" s="255"/>
      <c r="F32" s="262">
        <v>1032.7</v>
      </c>
      <c r="G32" s="259">
        <v>1.6997557708973439E-2</v>
      </c>
    </row>
    <row r="33" spans="1:7" ht="18.75" customHeight="1">
      <c r="A33" s="263" t="s">
        <v>823</v>
      </c>
      <c r="B33" s="255"/>
      <c r="C33" s="255"/>
      <c r="D33" s="255"/>
      <c r="E33" s="255"/>
      <c r="F33" s="262">
        <v>946.03</v>
      </c>
      <c r="G33" s="259">
        <v>3.5066412831790579E-2</v>
      </c>
    </row>
    <row r="34" spans="1:7" ht="18.75" customHeight="1">
      <c r="A34" s="263" t="s">
        <v>824</v>
      </c>
      <c r="B34" s="255"/>
      <c r="C34" s="255"/>
      <c r="D34" s="255"/>
      <c r="E34" s="255"/>
      <c r="F34" s="262">
        <v>922.44</v>
      </c>
      <c r="G34" s="259">
        <v>5.8050307972884636E-2</v>
      </c>
    </row>
    <row r="35" spans="1:7" ht="18.75" customHeight="1">
      <c r="A35" s="263" t="s">
        <v>825</v>
      </c>
      <c r="B35" s="255"/>
      <c r="C35" s="255"/>
      <c r="D35" s="255"/>
      <c r="E35" s="255"/>
      <c r="F35" s="262">
        <v>502.64</v>
      </c>
      <c r="G35" s="259">
        <v>-1.7417652233408319E-2</v>
      </c>
    </row>
    <row r="36" spans="1:7" ht="18.75" customHeight="1">
      <c r="A36" s="263" t="s">
        <v>826</v>
      </c>
      <c r="B36" s="255"/>
      <c r="C36" s="255"/>
      <c r="D36" s="255"/>
      <c r="E36" s="255"/>
      <c r="F36" s="262">
        <v>834.35</v>
      </c>
      <c r="G36" s="259">
        <v>-1.0225749433550427E-2</v>
      </c>
    </row>
    <row r="37" spans="1:7" ht="18.75" customHeight="1">
      <c r="A37" s="263" t="s">
        <v>1032</v>
      </c>
      <c r="B37" s="255"/>
      <c r="C37" s="255"/>
      <c r="D37" s="255"/>
      <c r="E37" s="255"/>
      <c r="F37" s="262">
        <v>1046.74</v>
      </c>
      <c r="G37" s="259">
        <v>1.4774600096946203E-2</v>
      </c>
    </row>
    <row r="38" spans="1:7" ht="18.75" customHeight="1">
      <c r="A38" s="263" t="s">
        <v>827</v>
      </c>
      <c r="B38" s="255"/>
      <c r="C38" s="255"/>
      <c r="D38" s="255"/>
      <c r="E38" s="255"/>
      <c r="F38" s="262">
        <v>1287.5899999999999</v>
      </c>
      <c r="G38" s="259">
        <v>7.8989047455439818E-2</v>
      </c>
    </row>
    <row r="39" spans="1:7" ht="18.75" customHeight="1">
      <c r="A39" s="263" t="s">
        <v>828</v>
      </c>
      <c r="B39" s="255"/>
      <c r="C39" s="255"/>
      <c r="D39" s="255"/>
      <c r="E39" s="255"/>
      <c r="F39" s="262">
        <v>2143.42</v>
      </c>
      <c r="G39" s="259">
        <v>9.6743162688361944E-2</v>
      </c>
    </row>
    <row r="40" spans="1:7" ht="18.75" customHeight="1">
      <c r="A40" s="261" t="s">
        <v>249</v>
      </c>
      <c r="B40" s="255"/>
      <c r="C40" s="255"/>
      <c r="D40" s="255"/>
      <c r="E40" s="255"/>
      <c r="F40" s="262">
        <v>104.27589999999999</v>
      </c>
      <c r="G40" s="259">
        <v>-7.8580956748600331E-3</v>
      </c>
    </row>
    <row r="41" spans="1:7" ht="18.75" customHeight="1">
      <c r="A41" s="261" t="s">
        <v>390</v>
      </c>
      <c r="B41" s="255"/>
      <c r="C41" s="255"/>
      <c r="D41" s="255"/>
      <c r="E41" s="255"/>
      <c r="F41" s="262">
        <v>133.52459999999999</v>
      </c>
      <c r="G41" s="259">
        <v>-2.9800550612027912E-3</v>
      </c>
    </row>
    <row r="42" spans="1:7" ht="18.75" customHeight="1">
      <c r="A42" s="505" t="s">
        <v>716</v>
      </c>
      <c r="B42" s="506"/>
      <c r="C42" s="506"/>
      <c r="D42" s="506"/>
      <c r="E42" s="506"/>
      <c r="F42" s="509">
        <v>19718</v>
      </c>
      <c r="G42" s="508">
        <v>0.21731077910853192</v>
      </c>
    </row>
    <row r="43" spans="1:7" ht="18.75" customHeight="1">
      <c r="A43" s="145" t="s">
        <v>711</v>
      </c>
      <c r="B43" s="145"/>
      <c r="C43" s="145"/>
      <c r="D43" s="145"/>
      <c r="E43" s="145"/>
      <c r="F43" s="160"/>
      <c r="G43" s="162"/>
    </row>
    <row r="44" spans="1:7" ht="18.75" customHeight="1">
      <c r="A44" s="254" t="s">
        <v>702</v>
      </c>
      <c r="B44" s="255"/>
      <c r="C44" s="255"/>
      <c r="D44" s="255"/>
      <c r="E44" s="255"/>
      <c r="F44" s="258">
        <v>126532</v>
      </c>
      <c r="G44" s="259">
        <v>8.8404697057641885E-3</v>
      </c>
    </row>
    <row r="45" spans="1:7" ht="18.75" customHeight="1">
      <c r="A45" s="254" t="s">
        <v>703</v>
      </c>
      <c r="B45" s="255"/>
      <c r="C45" s="255"/>
      <c r="D45" s="255"/>
      <c r="E45" s="255"/>
      <c r="F45" s="258">
        <v>71482.8</v>
      </c>
      <c r="G45" s="259">
        <v>-6.9898004831350086E-4</v>
      </c>
    </row>
    <row r="46" spans="1:7" ht="18.75" customHeight="1">
      <c r="A46" s="254" t="s">
        <v>412</v>
      </c>
      <c r="B46" s="255"/>
      <c r="C46" s="255"/>
      <c r="D46" s="255"/>
      <c r="E46" s="255"/>
      <c r="F46" s="258">
        <v>722</v>
      </c>
      <c r="G46" s="259">
        <v>2.5276909968758809E-2</v>
      </c>
    </row>
    <row r="47" spans="1:7" ht="18.75" customHeight="1">
      <c r="A47" s="505" t="s">
        <v>717</v>
      </c>
      <c r="B47" s="506"/>
      <c r="C47" s="506"/>
      <c r="D47" s="506"/>
      <c r="E47" s="506"/>
      <c r="F47" s="507">
        <v>198736.8</v>
      </c>
      <c r="G47" s="508">
        <v>5.446721191215918E-3</v>
      </c>
    </row>
    <row r="48" spans="1:7" ht="18.75" customHeight="1">
      <c r="A48" s="145" t="s">
        <v>712</v>
      </c>
      <c r="B48" s="145"/>
      <c r="C48" s="145"/>
      <c r="D48" s="145"/>
      <c r="E48" s="145"/>
      <c r="F48" s="160"/>
      <c r="G48" s="162"/>
    </row>
    <row r="49" spans="1:7" ht="18.75" customHeight="1">
      <c r="A49" s="254" t="s">
        <v>718</v>
      </c>
      <c r="B49" s="255"/>
      <c r="C49" s="255"/>
      <c r="D49" s="255"/>
      <c r="E49" s="255"/>
      <c r="F49" s="258">
        <v>12474704</v>
      </c>
      <c r="G49" s="259">
        <v>-0.19404706127403412</v>
      </c>
    </row>
    <row r="50" spans="1:7" ht="18.75" customHeight="1">
      <c r="A50" s="261" t="s">
        <v>719</v>
      </c>
      <c r="B50" s="255"/>
      <c r="C50" s="255"/>
      <c r="D50" s="255"/>
      <c r="E50" s="255"/>
      <c r="F50" s="258">
        <v>1863783</v>
      </c>
      <c r="G50" s="259">
        <v>1.2538582467681665</v>
      </c>
    </row>
    <row r="51" spans="1:7" ht="18.75" customHeight="1">
      <c r="A51" s="261" t="s">
        <v>720</v>
      </c>
      <c r="B51" s="255"/>
      <c r="C51" s="255"/>
      <c r="D51" s="255"/>
      <c r="E51" s="255"/>
      <c r="F51" s="258">
        <v>857</v>
      </c>
      <c r="G51" s="259">
        <v>4.6893317702227429E-3</v>
      </c>
    </row>
    <row r="52" spans="1:7" ht="12.75" customHeight="1">
      <c r="A52" s="32" t="s">
        <v>721</v>
      </c>
      <c r="B52" s="67"/>
      <c r="C52" s="67"/>
      <c r="D52" s="67"/>
      <c r="E52" s="67"/>
      <c r="F52" s="68"/>
      <c r="G52" s="68"/>
    </row>
    <row r="53" spans="1:7" ht="12.75" customHeight="1">
      <c r="A53" s="83" t="s">
        <v>389</v>
      </c>
      <c r="B53" s="94"/>
      <c r="C53" s="94"/>
      <c r="D53" s="94"/>
      <c r="E53" s="94"/>
      <c r="F53" s="94"/>
      <c r="G53" s="21" t="s">
        <v>526</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24" t="s">
        <v>545</v>
      </c>
      <c r="E1" s="404" t="str">
        <f>Naslovnica!A20</f>
        <v>Srpanj 2014.</v>
      </c>
    </row>
    <row r="2" spans="1:6" ht="12.75" customHeight="1">
      <c r="A2" s="140" t="s">
        <v>546</v>
      </c>
      <c r="E2" s="129" t="str">
        <f>Naslovnica!A24</f>
        <v>July 2014</v>
      </c>
    </row>
    <row r="3" spans="1:6" ht="12.75" customHeight="1"/>
    <row r="4" spans="1:6" ht="45" customHeight="1">
      <c r="A4" s="510" t="s">
        <v>725</v>
      </c>
      <c r="B4" s="510" t="s">
        <v>726</v>
      </c>
      <c r="C4" s="510" t="s">
        <v>727</v>
      </c>
      <c r="D4" s="510" t="s">
        <v>728</v>
      </c>
      <c r="E4" s="510" t="s">
        <v>729</v>
      </c>
    </row>
    <row r="5" spans="1:6" ht="12.75" customHeight="1">
      <c r="A5" s="264" t="s">
        <v>1141</v>
      </c>
      <c r="B5" s="265">
        <v>45239405</v>
      </c>
      <c r="C5" s="266">
        <v>0.21166366539954851</v>
      </c>
      <c r="D5" s="267">
        <v>149.69999999999999</v>
      </c>
      <c r="E5" s="375">
        <v>-1.41</v>
      </c>
      <c r="F5" s="96"/>
    </row>
    <row r="6" spans="1:6" ht="12.75" customHeight="1">
      <c r="A6" s="264" t="s">
        <v>1142</v>
      </c>
      <c r="B6" s="265">
        <v>16242576</v>
      </c>
      <c r="C6" s="266">
        <v>7.5994880385600497E-2</v>
      </c>
      <c r="D6" s="267">
        <v>211.22</v>
      </c>
      <c r="E6" s="375">
        <v>2.0299999999999998</v>
      </c>
      <c r="F6" s="96"/>
    </row>
    <row r="7" spans="1:6" ht="12.75" customHeight="1">
      <c r="A7" s="264" t="s">
        <v>1143</v>
      </c>
      <c r="B7" s="265">
        <v>14789398</v>
      </c>
      <c r="C7" s="266">
        <v>6.9195830266396127E-2</v>
      </c>
      <c r="D7" s="267">
        <v>124</v>
      </c>
      <c r="E7" s="375">
        <v>5.26</v>
      </c>
      <c r="F7" s="96"/>
    </row>
    <row r="8" spans="1:6" ht="12.75" customHeight="1">
      <c r="A8" s="264" t="s">
        <v>1144</v>
      </c>
      <c r="B8" s="265">
        <v>13577570</v>
      </c>
      <c r="C8" s="266">
        <v>6.3525995388731313E-2</v>
      </c>
      <c r="D8" s="267">
        <v>1410</v>
      </c>
      <c r="E8" s="375">
        <v>3.21</v>
      </c>
    </row>
    <row r="9" spans="1:6" ht="12.75" customHeight="1">
      <c r="A9" s="264" t="s">
        <v>1145</v>
      </c>
      <c r="B9" s="265">
        <v>8142564</v>
      </c>
      <c r="C9" s="266">
        <v>3.8096985183390664E-2</v>
      </c>
      <c r="D9" s="267">
        <v>43.85</v>
      </c>
      <c r="E9" s="375">
        <v>20.100000000000001</v>
      </c>
    </row>
    <row r="10" spans="1:6" ht="12.75" customHeight="1">
      <c r="A10" s="264" t="s">
        <v>1146</v>
      </c>
      <c r="B10" s="265">
        <v>7764222</v>
      </c>
      <c r="C10" s="266">
        <v>3.6326819229735963E-2</v>
      </c>
      <c r="D10" s="267">
        <v>250.01</v>
      </c>
      <c r="E10" s="376">
        <v>28.87</v>
      </c>
    </row>
    <row r="11" spans="1:6" ht="12.75" customHeight="1">
      <c r="A11" s="264" t="s">
        <v>1147</v>
      </c>
      <c r="B11" s="265">
        <v>7160323</v>
      </c>
      <c r="C11" s="266">
        <v>3.350132946321225E-2</v>
      </c>
      <c r="D11" s="267">
        <v>8925</v>
      </c>
      <c r="E11" s="375">
        <v>0.85</v>
      </c>
    </row>
    <row r="12" spans="1:6" ht="12.75" customHeight="1">
      <c r="A12" s="264" t="s">
        <v>1148</v>
      </c>
      <c r="B12" s="265">
        <v>6616595</v>
      </c>
      <c r="C12" s="266">
        <v>3.095736449593724E-2</v>
      </c>
      <c r="D12" s="267">
        <v>42.63</v>
      </c>
      <c r="E12" s="375">
        <v>-0.75</v>
      </c>
    </row>
    <row r="13" spans="1:6" ht="12.75" customHeight="1">
      <c r="A13" s="264" t="s">
        <v>1149</v>
      </c>
      <c r="B13" s="265">
        <v>5498935</v>
      </c>
      <c r="C13" s="266">
        <v>2.5728117730413703E-2</v>
      </c>
      <c r="D13" s="267">
        <v>301.02</v>
      </c>
      <c r="E13" s="375">
        <v>-1.1599999999999999</v>
      </c>
    </row>
    <row r="14" spans="1:6" ht="12.75" customHeight="1">
      <c r="A14" s="264" t="s">
        <v>1150</v>
      </c>
      <c r="B14" s="265">
        <v>5009969</v>
      </c>
      <c r="C14" s="266">
        <v>2.3440370227639173E-2</v>
      </c>
      <c r="D14" s="267">
        <v>680</v>
      </c>
      <c r="E14" s="375">
        <v>0.28999999999999998</v>
      </c>
    </row>
    <row r="15" spans="1:6" ht="12.75" customHeight="1">
      <c r="A15" s="264" t="s">
        <v>1055</v>
      </c>
      <c r="B15" s="265">
        <v>83690945</v>
      </c>
      <c r="C15" s="266">
        <v>0.39156863938269904</v>
      </c>
      <c r="D15" s="268"/>
      <c r="E15" s="266"/>
    </row>
    <row r="16" spans="1:6" ht="15.75" customHeight="1">
      <c r="A16" s="511" t="s">
        <v>724</v>
      </c>
      <c r="B16" s="512">
        <f>SUM(B5:B15)</f>
        <v>213732502</v>
      </c>
      <c r="C16" s="513"/>
      <c r="D16" s="514"/>
      <c r="E16" s="514"/>
    </row>
    <row r="17" spans="1:6" ht="12.75" customHeight="1">
      <c r="A17" s="70" t="s">
        <v>723</v>
      </c>
    </row>
    <row r="18" spans="1:6" ht="12.75" customHeight="1"/>
    <row r="19" spans="1:6" ht="12.75" customHeight="1">
      <c r="A19" s="524" t="s">
        <v>547</v>
      </c>
    </row>
    <row r="20" spans="1:6" ht="12.75" customHeight="1">
      <c r="A20" s="140" t="s">
        <v>548</v>
      </c>
    </row>
    <row r="21" spans="1:6" ht="12.75" customHeight="1">
      <c r="A21" s="71" t="s">
        <v>722</v>
      </c>
    </row>
    <row r="22" spans="1:6" ht="43.5">
      <c r="A22" s="510" t="s">
        <v>730</v>
      </c>
      <c r="B22" s="510" t="s">
        <v>726</v>
      </c>
      <c r="C22" s="510" t="s">
        <v>727</v>
      </c>
      <c r="D22" s="510" t="s">
        <v>728</v>
      </c>
    </row>
    <row r="23" spans="1:6" ht="15" customHeight="1">
      <c r="A23" s="269" t="s">
        <v>250</v>
      </c>
      <c r="B23" s="270"/>
      <c r="C23" s="271"/>
      <c r="D23" s="271"/>
      <c r="E23" s="96"/>
      <c r="F23" s="96"/>
    </row>
    <row r="24" spans="1:6" ht="12.75" customHeight="1">
      <c r="A24" s="272" t="s">
        <v>1151</v>
      </c>
      <c r="B24" s="265">
        <v>14977018</v>
      </c>
      <c r="C24" s="273">
        <v>0.77964184097491085</v>
      </c>
      <c r="D24" s="382">
        <v>111.2</v>
      </c>
      <c r="E24" s="96"/>
      <c r="F24" s="96"/>
    </row>
    <row r="25" spans="1:6" ht="12.75" customHeight="1">
      <c r="A25" s="272" t="s">
        <v>1152</v>
      </c>
      <c r="B25" s="265">
        <v>3598792</v>
      </c>
      <c r="C25" s="273">
        <v>0.18733828190403332</v>
      </c>
      <c r="D25" s="382">
        <v>105.1</v>
      </c>
      <c r="E25" s="96"/>
      <c r="F25" s="96"/>
    </row>
    <row r="26" spans="1:6" ht="12.75" customHeight="1">
      <c r="A26" s="272" t="s">
        <v>1153</v>
      </c>
      <c r="B26" s="265">
        <v>267002</v>
      </c>
      <c r="C26" s="273">
        <v>1.3899023879385278E-2</v>
      </c>
      <c r="D26" s="382">
        <v>117.5</v>
      </c>
      <c r="E26" s="96"/>
    </row>
    <row r="27" spans="1:6" ht="12.75" customHeight="1">
      <c r="A27" s="272" t="s">
        <v>1154</v>
      </c>
      <c r="B27" s="265">
        <v>125106</v>
      </c>
      <c r="C27" s="273">
        <v>6.5125028331412295E-3</v>
      </c>
      <c r="D27" s="382">
        <v>85.61</v>
      </c>
    </row>
    <row r="28" spans="1:6" ht="12.75" customHeight="1">
      <c r="A28" s="272" t="s">
        <v>1155</v>
      </c>
      <c r="B28" s="265">
        <v>106119</v>
      </c>
      <c r="C28" s="273">
        <v>5.5241178532613473E-3</v>
      </c>
      <c r="D28" s="382">
        <v>95.92</v>
      </c>
    </row>
    <row r="29" spans="1:6" ht="12.75" customHeight="1">
      <c r="A29" s="272" t="s">
        <v>1156</v>
      </c>
      <c r="B29" s="265">
        <v>36860</v>
      </c>
      <c r="C29" s="273">
        <v>1.9187797102424003E-3</v>
      </c>
      <c r="D29" s="383">
        <v>89.9</v>
      </c>
    </row>
    <row r="30" spans="1:6" ht="12.75" customHeight="1">
      <c r="A30" s="272" t="s">
        <v>1157</v>
      </c>
      <c r="B30" s="265">
        <v>27448</v>
      </c>
      <c r="C30" s="273">
        <v>1.4288297744637385E-3</v>
      </c>
      <c r="D30" s="382">
        <v>86.11</v>
      </c>
    </row>
    <row r="31" spans="1:6" ht="12.75" customHeight="1">
      <c r="A31" s="272" t="s">
        <v>1158</v>
      </c>
      <c r="B31" s="265">
        <v>21518</v>
      </c>
      <c r="C31" s="273">
        <v>1.1201384103362987E-3</v>
      </c>
      <c r="D31" s="382">
        <v>73.61</v>
      </c>
    </row>
    <row r="32" spans="1:6" ht="12.75" customHeight="1">
      <c r="A32" s="272" t="s">
        <v>1159</v>
      </c>
      <c r="B32" s="265">
        <v>13036</v>
      </c>
      <c r="C32" s="273">
        <v>6.7860044228757268E-4</v>
      </c>
      <c r="D32" s="382">
        <v>113.8</v>
      </c>
    </row>
    <row r="33" spans="1:6" ht="12.75" customHeight="1">
      <c r="A33" s="272" t="s">
        <v>1160</v>
      </c>
      <c r="B33" s="265">
        <v>8403</v>
      </c>
      <c r="C33" s="273">
        <v>4.3742555358564539E-4</v>
      </c>
      <c r="D33" s="382">
        <v>82.42</v>
      </c>
    </row>
    <row r="34" spans="1:6" ht="15" customHeight="1">
      <c r="A34" s="264" t="s">
        <v>1055</v>
      </c>
      <c r="B34" s="265">
        <v>28824</v>
      </c>
      <c r="C34" s="273">
        <v>1.5004586643523317E-3</v>
      </c>
      <c r="D34" s="274"/>
    </row>
    <row r="35" spans="1:6" ht="15" customHeight="1">
      <c r="A35" s="275" t="s">
        <v>724</v>
      </c>
      <c r="B35" s="276">
        <f>SUM(B24:B34)</f>
        <v>19210126</v>
      </c>
      <c r="C35" s="273"/>
      <c r="D35" s="274"/>
    </row>
    <row r="36" spans="1:6" ht="15" customHeight="1">
      <c r="A36" s="269" t="s">
        <v>734</v>
      </c>
      <c r="B36" s="265"/>
      <c r="C36" s="273"/>
      <c r="D36" s="274"/>
    </row>
    <row r="37" spans="1:6" ht="15" customHeight="1">
      <c r="A37" s="277" t="s">
        <v>1161</v>
      </c>
      <c r="B37" s="636">
        <v>36135630</v>
      </c>
      <c r="C37" s="273">
        <v>0.90279422871337767</v>
      </c>
      <c r="D37" s="274">
        <v>103.95</v>
      </c>
    </row>
    <row r="38" spans="1:6" ht="15" customHeight="1">
      <c r="A38" s="277" t="s">
        <v>1162</v>
      </c>
      <c r="B38" s="636">
        <v>3890800</v>
      </c>
      <c r="C38" s="273">
        <v>9.7205771286622361E-2</v>
      </c>
      <c r="D38" s="274">
        <v>109.6</v>
      </c>
    </row>
    <row r="39" spans="1:6" ht="15" customHeight="1">
      <c r="A39" s="264" t="s">
        <v>1055</v>
      </c>
      <c r="B39" s="636"/>
      <c r="C39" s="273"/>
      <c r="D39" s="274"/>
    </row>
    <row r="40" spans="1:6" ht="15" customHeight="1">
      <c r="A40" s="275" t="s">
        <v>724</v>
      </c>
      <c r="B40" s="276">
        <f>SUM(B37:B39)</f>
        <v>40026430</v>
      </c>
      <c r="C40" s="273"/>
      <c r="D40" s="274"/>
    </row>
    <row r="41" spans="1:6" ht="26.25" customHeight="1">
      <c r="A41" s="515" t="s">
        <v>732</v>
      </c>
      <c r="B41" s="516">
        <f>B35+B40</f>
        <v>59236556</v>
      </c>
      <c r="C41" s="517"/>
      <c r="D41" s="518"/>
    </row>
    <row r="42" spans="1:6" ht="12.75" customHeight="1"/>
    <row r="43" spans="1:6" ht="12.75" customHeight="1">
      <c r="A43" s="524" t="s">
        <v>549</v>
      </c>
    </row>
    <row r="44" spans="1:6" ht="12.75" customHeight="1">
      <c r="A44" s="140" t="s">
        <v>550</v>
      </c>
      <c r="B44" s="87"/>
    </row>
    <row r="45" spans="1:6" ht="12.75" customHeight="1">
      <c r="A45" s="71" t="s">
        <v>722</v>
      </c>
    </row>
    <row r="46" spans="1:6" ht="43.5">
      <c r="A46" s="510" t="s">
        <v>731</v>
      </c>
      <c r="B46" s="510" t="s">
        <v>726</v>
      </c>
      <c r="C46" s="510" t="s">
        <v>727</v>
      </c>
      <c r="D46" s="510" t="s">
        <v>728</v>
      </c>
    </row>
    <row r="47" spans="1:6" ht="12.75" customHeight="1">
      <c r="A47" s="272" t="s">
        <v>1151</v>
      </c>
      <c r="B47" s="265">
        <v>501899216</v>
      </c>
      <c r="C47" s="273">
        <v>0.27025509184811608</v>
      </c>
      <c r="D47" s="382">
        <v>110.45</v>
      </c>
      <c r="E47" s="96"/>
      <c r="F47" s="96"/>
    </row>
    <row r="48" spans="1:6" ht="12.75" customHeight="1">
      <c r="A48" s="272" t="s">
        <v>1163</v>
      </c>
      <c r="B48" s="265">
        <v>412043169</v>
      </c>
      <c r="C48" s="273">
        <v>0.22187076794215158</v>
      </c>
      <c r="D48" s="382">
        <v>107.7</v>
      </c>
      <c r="E48" s="96"/>
      <c r="F48" s="96"/>
    </row>
    <row r="49" spans="1:6" ht="12.75" customHeight="1">
      <c r="A49" s="272" t="s">
        <v>1164</v>
      </c>
      <c r="B49" s="265">
        <v>209197599</v>
      </c>
      <c r="C49" s="273">
        <v>0.11264555617905239</v>
      </c>
      <c r="D49" s="382">
        <v>106</v>
      </c>
      <c r="E49" s="96"/>
    </row>
    <row r="50" spans="1:6" ht="12.75" customHeight="1">
      <c r="A50" s="272" t="s">
        <v>1165</v>
      </c>
      <c r="B50" s="265">
        <v>190571233</v>
      </c>
      <c r="C50" s="273">
        <v>0.10261591258995656</v>
      </c>
      <c r="D50" s="382">
        <v>103.07</v>
      </c>
    </row>
    <row r="51" spans="1:6" ht="12.75" customHeight="1">
      <c r="A51" s="272" t="s">
        <v>1153</v>
      </c>
      <c r="B51" s="265">
        <v>189726537</v>
      </c>
      <c r="C51" s="273">
        <v>0.10216107347527714</v>
      </c>
      <c r="D51" s="382">
        <v>116.675</v>
      </c>
    </row>
    <row r="52" spans="1:6" ht="12.75" customHeight="1">
      <c r="A52" s="272" t="s">
        <v>1161</v>
      </c>
      <c r="B52" s="265">
        <v>137079844</v>
      </c>
      <c r="C52" s="273">
        <v>7.3812679218740643E-2</v>
      </c>
      <c r="D52" s="383">
        <v>103.85</v>
      </c>
    </row>
    <row r="53" spans="1:6" ht="12.75" customHeight="1">
      <c r="A53" s="272" t="s">
        <v>1159</v>
      </c>
      <c r="B53" s="265">
        <v>68165272</v>
      </c>
      <c r="C53" s="273">
        <v>3.6704603748996124E-2</v>
      </c>
      <c r="D53" s="382">
        <v>113.8</v>
      </c>
    </row>
    <row r="54" spans="1:6" ht="12.75" customHeight="1">
      <c r="A54" s="272" t="s">
        <v>1166</v>
      </c>
      <c r="B54" s="265">
        <v>67246817</v>
      </c>
      <c r="C54" s="273">
        <v>3.6210048004594715E-2</v>
      </c>
      <c r="D54" s="382">
        <v>104.45</v>
      </c>
    </row>
    <row r="55" spans="1:6" ht="12.75" customHeight="1">
      <c r="A55" s="272" t="s">
        <v>1167</v>
      </c>
      <c r="B55" s="265">
        <v>38231286</v>
      </c>
      <c r="C55" s="273">
        <v>2.0586204122306488E-2</v>
      </c>
      <c r="D55" s="382">
        <v>104.42</v>
      </c>
    </row>
    <row r="56" spans="1:6" ht="12.75" customHeight="1">
      <c r="A56" s="278" t="s">
        <v>1168</v>
      </c>
      <c r="B56" s="265">
        <v>22766650</v>
      </c>
      <c r="C56" s="273">
        <v>1.2259041039872657E-2</v>
      </c>
      <c r="D56" s="382">
        <v>103.8</v>
      </c>
    </row>
    <row r="57" spans="1:6" ht="24">
      <c r="A57" s="279" t="s">
        <v>818</v>
      </c>
      <c r="B57" s="265">
        <v>20203774</v>
      </c>
      <c r="C57" s="273">
        <v>1.087902236354254E-2</v>
      </c>
      <c r="D57" s="274"/>
    </row>
    <row r="58" spans="1:6" ht="26.25" customHeight="1">
      <c r="A58" s="515" t="s">
        <v>733</v>
      </c>
      <c r="B58" s="516">
        <f>SUM(B47:B57)</f>
        <v>1857131397</v>
      </c>
      <c r="C58" s="517"/>
      <c r="D58" s="518"/>
    </row>
    <row r="59" spans="1:6" ht="12.75" customHeight="1"/>
    <row r="60" spans="1:6" ht="12.75" customHeight="1">
      <c r="A60" s="525" t="s">
        <v>551</v>
      </c>
    </row>
    <row r="61" spans="1:6" ht="12.75" customHeight="1">
      <c r="A61" s="147" t="s">
        <v>552</v>
      </c>
    </row>
    <row r="62" spans="1:6" ht="12.75" customHeight="1">
      <c r="A62" s="71" t="s">
        <v>735</v>
      </c>
    </row>
    <row r="63" spans="1:6" ht="12.75" customHeight="1">
      <c r="A63" s="506"/>
      <c r="B63" s="519" t="s">
        <v>252</v>
      </c>
      <c r="C63" s="519" t="s">
        <v>253</v>
      </c>
      <c r="D63" s="519" t="s">
        <v>254</v>
      </c>
      <c r="E63" s="519" t="s">
        <v>255</v>
      </c>
      <c r="F63" s="519" t="s">
        <v>256</v>
      </c>
    </row>
    <row r="64" spans="1:6" ht="12.75" customHeight="1">
      <c r="A64" s="506"/>
      <c r="B64" s="520" t="s">
        <v>257</v>
      </c>
      <c r="C64" s="520" t="s">
        <v>258</v>
      </c>
      <c r="D64" s="520" t="s">
        <v>259</v>
      </c>
      <c r="E64" s="520" t="s">
        <v>260</v>
      </c>
      <c r="F64" s="520" t="s">
        <v>261</v>
      </c>
    </row>
    <row r="65" spans="1:7" ht="12.75" customHeight="1">
      <c r="A65" s="280"/>
      <c r="B65" s="281"/>
      <c r="C65" s="281"/>
      <c r="D65" s="281"/>
      <c r="E65" s="282"/>
      <c r="F65" s="282"/>
      <c r="G65" s="96"/>
    </row>
    <row r="66" spans="1:7" ht="15" customHeight="1">
      <c r="A66" s="511" t="s">
        <v>724</v>
      </c>
      <c r="B66" s="521"/>
      <c r="C66" s="521"/>
      <c r="D66" s="521"/>
      <c r="E66" s="522" t="str">
        <f>IF(SUM(E65)=0,"",SUM(E65))</f>
        <v/>
      </c>
      <c r="F66" s="522" t="str">
        <f>IF(SUM(F65)=0,"",SUM(F65))</f>
        <v/>
      </c>
    </row>
    <row r="67" spans="1:7" ht="12.75" customHeight="1"/>
    <row r="68" spans="1:7" ht="12.75" customHeight="1">
      <c r="A68" s="525" t="s">
        <v>553</v>
      </c>
    </row>
    <row r="69" spans="1:7" ht="12.75" customHeight="1">
      <c r="A69" s="147" t="s">
        <v>554</v>
      </c>
    </row>
    <row r="70" spans="1:7" ht="12.75" customHeight="1">
      <c r="A70" s="71" t="s">
        <v>251</v>
      </c>
    </row>
    <row r="71" spans="1:7" ht="12.75" customHeight="1">
      <c r="A71" s="506"/>
      <c r="B71" s="519" t="s">
        <v>252</v>
      </c>
      <c r="C71" s="519" t="s">
        <v>253</v>
      </c>
      <c r="D71" s="519" t="s">
        <v>254</v>
      </c>
      <c r="E71" s="519" t="s">
        <v>255</v>
      </c>
      <c r="F71" s="519" t="s">
        <v>256</v>
      </c>
    </row>
    <row r="72" spans="1:7" ht="12.75" customHeight="1">
      <c r="A72" s="506"/>
      <c r="B72" s="520" t="s">
        <v>257</v>
      </c>
      <c r="C72" s="520" t="s">
        <v>258</v>
      </c>
      <c r="D72" s="520" t="s">
        <v>259</v>
      </c>
      <c r="E72" s="520" t="s">
        <v>260</v>
      </c>
      <c r="F72" s="520" t="s">
        <v>261</v>
      </c>
    </row>
    <row r="73" spans="1:7" ht="12.75" customHeight="1">
      <c r="A73" s="280"/>
      <c r="B73" s="283"/>
      <c r="C73" s="283"/>
      <c r="D73" s="283"/>
      <c r="E73" s="284"/>
      <c r="F73" s="284"/>
      <c r="G73" s="96"/>
    </row>
    <row r="74" spans="1:7" ht="15" customHeight="1">
      <c r="A74" s="511" t="s">
        <v>724</v>
      </c>
      <c r="B74" s="523"/>
      <c r="C74" s="523"/>
      <c r="D74" s="523"/>
      <c r="E74" s="522" t="str">
        <f>IF(SUM(E73)=0,"",SUM(E73))</f>
        <v/>
      </c>
      <c r="F74" s="522" t="str">
        <f>IF(SUM(F73)=0,"",SUM(F73))</f>
        <v/>
      </c>
    </row>
    <row r="75" spans="1:7" ht="12.75" customHeight="1">
      <c r="A75" s="27" t="s">
        <v>736</v>
      </c>
    </row>
    <row r="76" spans="1:7" ht="12.75" customHeight="1">
      <c r="A76" s="83" t="s">
        <v>389</v>
      </c>
      <c r="G76" s="53" t="s">
        <v>175</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M188"/>
  <sheetViews>
    <sheetView showGridLines="0" zoomScaleNormal="100" workbookViewId="0"/>
  </sheetViews>
  <sheetFormatPr defaultRowHeight="15"/>
  <cols>
    <col min="1" max="1" width="30" customWidth="1"/>
    <col min="2" max="2" width="32.140625" bestFit="1" customWidth="1"/>
    <col min="3" max="3" width="10" customWidth="1"/>
    <col min="4" max="4" width="12.85546875" customWidth="1"/>
    <col min="5" max="5" width="10" customWidth="1"/>
    <col min="6" max="6" width="12.85546875" customWidth="1"/>
    <col min="7" max="9" width="10" customWidth="1"/>
  </cols>
  <sheetData>
    <row r="1" spans="1:13" ht="15" customHeight="1">
      <c r="A1" s="582" t="s">
        <v>536</v>
      </c>
      <c r="B1" s="583"/>
      <c r="C1" s="584"/>
      <c r="D1" s="584"/>
      <c r="E1" s="584"/>
      <c r="F1" s="584"/>
      <c r="G1" s="584"/>
      <c r="H1" s="584"/>
      <c r="I1" s="584"/>
    </row>
    <row r="2" spans="1:13" ht="15" customHeight="1">
      <c r="A2" s="670" t="s">
        <v>537</v>
      </c>
      <c r="B2" s="586"/>
      <c r="C2" s="586"/>
      <c r="D2" s="586"/>
      <c r="E2" s="586"/>
      <c r="F2" s="584"/>
      <c r="G2" s="584"/>
      <c r="H2" s="584"/>
      <c r="I2" s="584"/>
    </row>
    <row r="3" spans="1:13" ht="12.75" customHeight="1">
      <c r="A3" s="524" t="s">
        <v>914</v>
      </c>
    </row>
    <row r="4" spans="1:13" ht="12.75" customHeight="1">
      <c r="A4" s="140" t="s">
        <v>915</v>
      </c>
    </row>
    <row r="5" spans="1:13" ht="12.75" customHeight="1">
      <c r="D5" s="767" t="str">
        <f>Naslovnica!A20</f>
        <v>Srpanj 2014.</v>
      </c>
      <c r="E5" s="767"/>
      <c r="F5" s="769" t="str">
        <f>'4 Tablica 2 - Graf 2'!F5</f>
        <v>Lipanj 2014.</v>
      </c>
      <c r="G5" s="767"/>
    </row>
    <row r="6" spans="1:13" ht="12.75" customHeight="1">
      <c r="D6" s="768" t="str">
        <f>Naslovnica!A24</f>
        <v>July 2014</v>
      </c>
      <c r="E6" s="768"/>
      <c r="F6" s="770" t="str">
        <f>'4 Tablica 2 - Graf 2'!F6</f>
        <v>June 2014</v>
      </c>
      <c r="G6" s="768"/>
    </row>
    <row r="7" spans="1:13" ht="12.75" customHeight="1">
      <c r="A7" s="526"/>
      <c r="B7" s="527"/>
      <c r="C7" s="527"/>
      <c r="D7" s="765" t="s">
        <v>1072</v>
      </c>
      <c r="E7" s="766"/>
      <c r="F7" s="765" t="s">
        <v>1073</v>
      </c>
      <c r="G7" s="766"/>
      <c r="H7" s="766" t="s">
        <v>1074</v>
      </c>
      <c r="I7" s="766"/>
    </row>
    <row r="8" spans="1:13" ht="22.5">
      <c r="A8" s="528" t="s">
        <v>262</v>
      </c>
      <c r="B8" s="528" t="s">
        <v>263</v>
      </c>
      <c r="C8" s="510" t="s">
        <v>916</v>
      </c>
      <c r="D8" s="510" t="s">
        <v>923</v>
      </c>
      <c r="E8" s="510" t="s">
        <v>922</v>
      </c>
      <c r="F8" s="510" t="s">
        <v>923</v>
      </c>
      <c r="G8" s="510" t="s">
        <v>922</v>
      </c>
      <c r="H8" s="510" t="s">
        <v>923</v>
      </c>
      <c r="I8" s="510" t="s">
        <v>924</v>
      </c>
    </row>
    <row r="9" spans="1:13" ht="21">
      <c r="A9" s="529" t="s">
        <v>1017</v>
      </c>
      <c r="B9" s="529" t="s">
        <v>264</v>
      </c>
      <c r="C9" s="530" t="s">
        <v>917</v>
      </c>
      <c r="D9" s="647" t="s">
        <v>1014</v>
      </c>
      <c r="E9" s="647" t="s">
        <v>1015</v>
      </c>
      <c r="F9" s="647" t="s">
        <v>1014</v>
      </c>
      <c r="G9" s="647" t="s">
        <v>1015</v>
      </c>
      <c r="H9" s="647" t="s">
        <v>1014</v>
      </c>
      <c r="I9" s="647" t="s">
        <v>1015</v>
      </c>
    </row>
    <row r="10" spans="1:13" ht="12.75" customHeight="1">
      <c r="A10" s="286" t="s">
        <v>269</v>
      </c>
      <c r="B10" s="286" t="s">
        <v>267</v>
      </c>
      <c r="C10" s="287" t="s">
        <v>268</v>
      </c>
      <c r="D10" s="291">
        <v>29114467.73</v>
      </c>
      <c r="E10" s="292">
        <v>92.226711685642627</v>
      </c>
      <c r="F10" s="288">
        <v>29925872.640000001</v>
      </c>
      <c r="G10" s="289">
        <v>91.268154725979571</v>
      </c>
      <c r="H10" s="290">
        <v>-2.7113826211886183E-2</v>
      </c>
      <c r="I10" s="290">
        <v>1.0502644241477066E-2</v>
      </c>
      <c r="J10" s="676"/>
      <c r="K10" s="676"/>
      <c r="L10" s="163"/>
      <c r="M10" s="163"/>
    </row>
    <row r="11" spans="1:13" ht="12.75" customHeight="1">
      <c r="A11" s="285" t="s">
        <v>392</v>
      </c>
      <c r="B11" s="286" t="s">
        <v>267</v>
      </c>
      <c r="C11" s="287" t="s">
        <v>266</v>
      </c>
      <c r="D11" s="297">
        <v>6119590.7599999998</v>
      </c>
      <c r="E11" s="298">
        <v>52.798074442103314</v>
      </c>
      <c r="F11" s="295">
        <v>6104291.6200000001</v>
      </c>
      <c r="G11" s="296">
        <v>52.666077848818013</v>
      </c>
      <c r="H11" s="290">
        <v>2.5062924500320882E-3</v>
      </c>
      <c r="I11" s="290">
        <v>2.5062924500323103E-3</v>
      </c>
      <c r="J11" s="676"/>
      <c r="K11" s="676"/>
      <c r="L11" s="163"/>
      <c r="M11" s="163"/>
    </row>
    <row r="12" spans="1:13" ht="12.75" customHeight="1">
      <c r="A12" s="286" t="s">
        <v>271</v>
      </c>
      <c r="B12" s="286" t="s">
        <v>272</v>
      </c>
      <c r="C12" s="287" t="s">
        <v>268</v>
      </c>
      <c r="D12" s="293">
        <v>176990363.16999999</v>
      </c>
      <c r="E12" s="294">
        <v>117.12323912970483</v>
      </c>
      <c r="F12" s="295">
        <v>167442179.84999999</v>
      </c>
      <c r="G12" s="296">
        <v>117.0546149572142</v>
      </c>
      <c r="H12" s="290">
        <v>5.7023763836290042E-2</v>
      </c>
      <c r="I12" s="290">
        <v>5.8625772692266764E-4</v>
      </c>
      <c r="J12" s="676"/>
      <c r="K12" s="676"/>
      <c r="L12" s="163"/>
      <c r="M12" s="163"/>
    </row>
    <row r="13" spans="1:13" ht="12.75" customHeight="1">
      <c r="A13" s="286" t="s">
        <v>273</v>
      </c>
      <c r="B13" s="286" t="s">
        <v>272</v>
      </c>
      <c r="C13" s="287" t="s">
        <v>265</v>
      </c>
      <c r="D13" s="293">
        <v>14293411.08</v>
      </c>
      <c r="E13" s="294">
        <v>990.8753960770614</v>
      </c>
      <c r="F13" s="295">
        <v>13568073.380000001</v>
      </c>
      <c r="G13" s="296">
        <v>986.53830967187162</v>
      </c>
      <c r="H13" s="290">
        <v>5.3459152208682914E-2</v>
      </c>
      <c r="I13" s="290">
        <v>4.3962675981963351E-3</v>
      </c>
      <c r="J13" s="676"/>
      <c r="K13" s="676"/>
      <c r="L13" s="163"/>
      <c r="M13" s="163"/>
    </row>
    <row r="14" spans="1:13" ht="12.75" customHeight="1">
      <c r="A14" s="286" t="s">
        <v>274</v>
      </c>
      <c r="B14" s="286" t="s">
        <v>272</v>
      </c>
      <c r="C14" s="287" t="s">
        <v>266</v>
      </c>
      <c r="D14" s="293">
        <v>10862860.800000001</v>
      </c>
      <c r="E14" s="294">
        <v>134.49213296120831</v>
      </c>
      <c r="F14" s="295">
        <v>10462244.119999999</v>
      </c>
      <c r="G14" s="296">
        <v>132.981087844798</v>
      </c>
      <c r="H14" s="290">
        <v>3.8291658596855793E-2</v>
      </c>
      <c r="I14" s="290">
        <v>1.1362857237066981E-2</v>
      </c>
      <c r="J14" s="676"/>
      <c r="K14" s="676"/>
      <c r="L14" s="163"/>
      <c r="M14" s="163"/>
    </row>
    <row r="15" spans="1:13" ht="12.75" customHeight="1">
      <c r="A15" s="286" t="s">
        <v>275</v>
      </c>
      <c r="B15" s="286" t="s">
        <v>276</v>
      </c>
      <c r="C15" s="287" t="s">
        <v>265</v>
      </c>
      <c r="D15" s="293">
        <v>5656604.4299999997</v>
      </c>
      <c r="E15" s="294">
        <v>73.560800343429804</v>
      </c>
      <c r="F15" s="295">
        <v>5512214.8600000003</v>
      </c>
      <c r="G15" s="296">
        <v>71.68309924873904</v>
      </c>
      <c r="H15" s="290">
        <v>2.6194474211769014E-2</v>
      </c>
      <c r="I15" s="290">
        <v>2.6194474211768792E-2</v>
      </c>
      <c r="J15" s="676"/>
      <c r="K15" s="676"/>
      <c r="L15" s="163"/>
      <c r="M15" s="163"/>
    </row>
    <row r="16" spans="1:13" ht="12.75" customHeight="1">
      <c r="A16" s="381" t="s">
        <v>1091</v>
      </c>
      <c r="B16" s="286" t="s">
        <v>276</v>
      </c>
      <c r="C16" s="287" t="s">
        <v>266</v>
      </c>
      <c r="D16" s="293">
        <v>225934.7</v>
      </c>
      <c r="E16" s="294">
        <v>11.344274088108143</v>
      </c>
      <c r="F16" s="300">
        <v>224267.88</v>
      </c>
      <c r="G16" s="296">
        <v>11.260582371273411</v>
      </c>
      <c r="H16" s="290">
        <v>7.4322725126754197E-3</v>
      </c>
      <c r="I16" s="290">
        <v>7.4322725126754197E-3</v>
      </c>
      <c r="J16" s="676"/>
      <c r="K16" s="676"/>
      <c r="L16" s="163"/>
      <c r="M16" s="163"/>
    </row>
    <row r="17" spans="1:13" ht="12.75" customHeight="1">
      <c r="A17" s="299" t="s">
        <v>394</v>
      </c>
      <c r="B17" s="286" t="s">
        <v>391</v>
      </c>
      <c r="C17" s="287" t="s">
        <v>268</v>
      </c>
      <c r="D17" s="293">
        <v>136541535.21000001</v>
      </c>
      <c r="E17" s="294">
        <v>108.31404818060879</v>
      </c>
      <c r="F17" s="295">
        <v>143338177.75</v>
      </c>
      <c r="G17" s="296">
        <v>108.15480307957013</v>
      </c>
      <c r="H17" s="290">
        <v>-4.7416833719305385E-2</v>
      </c>
      <c r="I17" s="290">
        <v>1.472381221215846E-3</v>
      </c>
      <c r="J17" s="676"/>
      <c r="K17" s="676"/>
      <c r="L17" s="163"/>
      <c r="M17" s="163"/>
    </row>
    <row r="18" spans="1:13" ht="12.75" customHeight="1">
      <c r="A18" s="286" t="s">
        <v>864</v>
      </c>
      <c r="B18" s="381" t="s">
        <v>909</v>
      </c>
      <c r="C18" s="287" t="s">
        <v>280</v>
      </c>
      <c r="D18" s="293">
        <v>230726690.65000001</v>
      </c>
      <c r="E18" s="294">
        <v>822.70500415201695</v>
      </c>
      <c r="F18" s="295">
        <v>211581666.08000001</v>
      </c>
      <c r="G18" s="296">
        <v>819.77165517457536</v>
      </c>
      <c r="H18" s="290">
        <v>9.0485271832395853E-2</v>
      </c>
      <c r="I18" s="290">
        <v>3.5782512836661784E-3</v>
      </c>
      <c r="J18" s="676"/>
      <c r="K18" s="676"/>
      <c r="L18" s="163"/>
      <c r="M18" s="163"/>
    </row>
    <row r="19" spans="1:13" ht="12.75" customHeight="1">
      <c r="A19" s="286" t="s">
        <v>279</v>
      </c>
      <c r="B19" s="381" t="s">
        <v>909</v>
      </c>
      <c r="C19" s="287" t="s">
        <v>265</v>
      </c>
      <c r="D19" s="293">
        <v>226902597.88</v>
      </c>
      <c r="E19" s="294">
        <v>583.49160073778876</v>
      </c>
      <c r="F19" s="295">
        <v>224594002.25999999</v>
      </c>
      <c r="G19" s="296">
        <v>575.41948782624513</v>
      </c>
      <c r="H19" s="290">
        <v>1.0278972709731882E-2</v>
      </c>
      <c r="I19" s="290">
        <v>1.4028223030884135E-2</v>
      </c>
      <c r="J19" s="676"/>
      <c r="K19" s="676"/>
      <c r="L19" s="163"/>
      <c r="M19" s="163"/>
    </row>
    <row r="20" spans="1:13" ht="12.75" customHeight="1">
      <c r="A20" s="286" t="s">
        <v>281</v>
      </c>
      <c r="B20" s="381" t="s">
        <v>909</v>
      </c>
      <c r="C20" s="287" t="s">
        <v>268</v>
      </c>
      <c r="D20" s="293">
        <v>651364564.05999994</v>
      </c>
      <c r="E20" s="294">
        <v>872.03089285311376</v>
      </c>
      <c r="F20" s="295">
        <v>546114291.50999999</v>
      </c>
      <c r="G20" s="296">
        <v>863.75163101628686</v>
      </c>
      <c r="H20" s="290">
        <v>0.19272572460790971</v>
      </c>
      <c r="I20" s="290">
        <v>9.5852343886002611E-3</v>
      </c>
      <c r="J20" s="676"/>
      <c r="K20" s="676"/>
      <c r="L20" s="163"/>
      <c r="M20" s="163"/>
    </row>
    <row r="21" spans="1:13" ht="12.75" customHeight="1">
      <c r="A21" s="286" t="s">
        <v>282</v>
      </c>
      <c r="B21" s="381" t="s">
        <v>909</v>
      </c>
      <c r="C21" s="287" t="s">
        <v>268</v>
      </c>
      <c r="D21" s="293">
        <v>1403969059.97</v>
      </c>
      <c r="E21" s="294">
        <v>149.30783878193373</v>
      </c>
      <c r="F21" s="295">
        <v>1398504944.9100001</v>
      </c>
      <c r="G21" s="296">
        <v>149.11537099472355</v>
      </c>
      <c r="H21" s="290">
        <v>3.907111719473777E-3</v>
      </c>
      <c r="I21" s="290">
        <v>1.2907307001703838E-3</v>
      </c>
      <c r="J21" s="676"/>
      <c r="K21" s="676"/>
      <c r="L21" s="163"/>
      <c r="M21" s="163"/>
    </row>
    <row r="22" spans="1:13" ht="12.75" customHeight="1">
      <c r="A22" s="286" t="s">
        <v>283</v>
      </c>
      <c r="B22" s="286" t="s">
        <v>284</v>
      </c>
      <c r="C22" s="287" t="s">
        <v>265</v>
      </c>
      <c r="D22" s="293">
        <v>14101354.74</v>
      </c>
      <c r="E22" s="294">
        <v>66.061856422837437</v>
      </c>
      <c r="F22" s="295">
        <v>13330509.970000001</v>
      </c>
      <c r="G22" s="296">
        <v>65.75205857528448</v>
      </c>
      <c r="H22" s="290">
        <v>5.7825602451426761E-2</v>
      </c>
      <c r="I22" s="290">
        <v>4.7116068190966587E-3</v>
      </c>
      <c r="J22" s="676"/>
      <c r="K22" s="676"/>
      <c r="L22" s="163"/>
      <c r="M22" s="163"/>
    </row>
    <row r="23" spans="1:13" ht="12.75" customHeight="1">
      <c r="A23" s="286" t="s">
        <v>285</v>
      </c>
      <c r="B23" s="286" t="s">
        <v>286</v>
      </c>
      <c r="C23" s="287" t="s">
        <v>265</v>
      </c>
      <c r="D23" s="297">
        <v>20991564.18</v>
      </c>
      <c r="E23" s="298">
        <v>88.555664107728745</v>
      </c>
      <c r="F23" s="302">
        <v>20829073.920000002</v>
      </c>
      <c r="G23" s="303">
        <v>87.216004239514348</v>
      </c>
      <c r="H23" s="290">
        <v>7.8011274348579462E-3</v>
      </c>
      <c r="I23" s="290">
        <v>1.5360252741405178E-2</v>
      </c>
      <c r="J23" s="676"/>
      <c r="K23" s="676"/>
      <c r="L23" s="163"/>
      <c r="M23" s="163"/>
    </row>
    <row r="24" spans="1:13" ht="12.75" customHeight="1">
      <c r="A24" s="285" t="s">
        <v>287</v>
      </c>
      <c r="B24" s="285" t="s">
        <v>286</v>
      </c>
      <c r="C24" s="301" t="s">
        <v>268</v>
      </c>
      <c r="D24" s="295">
        <v>11561931.75</v>
      </c>
      <c r="E24" s="296">
        <v>806.97802596752229</v>
      </c>
      <c r="F24" s="295">
        <v>10730200.93</v>
      </c>
      <c r="G24" s="296">
        <v>799.89291401182481</v>
      </c>
      <c r="H24" s="290">
        <v>7.7513070391310945E-2</v>
      </c>
      <c r="I24" s="290">
        <v>8.8575755974165116E-3</v>
      </c>
      <c r="J24" s="676"/>
      <c r="K24" s="676"/>
      <c r="L24" s="163"/>
      <c r="M24" s="163"/>
    </row>
    <row r="25" spans="1:13" ht="12.75" customHeight="1">
      <c r="A25" s="286" t="s">
        <v>288</v>
      </c>
      <c r="B25" s="286" t="s">
        <v>286</v>
      </c>
      <c r="C25" s="287" t="s">
        <v>266</v>
      </c>
      <c r="D25" s="293">
        <v>53507746.490000002</v>
      </c>
      <c r="E25" s="294">
        <v>80.723080960582323</v>
      </c>
      <c r="F25" s="295">
        <v>53086997.57</v>
      </c>
      <c r="G25" s="296">
        <v>80.032713437563928</v>
      </c>
      <c r="H25" s="290">
        <v>7.9256492033705772E-3</v>
      </c>
      <c r="I25" s="290">
        <v>8.6260666840562994E-3</v>
      </c>
      <c r="J25" s="676"/>
      <c r="K25" s="676"/>
      <c r="L25" s="163"/>
      <c r="M25" s="163"/>
    </row>
    <row r="26" spans="1:13" ht="12.75" customHeight="1">
      <c r="A26" s="286" t="s">
        <v>289</v>
      </c>
      <c r="B26" s="286" t="s">
        <v>286</v>
      </c>
      <c r="C26" s="287" t="s">
        <v>268</v>
      </c>
      <c r="D26" s="293">
        <v>300580313.44999999</v>
      </c>
      <c r="E26" s="294">
        <v>141.78853622012406</v>
      </c>
      <c r="F26" s="295">
        <v>422742402.24000001</v>
      </c>
      <c r="G26" s="296">
        <v>141.68562461377994</v>
      </c>
      <c r="H26" s="290">
        <v>-0.28897524389012186</v>
      </c>
      <c r="I26" s="290">
        <v>7.2633766922125531E-4</v>
      </c>
      <c r="J26" s="676"/>
      <c r="K26" s="676"/>
      <c r="L26" s="163"/>
      <c r="M26" s="163"/>
    </row>
    <row r="27" spans="1:13" ht="12.75" customHeight="1">
      <c r="A27" s="286" t="s">
        <v>290</v>
      </c>
      <c r="B27" s="286" t="s">
        <v>286</v>
      </c>
      <c r="C27" s="287" t="s">
        <v>280</v>
      </c>
      <c r="D27" s="293">
        <v>21458672.739999998</v>
      </c>
      <c r="E27" s="294">
        <v>1111.9009392713854</v>
      </c>
      <c r="F27" s="295">
        <v>19546573.140000001</v>
      </c>
      <c r="G27" s="296">
        <v>1103.4696554488521</v>
      </c>
      <c r="H27" s="290">
        <v>9.7822753190792699E-2</v>
      </c>
      <c r="I27" s="290">
        <v>7.640702923637388E-3</v>
      </c>
      <c r="J27" s="676"/>
      <c r="K27" s="676"/>
      <c r="L27" s="163"/>
      <c r="M27" s="163"/>
    </row>
    <row r="28" spans="1:13" ht="12.75" customHeight="1">
      <c r="A28" s="286" t="s">
        <v>291</v>
      </c>
      <c r="B28" s="286" t="s">
        <v>292</v>
      </c>
      <c r="C28" s="287" t="s">
        <v>266</v>
      </c>
      <c r="D28" s="293">
        <v>65381783.109999999</v>
      </c>
      <c r="E28" s="294">
        <v>85.926279016419741</v>
      </c>
      <c r="F28" s="295">
        <v>64498286.520000003</v>
      </c>
      <c r="G28" s="296">
        <v>85.252585641290892</v>
      </c>
      <c r="H28" s="290">
        <v>1.3697985445334737E-2</v>
      </c>
      <c r="I28" s="290">
        <v>7.9023219068508066E-3</v>
      </c>
      <c r="J28" s="676"/>
      <c r="K28" s="676"/>
      <c r="L28" s="163"/>
      <c r="M28" s="163"/>
    </row>
    <row r="29" spans="1:13" ht="12.75" customHeight="1">
      <c r="A29" s="286" t="s">
        <v>293</v>
      </c>
      <c r="B29" s="286" t="s">
        <v>292</v>
      </c>
      <c r="C29" s="287" t="s">
        <v>268</v>
      </c>
      <c r="D29" s="293">
        <v>262505671.22</v>
      </c>
      <c r="E29" s="294">
        <v>149.60612073041756</v>
      </c>
      <c r="F29" s="295">
        <v>273920920.14999998</v>
      </c>
      <c r="G29" s="296">
        <v>149.45400713019441</v>
      </c>
      <c r="H29" s="290">
        <v>-4.1673519947833637E-2</v>
      </c>
      <c r="I29" s="290">
        <v>1.017795395011678E-3</v>
      </c>
      <c r="J29" s="676"/>
      <c r="K29" s="676"/>
      <c r="L29" s="163"/>
      <c r="M29" s="163"/>
    </row>
    <row r="30" spans="1:13" ht="12.75" customHeight="1">
      <c r="A30" s="286" t="s">
        <v>294</v>
      </c>
      <c r="B30" s="286" t="s">
        <v>292</v>
      </c>
      <c r="C30" s="287" t="s">
        <v>280</v>
      </c>
      <c r="D30" s="293">
        <v>8912662.2799999993</v>
      </c>
      <c r="E30" s="294">
        <v>100.66081591819136</v>
      </c>
      <c r="F30" s="295">
        <v>8616356.1099999994</v>
      </c>
      <c r="G30" s="296">
        <v>99.484540127744054</v>
      </c>
      <c r="H30" s="290">
        <v>3.4388802669856222E-2</v>
      </c>
      <c r="I30" s="290">
        <v>1.1823704355841569E-2</v>
      </c>
      <c r="J30" s="676"/>
      <c r="K30" s="676"/>
      <c r="L30" s="163"/>
      <c r="M30" s="163"/>
    </row>
    <row r="31" spans="1:13" ht="12.75" customHeight="1">
      <c r="A31" s="286" t="s">
        <v>295</v>
      </c>
      <c r="B31" s="286" t="s">
        <v>292</v>
      </c>
      <c r="C31" s="287" t="s">
        <v>265</v>
      </c>
      <c r="D31" s="293">
        <v>48212315.450000003</v>
      </c>
      <c r="E31" s="294">
        <v>71.752316301923941</v>
      </c>
      <c r="F31" s="295">
        <v>47645774.770000003</v>
      </c>
      <c r="G31" s="296">
        <v>71.297016583890738</v>
      </c>
      <c r="H31" s="290">
        <v>1.1890680395792774E-2</v>
      </c>
      <c r="I31" s="290">
        <v>6.3859575035301042E-3</v>
      </c>
      <c r="J31" s="676"/>
      <c r="K31" s="676"/>
      <c r="L31" s="163"/>
      <c r="M31" s="163"/>
    </row>
    <row r="32" spans="1:13" ht="12.75" customHeight="1">
      <c r="A32" s="286" t="s">
        <v>298</v>
      </c>
      <c r="B32" s="286" t="s">
        <v>299</v>
      </c>
      <c r="C32" s="287" t="s">
        <v>265</v>
      </c>
      <c r="D32" s="293">
        <v>5503109.5800000001</v>
      </c>
      <c r="E32" s="294">
        <v>336.77765912291369</v>
      </c>
      <c r="F32" s="295">
        <v>5190030.4000000004</v>
      </c>
      <c r="G32" s="296">
        <v>316.67101176613232</v>
      </c>
      <c r="H32" s="290">
        <v>6.0323188087684443E-2</v>
      </c>
      <c r="I32" s="290">
        <v>6.3493804641741258E-2</v>
      </c>
      <c r="J32" s="676"/>
      <c r="K32" s="676"/>
      <c r="L32" s="163"/>
      <c r="M32" s="163"/>
    </row>
    <row r="33" spans="1:13" ht="12.75" customHeight="1">
      <c r="A33" s="286" t="s">
        <v>300</v>
      </c>
      <c r="B33" s="286" t="s">
        <v>299</v>
      </c>
      <c r="C33" s="287" t="s">
        <v>265</v>
      </c>
      <c r="D33" s="295">
        <v>6857594.4400000004</v>
      </c>
      <c r="E33" s="296">
        <v>558.46280187715513</v>
      </c>
      <c r="F33" s="295">
        <v>6642355.3399999999</v>
      </c>
      <c r="G33" s="296">
        <v>534.43853633499646</v>
      </c>
      <c r="H33" s="290">
        <v>3.2404032753839518E-2</v>
      </c>
      <c r="I33" s="290">
        <v>4.4952345141331174E-2</v>
      </c>
      <c r="J33" s="676"/>
      <c r="K33" s="676"/>
      <c r="L33" s="163"/>
      <c r="M33" s="163"/>
    </row>
    <row r="34" spans="1:13" ht="12.75" customHeight="1">
      <c r="A34" s="286" t="s">
        <v>301</v>
      </c>
      <c r="B34" s="286" t="s">
        <v>299</v>
      </c>
      <c r="C34" s="287" t="s">
        <v>265</v>
      </c>
      <c r="D34" s="295">
        <v>40681474.469999999</v>
      </c>
      <c r="E34" s="296">
        <v>1011.8727715898729</v>
      </c>
      <c r="F34" s="295">
        <v>40638351.969999999</v>
      </c>
      <c r="G34" s="296">
        <v>999.814506959455</v>
      </c>
      <c r="H34" s="290">
        <v>1.0611281685790619E-3</v>
      </c>
      <c r="I34" s="290">
        <v>1.2060501769561638E-2</v>
      </c>
      <c r="J34" s="676"/>
      <c r="K34" s="676"/>
      <c r="L34" s="163"/>
      <c r="M34" s="163"/>
    </row>
    <row r="35" spans="1:13" ht="12.75" customHeight="1">
      <c r="A35" s="286" t="s">
        <v>296</v>
      </c>
      <c r="B35" s="381" t="s">
        <v>1106</v>
      </c>
      <c r="C35" s="287" t="s">
        <v>280</v>
      </c>
      <c r="D35" s="293">
        <v>30247328.850000001</v>
      </c>
      <c r="E35" s="294">
        <v>19349.35818108415</v>
      </c>
      <c r="F35" s="295">
        <v>38683300.840000004</v>
      </c>
      <c r="G35" s="296">
        <v>19292.817405224767</v>
      </c>
      <c r="H35" s="290">
        <v>-0.21807787357372788</v>
      </c>
      <c r="I35" s="290">
        <v>2.9306645406839138E-3</v>
      </c>
      <c r="J35" s="676"/>
      <c r="K35" s="676"/>
      <c r="L35" s="163"/>
      <c r="M35" s="163"/>
    </row>
    <row r="36" spans="1:13" ht="12.75" customHeight="1">
      <c r="A36" s="286" t="s">
        <v>297</v>
      </c>
      <c r="B36" s="381" t="s">
        <v>1106</v>
      </c>
      <c r="C36" s="287" t="s">
        <v>265</v>
      </c>
      <c r="D36" s="293">
        <v>8488643.1999999993</v>
      </c>
      <c r="E36" s="294">
        <v>8124.5496327576011</v>
      </c>
      <c r="F36" s="295">
        <v>6932278.0099999998</v>
      </c>
      <c r="G36" s="296">
        <v>7905.1741121176019</v>
      </c>
      <c r="H36" s="290">
        <v>0.22450992123439084</v>
      </c>
      <c r="I36" s="290">
        <v>2.7750877783162986E-2</v>
      </c>
      <c r="J36" s="676"/>
      <c r="K36" s="676"/>
      <c r="L36" s="163"/>
      <c r="M36" s="163"/>
    </row>
    <row r="37" spans="1:13" ht="12.75" customHeight="1">
      <c r="A37" s="286" t="s">
        <v>332</v>
      </c>
      <c r="B37" s="381" t="s">
        <v>1106</v>
      </c>
      <c r="C37" s="287" t="s">
        <v>268</v>
      </c>
      <c r="D37" s="293">
        <v>295226082.8398</v>
      </c>
      <c r="E37" s="294">
        <v>127.15882416623283</v>
      </c>
      <c r="F37" s="295">
        <v>271317002.28979999</v>
      </c>
      <c r="G37" s="296">
        <v>127.00921921138597</v>
      </c>
      <c r="H37" s="290">
        <v>8.8122308400201854E-2</v>
      </c>
      <c r="I37" s="290">
        <v>1.1779062636223525E-3</v>
      </c>
      <c r="J37" s="676"/>
      <c r="K37" s="676"/>
      <c r="L37" s="163"/>
      <c r="M37" s="163"/>
    </row>
    <row r="38" spans="1:13" ht="12.75" customHeight="1">
      <c r="A38" s="286" t="s">
        <v>333</v>
      </c>
      <c r="B38" s="381" t="s">
        <v>1106</v>
      </c>
      <c r="C38" s="287" t="s">
        <v>265</v>
      </c>
      <c r="D38" s="293">
        <v>5346523.9000000004</v>
      </c>
      <c r="E38" s="294">
        <v>99.607551541037168</v>
      </c>
      <c r="F38" s="295">
        <v>5877413.4000000004</v>
      </c>
      <c r="G38" s="296">
        <v>97.784385469088434</v>
      </c>
      <c r="H38" s="290">
        <v>-9.0327064623359599E-2</v>
      </c>
      <c r="I38" s="290">
        <v>1.8644756657238304E-2</v>
      </c>
      <c r="J38" s="676"/>
      <c r="K38" s="676"/>
      <c r="L38" s="163"/>
      <c r="M38" s="163"/>
    </row>
    <row r="39" spans="1:13" ht="12.75" customHeight="1">
      <c r="A39" s="286" t="s">
        <v>334</v>
      </c>
      <c r="B39" s="381" t="s">
        <v>1106</v>
      </c>
      <c r="C39" s="287" t="s">
        <v>919</v>
      </c>
      <c r="D39" s="293">
        <v>20509192.251699999</v>
      </c>
      <c r="E39" s="294">
        <v>753.76772004874294</v>
      </c>
      <c r="F39" s="295">
        <v>20284309.379000001</v>
      </c>
      <c r="G39" s="296">
        <v>742.47459644747426</v>
      </c>
      <c r="H39" s="290">
        <v>1.1086543224035905E-2</v>
      </c>
      <c r="I39" s="290">
        <v>1.5210114467623548E-2</v>
      </c>
      <c r="J39" s="676"/>
      <c r="K39" s="676"/>
      <c r="L39" s="163"/>
      <c r="M39" s="163"/>
    </row>
    <row r="40" spans="1:13" ht="12.75" customHeight="1">
      <c r="A40" s="286" t="s">
        <v>302</v>
      </c>
      <c r="B40" s="286" t="s">
        <v>303</v>
      </c>
      <c r="C40" s="287" t="s">
        <v>266</v>
      </c>
      <c r="D40" s="293">
        <v>6542274.6200000001</v>
      </c>
      <c r="E40" s="294">
        <v>8.3736416260972497</v>
      </c>
      <c r="F40" s="295">
        <v>5883769.0099999998</v>
      </c>
      <c r="G40" s="296">
        <v>8.2878754605229137</v>
      </c>
      <c r="H40" s="290">
        <v>0.11191901124616055</v>
      </c>
      <c r="I40" s="290">
        <v>1.0348389763198185E-2</v>
      </c>
      <c r="J40" s="676"/>
      <c r="K40" s="676"/>
      <c r="L40" s="163"/>
      <c r="M40" s="163"/>
    </row>
    <row r="41" spans="1:13" ht="12.75" customHeight="1">
      <c r="A41" s="286" t="s">
        <v>304</v>
      </c>
      <c r="B41" s="286" t="s">
        <v>303</v>
      </c>
      <c r="C41" s="287" t="s">
        <v>919</v>
      </c>
      <c r="D41" s="293">
        <v>6211854.21</v>
      </c>
      <c r="E41" s="294">
        <v>10.260056782382961</v>
      </c>
      <c r="F41" s="295">
        <v>6211146.3399999999</v>
      </c>
      <c r="G41" s="296">
        <v>10.405529505809211</v>
      </c>
      <c r="H41" s="290">
        <v>1.139676899000186E-4</v>
      </c>
      <c r="I41" s="290">
        <v>-1.3980328761264427E-2</v>
      </c>
      <c r="J41" s="676"/>
      <c r="K41" s="676"/>
      <c r="L41" s="163"/>
      <c r="M41" s="163"/>
    </row>
    <row r="42" spans="1:13" ht="12.75" customHeight="1">
      <c r="A42" s="286" t="s">
        <v>305</v>
      </c>
      <c r="B42" s="286" t="s">
        <v>303</v>
      </c>
      <c r="C42" s="287" t="s">
        <v>265</v>
      </c>
      <c r="D42" s="295">
        <v>21191845.41</v>
      </c>
      <c r="E42" s="296">
        <v>6.0548688302776776</v>
      </c>
      <c r="F42" s="295">
        <v>21735272.710000001</v>
      </c>
      <c r="G42" s="296">
        <v>6.261125775042216</v>
      </c>
      <c r="H42" s="290">
        <v>-2.5002092554835098E-2</v>
      </c>
      <c r="I42" s="290">
        <v>-3.294246948156021E-2</v>
      </c>
      <c r="J42" s="676"/>
      <c r="K42" s="676"/>
      <c r="L42" s="163"/>
      <c r="M42" s="163"/>
    </row>
    <row r="43" spans="1:13" ht="12.75" customHeight="1">
      <c r="A43" s="285" t="s">
        <v>306</v>
      </c>
      <c r="B43" s="286" t="s">
        <v>303</v>
      </c>
      <c r="C43" s="301" t="s">
        <v>919</v>
      </c>
      <c r="D43" s="295">
        <v>7663259.21</v>
      </c>
      <c r="E43" s="296">
        <v>12.525946535577077</v>
      </c>
      <c r="F43" s="295">
        <v>7081468.4699999997</v>
      </c>
      <c r="G43" s="296">
        <v>12.402588188916283</v>
      </c>
      <c r="H43" s="290">
        <v>8.2156793109325221E-2</v>
      </c>
      <c r="I43" s="290">
        <v>9.9461777478859759E-3</v>
      </c>
      <c r="J43" s="676"/>
      <c r="K43" s="676"/>
      <c r="L43" s="163"/>
      <c r="M43" s="163"/>
    </row>
    <row r="44" spans="1:13" ht="12.75" customHeight="1">
      <c r="A44" s="381" t="s">
        <v>307</v>
      </c>
      <c r="B44" s="286" t="s">
        <v>303</v>
      </c>
      <c r="C44" s="301" t="s">
        <v>265</v>
      </c>
      <c r="D44" s="295">
        <v>92846278.680000007</v>
      </c>
      <c r="E44" s="296">
        <v>19.317445408513702</v>
      </c>
      <c r="F44" s="295">
        <v>81075938.120000005</v>
      </c>
      <c r="G44" s="296">
        <v>18.577771283505566</v>
      </c>
      <c r="H44" s="290">
        <v>0.14517674211279297</v>
      </c>
      <c r="I44" s="290">
        <v>3.9815008685399222E-2</v>
      </c>
      <c r="J44" s="676"/>
      <c r="K44" s="676"/>
      <c r="L44" s="163"/>
      <c r="M44" s="163"/>
    </row>
    <row r="45" spans="1:13" ht="12.75" customHeight="1">
      <c r="A45" s="381" t="s">
        <v>308</v>
      </c>
      <c r="B45" s="286" t="s">
        <v>309</v>
      </c>
      <c r="C45" s="301" t="s">
        <v>266</v>
      </c>
      <c r="D45" s="295">
        <v>10565096.2718</v>
      </c>
      <c r="E45" s="296">
        <v>114.2071929311241</v>
      </c>
      <c r="F45" s="295">
        <v>10144697.503699999</v>
      </c>
      <c r="G45" s="296">
        <v>108.99798377908854</v>
      </c>
      <c r="H45" s="290">
        <v>4.1440246783767787E-2</v>
      </c>
      <c r="I45" s="290">
        <v>4.779179367751718E-2</v>
      </c>
      <c r="J45" s="676"/>
      <c r="K45" s="676"/>
      <c r="L45" s="163"/>
      <c r="M45" s="163"/>
    </row>
    <row r="46" spans="1:13" ht="12.75" customHeight="1">
      <c r="A46" s="381" t="s">
        <v>310</v>
      </c>
      <c r="B46" s="286" t="s">
        <v>309</v>
      </c>
      <c r="C46" s="301" t="s">
        <v>268</v>
      </c>
      <c r="D46" s="295">
        <v>176595115.90000001</v>
      </c>
      <c r="E46" s="296">
        <v>1319.2195953650657</v>
      </c>
      <c r="F46" s="295">
        <v>170882989.66</v>
      </c>
      <c r="G46" s="296">
        <v>1316.731338339589</v>
      </c>
      <c r="H46" s="290">
        <v>3.3427120226332763E-2</v>
      </c>
      <c r="I46" s="290">
        <v>1.8897226435079517E-3</v>
      </c>
      <c r="J46" s="676"/>
      <c r="K46" s="676"/>
      <c r="L46" s="163"/>
      <c r="M46" s="163"/>
    </row>
    <row r="47" spans="1:13" ht="12.75" customHeight="1">
      <c r="A47" s="381" t="s">
        <v>1076</v>
      </c>
      <c r="B47" s="286" t="s">
        <v>902</v>
      </c>
      <c r="C47" s="301" t="s">
        <v>280</v>
      </c>
      <c r="D47" s="293">
        <v>6736674.2300000004</v>
      </c>
      <c r="E47" s="294">
        <v>68.555133961403286</v>
      </c>
      <c r="F47" s="295">
        <v>6662421.8300000001</v>
      </c>
      <c r="G47" s="296">
        <v>67.549643827054865</v>
      </c>
      <c r="H47" s="290">
        <v>1.1144956277858498E-2</v>
      </c>
      <c r="I47" s="290">
        <v>1.4885202606289782E-2</v>
      </c>
      <c r="J47" s="676"/>
      <c r="K47" s="676"/>
      <c r="L47" s="163"/>
      <c r="M47" s="163"/>
    </row>
    <row r="48" spans="1:13" ht="12.75" customHeight="1">
      <c r="A48" s="381" t="s">
        <v>1039</v>
      </c>
      <c r="B48" s="286" t="s">
        <v>902</v>
      </c>
      <c r="C48" s="301" t="s">
        <v>265</v>
      </c>
      <c r="D48" s="293">
        <v>7513024.8499999996</v>
      </c>
      <c r="E48" s="294">
        <v>519.93634762775241</v>
      </c>
      <c r="F48" s="295">
        <v>7109343.5999999996</v>
      </c>
      <c r="G48" s="296">
        <v>488.50936048021367</v>
      </c>
      <c r="H48" s="290">
        <v>5.6781789249854331E-2</v>
      </c>
      <c r="I48" s="290">
        <v>6.4332415486666239E-2</v>
      </c>
      <c r="J48" s="676"/>
      <c r="K48" s="676"/>
      <c r="L48" s="163"/>
      <c r="M48" s="163"/>
    </row>
    <row r="49" spans="1:13" ht="12.75" customHeight="1">
      <c r="A49" s="381" t="s">
        <v>1092</v>
      </c>
      <c r="B49" s="304" t="s">
        <v>902</v>
      </c>
      <c r="C49" s="287" t="s">
        <v>919</v>
      </c>
      <c r="D49" s="293">
        <v>4878222.28</v>
      </c>
      <c r="E49" s="294">
        <v>62.862682319228682</v>
      </c>
      <c r="F49" s="295">
        <v>4842156.6500000004</v>
      </c>
      <c r="G49" s="296">
        <v>62.397926489911931</v>
      </c>
      <c r="H49" s="290">
        <v>7.4482575858010325E-3</v>
      </c>
      <c r="I49" s="290">
        <v>7.4482575858012545E-3</v>
      </c>
      <c r="J49" s="676"/>
      <c r="K49" s="676"/>
      <c r="L49" s="163"/>
      <c r="M49" s="163"/>
    </row>
    <row r="50" spans="1:13" ht="12.75" customHeight="1">
      <c r="A50" s="381" t="s">
        <v>854</v>
      </c>
      <c r="B50" s="304" t="s">
        <v>902</v>
      </c>
      <c r="C50" s="287" t="s">
        <v>265</v>
      </c>
      <c r="D50" s="293">
        <v>38944002.75</v>
      </c>
      <c r="E50" s="294">
        <v>99.458050404294895</v>
      </c>
      <c r="F50" s="295">
        <v>38637117.119999997</v>
      </c>
      <c r="G50" s="296">
        <v>98.178195956599367</v>
      </c>
      <c r="H50" s="290">
        <v>7.9427672889482714E-3</v>
      </c>
      <c r="I50" s="290">
        <v>1.3036035498771081E-2</v>
      </c>
      <c r="J50" s="676"/>
      <c r="K50" s="676"/>
      <c r="L50" s="163"/>
      <c r="M50" s="163"/>
    </row>
    <row r="51" spans="1:13" ht="12.75" customHeight="1">
      <c r="A51" s="381" t="s">
        <v>1095</v>
      </c>
      <c r="B51" s="304" t="s">
        <v>902</v>
      </c>
      <c r="C51" s="287" t="s">
        <v>919</v>
      </c>
      <c r="D51" s="295">
        <v>3618514.6</v>
      </c>
      <c r="E51" s="296">
        <v>64.853371330881103</v>
      </c>
      <c r="F51" s="295">
        <v>3597565.46</v>
      </c>
      <c r="G51" s="296">
        <v>64.477907223182712</v>
      </c>
      <c r="H51" s="290">
        <v>5.8231435210633897E-3</v>
      </c>
      <c r="I51" s="290">
        <v>5.8231435210631677E-3</v>
      </c>
      <c r="J51" s="676"/>
      <c r="K51" s="676"/>
      <c r="L51" s="163"/>
      <c r="M51" s="163"/>
    </row>
    <row r="52" spans="1:13" ht="12.75" customHeight="1">
      <c r="A52" s="299" t="s">
        <v>855</v>
      </c>
      <c r="B52" s="304" t="s">
        <v>902</v>
      </c>
      <c r="C52" s="301" t="s">
        <v>268</v>
      </c>
      <c r="D52" s="293">
        <v>8030559.1200000001</v>
      </c>
      <c r="E52" s="294">
        <v>106.15368914599175</v>
      </c>
      <c r="F52" s="295">
        <v>7696731.6900000004</v>
      </c>
      <c r="G52" s="296">
        <v>105.95159835897952</v>
      </c>
      <c r="H52" s="290">
        <v>4.3372621450962878E-2</v>
      </c>
      <c r="I52" s="290">
        <v>1.9073878086057761E-3</v>
      </c>
      <c r="J52" s="676"/>
      <c r="K52" s="676"/>
      <c r="L52" s="163"/>
      <c r="M52" s="163"/>
    </row>
    <row r="53" spans="1:13" ht="12.75" customHeight="1">
      <c r="A53" s="286" t="s">
        <v>856</v>
      </c>
      <c r="B53" s="304" t="s">
        <v>902</v>
      </c>
      <c r="C53" s="287" t="s">
        <v>265</v>
      </c>
      <c r="D53" s="295">
        <v>15209661.109999999</v>
      </c>
      <c r="E53" s="296">
        <v>76.605902833609505</v>
      </c>
      <c r="F53" s="295">
        <v>15640063.59</v>
      </c>
      <c r="G53" s="296">
        <v>75.973089195730012</v>
      </c>
      <c r="H53" s="290">
        <v>-2.7519228264211937E-2</v>
      </c>
      <c r="I53" s="290">
        <v>8.3294446043804538E-3</v>
      </c>
      <c r="J53" s="676"/>
      <c r="K53" s="676"/>
      <c r="L53" s="163"/>
      <c r="M53" s="163"/>
    </row>
    <row r="54" spans="1:13" ht="12.75" customHeight="1">
      <c r="A54" s="304" t="s">
        <v>858</v>
      </c>
      <c r="B54" s="304" t="s">
        <v>902</v>
      </c>
      <c r="C54" s="305" t="s">
        <v>265</v>
      </c>
      <c r="D54" s="293">
        <v>14106605.289999999</v>
      </c>
      <c r="E54" s="294">
        <v>157.12794097195592</v>
      </c>
      <c r="F54" s="295">
        <v>14687142.220000001</v>
      </c>
      <c r="G54" s="296">
        <v>164.75552523090107</v>
      </c>
      <c r="H54" s="290">
        <v>-3.9526881492947252E-2</v>
      </c>
      <c r="I54" s="290">
        <v>-4.6296379124495357E-2</v>
      </c>
      <c r="J54" s="676"/>
      <c r="K54" s="676"/>
      <c r="L54" s="163"/>
      <c r="M54" s="163"/>
    </row>
    <row r="55" spans="1:13" ht="12.75" customHeight="1">
      <c r="A55" s="286" t="s">
        <v>822</v>
      </c>
      <c r="B55" s="286" t="s">
        <v>311</v>
      </c>
      <c r="C55" s="287" t="s">
        <v>268</v>
      </c>
      <c r="D55" s="293">
        <v>42073703.259999998</v>
      </c>
      <c r="E55" s="294">
        <v>779.43613664961606</v>
      </c>
      <c r="F55" s="295">
        <v>39261620.340000004</v>
      </c>
      <c r="G55" s="296">
        <v>773.23023583815234</v>
      </c>
      <c r="H55" s="290">
        <v>7.1624219674271128E-2</v>
      </c>
      <c r="I55" s="290">
        <v>8.025941723213581E-3</v>
      </c>
      <c r="J55" s="676"/>
      <c r="K55" s="676"/>
      <c r="L55" s="163"/>
      <c r="M55" s="163"/>
    </row>
    <row r="56" spans="1:13" ht="12.75" customHeight="1">
      <c r="A56" s="286" t="s">
        <v>312</v>
      </c>
      <c r="B56" s="286" t="s">
        <v>311</v>
      </c>
      <c r="C56" s="287" t="s">
        <v>265</v>
      </c>
      <c r="D56" s="293">
        <v>114604189.01000001</v>
      </c>
      <c r="E56" s="294">
        <v>39.186280038939394</v>
      </c>
      <c r="F56" s="295">
        <v>110324299.59999999</v>
      </c>
      <c r="G56" s="296">
        <v>38.717602532804769</v>
      </c>
      <c r="H56" s="290">
        <v>3.8793714762001663E-2</v>
      </c>
      <c r="I56" s="290">
        <v>1.2105023954867011E-2</v>
      </c>
      <c r="J56" s="676"/>
      <c r="K56" s="676"/>
      <c r="L56" s="163"/>
      <c r="M56" s="163"/>
    </row>
    <row r="57" spans="1:13" ht="12.75" customHeight="1">
      <c r="A57" s="286" t="s">
        <v>313</v>
      </c>
      <c r="B57" s="286" t="s">
        <v>311</v>
      </c>
      <c r="C57" s="287" t="s">
        <v>265</v>
      </c>
      <c r="D57" s="293">
        <v>12034840.66</v>
      </c>
      <c r="E57" s="294">
        <v>679.94254847253706</v>
      </c>
      <c r="F57" s="295">
        <v>11509057.73</v>
      </c>
      <c r="G57" s="296">
        <v>686.98025248788247</v>
      </c>
      <c r="H57" s="290">
        <v>4.5684272538617288E-2</v>
      </c>
      <c r="I57" s="290">
        <v>-1.0244405119155253E-2</v>
      </c>
      <c r="J57" s="676"/>
      <c r="K57" s="676"/>
      <c r="L57" s="163"/>
      <c r="M57" s="163"/>
    </row>
    <row r="58" spans="1:13" ht="12.75" customHeight="1">
      <c r="A58" s="286" t="s">
        <v>314</v>
      </c>
      <c r="B58" s="286" t="s">
        <v>311</v>
      </c>
      <c r="C58" s="287" t="s">
        <v>268</v>
      </c>
      <c r="D58" s="293">
        <v>325241726.56999999</v>
      </c>
      <c r="E58" s="294">
        <v>131.41464179419066</v>
      </c>
      <c r="F58" s="295">
        <v>327415165.29000002</v>
      </c>
      <c r="G58" s="296">
        <v>131.304738216109</v>
      </c>
      <c r="H58" s="290">
        <v>-6.6381736413307912E-3</v>
      </c>
      <c r="I58" s="290">
        <v>8.3701151668091889E-4</v>
      </c>
      <c r="J58" s="676"/>
      <c r="K58" s="676"/>
      <c r="L58" s="163"/>
      <c r="M58" s="163"/>
    </row>
    <row r="59" spans="1:13" ht="12.75" customHeight="1">
      <c r="A59" s="286" t="s">
        <v>315</v>
      </c>
      <c r="B59" s="286" t="s">
        <v>311</v>
      </c>
      <c r="C59" s="287" t="s">
        <v>266</v>
      </c>
      <c r="D59" s="293">
        <v>44709324.229999997</v>
      </c>
      <c r="E59" s="294">
        <v>107.0608075419353</v>
      </c>
      <c r="F59" s="295">
        <v>45039957.759999998</v>
      </c>
      <c r="G59" s="296">
        <v>106.26130714470946</v>
      </c>
      <c r="H59" s="290">
        <v>-7.340893429825468E-3</v>
      </c>
      <c r="I59" s="290">
        <v>7.5239089251655233E-3</v>
      </c>
      <c r="J59" s="676"/>
      <c r="K59" s="676"/>
      <c r="L59" s="163"/>
      <c r="M59" s="163"/>
    </row>
    <row r="60" spans="1:13" ht="12.75" customHeight="1">
      <c r="A60" s="286" t="s">
        <v>316</v>
      </c>
      <c r="B60" s="286" t="s">
        <v>317</v>
      </c>
      <c r="C60" s="287" t="s">
        <v>280</v>
      </c>
      <c r="D60" s="293">
        <v>91194360.980000004</v>
      </c>
      <c r="E60" s="294">
        <v>894.28477643341728</v>
      </c>
      <c r="F60" s="295">
        <v>67142340.379999995</v>
      </c>
      <c r="G60" s="296">
        <v>888.33781613623944</v>
      </c>
      <c r="H60" s="290">
        <v>0.35822434046645912</v>
      </c>
      <c r="I60" s="290">
        <v>6.694480623422816E-3</v>
      </c>
      <c r="J60" s="676"/>
      <c r="K60" s="676"/>
      <c r="L60" s="163"/>
      <c r="M60" s="163"/>
    </row>
    <row r="61" spans="1:13" ht="12.75" customHeight="1">
      <c r="A61" s="286" t="s">
        <v>318</v>
      </c>
      <c r="B61" s="286" t="s">
        <v>317</v>
      </c>
      <c r="C61" s="287" t="s">
        <v>268</v>
      </c>
      <c r="D61" s="293">
        <v>28626816.140000001</v>
      </c>
      <c r="E61" s="294">
        <v>735.56969695474697</v>
      </c>
      <c r="F61" s="295">
        <v>29296837.969999999</v>
      </c>
      <c r="G61" s="296">
        <v>717.30689662602913</v>
      </c>
      <c r="H61" s="290">
        <v>-2.2870107370839832E-2</v>
      </c>
      <c r="I61" s="290">
        <v>2.5460232453667908E-2</v>
      </c>
      <c r="J61" s="676"/>
      <c r="K61" s="676"/>
      <c r="L61" s="163"/>
      <c r="M61" s="163"/>
    </row>
    <row r="62" spans="1:13" ht="12.75" customHeight="1">
      <c r="A62" s="286" t="s">
        <v>319</v>
      </c>
      <c r="B62" s="286" t="s">
        <v>317</v>
      </c>
      <c r="C62" s="287" t="s">
        <v>265</v>
      </c>
      <c r="D62" s="293">
        <v>181538799.93000001</v>
      </c>
      <c r="E62" s="294">
        <v>73.711502726021024</v>
      </c>
      <c r="F62" s="295">
        <v>184144034.91</v>
      </c>
      <c r="G62" s="296">
        <v>73.33961229618879</v>
      </c>
      <c r="H62" s="290">
        <v>-1.4147810876813272E-2</v>
      </c>
      <c r="I62" s="290">
        <v>5.0707989610079274E-3</v>
      </c>
      <c r="J62" s="676"/>
      <c r="K62" s="676"/>
      <c r="L62" s="163"/>
      <c r="M62" s="163"/>
    </row>
    <row r="63" spans="1:13" ht="12.75" customHeight="1">
      <c r="A63" s="286" t="s">
        <v>320</v>
      </c>
      <c r="B63" s="286" t="s">
        <v>317</v>
      </c>
      <c r="C63" s="287" t="s">
        <v>268</v>
      </c>
      <c r="D63" s="293">
        <v>445576189.26999998</v>
      </c>
      <c r="E63" s="294">
        <v>1051.3475195322687</v>
      </c>
      <c r="F63" s="295">
        <v>423695454.05000001</v>
      </c>
      <c r="G63" s="296">
        <v>1041.15296351343</v>
      </c>
      <c r="H63" s="290">
        <v>5.1642600860706489E-2</v>
      </c>
      <c r="I63" s="290">
        <v>9.7916025561091136E-3</v>
      </c>
      <c r="J63" s="676"/>
      <c r="K63" s="676"/>
      <c r="L63" s="163"/>
      <c r="M63" s="163"/>
    </row>
    <row r="64" spans="1:13" ht="12.75" customHeight="1">
      <c r="A64" s="286" t="s">
        <v>321</v>
      </c>
      <c r="B64" s="286" t="s">
        <v>317</v>
      </c>
      <c r="C64" s="287" t="s">
        <v>266</v>
      </c>
      <c r="D64" s="293">
        <v>162573785.63999999</v>
      </c>
      <c r="E64" s="294">
        <v>98.80929685662899</v>
      </c>
      <c r="F64" s="295">
        <v>161311555.38999999</v>
      </c>
      <c r="G64" s="296">
        <v>97.863555472205206</v>
      </c>
      <c r="H64" s="290">
        <v>7.8247974669163334E-3</v>
      </c>
      <c r="I64" s="290">
        <v>9.663877220283279E-3</v>
      </c>
      <c r="J64" s="676"/>
      <c r="K64" s="676"/>
      <c r="L64" s="163"/>
      <c r="M64" s="163"/>
    </row>
    <row r="65" spans="1:13" ht="12.75" customHeight="1">
      <c r="A65" s="286" t="s">
        <v>322</v>
      </c>
      <c r="B65" s="286" t="s">
        <v>317</v>
      </c>
      <c r="C65" s="287" t="s">
        <v>265</v>
      </c>
      <c r="D65" s="293">
        <v>58543512.5</v>
      </c>
      <c r="E65" s="294">
        <v>56.09176707904993</v>
      </c>
      <c r="F65" s="295">
        <v>56911078.310000002</v>
      </c>
      <c r="G65" s="296">
        <v>54.024730779768532</v>
      </c>
      <c r="H65" s="290">
        <v>2.8683944119068938E-2</v>
      </c>
      <c r="I65" s="290">
        <v>3.8260927346545293E-2</v>
      </c>
      <c r="J65" s="676"/>
      <c r="K65" s="676"/>
      <c r="L65" s="163"/>
      <c r="M65" s="163"/>
    </row>
    <row r="66" spans="1:13" ht="12.75" customHeight="1">
      <c r="A66" s="381" t="s">
        <v>323</v>
      </c>
      <c r="B66" s="286" t="s">
        <v>317</v>
      </c>
      <c r="C66" s="287" t="s">
        <v>268</v>
      </c>
      <c r="D66" s="293">
        <v>1647767569.5999999</v>
      </c>
      <c r="E66" s="294">
        <v>141.85657512549344</v>
      </c>
      <c r="F66" s="295">
        <v>1522827495.6199999</v>
      </c>
      <c r="G66" s="296">
        <v>141.76708853495913</v>
      </c>
      <c r="H66" s="290">
        <v>8.2044797811542169E-2</v>
      </c>
      <c r="I66" s="290">
        <v>6.3122260222092663E-4</v>
      </c>
      <c r="J66" s="676"/>
      <c r="K66" s="676"/>
      <c r="L66" s="163"/>
      <c r="M66" s="163"/>
    </row>
    <row r="67" spans="1:13" ht="12.75" customHeight="1">
      <c r="A67" s="286" t="s">
        <v>324</v>
      </c>
      <c r="B67" s="286" t="s">
        <v>325</v>
      </c>
      <c r="C67" s="287" t="s">
        <v>265</v>
      </c>
      <c r="D67" s="293">
        <v>12226670.890000001</v>
      </c>
      <c r="E67" s="294">
        <v>713.92404412123801</v>
      </c>
      <c r="F67" s="295">
        <v>12470011.189999999</v>
      </c>
      <c r="G67" s="296">
        <v>729.33476482454921</v>
      </c>
      <c r="H67" s="290">
        <v>-1.9514040227577301E-2</v>
      </c>
      <c r="I67" s="290">
        <v>-2.1129831521219833E-2</v>
      </c>
      <c r="J67" s="676"/>
      <c r="K67" s="676"/>
      <c r="L67" s="163"/>
      <c r="M67" s="163"/>
    </row>
    <row r="68" spans="1:13" ht="12.75" customHeight="1">
      <c r="A68" s="286" t="s">
        <v>326</v>
      </c>
      <c r="B68" s="286" t="s">
        <v>325</v>
      </c>
      <c r="C68" s="306" t="s">
        <v>265</v>
      </c>
      <c r="D68" s="293">
        <v>15269014.85</v>
      </c>
      <c r="E68" s="294">
        <v>82.646714579457438</v>
      </c>
      <c r="F68" s="295">
        <v>14825885.939999999</v>
      </c>
      <c r="G68" s="296">
        <v>81.293830825759514</v>
      </c>
      <c r="H68" s="290">
        <v>2.9888865447456725E-2</v>
      </c>
      <c r="I68" s="290">
        <v>1.6641899390835935E-2</v>
      </c>
      <c r="J68" s="676"/>
      <c r="K68" s="676"/>
      <c r="L68" s="163"/>
      <c r="M68" s="163"/>
    </row>
    <row r="69" spans="1:13" ht="12.75" customHeight="1">
      <c r="A69" s="286" t="s">
        <v>1077</v>
      </c>
      <c r="B69" s="286" t="s">
        <v>327</v>
      </c>
      <c r="C69" s="306" t="s">
        <v>919</v>
      </c>
      <c r="D69" s="293">
        <v>141455092.6388</v>
      </c>
      <c r="E69" s="294">
        <v>777.85234550353903</v>
      </c>
      <c r="F69" s="295">
        <v>140773360.56330001</v>
      </c>
      <c r="G69" s="296">
        <v>771.87561763715541</v>
      </c>
      <c r="H69" s="290">
        <v>4.8427633806003012E-3</v>
      </c>
      <c r="I69" s="290">
        <v>7.7431230237319237E-3</v>
      </c>
      <c r="J69" s="676"/>
      <c r="K69" s="676"/>
      <c r="L69" s="163"/>
      <c r="M69" s="163"/>
    </row>
    <row r="70" spans="1:13" ht="12.75" customHeight="1">
      <c r="A70" s="286" t="s">
        <v>1078</v>
      </c>
      <c r="B70" s="286" t="s">
        <v>327</v>
      </c>
      <c r="C70" s="306" t="s">
        <v>919</v>
      </c>
      <c r="D70" s="293">
        <v>25872065.554099999</v>
      </c>
      <c r="E70" s="294">
        <v>892.73148760392746</v>
      </c>
      <c r="F70" s="295">
        <v>26392162.341200002</v>
      </c>
      <c r="G70" s="296">
        <v>884.5808132886923</v>
      </c>
      <c r="H70" s="290">
        <v>-1.9706486356674713E-2</v>
      </c>
      <c r="I70" s="290">
        <v>9.2141658430648921E-3</v>
      </c>
      <c r="J70" s="676"/>
      <c r="K70" s="676"/>
      <c r="L70" s="163"/>
      <c r="M70" s="163"/>
    </row>
    <row r="71" spans="1:13" ht="12.75" customHeight="1">
      <c r="A71" s="286" t="s">
        <v>328</v>
      </c>
      <c r="B71" s="286" t="s">
        <v>327</v>
      </c>
      <c r="C71" s="306" t="s">
        <v>280</v>
      </c>
      <c r="D71" s="293">
        <v>73168274.9498</v>
      </c>
      <c r="E71" s="294">
        <v>1246.8004500685968</v>
      </c>
      <c r="F71" s="295">
        <v>67168815.481700003</v>
      </c>
      <c r="G71" s="296">
        <v>1234.6811701089912</v>
      </c>
      <c r="H71" s="290">
        <v>8.9319119669968527E-2</v>
      </c>
      <c r="I71" s="290">
        <v>9.8157161970291451E-3</v>
      </c>
      <c r="J71" s="676"/>
      <c r="K71" s="676"/>
      <c r="L71" s="163"/>
      <c r="M71" s="163"/>
    </row>
    <row r="72" spans="1:13" ht="12.75" customHeight="1">
      <c r="A72" s="286" t="s">
        <v>329</v>
      </c>
      <c r="B72" s="286" t="s">
        <v>327</v>
      </c>
      <c r="C72" s="306" t="s">
        <v>268</v>
      </c>
      <c r="D72" s="293">
        <v>1000686729.5692</v>
      </c>
      <c r="E72" s="294">
        <v>155.57666715312695</v>
      </c>
      <c r="F72" s="295">
        <v>866323515.37</v>
      </c>
      <c r="G72" s="296">
        <v>155.43620973078848</v>
      </c>
      <c r="H72" s="290">
        <v>0.15509588717768397</v>
      </c>
      <c r="I72" s="290">
        <v>9.0363386100156262E-4</v>
      </c>
      <c r="J72" s="676"/>
      <c r="K72" s="676"/>
      <c r="L72" s="163"/>
      <c r="M72" s="163"/>
    </row>
    <row r="73" spans="1:13" ht="12.75" customHeight="1">
      <c r="A73" s="286" t="s">
        <v>330</v>
      </c>
      <c r="B73" s="286" t="s">
        <v>327</v>
      </c>
      <c r="C73" s="306" t="s">
        <v>268</v>
      </c>
      <c r="D73" s="295">
        <v>136820006.6074</v>
      </c>
      <c r="E73" s="296">
        <v>800.81175153951631</v>
      </c>
      <c r="F73" s="295">
        <v>123388398.95559999</v>
      </c>
      <c r="G73" s="296">
        <v>793.71080022288356</v>
      </c>
      <c r="H73" s="290">
        <v>0.10885632495023478</v>
      </c>
      <c r="I73" s="290">
        <v>8.9465222277922418E-3</v>
      </c>
      <c r="J73" s="676"/>
      <c r="K73" s="676"/>
      <c r="L73" s="163"/>
      <c r="M73" s="163"/>
    </row>
    <row r="74" spans="1:13" ht="12.75" customHeight="1">
      <c r="A74" s="286" t="s">
        <v>903</v>
      </c>
      <c r="B74" s="286" t="s">
        <v>327</v>
      </c>
      <c r="C74" s="306" t="s">
        <v>265</v>
      </c>
      <c r="D74" s="295">
        <v>87315136.859999999</v>
      </c>
      <c r="E74" s="296">
        <v>394.85673684397591</v>
      </c>
      <c r="F74" s="295">
        <v>86932779.045399994</v>
      </c>
      <c r="G74" s="296">
        <v>391.44486023993619</v>
      </c>
      <c r="H74" s="290">
        <v>4.3983157883440427E-3</v>
      </c>
      <c r="I74" s="290">
        <v>8.716110365961649E-3</v>
      </c>
      <c r="J74" s="676"/>
      <c r="K74" s="676"/>
      <c r="L74" s="163"/>
      <c r="M74" s="163"/>
    </row>
    <row r="75" spans="1:13" ht="12.75" customHeight="1">
      <c r="A75" s="286" t="s">
        <v>331</v>
      </c>
      <c r="B75" s="286" t="s">
        <v>327</v>
      </c>
      <c r="C75" s="306" t="s">
        <v>265</v>
      </c>
      <c r="D75" s="295">
        <v>37794788.756099999</v>
      </c>
      <c r="E75" s="296">
        <v>1004.1723282876112</v>
      </c>
      <c r="F75" s="295">
        <v>35427765.5066</v>
      </c>
      <c r="G75" s="296">
        <v>996.77633530515129</v>
      </c>
      <c r="H75" s="290">
        <v>6.6812659947719233E-2</v>
      </c>
      <c r="I75" s="290">
        <v>7.4199122917537608E-3</v>
      </c>
      <c r="J75" s="676"/>
      <c r="K75" s="676"/>
      <c r="L75" s="163"/>
      <c r="M75" s="163"/>
    </row>
    <row r="76" spans="1:13" ht="12.75" customHeight="1">
      <c r="A76" s="286" t="s">
        <v>1087</v>
      </c>
      <c r="B76" s="286" t="s">
        <v>327</v>
      </c>
      <c r="C76" s="306" t="s">
        <v>919</v>
      </c>
      <c r="D76" s="297">
        <v>43244921.049000002</v>
      </c>
      <c r="E76" s="298">
        <v>763.31331027689305</v>
      </c>
      <c r="F76" s="295">
        <v>0</v>
      </c>
      <c r="G76" s="296">
        <v>0</v>
      </c>
      <c r="H76" s="290" t="s">
        <v>1056</v>
      </c>
      <c r="I76" s="290" t="s">
        <v>1056</v>
      </c>
      <c r="J76" s="676"/>
      <c r="K76" s="676"/>
      <c r="L76" s="163"/>
      <c r="M76" s="163"/>
    </row>
    <row r="77" spans="1:13" ht="12.75" customHeight="1">
      <c r="A77" s="286" t="s">
        <v>1088</v>
      </c>
      <c r="B77" s="286" t="s">
        <v>859</v>
      </c>
      <c r="C77" s="306" t="s">
        <v>266</v>
      </c>
      <c r="D77" s="297">
        <v>0</v>
      </c>
      <c r="E77" s="298">
        <v>0</v>
      </c>
      <c r="F77" s="302">
        <v>0</v>
      </c>
      <c r="G77" s="303">
        <v>0</v>
      </c>
      <c r="H77" s="290" t="s">
        <v>1056</v>
      </c>
      <c r="I77" s="290" t="s">
        <v>1056</v>
      </c>
      <c r="J77" s="676"/>
      <c r="K77" s="676"/>
      <c r="L77" s="163"/>
      <c r="M77" s="163"/>
    </row>
    <row r="78" spans="1:13" ht="12.75" customHeight="1">
      <c r="A78" s="286" t="s">
        <v>1089</v>
      </c>
      <c r="B78" s="286" t="s">
        <v>859</v>
      </c>
      <c r="C78" s="306" t="s">
        <v>268</v>
      </c>
      <c r="D78" s="293">
        <v>0</v>
      </c>
      <c r="E78" s="294">
        <v>0</v>
      </c>
      <c r="F78" s="295">
        <v>0</v>
      </c>
      <c r="G78" s="296">
        <v>0</v>
      </c>
      <c r="H78" s="290" t="s">
        <v>1056</v>
      </c>
      <c r="I78" s="290" t="s">
        <v>1056</v>
      </c>
      <c r="J78" s="676"/>
      <c r="K78" s="676"/>
      <c r="L78" s="163"/>
      <c r="M78" s="163"/>
    </row>
    <row r="79" spans="1:13" ht="12.75" customHeight="1">
      <c r="A79" s="286" t="s">
        <v>1090</v>
      </c>
      <c r="B79" s="286" t="s">
        <v>859</v>
      </c>
      <c r="C79" s="306" t="s">
        <v>265</v>
      </c>
      <c r="D79" s="293">
        <v>0</v>
      </c>
      <c r="E79" s="294">
        <v>0</v>
      </c>
      <c r="F79" s="295">
        <v>0</v>
      </c>
      <c r="G79" s="296">
        <v>0</v>
      </c>
      <c r="H79" s="290" t="s">
        <v>1056</v>
      </c>
      <c r="I79" s="290" t="s">
        <v>1056</v>
      </c>
      <c r="J79" s="676"/>
      <c r="K79" s="676"/>
      <c r="L79" s="163"/>
      <c r="M79" s="163"/>
    </row>
    <row r="80" spans="1:13" ht="12.75" customHeight="1">
      <c r="A80" s="286" t="s">
        <v>335</v>
      </c>
      <c r="B80" s="286" t="s">
        <v>336</v>
      </c>
      <c r="C80" s="306" t="s">
        <v>265</v>
      </c>
      <c r="D80" s="293">
        <v>332920231.89899999</v>
      </c>
      <c r="E80" s="294">
        <v>107.12955336435866</v>
      </c>
      <c r="F80" s="295">
        <v>305251099.15090001</v>
      </c>
      <c r="G80" s="296">
        <v>104.41020612818629</v>
      </c>
      <c r="H80" s="290">
        <v>9.0643843134605051E-2</v>
      </c>
      <c r="I80" s="290">
        <v>2.6044841179930112E-2</v>
      </c>
      <c r="J80" s="676"/>
      <c r="K80" s="676"/>
      <c r="L80" s="163"/>
      <c r="M80" s="163"/>
    </row>
    <row r="81" spans="1:13" ht="12.75" customHeight="1">
      <c r="A81" s="286" t="s">
        <v>337</v>
      </c>
      <c r="B81" s="286" t="s">
        <v>336</v>
      </c>
      <c r="C81" s="306" t="s">
        <v>280</v>
      </c>
      <c r="D81" s="293">
        <v>140890029.65200001</v>
      </c>
      <c r="E81" s="294">
        <v>1338.4102632609874</v>
      </c>
      <c r="F81" s="295">
        <v>140489569.2554</v>
      </c>
      <c r="G81" s="296">
        <v>1323.8308757798488</v>
      </c>
      <c r="H81" s="290">
        <v>2.8504635520092414E-3</v>
      </c>
      <c r="I81" s="290">
        <v>1.1013028739452979E-2</v>
      </c>
      <c r="J81" s="676"/>
      <c r="K81" s="676"/>
      <c r="L81" s="163"/>
      <c r="M81" s="163"/>
    </row>
    <row r="82" spans="1:13" ht="12.75" customHeight="1">
      <c r="A82" s="286" t="s">
        <v>338</v>
      </c>
      <c r="B82" s="286" t="s">
        <v>336</v>
      </c>
      <c r="C82" s="306" t="s">
        <v>265</v>
      </c>
      <c r="D82" s="293">
        <v>62218702.802500002</v>
      </c>
      <c r="E82" s="294">
        <v>713.32668658247042</v>
      </c>
      <c r="F82" s="295">
        <v>58237796.046099998</v>
      </c>
      <c r="G82" s="296">
        <v>687.13338636400977</v>
      </c>
      <c r="H82" s="290">
        <v>6.8356068166604222E-2</v>
      </c>
      <c r="I82" s="290">
        <v>3.8119673324364944E-2</v>
      </c>
      <c r="J82" s="676"/>
      <c r="K82" s="676"/>
      <c r="L82" s="163"/>
      <c r="M82" s="163"/>
    </row>
    <row r="83" spans="1:13" ht="12.75" customHeight="1">
      <c r="A83" s="286" t="s">
        <v>339</v>
      </c>
      <c r="B83" s="286" t="s">
        <v>336</v>
      </c>
      <c r="C83" s="306" t="s">
        <v>265</v>
      </c>
      <c r="D83" s="293">
        <v>282368963.63840002</v>
      </c>
      <c r="E83" s="294">
        <v>971.81111204587455</v>
      </c>
      <c r="F83" s="295">
        <v>325369269.3549</v>
      </c>
      <c r="G83" s="296">
        <v>992.06972118502233</v>
      </c>
      <c r="H83" s="290">
        <v>-0.13215847274622894</v>
      </c>
      <c r="I83" s="290">
        <v>-2.0420549792557918E-2</v>
      </c>
      <c r="J83" s="676"/>
      <c r="K83" s="676"/>
      <c r="L83" s="163"/>
      <c r="M83" s="163"/>
    </row>
    <row r="84" spans="1:13" ht="12.75" customHeight="1">
      <c r="A84" s="286" t="s">
        <v>340</v>
      </c>
      <c r="B84" s="286" t="s">
        <v>336</v>
      </c>
      <c r="C84" s="306" t="s">
        <v>268</v>
      </c>
      <c r="D84" s="293">
        <v>120458935.9761</v>
      </c>
      <c r="E84" s="294">
        <v>1138.6494644506447</v>
      </c>
      <c r="F84" s="295">
        <v>113963821.1223</v>
      </c>
      <c r="G84" s="296">
        <v>1128.1487439220932</v>
      </c>
      <c r="H84" s="290">
        <v>5.6992778847155146E-2</v>
      </c>
      <c r="I84" s="290">
        <v>9.3079220139402619E-3</v>
      </c>
      <c r="J84" s="676"/>
      <c r="K84" s="676"/>
      <c r="L84" s="163"/>
      <c r="M84" s="163"/>
    </row>
    <row r="85" spans="1:13" ht="12.75" customHeight="1">
      <c r="A85" s="286" t="s">
        <v>341</v>
      </c>
      <c r="B85" s="286" t="s">
        <v>336</v>
      </c>
      <c r="C85" s="306" t="s">
        <v>266</v>
      </c>
      <c r="D85" s="293">
        <v>377045383.0043</v>
      </c>
      <c r="E85" s="294">
        <v>1110.5312999667703</v>
      </c>
      <c r="F85" s="295">
        <v>376966380.75050002</v>
      </c>
      <c r="G85" s="296">
        <v>1096.4569685301756</v>
      </c>
      <c r="H85" s="290">
        <v>2.0957373875796215E-4</v>
      </c>
      <c r="I85" s="290">
        <v>1.2836191333127855E-2</v>
      </c>
      <c r="J85" s="676"/>
      <c r="K85" s="676"/>
      <c r="L85" s="163"/>
      <c r="M85" s="163"/>
    </row>
    <row r="86" spans="1:13" ht="12.75" customHeight="1">
      <c r="A86" s="285" t="s">
        <v>342</v>
      </c>
      <c r="B86" s="286" t="s">
        <v>336</v>
      </c>
      <c r="C86" s="306" t="s">
        <v>268</v>
      </c>
      <c r="D86" s="293">
        <v>2316404952.0598001</v>
      </c>
      <c r="E86" s="294">
        <v>173.69051244671152</v>
      </c>
      <c r="F86" s="295">
        <v>2347744843.2943001</v>
      </c>
      <c r="G86" s="296">
        <v>173.57906107531818</v>
      </c>
      <c r="H86" s="290">
        <v>-1.334893411607907E-2</v>
      </c>
      <c r="I86" s="290">
        <v>6.4207843217323202E-4</v>
      </c>
      <c r="J86" s="676"/>
      <c r="K86" s="676"/>
      <c r="L86" s="163"/>
      <c r="M86" s="163"/>
    </row>
    <row r="87" spans="1:13" ht="12.75" customHeight="1">
      <c r="A87" s="286" t="s">
        <v>343</v>
      </c>
      <c r="B87" s="286" t="s">
        <v>336</v>
      </c>
      <c r="C87" s="306" t="s">
        <v>265</v>
      </c>
      <c r="D87" s="293">
        <v>76934987.786200002</v>
      </c>
      <c r="E87" s="294">
        <v>1084.9836099008962</v>
      </c>
      <c r="F87" s="295">
        <v>76925834.770400003</v>
      </c>
      <c r="G87" s="296">
        <v>1081.9351942155129</v>
      </c>
      <c r="H87" s="290">
        <v>1.1898493955020406E-4</v>
      </c>
      <c r="I87" s="290">
        <v>2.8175584837997203E-3</v>
      </c>
      <c r="J87" s="676"/>
      <c r="K87" s="676"/>
      <c r="L87" s="163"/>
      <c r="M87" s="163"/>
    </row>
    <row r="88" spans="1:13" ht="18.75" customHeight="1">
      <c r="A88" s="531" t="s">
        <v>737</v>
      </c>
      <c r="B88" s="532"/>
      <c r="C88" s="533"/>
      <c r="D88" s="534">
        <f>SUM(D10:D87)</f>
        <v>12971074340.245996</v>
      </c>
      <c r="E88" s="534"/>
      <c r="F88" s="534">
        <f>SUM(F10:F87)</f>
        <v>12587302393.271101</v>
      </c>
      <c r="G88" s="535"/>
      <c r="H88" s="536">
        <v>3.0488816029402122E-2</v>
      </c>
      <c r="I88" s="537"/>
      <c r="J88" s="676"/>
      <c r="L88" s="163"/>
    </row>
    <row r="89" spans="1:13" ht="12.75" customHeight="1">
      <c r="A89" s="36" t="s">
        <v>738</v>
      </c>
    </row>
    <row r="90" spans="1:13" ht="12.75" customHeight="1"/>
    <row r="91" spans="1:13" ht="12.75" customHeight="1">
      <c r="A91" s="88" t="s">
        <v>933</v>
      </c>
    </row>
    <row r="92" spans="1:13" ht="12.75" customHeight="1">
      <c r="A92" s="89" t="s">
        <v>918</v>
      </c>
    </row>
    <row r="93" spans="1:13" ht="12.75" customHeight="1">
      <c r="A93" s="89" t="s">
        <v>1027</v>
      </c>
    </row>
    <row r="94" spans="1:13" ht="12.75" customHeight="1">
      <c r="A94" s="644" t="s">
        <v>1030</v>
      </c>
    </row>
    <row r="95" spans="1:13" ht="12.75" customHeight="1"/>
    <row r="96" spans="1:13" ht="12.75" customHeight="1">
      <c r="A96" s="51" t="s">
        <v>1035</v>
      </c>
    </row>
    <row r="97" spans="1:9" ht="12.75" customHeight="1">
      <c r="A97" s="99" t="s">
        <v>1036</v>
      </c>
      <c r="B97" s="91"/>
      <c r="C97" s="91"/>
      <c r="D97" s="91"/>
      <c r="E97" s="91"/>
      <c r="F97" s="91"/>
      <c r="G97" s="91"/>
      <c r="H97" s="91"/>
    </row>
    <row r="98" spans="1:9" ht="12.75" customHeight="1">
      <c r="A98" s="93"/>
      <c r="B98" s="92"/>
      <c r="C98" s="92"/>
      <c r="D98" s="92"/>
      <c r="E98" s="92"/>
      <c r="F98" s="92"/>
      <c r="G98" s="92"/>
      <c r="H98" s="92"/>
    </row>
    <row r="99" spans="1:9" ht="12.75" customHeight="1">
      <c r="A99" s="51" t="s">
        <v>1033</v>
      </c>
    </row>
    <row r="100" spans="1:9" ht="12.75" customHeight="1">
      <c r="A100" s="99" t="s">
        <v>1034</v>
      </c>
    </row>
    <row r="101" spans="1:9" ht="12.75" customHeight="1"/>
    <row r="102" spans="1:9" ht="12.75" customHeight="1">
      <c r="A102" s="51" t="s">
        <v>1093</v>
      </c>
    </row>
    <row r="103" spans="1:9" ht="12.75" customHeight="1">
      <c r="A103" s="99" t="s">
        <v>1094</v>
      </c>
    </row>
    <row r="104" spans="1:9" ht="12.75" customHeight="1"/>
    <row r="105" spans="1:9" ht="12.75" customHeight="1">
      <c r="A105" s="51"/>
    </row>
    <row r="106" spans="1:9" ht="21.75" customHeight="1">
      <c r="A106" s="764"/>
      <c r="B106" s="764"/>
      <c r="C106" s="764"/>
      <c r="D106" s="764"/>
      <c r="E106" s="764"/>
      <c r="F106" s="764"/>
      <c r="G106" s="764"/>
      <c r="H106" s="764"/>
      <c r="I106" s="764"/>
    </row>
    <row r="107" spans="1:9" ht="12.75" customHeight="1"/>
    <row r="108" spans="1:9" ht="12.75" customHeight="1">
      <c r="A108" s="99"/>
    </row>
    <row r="109" spans="1:9" ht="12.75" customHeight="1">
      <c r="A109" s="99"/>
    </row>
    <row r="110" spans="1:9" ht="12.75" customHeight="1">
      <c r="A110" s="51"/>
    </row>
    <row r="111" spans="1:9" ht="12.75" customHeight="1">
      <c r="A111" s="99"/>
    </row>
    <row r="112" spans="1:9" ht="12.75" customHeight="1">
      <c r="A112" s="108"/>
    </row>
    <row r="113" spans="1:1" ht="12.75" customHeight="1">
      <c r="A113" s="83" t="s">
        <v>389</v>
      </c>
    </row>
    <row r="114" spans="1:1" ht="12.75" customHeight="1">
      <c r="A114" s="108"/>
    </row>
    <row r="115" spans="1:1" ht="12.75" customHeight="1">
      <c r="A115" s="108"/>
    </row>
    <row r="116" spans="1:1" ht="12.75" customHeight="1">
      <c r="A116" s="108"/>
    </row>
    <row r="117" spans="1:1" ht="12.75" customHeight="1">
      <c r="A117" s="108"/>
    </row>
    <row r="118" spans="1:1" ht="12.75" customHeight="1"/>
    <row r="119" spans="1:1" ht="12.75" customHeight="1"/>
    <row r="120" spans="1:1" ht="12.75" customHeight="1"/>
    <row r="121" spans="1:1" ht="12.75" customHeight="1"/>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88" spans="9:9">
      <c r="I188" s="53" t="s">
        <v>527</v>
      </c>
    </row>
  </sheetData>
  <mergeCells count="8">
    <mergeCell ref="A106:I106"/>
    <mergeCell ref="D7:E7"/>
    <mergeCell ref="F7:G7"/>
    <mergeCell ref="H7:I7"/>
    <mergeCell ref="D5:E5"/>
    <mergeCell ref="D6:E6"/>
    <mergeCell ref="F5:G5"/>
    <mergeCell ref="F6:G6"/>
  </mergeCells>
  <hyperlinks>
    <hyperlink ref="A113"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38" t="s">
        <v>936</v>
      </c>
      <c r="M1" s="404" t="str">
        <f>Naslovnica!A20</f>
        <v>Srpanj 2014.</v>
      </c>
    </row>
    <row r="2" spans="1:14" ht="12.75" customHeight="1">
      <c r="A2" s="137" t="s">
        <v>937</v>
      </c>
      <c r="M2" s="129" t="str">
        <f>Naslovnica!A24</f>
        <v>July 2014</v>
      </c>
    </row>
    <row r="3" spans="1:14" ht="12.75" customHeight="1">
      <c r="A3" s="18"/>
      <c r="M3" s="19"/>
    </row>
    <row r="4" spans="1:14" ht="12.75" customHeight="1">
      <c r="A4" s="122"/>
      <c r="B4" s="122"/>
      <c r="C4" s="122"/>
      <c r="D4" s="122"/>
      <c r="E4" s="122"/>
      <c r="F4" s="122"/>
      <c r="G4" s="122"/>
      <c r="H4" s="122"/>
      <c r="I4" s="122"/>
      <c r="J4" s="122"/>
      <c r="K4" s="122"/>
      <c r="L4" s="122"/>
      <c r="M4" s="21" t="s">
        <v>594</v>
      </c>
    </row>
    <row r="5" spans="1:14" ht="25.5" customHeight="1">
      <c r="A5" s="772" t="s">
        <v>741</v>
      </c>
      <c r="B5" s="773" t="s">
        <v>999</v>
      </c>
      <c r="C5" s="774"/>
      <c r="D5" s="704" t="s">
        <v>998</v>
      </c>
      <c r="E5" s="746"/>
      <c r="F5" s="704" t="s">
        <v>1000</v>
      </c>
      <c r="G5" s="746"/>
      <c r="H5" s="704" t="s">
        <v>1001</v>
      </c>
      <c r="I5" s="746"/>
      <c r="J5" s="704" t="s">
        <v>1002</v>
      </c>
      <c r="K5" s="746"/>
      <c r="L5" s="704" t="s">
        <v>1003</v>
      </c>
      <c r="M5" s="746"/>
    </row>
    <row r="6" spans="1:14" ht="12.75" customHeight="1">
      <c r="A6" s="772"/>
      <c r="B6" s="486" t="s">
        <v>162</v>
      </c>
      <c r="C6" s="486" t="s">
        <v>163</v>
      </c>
      <c r="D6" s="486" t="s">
        <v>162</v>
      </c>
      <c r="E6" s="486" t="s">
        <v>163</v>
      </c>
      <c r="F6" s="486" t="s">
        <v>162</v>
      </c>
      <c r="G6" s="486" t="s">
        <v>163</v>
      </c>
      <c r="H6" s="486" t="s">
        <v>162</v>
      </c>
      <c r="I6" s="486" t="s">
        <v>163</v>
      </c>
      <c r="J6" s="486" t="s">
        <v>162</v>
      </c>
      <c r="K6" s="486" t="s">
        <v>163</v>
      </c>
      <c r="L6" s="486" t="s">
        <v>162</v>
      </c>
      <c r="M6" s="486" t="s">
        <v>163</v>
      </c>
    </row>
    <row r="7" spans="1:14" ht="12.75" customHeight="1">
      <c r="A7" s="772"/>
      <c r="B7" s="539" t="s">
        <v>149</v>
      </c>
      <c r="C7" s="539" t="s">
        <v>150</v>
      </c>
      <c r="D7" s="539" t="s">
        <v>149</v>
      </c>
      <c r="E7" s="539" t="s">
        <v>150</v>
      </c>
      <c r="F7" s="539" t="s">
        <v>149</v>
      </c>
      <c r="G7" s="539" t="s">
        <v>150</v>
      </c>
      <c r="H7" s="539" t="s">
        <v>149</v>
      </c>
      <c r="I7" s="539" t="s">
        <v>150</v>
      </c>
      <c r="J7" s="539" t="s">
        <v>149</v>
      </c>
      <c r="K7" s="539" t="s">
        <v>150</v>
      </c>
      <c r="L7" s="539" t="s">
        <v>149</v>
      </c>
      <c r="M7" s="539" t="s">
        <v>150</v>
      </c>
    </row>
    <row r="8" spans="1:14" ht="18">
      <c r="A8" s="226" t="s">
        <v>742</v>
      </c>
      <c r="B8" s="308">
        <v>168661.08437</v>
      </c>
      <c r="C8" s="309">
        <v>9.064795932712405E-2</v>
      </c>
      <c r="D8" s="308">
        <v>16257.38754</v>
      </c>
      <c r="E8" s="309">
        <v>2.2042905680030419E-2</v>
      </c>
      <c r="F8" s="308">
        <v>619068.74507000006</v>
      </c>
      <c r="G8" s="309">
        <v>6.5054632046002522E-2</v>
      </c>
      <c r="H8" s="308">
        <v>103574.76508</v>
      </c>
      <c r="I8" s="309">
        <v>0.17167049408314303</v>
      </c>
      <c r="J8" s="308">
        <v>27845.194760000002</v>
      </c>
      <c r="K8" s="309">
        <v>0.10986329368898742</v>
      </c>
      <c r="L8" s="308">
        <v>935407.17682000005</v>
      </c>
      <c r="M8" s="309">
        <v>7.211485743465515E-2</v>
      </c>
      <c r="N8" s="96"/>
    </row>
    <row r="9" spans="1:14" ht="18">
      <c r="A9" s="226" t="s">
        <v>743</v>
      </c>
      <c r="B9" s="308">
        <v>36582.874349999998</v>
      </c>
      <c r="C9" s="309">
        <v>1.9661695633791033E-2</v>
      </c>
      <c r="D9" s="308">
        <v>15871.078460000001</v>
      </c>
      <c r="E9" s="309">
        <v>2.1519120748852028E-2</v>
      </c>
      <c r="F9" s="308">
        <v>89686.901930000007</v>
      </c>
      <c r="G9" s="309">
        <v>9.424718096117635E-3</v>
      </c>
      <c r="H9" s="308">
        <v>12973.637470000001</v>
      </c>
      <c r="I9" s="309">
        <v>2.1503218016572092E-2</v>
      </c>
      <c r="J9" s="308">
        <v>7626.0489699999998</v>
      </c>
      <c r="K9" s="309">
        <v>3.0088597508438113E-2</v>
      </c>
      <c r="L9" s="308">
        <v>162740.54118</v>
      </c>
      <c r="M9" s="309">
        <v>1.254641958802576E-2</v>
      </c>
      <c r="N9" s="96"/>
    </row>
    <row r="10" spans="1:14" ht="18">
      <c r="A10" s="226" t="s">
        <v>744</v>
      </c>
      <c r="B10" s="308">
        <v>1676880.2800199999</v>
      </c>
      <c r="C10" s="309">
        <v>0.90124984069381953</v>
      </c>
      <c r="D10" s="308">
        <v>706891.06880999997</v>
      </c>
      <c r="E10" s="309">
        <v>0.9584524646101118</v>
      </c>
      <c r="F10" s="308">
        <v>8975256.2383200005</v>
      </c>
      <c r="G10" s="309">
        <v>0.94316180028839125</v>
      </c>
      <c r="H10" s="308">
        <v>557526.38835000002</v>
      </c>
      <c r="I10" s="309">
        <v>0.92407480218283666</v>
      </c>
      <c r="J10" s="308">
        <v>226459.94001000002</v>
      </c>
      <c r="K10" s="309">
        <v>0.89349832574520316</v>
      </c>
      <c r="L10" s="308">
        <v>12143013.915510001</v>
      </c>
      <c r="M10" s="309">
        <v>0.93616099923567953</v>
      </c>
      <c r="N10" s="96"/>
    </row>
    <row r="11" spans="1:14" ht="21.75" customHeight="1">
      <c r="A11" s="226" t="s">
        <v>745</v>
      </c>
      <c r="B11" s="310">
        <v>600161.98928999994</v>
      </c>
      <c r="C11" s="311">
        <v>0.32256083137410801</v>
      </c>
      <c r="D11" s="310">
        <v>375515.32825999998</v>
      </c>
      <c r="E11" s="311">
        <v>0.50915000592037563</v>
      </c>
      <c r="F11" s="310">
        <v>8959351.7655100003</v>
      </c>
      <c r="G11" s="311">
        <v>0.94149048408194436</v>
      </c>
      <c r="H11" s="310">
        <v>468649.19438000006</v>
      </c>
      <c r="I11" s="311">
        <v>0.77676486824508229</v>
      </c>
      <c r="J11" s="310">
        <v>49542.171310000005</v>
      </c>
      <c r="K11" s="311">
        <v>0.19546877526026171</v>
      </c>
      <c r="L11" s="310">
        <v>10453220.44875</v>
      </c>
      <c r="M11" s="311">
        <v>0.80588702019301239</v>
      </c>
      <c r="N11" s="86"/>
    </row>
    <row r="12" spans="1:14" ht="18" customHeight="1">
      <c r="A12" s="230" t="s">
        <v>636</v>
      </c>
      <c r="B12" s="310">
        <v>557785.40217999998</v>
      </c>
      <c r="C12" s="311">
        <v>0.29978526842123004</v>
      </c>
      <c r="D12" s="310">
        <v>108877.87784999999</v>
      </c>
      <c r="E12" s="311">
        <v>0.14762425919813085</v>
      </c>
      <c r="F12" s="310">
        <v>0</v>
      </c>
      <c r="G12" s="311">
        <v>0</v>
      </c>
      <c r="H12" s="310">
        <v>951.78362000000004</v>
      </c>
      <c r="I12" s="311">
        <v>1.5775383528935777E-3</v>
      </c>
      <c r="J12" s="310">
        <v>5155.8612899999998</v>
      </c>
      <c r="K12" s="311">
        <v>2.0342465118493268E-2</v>
      </c>
      <c r="L12" s="310">
        <v>672770.92494000006</v>
      </c>
      <c r="M12" s="311">
        <v>5.1867016354488843E-2</v>
      </c>
    </row>
    <row r="13" spans="1:14" ht="18" customHeight="1">
      <c r="A13" s="230" t="s">
        <v>746</v>
      </c>
      <c r="B13" s="310">
        <v>17031.171699999999</v>
      </c>
      <c r="C13" s="311">
        <v>9.1535102203426331E-3</v>
      </c>
      <c r="D13" s="310">
        <v>200623.15308000002</v>
      </c>
      <c r="E13" s="311">
        <v>0.27201893475762862</v>
      </c>
      <c r="F13" s="310">
        <v>450128.78674000001</v>
      </c>
      <c r="G13" s="311">
        <v>4.730163302198874E-2</v>
      </c>
      <c r="H13" s="310">
        <v>391677.73937000002</v>
      </c>
      <c r="I13" s="311">
        <v>0.64918815878637404</v>
      </c>
      <c r="J13" s="310">
        <v>19277.357960000001</v>
      </c>
      <c r="K13" s="311">
        <v>7.6058869667148976E-2</v>
      </c>
      <c r="L13" s="310">
        <v>1078738.2088500001</v>
      </c>
      <c r="M13" s="311">
        <v>8.3164908361081216E-2</v>
      </c>
    </row>
    <row r="14" spans="1:14" ht="18" customHeight="1">
      <c r="A14" s="230" t="s">
        <v>747</v>
      </c>
      <c r="B14" s="310">
        <v>0</v>
      </c>
      <c r="C14" s="311">
        <v>0</v>
      </c>
      <c r="D14" s="310">
        <v>1514.692</v>
      </c>
      <c r="E14" s="311">
        <v>2.0537255944811312E-3</v>
      </c>
      <c r="F14" s="310">
        <v>0</v>
      </c>
      <c r="G14" s="311">
        <v>0</v>
      </c>
      <c r="H14" s="310">
        <v>0</v>
      </c>
      <c r="I14" s="311">
        <v>0</v>
      </c>
      <c r="J14" s="310">
        <v>0</v>
      </c>
      <c r="K14" s="311">
        <v>0</v>
      </c>
      <c r="L14" s="310">
        <v>1514.692</v>
      </c>
      <c r="M14" s="311">
        <v>1.1677459863923205E-4</v>
      </c>
    </row>
    <row r="15" spans="1:14" ht="19.5">
      <c r="A15" s="230" t="s">
        <v>748</v>
      </c>
      <c r="B15" s="310">
        <v>1870.87229</v>
      </c>
      <c r="C15" s="311">
        <v>1.0055120651194438E-3</v>
      </c>
      <c r="D15" s="310">
        <v>40009.330350000004</v>
      </c>
      <c r="E15" s="311">
        <v>5.4247454768260296E-2</v>
      </c>
      <c r="F15" s="310">
        <v>114685.51842000001</v>
      </c>
      <c r="G15" s="311">
        <v>1.205168934990334E-2</v>
      </c>
      <c r="H15" s="310">
        <v>17804.628629999999</v>
      </c>
      <c r="I15" s="311">
        <v>2.9510367622056825E-2</v>
      </c>
      <c r="J15" s="310">
        <v>0</v>
      </c>
      <c r="K15" s="311">
        <v>0</v>
      </c>
      <c r="L15" s="310">
        <v>174370.34969</v>
      </c>
      <c r="M15" s="311">
        <v>1.3443015213411236E-2</v>
      </c>
    </row>
    <row r="16" spans="1:14" ht="19.5">
      <c r="A16" s="643" t="s">
        <v>912</v>
      </c>
      <c r="B16" s="310">
        <v>0</v>
      </c>
      <c r="C16" s="311">
        <v>0</v>
      </c>
      <c r="D16" s="310">
        <v>0</v>
      </c>
      <c r="E16" s="311">
        <v>0</v>
      </c>
      <c r="F16" s="310">
        <v>0</v>
      </c>
      <c r="G16" s="311">
        <v>0</v>
      </c>
      <c r="H16" s="310">
        <v>0</v>
      </c>
      <c r="I16" s="311">
        <v>0</v>
      </c>
      <c r="J16" s="310">
        <v>0</v>
      </c>
      <c r="K16" s="311">
        <v>0</v>
      </c>
      <c r="L16" s="310">
        <v>0</v>
      </c>
      <c r="M16" s="311">
        <v>0</v>
      </c>
    </row>
    <row r="17" spans="1:13" ht="18" customHeight="1">
      <c r="A17" s="643" t="s">
        <v>913</v>
      </c>
      <c r="B17" s="310">
        <v>13134.209929999999</v>
      </c>
      <c r="C17" s="311">
        <v>7.0590636362606049E-3</v>
      </c>
      <c r="D17" s="310">
        <v>2627.8252499999999</v>
      </c>
      <c r="E17" s="311">
        <v>3.5629896861862193E-3</v>
      </c>
      <c r="F17" s="310">
        <v>51595.029820000003</v>
      </c>
      <c r="G17" s="311">
        <v>5.4218464541657624E-3</v>
      </c>
      <c r="H17" s="310">
        <v>330.25738000000001</v>
      </c>
      <c r="I17" s="311">
        <v>5.4738668782317187E-4</v>
      </c>
      <c r="J17" s="310">
        <v>2166.9207700000002</v>
      </c>
      <c r="K17" s="311">
        <v>8.5495919496049073E-3</v>
      </c>
      <c r="L17" s="310">
        <v>69854.243149999995</v>
      </c>
      <c r="M17" s="311">
        <v>5.3853860765677606E-3</v>
      </c>
    </row>
    <row r="18" spans="1:13" ht="18" customHeight="1">
      <c r="A18" s="197" t="s">
        <v>932</v>
      </c>
      <c r="B18" s="310">
        <v>237.41373999999999</v>
      </c>
      <c r="C18" s="311">
        <v>1.2759950600109145E-4</v>
      </c>
      <c r="D18" s="310">
        <v>18683.534829999997</v>
      </c>
      <c r="E18" s="311">
        <v>2.5332446250294228E-2</v>
      </c>
      <c r="F18" s="310">
        <v>4418719.64824</v>
      </c>
      <c r="G18" s="311">
        <v>0.46433967652201713</v>
      </c>
      <c r="H18" s="310">
        <v>32995.455540000003</v>
      </c>
      <c r="I18" s="311">
        <v>5.4688476972891045E-2</v>
      </c>
      <c r="J18" s="310">
        <v>0</v>
      </c>
      <c r="K18" s="311">
        <v>0</v>
      </c>
      <c r="L18" s="310">
        <v>4470636.0523500005</v>
      </c>
      <c r="M18" s="311">
        <v>0.34466197132833082</v>
      </c>
    </row>
    <row r="19" spans="1:13" ht="18" customHeight="1">
      <c r="A19" s="226" t="s">
        <v>804</v>
      </c>
      <c r="B19" s="310">
        <v>10102.919449999999</v>
      </c>
      <c r="C19" s="311">
        <v>5.429877525154266E-3</v>
      </c>
      <c r="D19" s="310">
        <v>3178.9148999999998</v>
      </c>
      <c r="E19" s="311">
        <v>4.3101956653943015E-3</v>
      </c>
      <c r="F19" s="310">
        <v>3924222.78229</v>
      </c>
      <c r="G19" s="311">
        <v>0.4123756387338694</v>
      </c>
      <c r="H19" s="310">
        <v>24889.329839999999</v>
      </c>
      <c r="I19" s="311">
        <v>4.1252939823043573E-2</v>
      </c>
      <c r="J19" s="310">
        <v>22942.031289999999</v>
      </c>
      <c r="K19" s="311">
        <v>9.0517848525014544E-2</v>
      </c>
      <c r="L19" s="310">
        <v>3985335.9777699998</v>
      </c>
      <c r="M19" s="311">
        <v>0.30724794826049329</v>
      </c>
    </row>
    <row r="20" spans="1:13" ht="18" customHeight="1">
      <c r="A20" s="230" t="s">
        <v>1079</v>
      </c>
      <c r="B20" s="310">
        <v>1076718.29073</v>
      </c>
      <c r="C20" s="311">
        <v>0.57868900931971146</v>
      </c>
      <c r="D20" s="310">
        <v>331375.74054999999</v>
      </c>
      <c r="E20" s="311">
        <v>0.44930245868973617</v>
      </c>
      <c r="F20" s="310">
        <v>15904.472810000001</v>
      </c>
      <c r="G20" s="311">
        <v>1.6713162064468457E-3</v>
      </c>
      <c r="H20" s="310">
        <v>88877.193969999993</v>
      </c>
      <c r="I20" s="311">
        <v>0.14730993393775446</v>
      </c>
      <c r="J20" s="310">
        <v>176917.76870000002</v>
      </c>
      <c r="K20" s="311">
        <v>0.69802955048494142</v>
      </c>
      <c r="L20" s="310">
        <v>1689793.46676</v>
      </c>
      <c r="M20" s="311">
        <v>0.13027397904266708</v>
      </c>
    </row>
    <row r="21" spans="1:13" ht="18" customHeight="1">
      <c r="A21" s="230" t="s">
        <v>1080</v>
      </c>
      <c r="B21" s="310">
        <v>989299.23533000005</v>
      </c>
      <c r="C21" s="311">
        <v>0.53170508882664302</v>
      </c>
      <c r="D21" s="310">
        <v>180526.07793</v>
      </c>
      <c r="E21" s="311">
        <v>0.24476991145139493</v>
      </c>
      <c r="F21" s="310">
        <v>0</v>
      </c>
      <c r="G21" s="311">
        <v>0</v>
      </c>
      <c r="H21" s="310">
        <v>0</v>
      </c>
      <c r="I21" s="311">
        <v>0</v>
      </c>
      <c r="J21" s="310">
        <v>73131.231379999997</v>
      </c>
      <c r="K21" s="311">
        <v>0.28853947764372656</v>
      </c>
      <c r="L21" s="310">
        <v>1242956.54464</v>
      </c>
      <c r="M21" s="311">
        <v>9.5825257957619578E-2</v>
      </c>
    </row>
    <row r="22" spans="1:13" ht="18" customHeight="1">
      <c r="A22" s="230" t="s">
        <v>1081</v>
      </c>
      <c r="B22" s="310">
        <v>14910.47284</v>
      </c>
      <c r="C22" s="311">
        <v>8.01372729576094E-3</v>
      </c>
      <c r="D22" s="310">
        <v>15477.101980000001</v>
      </c>
      <c r="E22" s="311">
        <v>2.0984939819263981E-2</v>
      </c>
      <c r="F22" s="310">
        <v>15904.472810000001</v>
      </c>
      <c r="G22" s="311">
        <v>1.6713162064468457E-3</v>
      </c>
      <c r="H22" s="310">
        <v>78575.88201999999</v>
      </c>
      <c r="I22" s="311">
        <v>0.1302359747470658</v>
      </c>
      <c r="J22" s="310">
        <v>63985.9784</v>
      </c>
      <c r="K22" s="311">
        <v>0.25245685647114524</v>
      </c>
      <c r="L22" s="310">
        <v>188853.90805</v>
      </c>
      <c r="M22" s="311">
        <v>1.4559619588661711E-2</v>
      </c>
    </row>
    <row r="23" spans="1:13" ht="18" customHeight="1">
      <c r="A23" s="230" t="s">
        <v>747</v>
      </c>
      <c r="B23" s="310">
        <v>0</v>
      </c>
      <c r="C23" s="311">
        <v>0</v>
      </c>
      <c r="D23" s="310">
        <v>0</v>
      </c>
      <c r="E23" s="311">
        <v>0</v>
      </c>
      <c r="F23" s="310">
        <v>0</v>
      </c>
      <c r="G23" s="311">
        <v>0</v>
      </c>
      <c r="H23" s="310">
        <v>0</v>
      </c>
      <c r="I23" s="311">
        <v>0</v>
      </c>
      <c r="J23" s="310">
        <v>0</v>
      </c>
      <c r="K23" s="311">
        <v>0</v>
      </c>
      <c r="L23" s="310">
        <v>0</v>
      </c>
      <c r="M23" s="311">
        <v>0</v>
      </c>
    </row>
    <row r="24" spans="1:13" ht="19.5">
      <c r="A24" s="230" t="s">
        <v>1082</v>
      </c>
      <c r="B24" s="310">
        <v>232.31842</v>
      </c>
      <c r="C24" s="311">
        <v>1.248609942581844E-4</v>
      </c>
      <c r="D24" s="310">
        <v>27985.491730000002</v>
      </c>
      <c r="E24" s="311">
        <v>3.7944691488461704E-2</v>
      </c>
      <c r="F24" s="310">
        <v>0</v>
      </c>
      <c r="G24" s="311">
        <v>0</v>
      </c>
      <c r="H24" s="310">
        <v>9481.9891500000012</v>
      </c>
      <c r="I24" s="311">
        <v>1.5715968662967511E-2</v>
      </c>
      <c r="J24" s="310">
        <v>0</v>
      </c>
      <c r="K24" s="311">
        <v>0</v>
      </c>
      <c r="L24" s="310">
        <v>37699.799299999999</v>
      </c>
      <c r="M24" s="311">
        <v>2.9064515637747482E-3</v>
      </c>
    </row>
    <row r="25" spans="1:13" ht="19.5">
      <c r="A25" s="643" t="s">
        <v>912</v>
      </c>
      <c r="B25" s="310">
        <v>0</v>
      </c>
      <c r="C25" s="311">
        <v>0</v>
      </c>
      <c r="D25" s="310">
        <v>0</v>
      </c>
      <c r="E25" s="311">
        <v>0</v>
      </c>
      <c r="F25" s="310">
        <v>0</v>
      </c>
      <c r="G25" s="311">
        <v>0</v>
      </c>
      <c r="H25" s="310">
        <v>0</v>
      </c>
      <c r="I25" s="311">
        <v>0</v>
      </c>
      <c r="J25" s="310">
        <v>0</v>
      </c>
      <c r="K25" s="311">
        <v>0</v>
      </c>
      <c r="L25" s="310">
        <v>0</v>
      </c>
      <c r="M25" s="311">
        <v>0</v>
      </c>
    </row>
    <row r="26" spans="1:13" ht="19.5">
      <c r="A26" s="643" t="s">
        <v>997</v>
      </c>
      <c r="B26" s="310">
        <v>72276.264139999999</v>
      </c>
      <c r="C26" s="311">
        <v>3.8845332203049414E-2</v>
      </c>
      <c r="D26" s="310">
        <v>107387.06891</v>
      </c>
      <c r="E26" s="311">
        <v>0.14560291593061558</v>
      </c>
      <c r="F26" s="310">
        <v>0</v>
      </c>
      <c r="G26" s="311">
        <v>0</v>
      </c>
      <c r="H26" s="310">
        <v>819.32280000000003</v>
      </c>
      <c r="I26" s="311">
        <v>1.3579905277211581E-3</v>
      </c>
      <c r="J26" s="310">
        <v>39800.558920000003</v>
      </c>
      <c r="K26" s="311">
        <v>0.15703321637006959</v>
      </c>
      <c r="L26" s="310">
        <v>220283.21477000002</v>
      </c>
      <c r="M26" s="311">
        <v>1.6982649932611057E-2</v>
      </c>
    </row>
    <row r="27" spans="1:13" ht="18" customHeight="1">
      <c r="A27" s="197" t="s">
        <v>932</v>
      </c>
      <c r="B27" s="310">
        <v>0</v>
      </c>
      <c r="C27" s="311">
        <v>0</v>
      </c>
      <c r="D27" s="310">
        <v>0</v>
      </c>
      <c r="E27" s="311">
        <v>0</v>
      </c>
      <c r="F27" s="310">
        <v>0</v>
      </c>
      <c r="G27" s="311">
        <v>0</v>
      </c>
      <c r="H27" s="310">
        <v>0</v>
      </c>
      <c r="I27" s="311">
        <v>0</v>
      </c>
      <c r="J27" s="310">
        <v>0</v>
      </c>
      <c r="K27" s="311">
        <v>0</v>
      </c>
      <c r="L27" s="310">
        <v>0</v>
      </c>
      <c r="M27" s="311">
        <v>0</v>
      </c>
    </row>
    <row r="28" spans="1:13" ht="18" customHeight="1">
      <c r="A28" s="230" t="s">
        <v>804</v>
      </c>
      <c r="B28" s="310">
        <v>0</v>
      </c>
      <c r="C28" s="311">
        <v>0</v>
      </c>
      <c r="D28" s="310">
        <v>0</v>
      </c>
      <c r="E28" s="311">
        <v>0</v>
      </c>
      <c r="F28" s="310">
        <v>0</v>
      </c>
      <c r="G28" s="311">
        <v>0</v>
      </c>
      <c r="H28" s="310">
        <v>0</v>
      </c>
      <c r="I28" s="311">
        <v>0</v>
      </c>
      <c r="J28" s="310">
        <v>0</v>
      </c>
      <c r="K28" s="311">
        <v>0</v>
      </c>
      <c r="L28" s="310">
        <v>0</v>
      </c>
      <c r="M28" s="311">
        <v>0</v>
      </c>
    </row>
    <row r="29" spans="1:13" ht="18" customHeight="1">
      <c r="A29" s="226" t="s">
        <v>1083</v>
      </c>
      <c r="B29" s="310">
        <v>0</v>
      </c>
      <c r="C29" s="311">
        <v>0</v>
      </c>
      <c r="D29" s="310">
        <v>379.08751000000001</v>
      </c>
      <c r="E29" s="311">
        <v>5.1399342033569976E-4</v>
      </c>
      <c r="F29" s="310">
        <v>0</v>
      </c>
      <c r="G29" s="311">
        <v>0</v>
      </c>
      <c r="H29" s="310">
        <v>0</v>
      </c>
      <c r="I29" s="311">
        <v>0</v>
      </c>
      <c r="J29" s="310">
        <v>28.832049999999999</v>
      </c>
      <c r="K29" s="311">
        <v>1.1375693379440272E-4</v>
      </c>
      <c r="L29" s="310">
        <v>407.91955999999999</v>
      </c>
      <c r="M29" s="311">
        <v>3.1448401982774142E-5</v>
      </c>
    </row>
    <row r="30" spans="1:13" ht="18" customHeight="1">
      <c r="A30" s="226" t="s">
        <v>1084</v>
      </c>
      <c r="B30" s="308">
        <v>1882124.2387399999</v>
      </c>
      <c r="C30" s="309">
        <v>1.0115594956547347</v>
      </c>
      <c r="D30" s="308">
        <v>739398.62231999997</v>
      </c>
      <c r="E30" s="309">
        <v>1.0025284844593298</v>
      </c>
      <c r="F30" s="308">
        <v>9684011.8853200004</v>
      </c>
      <c r="G30" s="309">
        <v>1.0176411504305114</v>
      </c>
      <c r="H30" s="308">
        <v>674074.79090000002</v>
      </c>
      <c r="I30" s="309">
        <v>1.1172485142825519</v>
      </c>
      <c r="J30" s="308">
        <v>261960.01579</v>
      </c>
      <c r="K30" s="309">
        <v>1.0335639738764231</v>
      </c>
      <c r="L30" s="308">
        <v>13241569.553070001</v>
      </c>
      <c r="M30" s="309">
        <v>1.0208537246603433</v>
      </c>
    </row>
    <row r="31" spans="1:13" ht="18" customHeight="1">
      <c r="A31" s="226" t="s">
        <v>1085</v>
      </c>
      <c r="B31" s="308">
        <v>21507.787780000002</v>
      </c>
      <c r="C31" s="309">
        <v>1.1559495654734691E-2</v>
      </c>
      <c r="D31" s="308">
        <v>1864.8426999999999</v>
      </c>
      <c r="E31" s="309">
        <v>2.528484459329882E-3</v>
      </c>
      <c r="F31" s="308">
        <v>167875.59187</v>
      </c>
      <c r="G31" s="309">
        <v>1.7641150430511336E-2</v>
      </c>
      <c r="H31" s="308">
        <v>70740.096529999995</v>
      </c>
      <c r="I31" s="309">
        <v>0.11724851428255183</v>
      </c>
      <c r="J31" s="308">
        <v>8506.8939600000012</v>
      </c>
      <c r="K31" s="309">
        <v>3.3563973876423098E-2</v>
      </c>
      <c r="L31" s="308">
        <v>270495.21283999999</v>
      </c>
      <c r="M31" s="309">
        <v>2.0853724660343256E-2</v>
      </c>
    </row>
    <row r="32" spans="1:13" ht="26.25" customHeight="1">
      <c r="A32" s="540" t="s">
        <v>1086</v>
      </c>
      <c r="B32" s="541">
        <v>1860616.45096</v>
      </c>
      <c r="C32" s="542">
        <v>1</v>
      </c>
      <c r="D32" s="541">
        <v>737533.77961999993</v>
      </c>
      <c r="E32" s="542">
        <v>1</v>
      </c>
      <c r="F32" s="541">
        <v>9516136.2934499998</v>
      </c>
      <c r="G32" s="542">
        <v>1</v>
      </c>
      <c r="H32" s="541">
        <v>603334.69437000004</v>
      </c>
      <c r="I32" s="542">
        <v>1</v>
      </c>
      <c r="J32" s="541">
        <v>253453.12183000002</v>
      </c>
      <c r="K32" s="542">
        <v>1</v>
      </c>
      <c r="L32" s="541">
        <v>12971074.340230001</v>
      </c>
      <c r="M32" s="542">
        <v>1</v>
      </c>
    </row>
    <row r="33" spans="1:13" ht="19.5">
      <c r="A33" s="197" t="s">
        <v>1028</v>
      </c>
      <c r="B33" s="310">
        <v>91.272779999999997</v>
      </c>
      <c r="C33" s="311">
        <v>4.9055128988517259E-5</v>
      </c>
      <c r="D33" s="310">
        <v>4.0882199999999997</v>
      </c>
      <c r="E33" s="311">
        <v>5.543095262845285E-6</v>
      </c>
      <c r="F33" s="310">
        <v>1179.8082899999999</v>
      </c>
      <c r="G33" s="311">
        <v>1.2397975960181103E-4</v>
      </c>
      <c r="H33" s="310">
        <v>142.87801000000002</v>
      </c>
      <c r="I33" s="311">
        <v>2.3681384699613989E-4</v>
      </c>
      <c r="J33" s="310">
        <v>261.66792000000004</v>
      </c>
      <c r="K33" s="311">
        <v>1.0324115091212408E-3</v>
      </c>
      <c r="L33" s="310">
        <v>1679.7152199999998</v>
      </c>
      <c r="M33" s="311">
        <v>1.2949700047515226E-4</v>
      </c>
    </row>
    <row r="34" spans="1:13" ht="19.5">
      <c r="A34" s="197" t="s">
        <v>1029</v>
      </c>
      <c r="B34" s="310">
        <v>1245.4872399999999</v>
      </c>
      <c r="C34" s="311">
        <v>6.6939494131495005E-4</v>
      </c>
      <c r="D34" s="310">
        <v>0</v>
      </c>
      <c r="E34" s="311">
        <v>0</v>
      </c>
      <c r="F34" s="310">
        <v>183852.35587999999</v>
      </c>
      <c r="G34" s="311">
        <v>1.9320063333534473E-2</v>
      </c>
      <c r="H34" s="310">
        <v>43909.719119999994</v>
      </c>
      <c r="I34" s="311">
        <v>7.2778375799936998E-2</v>
      </c>
      <c r="J34" s="310">
        <v>3676.2625200000002</v>
      </c>
      <c r="K34" s="311">
        <v>1.4504704039375768E-2</v>
      </c>
      <c r="L34" s="310">
        <v>232683.82475999996</v>
      </c>
      <c r="M34" s="311">
        <v>1.7938670202384644E-2</v>
      </c>
    </row>
    <row r="35" spans="1:13" ht="12.75" customHeight="1">
      <c r="A35" s="36" t="s">
        <v>739</v>
      </c>
    </row>
    <row r="36" spans="1:13" ht="12.75" customHeight="1">
      <c r="A36" s="73" t="s">
        <v>740</v>
      </c>
    </row>
    <row r="37" spans="1:13" ht="12.75" customHeight="1"/>
    <row r="38" spans="1:13" ht="12.75" customHeight="1"/>
    <row r="39" spans="1:13" ht="12.75" customHeight="1"/>
    <row r="40" spans="1:13" ht="12.75" customHeight="1"/>
    <row r="41" spans="1:13" ht="12.75" customHeight="1">
      <c r="A41" s="538" t="s">
        <v>1041</v>
      </c>
      <c r="G41" s="404" t="str">
        <f>Naslovnica!A20</f>
        <v>Srpanj 2014.</v>
      </c>
    </row>
    <row r="42" spans="1:13">
      <c r="A42" s="137" t="s">
        <v>1054</v>
      </c>
      <c r="G42" s="129" t="str">
        <f>Naslovnica!A24</f>
        <v>July 2014</v>
      </c>
    </row>
    <row r="43" spans="1:13" ht="12.75" customHeight="1"/>
    <row r="44" spans="1:13">
      <c r="G44" s="21" t="s">
        <v>1053</v>
      </c>
    </row>
    <row r="45" spans="1:13" ht="22.5">
      <c r="A45" s="771" t="s">
        <v>1042</v>
      </c>
      <c r="B45" s="661" t="s">
        <v>1043</v>
      </c>
      <c r="C45" s="661" t="s">
        <v>1044</v>
      </c>
      <c r="D45" s="661" t="s">
        <v>1045</v>
      </c>
      <c r="E45" s="661" t="s">
        <v>1046</v>
      </c>
      <c r="F45" s="661" t="s">
        <v>1047</v>
      </c>
      <c r="G45" s="661" t="s">
        <v>1048</v>
      </c>
    </row>
    <row r="46" spans="1:13" ht="22.5">
      <c r="A46" s="771"/>
      <c r="B46" s="662" t="s">
        <v>1049</v>
      </c>
      <c r="C46" s="662" t="s">
        <v>1049</v>
      </c>
      <c r="D46" s="662" t="s">
        <v>1049</v>
      </c>
      <c r="E46" s="662" t="s">
        <v>1049</v>
      </c>
      <c r="F46" s="662" t="s">
        <v>1049</v>
      </c>
      <c r="G46" s="662" t="s">
        <v>1049</v>
      </c>
    </row>
    <row r="47" spans="1:13" ht="22.5">
      <c r="A47" s="236" t="s">
        <v>1050</v>
      </c>
      <c r="B47" s="664">
        <v>210975.83290000001</v>
      </c>
      <c r="C47" s="664">
        <v>47387.308390000006</v>
      </c>
      <c r="D47" s="664">
        <v>1791376.6604699998</v>
      </c>
      <c r="E47" s="664">
        <v>64080.128160000022</v>
      </c>
      <c r="F47" s="664">
        <v>1102.9790099999998</v>
      </c>
      <c r="G47" s="664">
        <v>2114922.9089299995</v>
      </c>
    </row>
    <row r="48" spans="1:13" ht="22.5">
      <c r="A48" s="663" t="s">
        <v>1051</v>
      </c>
      <c r="B48" s="664">
        <v>217353.27092000007</v>
      </c>
      <c r="C48" s="664">
        <v>52076.978019999995</v>
      </c>
      <c r="D48" s="664">
        <v>1532017.8377100001</v>
      </c>
      <c r="E48" s="664">
        <v>24701.597439999998</v>
      </c>
      <c r="F48" s="664">
        <v>1757.4345200000002</v>
      </c>
      <c r="G48" s="664">
        <v>1827907.11861</v>
      </c>
    </row>
    <row r="49" spans="1:7" ht="33">
      <c r="A49" s="540" t="s">
        <v>1052</v>
      </c>
      <c r="B49" s="665">
        <v>-6377.4380200000596</v>
      </c>
      <c r="C49" s="665">
        <v>-4689.6696299999894</v>
      </c>
      <c r="D49" s="665">
        <v>259358.82275999966</v>
      </c>
      <c r="E49" s="665">
        <v>39378.530720000024</v>
      </c>
      <c r="F49" s="665">
        <v>-654.45551000000046</v>
      </c>
      <c r="G49" s="665">
        <v>287015.79031999945</v>
      </c>
    </row>
    <row r="50" spans="1:7" ht="12.75" customHeight="1">
      <c r="A50" s="36" t="s">
        <v>739</v>
      </c>
    </row>
    <row r="51" spans="1:7" ht="12.75" customHeight="1">
      <c r="A51" s="73" t="s">
        <v>740</v>
      </c>
    </row>
    <row r="52" spans="1:7" ht="12.75" customHeight="1"/>
    <row r="53" spans="1:7" ht="12.75" customHeight="1"/>
    <row r="54" spans="1:7" ht="12.75" customHeight="1"/>
    <row r="55" spans="1:7" ht="12.75" customHeight="1">
      <c r="A55" s="83" t="s">
        <v>389</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920</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589" t="s">
        <v>36</v>
      </c>
      <c r="B1" s="590"/>
      <c r="C1" s="590"/>
      <c r="D1" s="590"/>
      <c r="E1" s="590"/>
      <c r="F1" s="590"/>
    </row>
    <row r="2" spans="1:7" ht="16.5">
      <c r="A2" s="591" t="s">
        <v>37</v>
      </c>
      <c r="B2" s="592"/>
      <c r="C2" s="592"/>
      <c r="D2" s="592"/>
      <c r="E2" s="593"/>
      <c r="F2" s="593"/>
    </row>
    <row r="3" spans="1:7" ht="12.75" customHeight="1">
      <c r="A3" s="8"/>
      <c r="B3" s="9"/>
      <c r="C3" s="9"/>
      <c r="D3" s="9"/>
      <c r="E3" s="10"/>
      <c r="F3" s="10"/>
    </row>
    <row r="4" spans="1:7" ht="12.75" customHeight="1">
      <c r="A4" s="403" t="s">
        <v>868</v>
      </c>
      <c r="B4" s="11"/>
      <c r="C4" s="11"/>
      <c r="D4" s="12"/>
      <c r="E4" s="13"/>
      <c r="F4" s="404" t="str">
        <f>Naslovnica!A20</f>
        <v>Srpanj 2014.</v>
      </c>
    </row>
    <row r="5" spans="1:7" ht="12.75" customHeight="1">
      <c r="A5" s="128" t="s">
        <v>867</v>
      </c>
      <c r="B5" s="16"/>
      <c r="C5" s="16"/>
      <c r="D5" s="17"/>
      <c r="E5" s="18"/>
      <c r="F5" s="129" t="str">
        <f>Naslovnica!A24</f>
        <v>July 2014</v>
      </c>
    </row>
    <row r="6" spans="1:7" ht="12.75" customHeight="1"/>
    <row r="7" spans="1:7" ht="22.5">
      <c r="A7" s="594" t="s">
        <v>869</v>
      </c>
      <c r="B7" s="594" t="s">
        <v>38</v>
      </c>
      <c r="C7" s="594" t="s">
        <v>39</v>
      </c>
      <c r="D7" s="594" t="s">
        <v>40</v>
      </c>
      <c r="E7" s="594" t="s">
        <v>41</v>
      </c>
      <c r="F7" s="595" t="s">
        <v>42</v>
      </c>
    </row>
    <row r="8" spans="1:7" ht="32.25">
      <c r="A8" s="596" t="s">
        <v>583</v>
      </c>
      <c r="B8" s="599">
        <v>609651</v>
      </c>
      <c r="C8" s="599">
        <v>261497</v>
      </c>
      <c r="D8" s="599">
        <v>300640</v>
      </c>
      <c r="E8" s="599">
        <v>522544</v>
      </c>
      <c r="F8" s="599">
        <v>1694332</v>
      </c>
      <c r="G8" s="96"/>
    </row>
    <row r="9" spans="1:7" ht="22.5" customHeight="1">
      <c r="A9" s="597" t="s">
        <v>870</v>
      </c>
      <c r="B9" s="637">
        <v>0.35981791053937479</v>
      </c>
      <c r="C9" s="637">
        <v>0.154336340221397</v>
      </c>
      <c r="D9" s="637">
        <v>0.17743866019174517</v>
      </c>
      <c r="E9" s="637">
        <v>0.30840708904748304</v>
      </c>
      <c r="F9" s="637">
        <v>1</v>
      </c>
    </row>
    <row r="10" spans="1:7" ht="22.5">
      <c r="A10" s="164" t="s">
        <v>871</v>
      </c>
      <c r="B10" s="638">
        <v>34</v>
      </c>
      <c r="C10" s="638">
        <v>30</v>
      </c>
      <c r="D10" s="638">
        <v>27</v>
      </c>
      <c r="E10" s="638">
        <v>25</v>
      </c>
      <c r="F10" s="638">
        <v>116</v>
      </c>
      <c r="G10" s="96"/>
    </row>
    <row r="11" spans="1:7" ht="22.5">
      <c r="A11" s="164" t="s">
        <v>872</v>
      </c>
      <c r="B11" s="638">
        <v>59</v>
      </c>
      <c r="C11" s="638">
        <v>47</v>
      </c>
      <c r="D11" s="638">
        <v>92</v>
      </c>
      <c r="E11" s="638">
        <v>46</v>
      </c>
      <c r="F11" s="638">
        <v>244</v>
      </c>
      <c r="G11" s="86"/>
    </row>
    <row r="12" spans="1:7" ht="22.5">
      <c r="A12" s="164" t="s">
        <v>873</v>
      </c>
      <c r="B12" s="638">
        <v>26</v>
      </c>
      <c r="C12" s="638">
        <v>11</v>
      </c>
      <c r="D12" s="638">
        <v>13</v>
      </c>
      <c r="E12" s="638">
        <v>22</v>
      </c>
      <c r="F12" s="638">
        <v>72</v>
      </c>
    </row>
    <row r="13" spans="1:7" ht="21.75">
      <c r="A13" s="597" t="s">
        <v>874</v>
      </c>
      <c r="B13" s="639">
        <v>119</v>
      </c>
      <c r="C13" s="639">
        <v>88</v>
      </c>
      <c r="D13" s="639">
        <v>132</v>
      </c>
      <c r="E13" s="639">
        <v>93</v>
      </c>
      <c r="F13" s="639">
        <v>432</v>
      </c>
    </row>
    <row r="14" spans="1:7" ht="22.5">
      <c r="A14" s="164" t="s">
        <v>875</v>
      </c>
      <c r="B14" s="638">
        <v>13</v>
      </c>
      <c r="C14" s="638">
        <v>36</v>
      </c>
      <c r="D14" s="638">
        <v>51</v>
      </c>
      <c r="E14" s="638">
        <v>58</v>
      </c>
      <c r="F14" s="638">
        <v>158</v>
      </c>
    </row>
    <row r="15" spans="1:7" ht="22.5">
      <c r="A15" s="164" t="s">
        <v>876</v>
      </c>
      <c r="B15" s="638">
        <v>87</v>
      </c>
      <c r="C15" s="638">
        <v>22</v>
      </c>
      <c r="D15" s="638">
        <v>19</v>
      </c>
      <c r="E15" s="638">
        <v>30</v>
      </c>
      <c r="F15" s="638">
        <v>158</v>
      </c>
    </row>
    <row r="16" spans="1:7" ht="22.5" customHeight="1">
      <c r="A16" s="597" t="s">
        <v>877</v>
      </c>
      <c r="B16" s="640">
        <v>74</v>
      </c>
      <c r="C16" s="640">
        <v>-14</v>
      </c>
      <c r="D16" s="640">
        <v>-32</v>
      </c>
      <c r="E16" s="640">
        <v>-28</v>
      </c>
      <c r="F16" s="639">
        <v>0</v>
      </c>
    </row>
    <row r="17" spans="1:8" ht="22.5" customHeight="1">
      <c r="A17" s="597" t="s">
        <v>878</v>
      </c>
      <c r="B17" s="639">
        <v>87</v>
      </c>
      <c r="C17" s="639">
        <v>34</v>
      </c>
      <c r="D17" s="639">
        <v>43</v>
      </c>
      <c r="E17" s="639">
        <v>93</v>
      </c>
      <c r="F17" s="639">
        <v>257</v>
      </c>
    </row>
    <row r="18" spans="1:8" ht="21.75">
      <c r="A18" s="596" t="s">
        <v>833</v>
      </c>
      <c r="B18" s="599">
        <v>609757</v>
      </c>
      <c r="C18" s="599">
        <v>261537</v>
      </c>
      <c r="D18" s="600">
        <v>300697</v>
      </c>
      <c r="E18" s="600">
        <v>522516</v>
      </c>
      <c r="F18" s="601">
        <v>1694507</v>
      </c>
    </row>
    <row r="19" spans="1:8" ht="22.5">
      <c r="A19" s="597" t="s">
        <v>879</v>
      </c>
      <c r="B19" s="602">
        <v>1.7386996822772374E-4</v>
      </c>
      <c r="C19" s="602">
        <v>1.5296542598959071E-4</v>
      </c>
      <c r="D19" s="602">
        <v>1.8959552953698775E-4</v>
      </c>
      <c r="E19" s="602">
        <v>-5.3584004409198078E-5</v>
      </c>
      <c r="F19" s="602">
        <v>1.0328554262092672E-4</v>
      </c>
    </row>
    <row r="20" spans="1:8" ht="21.75">
      <c r="A20" s="597" t="s">
        <v>870</v>
      </c>
      <c r="B20" s="598">
        <v>0.35984330545698545</v>
      </c>
      <c r="C20" s="598">
        <v>0.15434400684092778</v>
      </c>
      <c r="D20" s="598">
        <v>0.17745397333855806</v>
      </c>
      <c r="E20" s="598">
        <v>0.30835871436352874</v>
      </c>
      <c r="F20" s="598">
        <v>1</v>
      </c>
    </row>
    <row r="21" spans="1:8">
      <c r="A21" s="36" t="s">
        <v>880</v>
      </c>
    </row>
    <row r="22" spans="1:8" ht="12.75" customHeight="1">
      <c r="A22" s="689" t="s">
        <v>43</v>
      </c>
      <c r="B22" s="689"/>
      <c r="C22" s="689"/>
      <c r="D22" s="689"/>
      <c r="E22" s="689"/>
      <c r="F22" s="690"/>
    </row>
    <row r="23" spans="1:8" ht="19.5" customHeight="1">
      <c r="A23" s="691" t="s">
        <v>44</v>
      </c>
      <c r="B23" s="692"/>
      <c r="C23" s="692"/>
      <c r="D23" s="692"/>
      <c r="E23" s="692"/>
      <c r="F23" s="693"/>
    </row>
    <row r="24" spans="1:8" ht="19.5" customHeight="1">
      <c r="A24" s="694" t="s">
        <v>45</v>
      </c>
      <c r="B24" s="694"/>
      <c r="C24" s="694"/>
      <c r="D24" s="694"/>
      <c r="E24" s="694"/>
      <c r="F24" s="694"/>
    </row>
    <row r="25" spans="1:8" ht="19.5" customHeight="1">
      <c r="A25" s="695" t="s">
        <v>46</v>
      </c>
      <c r="B25" s="695"/>
      <c r="C25" s="695"/>
      <c r="D25" s="695"/>
      <c r="E25" s="695"/>
      <c r="F25" s="695"/>
    </row>
    <row r="26" spans="1:8" ht="12.75" customHeight="1"/>
    <row r="27" spans="1:8" ht="12.75" customHeight="1">
      <c r="A27" s="604" t="s">
        <v>382</v>
      </c>
      <c r="F27" s="404" t="str">
        <f>Naslovnica!A20</f>
        <v>Srpanj 2014.</v>
      </c>
    </row>
    <row r="28" spans="1:8" ht="12.75" customHeight="1">
      <c r="A28" s="128" t="s">
        <v>9</v>
      </c>
      <c r="F28" s="129" t="str">
        <f>Naslovnica!A24</f>
        <v>July 2014</v>
      </c>
    </row>
    <row r="29" spans="1:8" ht="12.75" customHeight="1"/>
    <row r="30" spans="1:8" ht="12.75" customHeight="1">
      <c r="G30" s="96"/>
    </row>
    <row r="31" spans="1:8" ht="12.75" customHeight="1"/>
    <row r="32" spans="1:8" ht="12.75" customHeight="1">
      <c r="G32" s="96"/>
      <c r="H32" s="86"/>
    </row>
    <row r="33" spans="1:7" ht="12.75" customHeight="1">
      <c r="F33" s="96"/>
      <c r="G33" s="96"/>
    </row>
    <row r="34" spans="1:7" ht="12.75" customHeight="1">
      <c r="F34" s="96"/>
      <c r="G34" s="96"/>
    </row>
    <row r="35" spans="1:7" ht="12.75" customHeight="1">
      <c r="F35" s="86"/>
      <c r="G35" s="86"/>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03" t="s">
        <v>880</v>
      </c>
    </row>
    <row r="48" spans="1:7" ht="12.75" customHeight="1">
      <c r="A48" s="82" t="s">
        <v>389</v>
      </c>
    </row>
    <row r="49" spans="6:6" ht="12.75" customHeight="1"/>
    <row r="50" spans="6:6" ht="12.75" customHeight="1">
      <c r="F50" s="50"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5"/>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524" t="s">
        <v>934</v>
      </c>
      <c r="E1" s="649"/>
      <c r="F1" s="651" t="s">
        <v>1096</v>
      </c>
    </row>
    <row r="2" spans="1:12">
      <c r="A2" s="140" t="s">
        <v>935</v>
      </c>
      <c r="E2" s="650"/>
      <c r="F2" s="652" t="s">
        <v>1097</v>
      </c>
    </row>
    <row r="3" spans="1:12" ht="12.75" customHeight="1"/>
    <row r="4" spans="1:12" ht="12.75" customHeight="1">
      <c r="E4" s="646" t="s">
        <v>1064</v>
      </c>
    </row>
    <row r="5" spans="1:12" ht="30" customHeight="1">
      <c r="A5" s="510" t="s">
        <v>938</v>
      </c>
      <c r="B5" s="510" t="s">
        <v>939</v>
      </c>
      <c r="C5" s="510" t="s">
        <v>972</v>
      </c>
      <c r="D5" s="510" t="s">
        <v>940</v>
      </c>
      <c r="E5" s="510" t="s">
        <v>1016</v>
      </c>
    </row>
    <row r="6" spans="1:12" ht="12.75" customHeight="1">
      <c r="A6" s="286" t="s">
        <v>270</v>
      </c>
      <c r="B6" s="286" t="s">
        <v>267</v>
      </c>
      <c r="C6" s="287" t="s">
        <v>265</v>
      </c>
      <c r="D6" s="295">
        <v>55741024.689999998</v>
      </c>
      <c r="E6" s="296">
        <v>7207.2696209653568</v>
      </c>
      <c r="G6" s="672"/>
      <c r="H6" s="672"/>
      <c r="I6" s="672"/>
      <c r="J6" s="673"/>
      <c r="K6" s="672"/>
      <c r="L6" s="672"/>
    </row>
    <row r="7" spans="1:12" ht="12.75" customHeight="1">
      <c r="A7" s="286" t="s">
        <v>277</v>
      </c>
      <c r="B7" s="286" t="s">
        <v>276</v>
      </c>
      <c r="C7" s="287" t="s">
        <v>266</v>
      </c>
      <c r="D7" s="295">
        <v>16120022.880000001</v>
      </c>
      <c r="E7" s="296">
        <v>135.53092424256923</v>
      </c>
      <c r="G7" s="672"/>
      <c r="H7" s="672"/>
      <c r="I7" s="672"/>
      <c r="J7" s="672"/>
      <c r="K7" s="672"/>
      <c r="L7" s="672"/>
    </row>
    <row r="8" spans="1:12" ht="12.75" customHeight="1">
      <c r="A8" s="286" t="s">
        <v>278</v>
      </c>
      <c r="B8" s="286" t="s">
        <v>276</v>
      </c>
      <c r="C8" s="287" t="s">
        <v>265</v>
      </c>
      <c r="D8" s="295">
        <v>5882491.79</v>
      </c>
      <c r="E8" s="296">
        <v>114.02052707678261</v>
      </c>
      <c r="G8" s="672"/>
      <c r="H8" s="672"/>
      <c r="I8" s="672"/>
      <c r="J8" s="672"/>
      <c r="K8" s="672"/>
      <c r="L8" s="672"/>
    </row>
    <row r="9" spans="1:12" ht="12.75" customHeight="1">
      <c r="A9" s="286" t="s">
        <v>1103</v>
      </c>
      <c r="B9" s="381" t="s">
        <v>909</v>
      </c>
      <c r="C9" s="287" t="s">
        <v>266</v>
      </c>
      <c r="D9" s="295">
        <v>5777705.71</v>
      </c>
      <c r="E9" s="296">
        <v>835.67349160881349</v>
      </c>
      <c r="G9" s="672"/>
      <c r="H9" s="672"/>
      <c r="I9" s="672"/>
      <c r="J9" s="672"/>
      <c r="K9" s="672"/>
      <c r="L9" s="672"/>
    </row>
    <row r="10" spans="1:12" ht="12.75" customHeight="1">
      <c r="A10" s="285" t="s">
        <v>1104</v>
      </c>
      <c r="B10" s="381" t="s">
        <v>909</v>
      </c>
      <c r="C10" s="287" t="s">
        <v>266</v>
      </c>
      <c r="D10" s="295">
        <v>10191032.699999999</v>
      </c>
      <c r="E10" s="296">
        <v>900.63477977884406</v>
      </c>
      <c r="G10" s="672"/>
      <c r="H10" s="672"/>
      <c r="I10" s="672"/>
      <c r="J10" s="672"/>
      <c r="K10" s="672"/>
      <c r="L10" s="672"/>
    </row>
    <row r="11" spans="1:12" ht="12.75" customHeight="1">
      <c r="A11" s="286" t="s">
        <v>1105</v>
      </c>
      <c r="B11" s="286" t="s">
        <v>1106</v>
      </c>
      <c r="C11" s="287" t="s">
        <v>266</v>
      </c>
      <c r="D11" s="295">
        <v>28163662.32</v>
      </c>
      <c r="E11" s="296">
        <v>1.0041296716710777</v>
      </c>
      <c r="G11" s="672"/>
      <c r="H11" s="672"/>
      <c r="I11" s="672"/>
      <c r="J11" s="672"/>
      <c r="K11" s="672"/>
      <c r="L11" s="672"/>
    </row>
    <row r="12" spans="1:12" ht="12.75" customHeight="1">
      <c r="A12" s="286" t="s">
        <v>1107</v>
      </c>
      <c r="B12" s="286" t="s">
        <v>1106</v>
      </c>
      <c r="C12" s="287" t="s">
        <v>266</v>
      </c>
      <c r="D12" s="295">
        <v>13336740.140000001</v>
      </c>
      <c r="E12" s="296">
        <v>1.1491723330694312</v>
      </c>
      <c r="G12" s="672"/>
      <c r="H12" s="672"/>
      <c r="I12" s="672"/>
      <c r="J12" s="672"/>
      <c r="K12" s="672"/>
      <c r="L12" s="672"/>
    </row>
    <row r="13" spans="1:12" ht="12.75" customHeight="1">
      <c r="A13" s="286" t="s">
        <v>853</v>
      </c>
      <c r="B13" s="286" t="s">
        <v>1108</v>
      </c>
      <c r="C13" s="287" t="s">
        <v>280</v>
      </c>
      <c r="D13" s="295">
        <v>7805730.1900000004</v>
      </c>
      <c r="E13" s="296">
        <v>1.027204920384261</v>
      </c>
      <c r="G13" s="672"/>
      <c r="H13" s="672"/>
      <c r="I13" s="672"/>
      <c r="J13" s="672"/>
      <c r="K13" s="672"/>
      <c r="L13" s="672"/>
    </row>
    <row r="14" spans="1:12" ht="12.75" customHeight="1">
      <c r="A14" s="286" t="s">
        <v>1109</v>
      </c>
      <c r="B14" s="286" t="s">
        <v>309</v>
      </c>
      <c r="C14" s="287" t="s">
        <v>265</v>
      </c>
      <c r="D14" s="295">
        <v>7439726.7000000002</v>
      </c>
      <c r="E14" s="296">
        <v>826.43554044199243</v>
      </c>
      <c r="G14" s="672"/>
      <c r="H14" s="672"/>
      <c r="I14" s="672"/>
      <c r="J14" s="672"/>
      <c r="K14" s="672"/>
      <c r="L14" s="672"/>
    </row>
    <row r="15" spans="1:12" ht="12.75" customHeight="1">
      <c r="A15" s="286" t="s">
        <v>1110</v>
      </c>
      <c r="B15" s="286" t="s">
        <v>309</v>
      </c>
      <c r="C15" s="287" t="s">
        <v>265</v>
      </c>
      <c r="D15" s="295">
        <v>9999818.5299999993</v>
      </c>
      <c r="E15" s="296">
        <v>864.33494226440314</v>
      </c>
      <c r="G15" s="672"/>
      <c r="H15" s="672"/>
      <c r="I15" s="672"/>
      <c r="J15" s="672"/>
      <c r="K15" s="672"/>
      <c r="L15" s="672"/>
    </row>
    <row r="16" spans="1:12" ht="12.75" customHeight="1">
      <c r="A16" s="286" t="s">
        <v>1111</v>
      </c>
      <c r="B16" s="286" t="s">
        <v>309</v>
      </c>
      <c r="C16" s="287" t="s">
        <v>265</v>
      </c>
      <c r="D16" s="295">
        <v>12569208.640000001</v>
      </c>
      <c r="E16" s="296">
        <v>512.78901207955255</v>
      </c>
      <c r="G16" s="672"/>
      <c r="H16" s="672"/>
      <c r="I16" s="672"/>
      <c r="J16" s="672"/>
      <c r="K16" s="672"/>
      <c r="L16" s="672"/>
    </row>
    <row r="17" spans="1:12" ht="12.75" customHeight="1">
      <c r="A17" s="286" t="s">
        <v>857</v>
      </c>
      <c r="B17" s="286" t="s">
        <v>902</v>
      </c>
      <c r="C17" s="287" t="s">
        <v>265</v>
      </c>
      <c r="D17" s="302">
        <v>6394982.0199999996</v>
      </c>
      <c r="E17" s="303">
        <v>42.599156037802629</v>
      </c>
      <c r="G17" s="672"/>
      <c r="H17" s="672"/>
      <c r="I17" s="672"/>
      <c r="J17" s="672"/>
      <c r="K17" s="672"/>
      <c r="L17" s="672"/>
    </row>
    <row r="18" spans="1:12" ht="12.75" customHeight="1">
      <c r="A18" s="381" t="s">
        <v>1112</v>
      </c>
      <c r="B18" s="304" t="s">
        <v>327</v>
      </c>
      <c r="C18" s="287" t="s">
        <v>266</v>
      </c>
      <c r="D18" s="295">
        <v>13904925.275699999</v>
      </c>
      <c r="E18" s="296">
        <v>449.67822579193006</v>
      </c>
      <c r="G18" s="672"/>
      <c r="H18" s="672"/>
      <c r="I18" s="672"/>
      <c r="J18" s="672"/>
      <c r="K18" s="672"/>
      <c r="L18" s="672"/>
    </row>
    <row r="19" spans="1:12" ht="12.75" customHeight="1">
      <c r="A19" s="286" t="s">
        <v>1113</v>
      </c>
      <c r="B19" s="286" t="s">
        <v>336</v>
      </c>
      <c r="C19" s="306" t="s">
        <v>919</v>
      </c>
      <c r="D19" s="300">
        <v>32686005.047899999</v>
      </c>
      <c r="E19" s="307">
        <v>57.86794907830177</v>
      </c>
      <c r="G19" s="672"/>
      <c r="H19" s="672"/>
      <c r="I19" s="672"/>
      <c r="J19" s="672"/>
      <c r="K19" s="672"/>
      <c r="L19" s="672"/>
    </row>
    <row r="20" spans="1:12" ht="18.75" customHeight="1">
      <c r="A20" s="531" t="s">
        <v>737</v>
      </c>
      <c r="B20" s="532"/>
      <c r="C20" s="533"/>
      <c r="D20" s="534">
        <f>SUM(D6:D19)</f>
        <v>226013076.63360003</v>
      </c>
      <c r="E20" s="535"/>
    </row>
    <row r="21" spans="1:12" ht="12.75" customHeight="1">
      <c r="A21" s="36" t="s">
        <v>738</v>
      </c>
    </row>
    <row r="22" spans="1:12" ht="12.75" customHeight="1">
      <c r="A22" s="88" t="s">
        <v>933</v>
      </c>
    </row>
    <row r="23" spans="1:12" ht="12.75" customHeight="1">
      <c r="A23" s="89" t="s">
        <v>918</v>
      </c>
    </row>
    <row r="24" spans="1:12">
      <c r="A24" s="89" t="s">
        <v>1027</v>
      </c>
    </row>
    <row r="25" spans="1:12">
      <c r="A25" s="644" t="s">
        <v>1030</v>
      </c>
    </row>
    <row r="26" spans="1:12" ht="12.75" customHeight="1">
      <c r="A26" s="655" t="s">
        <v>1025</v>
      </c>
      <c r="B26" s="671"/>
      <c r="C26" s="671"/>
      <c r="D26" s="671"/>
      <c r="E26" s="671"/>
      <c r="F26" s="671"/>
    </row>
    <row r="27" spans="1:12" ht="21.75" customHeight="1">
      <c r="A27" s="764" t="s">
        <v>1026</v>
      </c>
      <c r="B27" s="764"/>
      <c r="C27" s="764"/>
      <c r="D27" s="764"/>
      <c r="E27" s="764"/>
      <c r="F27" s="764"/>
    </row>
    <row r="28" spans="1:12" ht="12.75" customHeight="1">
      <c r="A28" s="51" t="s">
        <v>1114</v>
      </c>
    </row>
    <row r="29" spans="1:12" ht="12.75" customHeight="1">
      <c r="A29" s="99" t="s">
        <v>1115</v>
      </c>
    </row>
    <row r="30" spans="1:12" ht="12.75" customHeight="1">
      <c r="A30" s="99"/>
    </row>
    <row r="31" spans="1:12" ht="12.75" customHeight="1">
      <c r="A31" s="555" t="s">
        <v>970</v>
      </c>
      <c r="E31" s="556" t="s">
        <v>941</v>
      </c>
      <c r="F31" s="557" t="s">
        <v>1116</v>
      </c>
    </row>
    <row r="32" spans="1:12" ht="12.75" customHeight="1">
      <c r="A32" s="653" t="s">
        <v>971</v>
      </c>
      <c r="E32" s="100" t="s">
        <v>975</v>
      </c>
      <c r="F32" s="75" t="s">
        <v>1117</v>
      </c>
    </row>
    <row r="33" spans="1:6" ht="12.75" customHeight="1"/>
    <row r="34" spans="1:6" ht="12.75" customHeight="1">
      <c r="D34" s="646" t="s">
        <v>1064</v>
      </c>
    </row>
    <row r="35" spans="1:6" ht="30" customHeight="1">
      <c r="A35" s="549" t="s">
        <v>1069</v>
      </c>
      <c r="B35" s="549" t="s">
        <v>1068</v>
      </c>
      <c r="C35" s="549" t="s">
        <v>1066</v>
      </c>
      <c r="D35" s="510" t="s">
        <v>1016</v>
      </c>
    </row>
    <row r="36" spans="1:6" ht="12.75" customHeight="1">
      <c r="A36" s="319" t="s">
        <v>353</v>
      </c>
      <c r="B36" s="319" t="s">
        <v>354</v>
      </c>
      <c r="C36" s="320">
        <v>45382398.82</v>
      </c>
      <c r="D36" s="321">
        <v>145.53698428516313</v>
      </c>
      <c r="E36" s="96"/>
    </row>
    <row r="37" spans="1:6" ht="12.75" customHeight="1">
      <c r="A37" s="319" t="s">
        <v>355</v>
      </c>
      <c r="B37" s="322" t="s">
        <v>356</v>
      </c>
      <c r="C37" s="320">
        <v>66551885.539999999</v>
      </c>
      <c r="D37" s="321">
        <v>462.77890000000002</v>
      </c>
      <c r="E37" s="86"/>
    </row>
    <row r="38" spans="1:6" ht="18.75" customHeight="1">
      <c r="A38" s="531" t="s">
        <v>737</v>
      </c>
      <c r="B38" s="550"/>
      <c r="C38" s="551">
        <f>SUM(C36:C37)</f>
        <v>111934284.36</v>
      </c>
      <c r="D38" s="552"/>
    </row>
    <row r="39" spans="1:6" ht="12.75" customHeight="1">
      <c r="A39" s="76" t="s">
        <v>393</v>
      </c>
    </row>
    <row r="40" spans="1:6" ht="12.75" customHeight="1">
      <c r="A40" s="88" t="s">
        <v>933</v>
      </c>
    </row>
    <row r="41" spans="1:6" ht="12.75" customHeight="1"/>
    <row r="42" spans="1:6" ht="12.75" customHeight="1">
      <c r="A42" s="555" t="s">
        <v>943</v>
      </c>
      <c r="E42" s="556" t="s">
        <v>941</v>
      </c>
      <c r="F42" s="557" t="s">
        <v>1116</v>
      </c>
    </row>
    <row r="43" spans="1:6" ht="12.75" customHeight="1">
      <c r="A43" s="648" t="s">
        <v>942</v>
      </c>
    </row>
    <row r="44" spans="1:6" ht="12.75" customHeight="1">
      <c r="A44" s="653" t="s">
        <v>945</v>
      </c>
      <c r="E44" s="100" t="s">
        <v>975</v>
      </c>
      <c r="F44" s="75" t="s">
        <v>1117</v>
      </c>
    </row>
    <row r="45" spans="1:6" ht="12.75" customHeight="1">
      <c r="A45" s="654" t="s">
        <v>944</v>
      </c>
    </row>
    <row r="46" spans="1:6" ht="12.75" customHeight="1">
      <c r="F46" s="646" t="s">
        <v>1065</v>
      </c>
    </row>
    <row r="47" spans="1:6" ht="45" customHeight="1">
      <c r="A47" s="549" t="s">
        <v>1067</v>
      </c>
      <c r="B47" s="549" t="s">
        <v>1068</v>
      </c>
      <c r="C47" s="549" t="s">
        <v>946</v>
      </c>
      <c r="D47" s="549" t="s">
        <v>947</v>
      </c>
      <c r="E47" s="549" t="s">
        <v>1066</v>
      </c>
      <c r="F47" s="510" t="s">
        <v>1016</v>
      </c>
    </row>
    <row r="48" spans="1:6" ht="12.75" customHeight="1">
      <c r="A48" s="319" t="s">
        <v>357</v>
      </c>
      <c r="B48" s="319" t="s">
        <v>358</v>
      </c>
      <c r="C48" s="323">
        <v>600000000</v>
      </c>
      <c r="D48" s="323">
        <v>300000000</v>
      </c>
      <c r="E48" s="324">
        <v>46990314.479999997</v>
      </c>
      <c r="F48" s="325">
        <v>15.302119543715429</v>
      </c>
    </row>
    <row r="49" spans="1:6" ht="12.75" customHeight="1">
      <c r="A49" s="319" t="s">
        <v>359</v>
      </c>
      <c r="B49" s="322" t="s">
        <v>360</v>
      </c>
      <c r="C49" s="326">
        <v>155000000</v>
      </c>
      <c r="D49" s="326">
        <v>77500000</v>
      </c>
      <c r="E49" s="324">
        <v>11014062.98</v>
      </c>
      <c r="F49" s="325">
        <v>0.72243629980502999</v>
      </c>
    </row>
    <row r="50" spans="1:6" ht="12.75" customHeight="1">
      <c r="A50" s="319" t="s">
        <v>361</v>
      </c>
      <c r="B50" s="319" t="s">
        <v>354</v>
      </c>
      <c r="C50" s="323">
        <v>380000000</v>
      </c>
      <c r="D50" s="323">
        <v>190000000</v>
      </c>
      <c r="E50" s="324">
        <v>131545454.91</v>
      </c>
      <c r="F50" s="325">
        <v>153.55033173111627</v>
      </c>
    </row>
    <row r="51" spans="1:6" ht="12.75" customHeight="1">
      <c r="A51" s="319" t="s">
        <v>363</v>
      </c>
      <c r="B51" s="319" t="s">
        <v>364</v>
      </c>
      <c r="C51" s="323">
        <v>340000000</v>
      </c>
      <c r="D51" s="323">
        <v>170000000</v>
      </c>
      <c r="E51" s="324">
        <v>79959499.849999994</v>
      </c>
      <c r="F51" s="325">
        <v>3.5658028984213401</v>
      </c>
    </row>
    <row r="52" spans="1:6" ht="12.75" customHeight="1">
      <c r="A52" s="319" t="s">
        <v>362</v>
      </c>
      <c r="B52" s="322" t="s">
        <v>356</v>
      </c>
      <c r="C52" s="326">
        <v>540000000</v>
      </c>
      <c r="D52" s="326">
        <v>262500000</v>
      </c>
      <c r="E52" s="324">
        <v>89607957.019999996</v>
      </c>
      <c r="F52" s="325">
        <v>218.32675698543176</v>
      </c>
    </row>
    <row r="53" spans="1:6" ht="18.75" customHeight="1">
      <c r="A53" s="531" t="s">
        <v>737</v>
      </c>
      <c r="B53" s="553"/>
      <c r="C53" s="554"/>
      <c r="D53" s="554"/>
      <c r="E53" s="551">
        <f>SUM(E48:E52)</f>
        <v>359117289.24000001</v>
      </c>
      <c r="F53" s="552"/>
    </row>
    <row r="54" spans="1:6" ht="12.75" customHeight="1">
      <c r="A54" s="76" t="s">
        <v>393</v>
      </c>
    </row>
    <row r="55" spans="1:6" ht="12.75" customHeight="1">
      <c r="A55" s="88" t="s">
        <v>933</v>
      </c>
    </row>
    <row r="56" spans="1:6" ht="12.75" customHeight="1"/>
    <row r="57" spans="1:6" ht="12.75" customHeight="1">
      <c r="A57" s="655" t="s">
        <v>1024</v>
      </c>
    </row>
    <row r="58" spans="1:6" ht="19.5" customHeight="1">
      <c r="A58" s="775" t="s">
        <v>1023</v>
      </c>
      <c r="B58" s="775"/>
      <c r="C58" s="775"/>
      <c r="D58" s="775"/>
      <c r="E58" s="775"/>
      <c r="F58" s="775"/>
    </row>
    <row r="59" spans="1:6" ht="12.75" customHeight="1">
      <c r="A59" s="660"/>
      <c r="B59" s="660"/>
      <c r="C59" s="660"/>
      <c r="D59" s="660"/>
      <c r="E59" s="660"/>
    </row>
    <row r="60" spans="1:6" ht="12.75" customHeight="1">
      <c r="A60" s="656"/>
    </row>
    <row r="61" spans="1:6" ht="12.75" customHeight="1">
      <c r="A61" s="83" t="s">
        <v>389</v>
      </c>
    </row>
    <row r="62" spans="1:6" ht="12.75" customHeight="1"/>
    <row r="63" spans="1:6" ht="12.75" customHeight="1"/>
    <row r="64" spans="1:6" ht="12.75" customHeight="1">
      <c r="A64" s="657"/>
    </row>
    <row r="65" spans="1:6" ht="12.75" customHeight="1">
      <c r="A65" s="655"/>
    </row>
    <row r="66" spans="1:6" ht="12.75" customHeight="1">
      <c r="A66" s="655"/>
    </row>
    <row r="67" spans="1:6" ht="12.75" customHeight="1">
      <c r="A67" s="655"/>
    </row>
    <row r="68" spans="1:6" ht="12.75" customHeight="1">
      <c r="A68" s="656"/>
    </row>
    <row r="69" spans="1:6" ht="12.75" customHeight="1">
      <c r="A69" s="656"/>
    </row>
    <row r="70" spans="1:6" ht="12.75" customHeight="1">
      <c r="A70" s="656"/>
    </row>
    <row r="71" spans="1:6" ht="12.75" customHeight="1">
      <c r="A71" s="656"/>
    </row>
    <row r="72" spans="1:6" ht="12.75" customHeight="1"/>
    <row r="73" spans="1:6" ht="12.75" customHeight="1"/>
    <row r="75" spans="1:6">
      <c r="F75" s="53" t="s">
        <v>921</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538" t="s">
        <v>1199</v>
      </c>
      <c r="D1" s="547" t="str">
        <f>Naslovnica!A20</f>
        <v>Srpanj 2014.</v>
      </c>
    </row>
    <row r="2" spans="1:5">
      <c r="A2" s="137" t="s">
        <v>1200</v>
      </c>
      <c r="D2" s="669" t="str">
        <f>Naslovnica!A24</f>
        <v>July 2014</v>
      </c>
    </row>
    <row r="3" spans="1:5" ht="12.75" customHeight="1"/>
    <row r="4" spans="1:5" ht="12.75" customHeight="1">
      <c r="D4" s="675" t="s">
        <v>1064</v>
      </c>
    </row>
    <row r="5" spans="1:5" ht="43.5">
      <c r="A5" s="549" t="s">
        <v>1251</v>
      </c>
      <c r="B5" s="549" t="s">
        <v>1068</v>
      </c>
      <c r="C5" s="549" t="s">
        <v>1066</v>
      </c>
      <c r="D5" s="549" t="s">
        <v>1070</v>
      </c>
    </row>
    <row r="6" spans="1:5">
      <c r="A6" s="312" t="s">
        <v>1172</v>
      </c>
      <c r="B6" s="312" t="s">
        <v>311</v>
      </c>
      <c r="C6" s="313">
        <v>28956679.289999999</v>
      </c>
      <c r="D6" s="677">
        <v>746.01122557733925</v>
      </c>
    </row>
    <row r="7" spans="1:5">
      <c r="A7" s="531" t="s">
        <v>737</v>
      </c>
      <c r="B7" s="543"/>
      <c r="C7" s="544">
        <f>SUM(C6:C6)</f>
        <v>28956679.289999999</v>
      </c>
      <c r="D7" s="545"/>
    </row>
    <row r="8" spans="1:5" ht="12.75" customHeight="1">
      <c r="A8" s="36" t="s">
        <v>739</v>
      </c>
    </row>
    <row r="9" spans="1:5" ht="12.75" customHeight="1"/>
    <row r="10" spans="1:5" ht="12.75" customHeight="1"/>
    <row r="11" spans="1:5" ht="12.75" customHeight="1">
      <c r="A11" s="538" t="s">
        <v>1203</v>
      </c>
      <c r="D11" s="547" t="s">
        <v>1096</v>
      </c>
    </row>
    <row r="12" spans="1:5" ht="12.75" customHeight="1">
      <c r="A12" s="137" t="s">
        <v>1204</v>
      </c>
      <c r="D12" s="669" t="s">
        <v>1097</v>
      </c>
    </row>
    <row r="13" spans="1:5" ht="12.75" customHeight="1"/>
    <row r="14" spans="1:5" ht="12.75" customHeight="1">
      <c r="D14" s="72" t="s">
        <v>1064</v>
      </c>
    </row>
    <row r="15" spans="1:5" ht="45" customHeight="1">
      <c r="A15" s="549" t="s">
        <v>1063</v>
      </c>
      <c r="B15" s="549" t="s">
        <v>1068</v>
      </c>
      <c r="C15" s="549" t="s">
        <v>1066</v>
      </c>
      <c r="D15" s="549" t="s">
        <v>1070</v>
      </c>
    </row>
    <row r="16" spans="1:5" ht="15" customHeight="1">
      <c r="A16" s="312" t="s">
        <v>347</v>
      </c>
      <c r="B16" s="312" t="s">
        <v>391</v>
      </c>
      <c r="C16" s="313">
        <v>195962800.40000001</v>
      </c>
      <c r="D16" s="314">
        <v>64.325644215600093</v>
      </c>
      <c r="E16" s="96"/>
    </row>
    <row r="17" spans="1:5" ht="15" customHeight="1">
      <c r="A17" s="312" t="s">
        <v>345</v>
      </c>
      <c r="B17" s="315" t="s">
        <v>284</v>
      </c>
      <c r="C17" s="313">
        <v>19401491.609999999</v>
      </c>
      <c r="D17" s="314">
        <v>38.342868794466398</v>
      </c>
      <c r="E17" s="86"/>
    </row>
    <row r="18" spans="1:5" ht="15" customHeight="1">
      <c r="A18" s="312" t="s">
        <v>346</v>
      </c>
      <c r="B18" s="312" t="s">
        <v>904</v>
      </c>
      <c r="C18" s="313">
        <v>1103547379.2</v>
      </c>
      <c r="D18" s="314">
        <v>286.97102905447173</v>
      </c>
    </row>
    <row r="19" spans="1:5" ht="18.75" customHeight="1">
      <c r="A19" s="531" t="s">
        <v>737</v>
      </c>
      <c r="B19" s="543"/>
      <c r="C19" s="544">
        <f>SUM(C16:C18)</f>
        <v>1318911671.21</v>
      </c>
      <c r="D19" s="545"/>
    </row>
    <row r="20" spans="1:5" ht="12.75" customHeight="1">
      <c r="A20" s="36" t="s">
        <v>739</v>
      </c>
    </row>
    <row r="21" spans="1:5" ht="12.75" customHeight="1">
      <c r="A21" s="633"/>
    </row>
    <row r="22" spans="1:5" ht="12.75" customHeight="1"/>
    <row r="23" spans="1:5" ht="12.75" customHeight="1">
      <c r="A23" s="546" t="s">
        <v>1201</v>
      </c>
      <c r="D23" s="547" t="str">
        <f>'4 Tablica 2 - Graf 2'!F5</f>
        <v>Lipanj 2014.</v>
      </c>
    </row>
    <row r="24" spans="1:5" ht="12.75" customHeight="1">
      <c r="A24" s="668" t="s">
        <v>1202</v>
      </c>
      <c r="D24" s="669" t="str">
        <f>'4 Tablica 2 - Graf 2'!F6</f>
        <v>June 2014</v>
      </c>
    </row>
    <row r="25" spans="1:5" ht="12.75" customHeight="1"/>
    <row r="26" spans="1:5" ht="12.75" customHeight="1">
      <c r="D26" s="72" t="s">
        <v>1064</v>
      </c>
    </row>
    <row r="27" spans="1:5" ht="45" customHeight="1">
      <c r="A27" s="549" t="s">
        <v>1063</v>
      </c>
      <c r="B27" s="549" t="s">
        <v>1068</v>
      </c>
      <c r="C27" s="549" t="s">
        <v>1066</v>
      </c>
      <c r="D27" s="549" t="s">
        <v>1070</v>
      </c>
    </row>
    <row r="28" spans="1:5" ht="15" customHeight="1">
      <c r="A28" s="312" t="s">
        <v>348</v>
      </c>
      <c r="B28" s="312" t="s">
        <v>284</v>
      </c>
      <c r="C28" s="313">
        <v>127074030.95999999</v>
      </c>
      <c r="D28" s="314">
        <v>63.436405341128975</v>
      </c>
      <c r="E28" s="96"/>
    </row>
    <row r="29" spans="1:5" ht="15" customHeight="1">
      <c r="A29" s="531" t="s">
        <v>737</v>
      </c>
      <c r="B29" s="543"/>
      <c r="C29" s="544">
        <f>SUM(C28:C28)</f>
        <v>127074030.95999999</v>
      </c>
      <c r="D29" s="545"/>
      <c r="E29" s="86"/>
    </row>
    <row r="30" spans="1:5" ht="12.75" customHeight="1">
      <c r="A30" s="36" t="s">
        <v>739</v>
      </c>
    </row>
    <row r="31" spans="1:5" ht="12.75" customHeight="1">
      <c r="A31" s="51"/>
    </row>
    <row r="32" spans="1:5" ht="19.5" customHeight="1">
      <c r="A32" s="776" t="s">
        <v>1025</v>
      </c>
      <c r="B32" s="776"/>
      <c r="C32" s="776"/>
      <c r="D32" s="776"/>
    </row>
    <row r="33" spans="1:6" ht="21.75" customHeight="1">
      <c r="A33" s="764" t="s">
        <v>1026</v>
      </c>
      <c r="B33" s="764"/>
      <c r="C33" s="764"/>
      <c r="D33" s="764"/>
      <c r="E33" s="99"/>
      <c r="F33" s="99"/>
    </row>
    <row r="34" spans="1:6" ht="12.75" customHeight="1">
      <c r="A34" s="51"/>
    </row>
    <row r="35" spans="1:6" ht="12.75" customHeight="1"/>
    <row r="36" spans="1:6" ht="12.75" customHeight="1">
      <c r="A36" s="548" t="s">
        <v>949</v>
      </c>
      <c r="D36" s="404" t="str">
        <f>Naslovnica!A20</f>
        <v>Srpanj 2014.</v>
      </c>
    </row>
    <row r="37" spans="1:6" ht="12.75" customHeight="1">
      <c r="A37" s="668" t="s">
        <v>950</v>
      </c>
      <c r="D37" s="129" t="str">
        <f>Naslovnica!A24</f>
        <v>July 2014</v>
      </c>
    </row>
    <row r="38" spans="1:6" ht="12.75" customHeight="1"/>
    <row r="39" spans="1:6" ht="12.75" customHeight="1">
      <c r="C39" s="85" t="s">
        <v>1065</v>
      </c>
    </row>
    <row r="40" spans="1:6" ht="22.5" customHeight="1">
      <c r="A40" s="549" t="s">
        <v>1071</v>
      </c>
      <c r="B40" s="549" t="s">
        <v>1068</v>
      </c>
      <c r="C40" s="549" t="s">
        <v>1066</v>
      </c>
    </row>
    <row r="41" spans="1:6" ht="22.5" customHeight="1">
      <c r="A41" s="316" t="s">
        <v>349</v>
      </c>
      <c r="B41" s="317" t="s">
        <v>350</v>
      </c>
      <c r="C41" s="318">
        <v>757134232.30999994</v>
      </c>
      <c r="D41" s="96"/>
    </row>
    <row r="42" spans="1:6" ht="15" customHeight="1">
      <c r="A42" s="316" t="s">
        <v>351</v>
      </c>
      <c r="B42" s="317" t="s">
        <v>352</v>
      </c>
      <c r="C42" s="318">
        <v>191545029.91366684</v>
      </c>
      <c r="D42" s="86"/>
    </row>
    <row r="43" spans="1:6" ht="12.75" customHeight="1">
      <c r="A43" s="36" t="s">
        <v>739</v>
      </c>
    </row>
    <row r="44" spans="1:6" ht="12.75" customHeight="1"/>
    <row r="45" spans="1:6" ht="12.75" customHeight="1"/>
    <row r="46" spans="1:6" ht="12.75" customHeight="1">
      <c r="A46" s="83" t="s">
        <v>389</v>
      </c>
    </row>
    <row r="47" spans="1:6" ht="12.75" customHeight="1"/>
    <row r="48" spans="1:6" ht="12.75" customHeight="1"/>
    <row r="49" spans="4:4" ht="12.75" customHeight="1"/>
    <row r="50" spans="4:4" ht="12.75" customHeight="1"/>
    <row r="51" spans="4:4" ht="12.75" customHeight="1"/>
    <row r="52" spans="4:4" ht="12.75" customHeight="1">
      <c r="D52" s="53" t="s">
        <v>948</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75" t="s">
        <v>538</v>
      </c>
      <c r="B1" s="576"/>
      <c r="C1" s="576"/>
      <c r="D1" s="576"/>
      <c r="E1" s="617"/>
      <c r="F1" s="588"/>
      <c r="G1" s="577" t="s">
        <v>1100</v>
      </c>
    </row>
    <row r="2" spans="1:7" ht="15" customHeight="1">
      <c r="A2" s="578" t="s">
        <v>539</v>
      </c>
      <c r="B2" s="576"/>
      <c r="C2" s="576"/>
      <c r="D2" s="576"/>
      <c r="E2" s="618"/>
      <c r="F2" s="588"/>
      <c r="G2" s="579" t="s">
        <v>1101</v>
      </c>
    </row>
    <row r="3" spans="1:7" ht="12.75" customHeight="1">
      <c r="A3" s="77" t="s">
        <v>365</v>
      </c>
    </row>
    <row r="4" spans="1:7" ht="12.75" customHeight="1"/>
    <row r="5" spans="1:7" ht="12.75" customHeight="1">
      <c r="A5" s="559" t="s">
        <v>951</v>
      </c>
    </row>
    <row r="6" spans="1:7" ht="12.75" customHeight="1">
      <c r="A6" s="78" t="s">
        <v>952</v>
      </c>
    </row>
    <row r="7" spans="1:7" ht="12.75" customHeight="1"/>
    <row r="8" spans="1:7" ht="34.5" customHeight="1">
      <c r="A8" s="558" t="s">
        <v>366</v>
      </c>
      <c r="B8" s="777" t="s">
        <v>774</v>
      </c>
      <c r="C8" s="777"/>
    </row>
    <row r="9" spans="1:7" ht="12.75" customHeight="1">
      <c r="A9" s="327" t="s">
        <v>895</v>
      </c>
      <c r="B9" s="328">
        <v>24</v>
      </c>
      <c r="C9" s="329"/>
      <c r="D9" s="86"/>
      <c r="F9" s="86"/>
    </row>
    <row r="10" spans="1:7" ht="12.75" customHeight="1">
      <c r="A10" s="327" t="s">
        <v>908</v>
      </c>
      <c r="B10" s="328">
        <v>23</v>
      </c>
      <c r="C10" s="329"/>
      <c r="F10" s="96"/>
    </row>
    <row r="11" spans="1:7" ht="12.75" customHeight="1">
      <c r="A11" s="330" t="s">
        <v>911</v>
      </c>
      <c r="B11" s="328">
        <v>23</v>
      </c>
      <c r="C11" s="329"/>
      <c r="F11" s="96"/>
    </row>
    <row r="12" spans="1:7" ht="12.75" customHeight="1">
      <c r="A12" s="327" t="s">
        <v>1062</v>
      </c>
      <c r="B12" s="328">
        <v>23</v>
      </c>
      <c r="C12" s="329"/>
    </row>
    <row r="13" spans="1:7" ht="12.75" customHeight="1">
      <c r="A13" s="667" t="s">
        <v>1210</v>
      </c>
      <c r="B13" s="328">
        <v>23</v>
      </c>
      <c r="C13" s="329"/>
    </row>
    <row r="14" spans="1:7" ht="12.75" customHeight="1">
      <c r="A14" s="27" t="s">
        <v>371</v>
      </c>
    </row>
    <row r="15" spans="1:7" ht="12.75" customHeight="1"/>
    <row r="16" spans="1:7" ht="12.75" customHeight="1">
      <c r="A16" s="559" t="s">
        <v>953</v>
      </c>
    </row>
    <row r="17" spans="1:9" ht="12.75" customHeight="1">
      <c r="A17" s="78" t="s">
        <v>954</v>
      </c>
    </row>
    <row r="18" spans="1:9" ht="12.75" customHeight="1">
      <c r="E18" s="779" t="s">
        <v>779</v>
      </c>
      <c r="F18" s="779"/>
    </row>
    <row r="19" spans="1:9" ht="73.5" customHeight="1">
      <c r="A19" s="777" t="s">
        <v>821</v>
      </c>
      <c r="B19" s="777" t="s">
        <v>769</v>
      </c>
      <c r="C19" s="778"/>
      <c r="D19" s="778"/>
      <c r="E19" s="777" t="s">
        <v>901</v>
      </c>
      <c r="F19" s="749"/>
      <c r="G19" s="749"/>
    </row>
    <row r="20" spans="1:9" ht="27.75" customHeight="1">
      <c r="A20" s="777"/>
      <c r="B20" s="629" t="s">
        <v>1223</v>
      </c>
      <c r="C20" s="629" t="s">
        <v>1210</v>
      </c>
      <c r="D20" s="489" t="s">
        <v>367</v>
      </c>
      <c r="E20" s="629" t="s">
        <v>1223</v>
      </c>
      <c r="F20" s="629" t="s">
        <v>1210</v>
      </c>
      <c r="G20" s="489" t="s">
        <v>367</v>
      </c>
    </row>
    <row r="21" spans="1:9" ht="16.5" customHeight="1">
      <c r="A21" s="331" t="s">
        <v>368</v>
      </c>
      <c r="B21" s="332">
        <v>53148</v>
      </c>
      <c r="C21" s="332">
        <v>52630</v>
      </c>
      <c r="D21" s="333">
        <v>-9.7463686309926523E-3</v>
      </c>
      <c r="E21" s="332">
        <v>4410647.0104700001</v>
      </c>
      <c r="F21" s="332">
        <v>3915662.5965100001</v>
      </c>
      <c r="G21" s="334">
        <v>-0.11222489870193768</v>
      </c>
      <c r="H21" s="86"/>
      <c r="I21" s="163"/>
    </row>
    <row r="22" spans="1:9" ht="16.5" customHeight="1">
      <c r="A22" s="331" t="s">
        <v>369</v>
      </c>
      <c r="B22" s="332">
        <v>59965</v>
      </c>
      <c r="C22" s="332">
        <v>57997</v>
      </c>
      <c r="D22" s="333">
        <v>-3.2819144500958908E-2</v>
      </c>
      <c r="E22" s="332">
        <v>10483430.118790001</v>
      </c>
      <c r="F22" s="332">
        <v>10357950.116939999</v>
      </c>
      <c r="G22" s="334">
        <v>-1.1969365029208869E-2</v>
      </c>
    </row>
    <row r="23" spans="1:9" ht="16.5" customHeight="1">
      <c r="A23" s="331" t="s">
        <v>370</v>
      </c>
      <c r="B23" s="332">
        <v>2570</v>
      </c>
      <c r="C23" s="332">
        <v>1882</v>
      </c>
      <c r="D23" s="333">
        <v>-0.26770428015564207</v>
      </c>
      <c r="E23" s="332">
        <v>532842.61176</v>
      </c>
      <c r="F23" s="332">
        <v>279237.01014999999</v>
      </c>
      <c r="G23" s="334">
        <v>-0.47594842456824316</v>
      </c>
    </row>
    <row r="24" spans="1:9" ht="16.5" customHeight="1">
      <c r="A24" s="335" t="s">
        <v>161</v>
      </c>
      <c r="B24" s="336">
        <v>115683</v>
      </c>
      <c r="C24" s="336">
        <v>112509</v>
      </c>
      <c r="D24" s="337">
        <v>-2.7437047794403702E-2</v>
      </c>
      <c r="E24" s="336">
        <v>15426919.74102</v>
      </c>
      <c r="F24" s="336">
        <v>14552849.7236</v>
      </c>
      <c r="G24" s="338">
        <v>-5.6658751850238651E-2</v>
      </c>
    </row>
    <row r="25" spans="1:9" ht="12.75" customHeight="1">
      <c r="A25" s="27" t="s">
        <v>371</v>
      </c>
    </row>
    <row r="26" spans="1:9" ht="27" customHeight="1">
      <c r="A26" s="780" t="s">
        <v>1018</v>
      </c>
      <c r="B26" s="780"/>
      <c r="C26" s="780"/>
      <c r="D26" s="780"/>
      <c r="E26" s="780"/>
      <c r="F26" s="784"/>
      <c r="G26" s="784"/>
    </row>
    <row r="27" spans="1:9" ht="71.25" customHeight="1">
      <c r="A27" s="781" t="s">
        <v>900</v>
      </c>
      <c r="B27" s="781"/>
      <c r="C27" s="781"/>
      <c r="D27" s="781"/>
      <c r="E27" s="781"/>
      <c r="F27" s="781"/>
      <c r="G27" s="781"/>
    </row>
    <row r="28" spans="1:9" ht="23.25" customHeight="1">
      <c r="A28" s="782" t="s">
        <v>1249</v>
      </c>
      <c r="B28" s="783"/>
      <c r="C28" s="783"/>
      <c r="D28" s="783"/>
      <c r="E28" s="783"/>
      <c r="F28" s="783"/>
      <c r="G28" s="783"/>
    </row>
    <row r="29" spans="1:9" ht="12.75" customHeight="1"/>
    <row r="30" spans="1:9" ht="12.75" customHeight="1">
      <c r="A30" s="559" t="s">
        <v>955</v>
      </c>
    </row>
    <row r="31" spans="1:9" ht="12.75" customHeight="1">
      <c r="A31" s="78" t="s">
        <v>956</v>
      </c>
    </row>
    <row r="32" spans="1:9" ht="12.75" customHeight="1">
      <c r="E32" s="779" t="s">
        <v>779</v>
      </c>
      <c r="F32" s="779"/>
    </row>
    <row r="33" spans="1:9" ht="78" customHeight="1">
      <c r="A33" s="777" t="s">
        <v>821</v>
      </c>
      <c r="B33" s="777" t="s">
        <v>770</v>
      </c>
      <c r="C33" s="778"/>
      <c r="D33" s="560"/>
      <c r="E33" s="777" t="s">
        <v>775</v>
      </c>
      <c r="F33" s="749"/>
      <c r="G33" s="749"/>
    </row>
    <row r="34" spans="1:9" ht="32.25" customHeight="1">
      <c r="A34" s="777"/>
      <c r="B34" s="629" t="s">
        <v>1221</v>
      </c>
      <c r="C34" s="629" t="s">
        <v>1220</v>
      </c>
      <c r="D34" s="489" t="s">
        <v>367</v>
      </c>
      <c r="E34" s="629" t="s">
        <v>1221</v>
      </c>
      <c r="F34" s="629" t="s">
        <v>1220</v>
      </c>
      <c r="G34" s="489" t="s">
        <v>367</v>
      </c>
    </row>
    <row r="35" spans="1:9" ht="16.5" customHeight="1">
      <c r="A35" s="331" t="s">
        <v>368</v>
      </c>
      <c r="B35" s="332">
        <v>8577</v>
      </c>
      <c r="C35" s="332">
        <v>12894</v>
      </c>
      <c r="D35" s="333">
        <v>0.50332284015390005</v>
      </c>
      <c r="E35" s="332">
        <v>1063855.89915</v>
      </c>
      <c r="F35" s="332">
        <v>1315007.26401</v>
      </c>
      <c r="G35" s="339">
        <v>0.23607648842354029</v>
      </c>
      <c r="H35" s="86"/>
      <c r="I35" s="86"/>
    </row>
    <row r="36" spans="1:9" ht="16.5" customHeight="1">
      <c r="A36" s="331" t="s">
        <v>369</v>
      </c>
      <c r="B36" s="332">
        <v>7824</v>
      </c>
      <c r="C36" s="332">
        <v>9715</v>
      </c>
      <c r="D36" s="333">
        <v>0.24169222903885479</v>
      </c>
      <c r="E36" s="332">
        <v>1488294.7826400001</v>
      </c>
      <c r="F36" s="332">
        <v>1809094.60583</v>
      </c>
      <c r="G36" s="339">
        <v>0.2155485774269475</v>
      </c>
      <c r="H36" s="86"/>
    </row>
    <row r="37" spans="1:9" ht="16.5" customHeight="1">
      <c r="A37" s="335" t="s">
        <v>161</v>
      </c>
      <c r="B37" s="336">
        <v>16401</v>
      </c>
      <c r="C37" s="336">
        <v>22609</v>
      </c>
      <c r="D37" s="337">
        <v>0.37851350527406868</v>
      </c>
      <c r="E37" s="336">
        <v>2552150.6817899998</v>
      </c>
      <c r="F37" s="336">
        <v>3124101.8698399998</v>
      </c>
      <c r="G37" s="340">
        <v>0.22410557187354277</v>
      </c>
    </row>
    <row r="38" spans="1:9" ht="12.75" customHeight="1">
      <c r="A38" s="27" t="s">
        <v>371</v>
      </c>
    </row>
    <row r="39" spans="1:9" ht="30.75" customHeight="1">
      <c r="A39" s="780" t="s">
        <v>1019</v>
      </c>
      <c r="B39" s="780"/>
      <c r="C39" s="780"/>
      <c r="D39" s="780"/>
      <c r="E39" s="780"/>
      <c r="F39" s="780"/>
      <c r="G39" s="780"/>
    </row>
    <row r="40" spans="1:9" ht="81.75" customHeight="1">
      <c r="A40" s="781" t="s">
        <v>777</v>
      </c>
      <c r="B40" s="781"/>
      <c r="C40" s="781"/>
      <c r="D40" s="781"/>
      <c r="E40" s="781"/>
      <c r="F40" s="781"/>
      <c r="G40" s="781"/>
    </row>
    <row r="41" spans="1:9" ht="24.75" customHeight="1">
      <c r="A41" s="782" t="s">
        <v>1249</v>
      </c>
      <c r="B41" s="783"/>
      <c r="C41" s="783"/>
      <c r="D41" s="783"/>
      <c r="E41" s="783"/>
      <c r="F41" s="783"/>
      <c r="G41" s="783"/>
    </row>
    <row r="42" spans="1:9" ht="12.75" customHeight="1"/>
    <row r="43" spans="1:9" ht="12.75" customHeight="1">
      <c r="A43" s="403" t="s">
        <v>1211</v>
      </c>
    </row>
    <row r="44" spans="1:9" ht="12.75" customHeight="1">
      <c r="A44" s="15" t="s">
        <v>1212</v>
      </c>
    </row>
    <row r="45" spans="1:9" ht="12.75" customHeight="1"/>
    <row r="46" spans="1:9" ht="12.75" customHeight="1"/>
    <row r="47" spans="1:9" ht="12.75" customHeight="1">
      <c r="G47" s="86"/>
    </row>
    <row r="48" spans="1:9" ht="12.75" customHeight="1"/>
    <row r="49" spans="1:8" ht="12.75" customHeight="1"/>
    <row r="50" spans="1:8" ht="12.75" customHeight="1">
      <c r="H50" s="8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8" t="s">
        <v>371</v>
      </c>
    </row>
    <row r="65" spans="1:9" ht="12.75" customHeight="1">
      <c r="A65" s="27"/>
    </row>
    <row r="66" spans="1:9" ht="12.75" customHeight="1">
      <c r="A66" s="403" t="s">
        <v>1213</v>
      </c>
    </row>
    <row r="67" spans="1:9" ht="12.75" customHeight="1">
      <c r="A67" s="15" t="s">
        <v>1214</v>
      </c>
    </row>
    <row r="68" spans="1:9" ht="12.75" customHeight="1"/>
    <row r="69" spans="1:9" ht="12.75" customHeight="1"/>
    <row r="70" spans="1:9" ht="12.75" customHeight="1"/>
    <row r="71" spans="1:9" ht="12.75" customHeight="1">
      <c r="G71" s="86"/>
    </row>
    <row r="72" spans="1:9" ht="12.75" customHeight="1"/>
    <row r="73" spans="1:9" ht="12.75" customHeight="1">
      <c r="I73" s="8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8" t="s">
        <v>371</v>
      </c>
    </row>
    <row r="88" spans="1:1" ht="12.75" customHeight="1"/>
    <row r="89" spans="1:1" ht="12.75" customHeight="1"/>
    <row r="90" spans="1:1" ht="12.75" customHeight="1"/>
    <row r="91" spans="1:1" ht="12.75" customHeight="1">
      <c r="A91" s="83" t="s">
        <v>389</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241</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62" t="s">
        <v>957</v>
      </c>
    </row>
    <row r="2" spans="1:6" ht="12.75" customHeight="1">
      <c r="A2" s="52" t="s">
        <v>958</v>
      </c>
    </row>
    <row r="3" spans="1:6" ht="12.75" customHeight="1"/>
    <row r="4" spans="1:6" ht="12.75" customHeight="1">
      <c r="E4" s="123" t="s">
        <v>588</v>
      </c>
      <c r="F4" s="154"/>
    </row>
    <row r="5" spans="1:6" ht="22.5" customHeight="1">
      <c r="A5" s="777" t="s">
        <v>416</v>
      </c>
      <c r="B5" s="561" t="s">
        <v>771</v>
      </c>
      <c r="C5" s="561" t="s">
        <v>771</v>
      </c>
      <c r="D5" s="786" t="s">
        <v>414</v>
      </c>
      <c r="E5" s="786" t="s">
        <v>415</v>
      </c>
    </row>
    <row r="6" spans="1:6" ht="22.5" customHeight="1">
      <c r="A6" s="785"/>
      <c r="B6" s="630" t="s">
        <v>1215</v>
      </c>
      <c r="C6" s="630" t="s">
        <v>1210</v>
      </c>
      <c r="D6" s="786"/>
      <c r="E6" s="786"/>
    </row>
    <row r="7" spans="1:6" ht="12.75" customHeight="1">
      <c r="A7" s="341" t="s">
        <v>480</v>
      </c>
      <c r="B7" s="342">
        <v>14685942.352539999</v>
      </c>
      <c r="C7" s="342">
        <v>14290150.724479999</v>
      </c>
      <c r="D7" s="343">
        <v>-2.6950373258924448E-2</v>
      </c>
      <c r="E7" s="342">
        <v>-395791.62806000002</v>
      </c>
      <c r="F7" s="86"/>
    </row>
    <row r="8" spans="1:6" ht="12.75" customHeight="1">
      <c r="A8" s="344" t="s">
        <v>469</v>
      </c>
      <c r="B8" s="345">
        <v>18190.276989999998</v>
      </c>
      <c r="C8" s="345">
        <v>14160.936739999999</v>
      </c>
      <c r="D8" s="346">
        <v>-0.22151065936022341</v>
      </c>
      <c r="E8" s="345">
        <v>-4029.3402500000002</v>
      </c>
      <c r="F8" s="96"/>
    </row>
    <row r="9" spans="1:6" ht="12.75" customHeight="1">
      <c r="A9" s="344" t="s">
        <v>470</v>
      </c>
      <c r="B9" s="345">
        <v>6280411.2355899997</v>
      </c>
      <c r="C9" s="345">
        <v>6055109.9144900003</v>
      </c>
      <c r="D9" s="346">
        <v>-3.5873657416453326E-2</v>
      </c>
      <c r="E9" s="345">
        <v>-225301.3211</v>
      </c>
      <c r="F9" s="96"/>
    </row>
    <row r="10" spans="1:6" ht="12.75" customHeight="1">
      <c r="A10" s="344" t="s">
        <v>471</v>
      </c>
      <c r="B10" s="345">
        <v>578136.43686999998</v>
      </c>
      <c r="C10" s="345">
        <v>329538.30991000001</v>
      </c>
      <c r="D10" s="346">
        <v>-0.42999906441790298</v>
      </c>
      <c r="E10" s="345">
        <v>-248598.12695999999</v>
      </c>
    </row>
    <row r="11" spans="1:6" ht="12.75" customHeight="1">
      <c r="A11" s="344" t="s">
        <v>472</v>
      </c>
      <c r="B11" s="345">
        <v>7669896.7394300001</v>
      </c>
      <c r="C11" s="345">
        <v>7743113.39647</v>
      </c>
      <c r="D11" s="346">
        <v>9.545976892179283E-3</v>
      </c>
      <c r="E11" s="345">
        <v>73216.657040000006</v>
      </c>
    </row>
    <row r="12" spans="1:6" ht="12.75" customHeight="1">
      <c r="A12" s="344" t="s">
        <v>473</v>
      </c>
      <c r="B12" s="345">
        <v>139307.66365999999</v>
      </c>
      <c r="C12" s="345">
        <v>148228.16686999999</v>
      </c>
      <c r="D12" s="346">
        <v>6.40345475305059E-2</v>
      </c>
      <c r="E12" s="345">
        <v>8920.5032100000008</v>
      </c>
    </row>
    <row r="13" spans="1:6" ht="12.75" customHeight="1">
      <c r="A13" s="341" t="s">
        <v>481</v>
      </c>
      <c r="B13" s="342">
        <v>6017109.0265899999</v>
      </c>
      <c r="C13" s="342">
        <v>5807571.7704600003</v>
      </c>
      <c r="D13" s="343">
        <v>-3.4823576439124024E-2</v>
      </c>
      <c r="E13" s="342">
        <v>-209537.25612999999</v>
      </c>
    </row>
    <row r="14" spans="1:6" ht="12.75" customHeight="1">
      <c r="A14" s="344" t="s">
        <v>474</v>
      </c>
      <c r="B14" s="345">
        <v>670277.19660000002</v>
      </c>
      <c r="C14" s="345">
        <v>855192.30613000004</v>
      </c>
      <c r="D14" s="346">
        <v>0.27587856258274501</v>
      </c>
      <c r="E14" s="345">
        <v>184915.10952999999</v>
      </c>
    </row>
    <row r="15" spans="1:6" ht="12.75" customHeight="1">
      <c r="A15" s="344" t="s">
        <v>475</v>
      </c>
      <c r="B15" s="345">
        <v>4142279.6711400002</v>
      </c>
      <c r="C15" s="345">
        <v>3653451.58696</v>
      </c>
      <c r="D15" s="346">
        <v>-0.11800943513924285</v>
      </c>
      <c r="E15" s="345">
        <v>-488828.08418000001</v>
      </c>
    </row>
    <row r="16" spans="1:6" ht="12.75" customHeight="1">
      <c r="A16" s="344" t="s">
        <v>476</v>
      </c>
      <c r="B16" s="345">
        <v>998891.71184999996</v>
      </c>
      <c r="C16" s="345">
        <v>1046799.14336</v>
      </c>
      <c r="D16" s="346">
        <v>4.7960585658752657E-2</v>
      </c>
      <c r="E16" s="345">
        <v>47907.431510000002</v>
      </c>
    </row>
    <row r="17" spans="1:7" ht="12.75" customHeight="1">
      <c r="A17" s="344" t="s">
        <v>477</v>
      </c>
      <c r="B17" s="345">
        <v>205660.44699999999</v>
      </c>
      <c r="C17" s="345">
        <v>252128.73400999999</v>
      </c>
      <c r="D17" s="346">
        <v>0.22594664014320656</v>
      </c>
      <c r="E17" s="345">
        <v>46468.28701</v>
      </c>
    </row>
    <row r="18" spans="1:7" ht="22.5">
      <c r="A18" s="347" t="s">
        <v>486</v>
      </c>
      <c r="B18" s="345">
        <v>202284.10870000001</v>
      </c>
      <c r="C18" s="345">
        <v>69955.200259999998</v>
      </c>
      <c r="D18" s="346">
        <v>-0.65417352500117576</v>
      </c>
      <c r="E18" s="345">
        <v>-132328.90844</v>
      </c>
    </row>
    <row r="19" spans="1:7" ht="12.75" customHeight="1">
      <c r="A19" s="348" t="s">
        <v>489</v>
      </c>
      <c r="B19" s="342">
        <v>20905335.487830002</v>
      </c>
      <c r="C19" s="342">
        <v>20167677.6952</v>
      </c>
      <c r="D19" s="343">
        <v>-3.5285623283081304E-2</v>
      </c>
      <c r="E19" s="342">
        <v>-737657.79263000004</v>
      </c>
    </row>
    <row r="20" spans="1:7" ht="12.75" customHeight="1">
      <c r="A20" s="344" t="s">
        <v>478</v>
      </c>
      <c r="B20" s="345">
        <v>8857534.3923700005</v>
      </c>
      <c r="C20" s="345">
        <v>8631728.3264700007</v>
      </c>
      <c r="D20" s="346">
        <v>-2.5493106308964762E-2</v>
      </c>
      <c r="E20" s="345">
        <v>-225806.06589999999</v>
      </c>
    </row>
    <row r="21" spans="1:7" ht="12.75" customHeight="1">
      <c r="A21" s="341" t="s">
        <v>482</v>
      </c>
      <c r="B21" s="342">
        <v>1228050.16686</v>
      </c>
      <c r="C21" s="342">
        <v>1282789.4019200001</v>
      </c>
      <c r="D21" s="343">
        <v>4.4574103352766674E-2</v>
      </c>
      <c r="E21" s="342">
        <v>54739.235059999999</v>
      </c>
    </row>
    <row r="22" spans="1:7" ht="12.75" customHeight="1">
      <c r="A22" s="341" t="s">
        <v>483</v>
      </c>
      <c r="B22" s="342">
        <v>92575.070510000005</v>
      </c>
      <c r="C22" s="342">
        <v>96831.355840000004</v>
      </c>
      <c r="D22" s="343">
        <v>4.5976582103064496E-2</v>
      </c>
      <c r="E22" s="342">
        <v>4256.2853299999997</v>
      </c>
    </row>
    <row r="23" spans="1:7" ht="12.75" customHeight="1">
      <c r="A23" s="341" t="s">
        <v>484</v>
      </c>
      <c r="B23" s="342">
        <v>12535516.272</v>
      </c>
      <c r="C23" s="342">
        <v>11816931.37896</v>
      </c>
      <c r="D23" s="343">
        <v>-5.7323916897229807E-2</v>
      </c>
      <c r="E23" s="342">
        <v>-718584.89304</v>
      </c>
    </row>
    <row r="24" spans="1:7" ht="12.75" customHeight="1">
      <c r="A24" s="341" t="s">
        <v>485</v>
      </c>
      <c r="B24" s="342">
        <v>6632860.3043600004</v>
      </c>
      <c r="C24" s="342">
        <v>6657106.1795499995</v>
      </c>
      <c r="D24" s="343">
        <v>3.6554177349494878E-3</v>
      </c>
      <c r="E24" s="342">
        <v>24245.875189999999</v>
      </c>
    </row>
    <row r="25" spans="1:7" ht="21.75">
      <c r="A25" s="349" t="s">
        <v>487</v>
      </c>
      <c r="B25" s="342">
        <v>416333.67408999999</v>
      </c>
      <c r="C25" s="342">
        <v>314019.37893000001</v>
      </c>
      <c r="D25" s="343">
        <v>-0.24575070797151624</v>
      </c>
      <c r="E25" s="342">
        <v>-102314.29515999999</v>
      </c>
    </row>
    <row r="26" spans="1:7">
      <c r="A26" s="348" t="s">
        <v>490</v>
      </c>
      <c r="B26" s="342">
        <v>20905335.487819999</v>
      </c>
      <c r="C26" s="342">
        <v>20167677.6952</v>
      </c>
      <c r="D26" s="343">
        <v>-3.5285623282619832E-2</v>
      </c>
      <c r="E26" s="342">
        <v>-737657.79261999996</v>
      </c>
    </row>
    <row r="27" spans="1:7" ht="12.75" customHeight="1">
      <c r="A27" s="344" t="s">
        <v>479</v>
      </c>
      <c r="B27" s="345">
        <v>8857534.3923700005</v>
      </c>
      <c r="C27" s="345">
        <v>8631728.3264700007</v>
      </c>
      <c r="D27" s="346">
        <v>-2.5493106308964762E-2</v>
      </c>
      <c r="E27" s="345">
        <v>-225806.06589999999</v>
      </c>
    </row>
    <row r="28" spans="1:7" ht="12.75" customHeight="1">
      <c r="A28" s="36" t="s">
        <v>344</v>
      </c>
    </row>
    <row r="29" spans="1:7" ht="12.75" customHeight="1">
      <c r="F29" s="151"/>
      <c r="G29" s="151"/>
    </row>
    <row r="30" spans="1:7" ht="26.25" customHeight="1">
      <c r="A30" s="642" t="s">
        <v>1247</v>
      </c>
      <c r="B30" s="642"/>
      <c r="C30" s="642"/>
      <c r="D30" s="642"/>
      <c r="E30" s="642"/>
    </row>
    <row r="31" spans="1:7" ht="12.75" customHeight="1"/>
    <row r="32" spans="1:7" ht="12.75" customHeight="1">
      <c r="A32" s="83" t="s">
        <v>389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450</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48" t="s">
        <v>959</v>
      </c>
    </row>
    <row r="2" spans="1:8" ht="12.75" customHeight="1">
      <c r="A2" s="74" t="s">
        <v>960</v>
      </c>
    </row>
    <row r="3" spans="1:8" ht="12.75" customHeight="1">
      <c r="E3" s="779" t="s">
        <v>779</v>
      </c>
      <c r="F3" s="779"/>
    </row>
    <row r="4" spans="1:8" ht="84.75" customHeight="1">
      <c r="A4" s="561" t="s">
        <v>373</v>
      </c>
      <c r="B4" s="786" t="s">
        <v>772</v>
      </c>
      <c r="C4" s="786"/>
      <c r="D4" s="563" t="s">
        <v>820</v>
      </c>
      <c r="E4" s="777" t="s">
        <v>819</v>
      </c>
      <c r="F4" s="778"/>
      <c r="G4" s="563" t="s">
        <v>374</v>
      </c>
    </row>
    <row r="5" spans="1:8" ht="15" customHeight="1" thickBot="1">
      <c r="A5" s="564"/>
      <c r="B5" s="629" t="s">
        <v>1222</v>
      </c>
      <c r="C5" s="629" t="s">
        <v>1210</v>
      </c>
      <c r="D5" s="631"/>
      <c r="E5" s="629" t="s">
        <v>1222</v>
      </c>
      <c r="F5" s="629" t="s">
        <v>1210</v>
      </c>
      <c r="G5" s="565"/>
    </row>
    <row r="6" spans="1:8" ht="12.75" customHeight="1">
      <c r="A6" s="566" t="s">
        <v>375</v>
      </c>
      <c r="B6" s="567"/>
      <c r="C6" s="567"/>
      <c r="D6" s="568"/>
      <c r="E6" s="567"/>
      <c r="F6" s="567"/>
      <c r="G6" s="568"/>
    </row>
    <row r="7" spans="1:8" ht="12.75" customHeight="1">
      <c r="A7" s="350" t="s">
        <v>807</v>
      </c>
      <c r="B7" s="351">
        <v>102</v>
      </c>
      <c r="C7" s="351">
        <v>94</v>
      </c>
      <c r="D7" s="352">
        <v>-7.8431372549019662E-2</v>
      </c>
      <c r="E7" s="351">
        <v>1159513.0778399999</v>
      </c>
      <c r="F7" s="353">
        <v>821128.55065999995</v>
      </c>
      <c r="G7" s="352">
        <v>-0.29183329937973612</v>
      </c>
      <c r="H7" s="86"/>
    </row>
    <row r="8" spans="1:8" ht="12.75" customHeight="1">
      <c r="A8" s="350" t="s">
        <v>806</v>
      </c>
      <c r="B8" s="351">
        <v>43655</v>
      </c>
      <c r="C8" s="351">
        <v>44247</v>
      </c>
      <c r="D8" s="352">
        <v>1.3560875042950338E-2</v>
      </c>
      <c r="E8" s="351">
        <v>2114425.7076500002</v>
      </c>
      <c r="F8" s="353">
        <v>2075154.7265900001</v>
      </c>
      <c r="G8" s="352">
        <v>-1.8572882895775172E-2</v>
      </c>
      <c r="H8" s="86"/>
    </row>
    <row r="9" spans="1:8" ht="12.75" customHeight="1">
      <c r="A9" s="354" t="s">
        <v>808</v>
      </c>
      <c r="B9" s="351">
        <v>6324</v>
      </c>
      <c r="C9" s="351">
        <v>5511</v>
      </c>
      <c r="D9" s="352">
        <v>-0.12855787476280833</v>
      </c>
      <c r="E9" s="351">
        <v>403608.91246999998</v>
      </c>
      <c r="F9" s="353">
        <v>386269.95504999999</v>
      </c>
      <c r="G9" s="352">
        <v>-4.2959798171673912E-2</v>
      </c>
    </row>
    <row r="10" spans="1:8" ht="12.75" customHeight="1">
      <c r="A10" s="350" t="s">
        <v>776</v>
      </c>
      <c r="B10" s="351">
        <v>656</v>
      </c>
      <c r="C10" s="351">
        <v>516</v>
      </c>
      <c r="D10" s="352">
        <v>-0.21341463414634143</v>
      </c>
      <c r="E10" s="351">
        <v>306755.83753999998</v>
      </c>
      <c r="F10" s="353">
        <v>268477.42222000001</v>
      </c>
      <c r="G10" s="352">
        <v>-0.12478463532094516</v>
      </c>
    </row>
    <row r="11" spans="1:8" ht="12.75" customHeight="1">
      <c r="A11" s="355" t="s">
        <v>896</v>
      </c>
      <c r="B11" s="351">
        <v>1</v>
      </c>
      <c r="C11" s="351">
        <v>1</v>
      </c>
      <c r="D11" s="352">
        <v>0</v>
      </c>
      <c r="E11" s="351">
        <v>1891.92545</v>
      </c>
      <c r="F11" s="353">
        <v>960.53440999999998</v>
      </c>
      <c r="G11" s="352">
        <v>-0.49229796026053774</v>
      </c>
    </row>
    <row r="12" spans="1:8" ht="29.25">
      <c r="A12" s="354" t="s">
        <v>897</v>
      </c>
      <c r="B12" s="351">
        <v>2242</v>
      </c>
      <c r="C12" s="351">
        <v>1939</v>
      </c>
      <c r="D12" s="352">
        <v>-0.13514719000892061</v>
      </c>
      <c r="E12" s="351">
        <v>423948.14739</v>
      </c>
      <c r="F12" s="353">
        <v>362096.69852999999</v>
      </c>
      <c r="G12" s="352">
        <v>-0.14589390056492305</v>
      </c>
      <c r="H12" s="96"/>
    </row>
    <row r="13" spans="1:8" ht="12.75" customHeight="1">
      <c r="A13" s="350" t="s">
        <v>372</v>
      </c>
      <c r="B13" s="351">
        <v>168</v>
      </c>
      <c r="C13" s="351">
        <v>322</v>
      </c>
      <c r="D13" s="352">
        <v>0.91666666666666674</v>
      </c>
      <c r="E13" s="351">
        <v>503.40213</v>
      </c>
      <c r="F13" s="353">
        <v>1574.70904</v>
      </c>
      <c r="G13" s="352">
        <v>2.1281334467138628</v>
      </c>
      <c r="H13" s="96"/>
    </row>
    <row r="14" spans="1:8" ht="22.5" customHeight="1">
      <c r="A14" s="356" t="s">
        <v>376</v>
      </c>
      <c r="B14" s="357">
        <v>53148</v>
      </c>
      <c r="C14" s="357">
        <v>52630</v>
      </c>
      <c r="D14" s="358">
        <v>-9.7463686309926523E-3</v>
      </c>
      <c r="E14" s="357">
        <v>4410647.0104700001</v>
      </c>
      <c r="F14" s="357">
        <v>3915662.5965100001</v>
      </c>
      <c r="G14" s="358">
        <v>-0.11222489870193768</v>
      </c>
    </row>
    <row r="15" spans="1:8" ht="15" customHeight="1">
      <c r="A15" s="569" t="s">
        <v>377</v>
      </c>
      <c r="B15" s="570"/>
      <c r="C15" s="570"/>
      <c r="D15" s="571"/>
      <c r="E15" s="570"/>
      <c r="F15" s="570"/>
      <c r="G15" s="572"/>
    </row>
    <row r="16" spans="1:8" ht="12.75" customHeight="1">
      <c r="A16" s="350" t="s">
        <v>807</v>
      </c>
      <c r="B16" s="351">
        <v>1036</v>
      </c>
      <c r="C16" s="351">
        <v>1001</v>
      </c>
      <c r="D16" s="352">
        <v>-3.3783783783783772E-2</v>
      </c>
      <c r="E16" s="351">
        <v>3671178.1087400001</v>
      </c>
      <c r="F16" s="351">
        <v>3208929.5645900001</v>
      </c>
      <c r="G16" s="352">
        <v>-0.12591286242678382</v>
      </c>
    </row>
    <row r="17" spans="1:7" ht="12.75" customHeight="1">
      <c r="A17" s="350" t="s">
        <v>806</v>
      </c>
      <c r="B17" s="351">
        <v>34331</v>
      </c>
      <c r="C17" s="351">
        <v>32860</v>
      </c>
      <c r="D17" s="352">
        <v>-4.2847572165098602E-2</v>
      </c>
      <c r="E17" s="351">
        <v>1861673.67964</v>
      </c>
      <c r="F17" s="351">
        <v>2017758.97856</v>
      </c>
      <c r="G17" s="352">
        <v>8.3841384570781982E-2</v>
      </c>
    </row>
    <row r="18" spans="1:7" ht="12.75" customHeight="1">
      <c r="A18" s="354" t="s">
        <v>808</v>
      </c>
      <c r="B18" s="351">
        <v>14683</v>
      </c>
      <c r="C18" s="351">
        <v>14751</v>
      </c>
      <c r="D18" s="352">
        <v>4.6312061567799212E-3</v>
      </c>
      <c r="E18" s="351">
        <v>2301915.6736300001</v>
      </c>
      <c r="F18" s="351">
        <v>2255395.4161299998</v>
      </c>
      <c r="G18" s="352">
        <v>-2.020936649979015E-2</v>
      </c>
    </row>
    <row r="19" spans="1:7" ht="12.75" customHeight="1">
      <c r="A19" s="350" t="s">
        <v>776</v>
      </c>
      <c r="B19" s="351">
        <v>756</v>
      </c>
      <c r="C19" s="351">
        <v>741</v>
      </c>
      <c r="D19" s="352">
        <v>-1.9841269841269882E-2</v>
      </c>
      <c r="E19" s="351">
        <v>300101.06242999999</v>
      </c>
      <c r="F19" s="351">
        <v>337520.99245999998</v>
      </c>
      <c r="G19" s="352">
        <v>0.12469109481652828</v>
      </c>
    </row>
    <row r="20" spans="1:7" ht="12.75" customHeight="1">
      <c r="A20" s="355" t="s">
        <v>896</v>
      </c>
      <c r="B20" s="351">
        <v>1</v>
      </c>
      <c r="C20" s="351">
        <v>1</v>
      </c>
      <c r="D20" s="352">
        <v>0</v>
      </c>
      <c r="E20" s="351">
        <v>1768.9602199999999</v>
      </c>
      <c r="F20" s="351">
        <v>1699.31774</v>
      </c>
      <c r="G20" s="352">
        <v>-3.9369161167456888E-2</v>
      </c>
    </row>
    <row r="21" spans="1:7" ht="29.25">
      <c r="A21" s="354" t="s">
        <v>897</v>
      </c>
      <c r="B21" s="351">
        <v>8371</v>
      </c>
      <c r="C21" s="351">
        <v>7741</v>
      </c>
      <c r="D21" s="352">
        <v>-7.5259825588340656E-2</v>
      </c>
      <c r="E21" s="351">
        <v>2268343.3245199998</v>
      </c>
      <c r="F21" s="351">
        <v>2458256.6702399999</v>
      </c>
      <c r="G21" s="352">
        <v>8.3723369239172479E-2</v>
      </c>
    </row>
    <row r="22" spans="1:7" ht="12.75" customHeight="1">
      <c r="A22" s="350" t="s">
        <v>372</v>
      </c>
      <c r="B22" s="351">
        <v>787</v>
      </c>
      <c r="C22" s="351">
        <v>902</v>
      </c>
      <c r="D22" s="352">
        <v>0.14612452350698857</v>
      </c>
      <c r="E22" s="351">
        <v>78449.309609999997</v>
      </c>
      <c r="F22" s="351">
        <v>78389.177219999998</v>
      </c>
      <c r="G22" s="352">
        <v>-7.665126729468996E-4</v>
      </c>
    </row>
    <row r="23" spans="1:7" ht="22.5" customHeight="1">
      <c r="A23" s="356" t="s">
        <v>376</v>
      </c>
      <c r="B23" s="357">
        <v>59965</v>
      </c>
      <c r="C23" s="359">
        <v>57997</v>
      </c>
      <c r="D23" s="358">
        <v>-3.2819144500958908E-2</v>
      </c>
      <c r="E23" s="357">
        <v>10483430.118790001</v>
      </c>
      <c r="F23" s="357">
        <v>10357950.116939999</v>
      </c>
      <c r="G23" s="358">
        <v>-1.1969365029208869E-2</v>
      </c>
    </row>
    <row r="24" spans="1:7" ht="15" customHeight="1">
      <c r="A24" s="569" t="s">
        <v>378</v>
      </c>
      <c r="B24" s="570"/>
      <c r="C24" s="570"/>
      <c r="D24" s="571"/>
      <c r="E24" s="570"/>
      <c r="F24" s="570"/>
      <c r="G24" s="573"/>
    </row>
    <row r="25" spans="1:7" ht="12.75" customHeight="1">
      <c r="A25" s="350" t="s">
        <v>807</v>
      </c>
      <c r="B25" s="351">
        <v>368</v>
      </c>
      <c r="C25" s="351">
        <v>317</v>
      </c>
      <c r="D25" s="352">
        <v>-0.13858695652173914</v>
      </c>
      <c r="E25" s="351">
        <v>502838.68245000002</v>
      </c>
      <c r="F25" s="351">
        <v>263203.77158</v>
      </c>
      <c r="G25" s="352">
        <v>-0.47656419291852758</v>
      </c>
    </row>
    <row r="26" spans="1:7" ht="12.75" customHeight="1">
      <c r="A26" s="350" t="s">
        <v>806</v>
      </c>
      <c r="B26" s="351">
        <v>1004</v>
      </c>
      <c r="C26" s="351">
        <v>487</v>
      </c>
      <c r="D26" s="352">
        <v>-0.51494023904382469</v>
      </c>
      <c r="E26" s="351">
        <v>1966.90041</v>
      </c>
      <c r="F26" s="351">
        <v>53.077590000000001</v>
      </c>
      <c r="G26" s="352">
        <v>-0.97301460219838987</v>
      </c>
    </row>
    <row r="27" spans="1:7" ht="12.75" customHeight="1">
      <c r="A27" s="354" t="s">
        <v>808</v>
      </c>
      <c r="B27" s="351">
        <v>610</v>
      </c>
      <c r="C27" s="351">
        <v>543</v>
      </c>
      <c r="D27" s="352">
        <v>-0.10983606557377046</v>
      </c>
      <c r="E27" s="351">
        <v>524.40224000000001</v>
      </c>
      <c r="F27" s="351">
        <v>19.46444</v>
      </c>
      <c r="G27" s="352">
        <v>-0.96288261468906011</v>
      </c>
    </row>
    <row r="28" spans="1:7" ht="12.75" customHeight="1">
      <c r="A28" s="350" t="s">
        <v>776</v>
      </c>
      <c r="B28" s="351">
        <v>59</v>
      </c>
      <c r="C28" s="351">
        <v>49</v>
      </c>
      <c r="D28" s="352">
        <v>-0.16949152542372881</v>
      </c>
      <c r="E28" s="351">
        <v>11563.27319</v>
      </c>
      <c r="F28" s="351">
        <v>10011.324259999999</v>
      </c>
      <c r="G28" s="352">
        <v>-0.13421363523108115</v>
      </c>
    </row>
    <row r="29" spans="1:7" ht="12.75" customHeight="1">
      <c r="A29" s="355" t="s">
        <v>898</v>
      </c>
      <c r="B29" s="351">
        <v>3</v>
      </c>
      <c r="C29" s="351">
        <v>3</v>
      </c>
      <c r="D29" s="352">
        <v>0</v>
      </c>
      <c r="E29" s="351">
        <v>0</v>
      </c>
      <c r="F29" s="351">
        <v>0</v>
      </c>
      <c r="G29" s="352"/>
    </row>
    <row r="30" spans="1:7" ht="29.25">
      <c r="A30" s="354" t="s">
        <v>897</v>
      </c>
      <c r="B30" s="351">
        <v>519</v>
      </c>
      <c r="C30" s="351">
        <v>478</v>
      </c>
      <c r="D30" s="352">
        <v>-7.899807321772645E-2</v>
      </c>
      <c r="E30" s="351">
        <v>5893.7841099999996</v>
      </c>
      <c r="F30" s="351">
        <v>4316.6195600000001</v>
      </c>
      <c r="G30" s="352">
        <v>-0.2675979507501845</v>
      </c>
    </row>
    <row r="31" spans="1:7" ht="12.75" customHeight="1">
      <c r="A31" s="350" t="s">
        <v>372</v>
      </c>
      <c r="B31" s="351">
        <v>7</v>
      </c>
      <c r="C31" s="351">
        <v>28</v>
      </c>
      <c r="D31" s="352">
        <v>-0.2857142857142857</v>
      </c>
      <c r="E31" s="351">
        <v>10055.56936</v>
      </c>
      <c r="F31" s="351">
        <v>1632.75272</v>
      </c>
      <c r="G31" s="352">
        <v>-0.83762702423445867</v>
      </c>
    </row>
    <row r="32" spans="1:7" ht="22.5" customHeight="1">
      <c r="A32" s="356" t="s">
        <v>376</v>
      </c>
      <c r="B32" s="357">
        <v>2570</v>
      </c>
      <c r="C32" s="357">
        <v>1882</v>
      </c>
      <c r="D32" s="358">
        <v>-0.26770428015564207</v>
      </c>
      <c r="E32" s="357">
        <v>532842.61176</v>
      </c>
      <c r="F32" s="357">
        <v>279237.01014999999</v>
      </c>
      <c r="G32" s="358">
        <v>-0.47594842456824316</v>
      </c>
    </row>
    <row r="33" spans="1:17" ht="12.75" customHeight="1">
      <c r="A33" s="27" t="s">
        <v>381</v>
      </c>
    </row>
    <row r="34" spans="1:17" ht="35.25" customHeight="1">
      <c r="A34" s="780" t="s">
        <v>1020</v>
      </c>
      <c r="B34" s="780"/>
      <c r="C34" s="780"/>
      <c r="D34" s="780"/>
      <c r="E34" s="780"/>
      <c r="F34" s="784"/>
      <c r="G34" s="784"/>
      <c r="K34" s="781"/>
      <c r="L34" s="781"/>
      <c r="M34" s="781"/>
      <c r="N34" s="781"/>
      <c r="O34" s="781"/>
      <c r="P34" s="781"/>
      <c r="Q34" s="781"/>
    </row>
    <row r="35" spans="1:17" ht="72.75" customHeight="1">
      <c r="A35" s="781" t="s">
        <v>778</v>
      </c>
      <c r="B35" s="787"/>
      <c r="C35" s="787"/>
      <c r="D35" s="787"/>
      <c r="E35" s="787"/>
      <c r="F35" s="787"/>
      <c r="G35" s="787"/>
    </row>
    <row r="36" spans="1:17" ht="25.5" customHeight="1">
      <c r="A36" s="782" t="s">
        <v>1249</v>
      </c>
      <c r="B36" s="783"/>
      <c r="C36" s="783"/>
      <c r="D36" s="783"/>
      <c r="E36" s="783"/>
      <c r="F36" s="783"/>
      <c r="G36" s="783"/>
    </row>
    <row r="37" spans="1:17" ht="12.75" customHeight="1"/>
    <row r="38" spans="1:17" ht="12.75" customHeight="1"/>
    <row r="39" spans="1:17" ht="12.75" customHeight="1">
      <c r="A39" s="548" t="s">
        <v>961</v>
      </c>
    </row>
    <row r="40" spans="1:17" ht="12.75" customHeight="1">
      <c r="A40" s="74" t="s">
        <v>962</v>
      </c>
    </row>
    <row r="41" spans="1:17" ht="12.75" customHeight="1">
      <c r="E41" s="779" t="s">
        <v>779</v>
      </c>
      <c r="F41" s="779"/>
    </row>
    <row r="42" spans="1:17" ht="85.5" customHeight="1">
      <c r="A42" s="561" t="s">
        <v>379</v>
      </c>
      <c r="B42" s="786" t="s">
        <v>773</v>
      </c>
      <c r="C42" s="786"/>
      <c r="D42" s="563" t="s">
        <v>820</v>
      </c>
      <c r="E42" s="777" t="s">
        <v>380</v>
      </c>
      <c r="F42" s="778"/>
      <c r="G42" s="563" t="s">
        <v>374</v>
      </c>
    </row>
    <row r="43" spans="1:17" ht="27" customHeight="1" thickBot="1">
      <c r="A43" s="564"/>
      <c r="B43" s="629" t="s">
        <v>1221</v>
      </c>
      <c r="C43" s="629" t="s">
        <v>1220</v>
      </c>
      <c r="D43" s="631"/>
      <c r="E43" s="629" t="s">
        <v>1221</v>
      </c>
      <c r="F43" s="629" t="s">
        <v>1220</v>
      </c>
      <c r="G43" s="565"/>
    </row>
    <row r="44" spans="1:17" ht="15" customHeight="1">
      <c r="A44" s="566" t="s">
        <v>375</v>
      </c>
      <c r="B44" s="567"/>
      <c r="C44" s="567"/>
      <c r="D44" s="568"/>
      <c r="E44" s="567"/>
      <c r="F44" s="567"/>
      <c r="G44" s="568"/>
    </row>
    <row r="45" spans="1:17" ht="12.75" customHeight="1">
      <c r="A45" s="350" t="s">
        <v>807</v>
      </c>
      <c r="B45" s="351">
        <v>17</v>
      </c>
      <c r="C45" s="351">
        <v>4</v>
      </c>
      <c r="D45" s="352">
        <v>-0.76470588235294112</v>
      </c>
      <c r="E45" s="351">
        <v>159749.42874999999</v>
      </c>
      <c r="F45" s="353">
        <v>124869.01387</v>
      </c>
      <c r="G45" s="352">
        <v>-0.21834453589556263</v>
      </c>
      <c r="H45" s="86"/>
    </row>
    <row r="46" spans="1:17" ht="12.75" customHeight="1">
      <c r="A46" s="350" t="s">
        <v>806</v>
      </c>
      <c r="B46" s="351">
        <v>7580</v>
      </c>
      <c r="C46" s="351">
        <v>11734</v>
      </c>
      <c r="D46" s="352">
        <v>0.54802110817941951</v>
      </c>
      <c r="E46" s="351">
        <v>622152.61170000001</v>
      </c>
      <c r="F46" s="353">
        <v>924163.15255999996</v>
      </c>
      <c r="G46" s="352">
        <v>0.48542839036674901</v>
      </c>
      <c r="H46" s="86"/>
    </row>
    <row r="47" spans="1:17" ht="12.75" customHeight="1">
      <c r="A47" s="354" t="s">
        <v>808</v>
      </c>
      <c r="B47" s="351">
        <v>739</v>
      </c>
      <c r="C47" s="351">
        <v>827</v>
      </c>
      <c r="D47" s="352">
        <v>0.11907983761840324</v>
      </c>
      <c r="E47" s="351">
        <v>96096.44326</v>
      </c>
      <c r="F47" s="353">
        <v>138512.34761999999</v>
      </c>
      <c r="G47" s="352">
        <v>0.44138891015184489</v>
      </c>
    </row>
    <row r="48" spans="1:17" ht="12.75" customHeight="1">
      <c r="A48" s="350" t="s">
        <v>776</v>
      </c>
      <c r="B48" s="351">
        <v>70</v>
      </c>
      <c r="C48" s="351">
        <v>79</v>
      </c>
      <c r="D48" s="352">
        <v>0.12857142857142856</v>
      </c>
      <c r="E48" s="351">
        <v>72066.813320000001</v>
      </c>
      <c r="F48" s="353">
        <v>95561.803050000002</v>
      </c>
      <c r="G48" s="352">
        <v>0.3260167703777137</v>
      </c>
    </row>
    <row r="49" spans="1:17" ht="12.75" customHeight="1">
      <c r="A49" s="355" t="s">
        <v>898</v>
      </c>
      <c r="B49" s="351">
        <v>0</v>
      </c>
      <c r="C49" s="351">
        <v>0</v>
      </c>
      <c r="D49" s="352"/>
      <c r="E49" s="351">
        <v>0</v>
      </c>
      <c r="F49" s="353">
        <v>0</v>
      </c>
      <c r="G49" s="352"/>
    </row>
    <row r="50" spans="1:17" ht="34.5" customHeight="1">
      <c r="A50" s="354" t="s">
        <v>899</v>
      </c>
      <c r="B50" s="351">
        <v>170</v>
      </c>
      <c r="C50" s="351">
        <v>90</v>
      </c>
      <c r="D50" s="352">
        <v>-0.47058823529411764</v>
      </c>
      <c r="E50" s="351">
        <v>113627.66968000001</v>
      </c>
      <c r="F50" s="353">
        <v>30488.67971</v>
      </c>
      <c r="G50" s="352">
        <v>-0.73167909017352284</v>
      </c>
    </row>
    <row r="51" spans="1:17" ht="12.75" customHeight="1">
      <c r="A51" s="350" t="s">
        <v>372</v>
      </c>
      <c r="B51" s="351">
        <v>1</v>
      </c>
      <c r="C51" s="351">
        <v>160</v>
      </c>
      <c r="D51" s="352">
        <v>159</v>
      </c>
      <c r="E51" s="351">
        <v>162.93243000000001</v>
      </c>
      <c r="F51" s="353">
        <v>1412.2672</v>
      </c>
      <c r="G51" s="352">
        <v>7.667809103442452</v>
      </c>
    </row>
    <row r="52" spans="1:17" ht="22.5" customHeight="1">
      <c r="A52" s="356" t="s">
        <v>376</v>
      </c>
      <c r="B52" s="357">
        <v>8577</v>
      </c>
      <c r="C52" s="357">
        <v>12894</v>
      </c>
      <c r="D52" s="374">
        <v>0.50332284015390005</v>
      </c>
      <c r="E52" s="357">
        <v>1063855.89915</v>
      </c>
      <c r="F52" s="357">
        <v>1315007.26401</v>
      </c>
      <c r="G52" s="374">
        <v>0.23607648842354029</v>
      </c>
    </row>
    <row r="53" spans="1:17" ht="15" customHeight="1">
      <c r="A53" s="569" t="s">
        <v>377</v>
      </c>
      <c r="B53" s="570"/>
      <c r="C53" s="570"/>
      <c r="D53" s="571"/>
      <c r="E53" s="570"/>
      <c r="F53" s="570"/>
      <c r="G53" s="572"/>
    </row>
    <row r="54" spans="1:17" ht="12.75" customHeight="1">
      <c r="A54" s="350" t="s">
        <v>807</v>
      </c>
      <c r="B54" s="351">
        <v>26</v>
      </c>
      <c r="C54" s="351">
        <v>22</v>
      </c>
      <c r="D54" s="352">
        <v>-0.15384615384615385</v>
      </c>
      <c r="E54" s="351">
        <v>89720.792130000002</v>
      </c>
      <c r="F54" s="353">
        <v>39347.070570000003</v>
      </c>
      <c r="G54" s="352">
        <v>-0.56144980850159598</v>
      </c>
    </row>
    <row r="55" spans="1:17">
      <c r="A55" s="350" t="s">
        <v>806</v>
      </c>
      <c r="B55" s="351">
        <v>4884</v>
      </c>
      <c r="C55" s="351">
        <v>6333</v>
      </c>
      <c r="D55" s="352">
        <v>0.29668304668304679</v>
      </c>
      <c r="E55" s="351">
        <v>527028.82070000004</v>
      </c>
      <c r="F55" s="353">
        <v>701608.28526999999</v>
      </c>
      <c r="G55" s="352">
        <v>0.33125221565326063</v>
      </c>
    </row>
    <row r="56" spans="1:17" ht="12.75" customHeight="1">
      <c r="A56" s="354" t="s">
        <v>808</v>
      </c>
      <c r="B56" s="351">
        <v>1791</v>
      </c>
      <c r="C56" s="351">
        <v>2217</v>
      </c>
      <c r="D56" s="352">
        <v>0.23785594639866003</v>
      </c>
      <c r="E56" s="351">
        <v>448925.27691999997</v>
      </c>
      <c r="F56" s="353">
        <v>640035.77662999998</v>
      </c>
      <c r="G56" s="352">
        <v>0.4257067033987853</v>
      </c>
    </row>
    <row r="57" spans="1:17" ht="12.75" customHeight="1">
      <c r="A57" s="350" t="s">
        <v>776</v>
      </c>
      <c r="B57" s="351">
        <v>152</v>
      </c>
      <c r="C57" s="351">
        <v>145</v>
      </c>
      <c r="D57" s="352">
        <v>-4.6052631578947345E-2</v>
      </c>
      <c r="E57" s="351">
        <v>92913.379360000006</v>
      </c>
      <c r="F57" s="353">
        <v>83883.926059999998</v>
      </c>
      <c r="G57" s="352">
        <v>-9.7181410924843156E-2</v>
      </c>
    </row>
    <row r="58" spans="1:17" ht="12.75" customHeight="1">
      <c r="A58" s="355" t="s">
        <v>898</v>
      </c>
      <c r="B58" s="351">
        <v>0</v>
      </c>
      <c r="C58" s="351">
        <v>0</v>
      </c>
      <c r="D58" s="352"/>
      <c r="E58" s="351">
        <v>0</v>
      </c>
      <c r="F58" s="353">
        <v>0</v>
      </c>
      <c r="G58" s="352"/>
    </row>
    <row r="59" spans="1:17" ht="29.25">
      <c r="A59" s="354" t="s">
        <v>899</v>
      </c>
      <c r="B59" s="351">
        <v>713</v>
      </c>
      <c r="C59" s="351">
        <v>832</v>
      </c>
      <c r="D59" s="352">
        <v>0.16690042075736322</v>
      </c>
      <c r="E59" s="351">
        <v>300832.39039000002</v>
      </c>
      <c r="F59" s="353">
        <v>324816.90795999998</v>
      </c>
      <c r="G59" s="352">
        <v>7.9727178110396965E-2</v>
      </c>
    </row>
    <row r="60" spans="1:17" ht="12.75" customHeight="1">
      <c r="A60" s="350" t="s">
        <v>372</v>
      </c>
      <c r="B60" s="351">
        <v>258</v>
      </c>
      <c r="C60" s="351">
        <v>166</v>
      </c>
      <c r="D60" s="352">
        <v>-0.35658914728682167</v>
      </c>
      <c r="E60" s="351">
        <v>28874.12314</v>
      </c>
      <c r="F60" s="353">
        <v>19402.639340000002</v>
      </c>
      <c r="G60" s="352">
        <v>-0.32802671631191227</v>
      </c>
    </row>
    <row r="61" spans="1:17" ht="22.5" customHeight="1">
      <c r="A61" s="356" t="s">
        <v>376</v>
      </c>
      <c r="B61" s="357">
        <v>7824</v>
      </c>
      <c r="C61" s="357">
        <v>9715</v>
      </c>
      <c r="D61" s="374">
        <v>0.24169222903885479</v>
      </c>
      <c r="E61" s="357">
        <v>1488294.7826400001</v>
      </c>
      <c r="F61" s="357">
        <v>1809094.60583</v>
      </c>
      <c r="G61" s="374">
        <v>0.2155485774269475</v>
      </c>
    </row>
    <row r="62" spans="1:17" ht="12.75" customHeight="1">
      <c r="A62" s="27" t="s">
        <v>381</v>
      </c>
    </row>
    <row r="63" spans="1:17" ht="36" customHeight="1">
      <c r="A63" s="780" t="s">
        <v>1019</v>
      </c>
      <c r="B63" s="780"/>
      <c r="C63" s="780"/>
      <c r="D63" s="780"/>
      <c r="E63" s="780"/>
      <c r="F63" s="780"/>
      <c r="G63" s="780"/>
      <c r="K63" s="781"/>
      <c r="L63" s="781"/>
      <c r="M63" s="781"/>
      <c r="N63" s="781"/>
      <c r="O63" s="781"/>
      <c r="P63" s="781"/>
      <c r="Q63" s="781"/>
    </row>
    <row r="64" spans="1:17" ht="93.75" customHeight="1">
      <c r="A64" s="781" t="s">
        <v>890</v>
      </c>
      <c r="B64" s="781"/>
      <c r="C64" s="781"/>
      <c r="D64" s="781"/>
      <c r="E64" s="781"/>
      <c r="F64" s="781"/>
      <c r="G64" s="781"/>
      <c r="J64" s="780"/>
      <c r="K64" s="780"/>
      <c r="L64" s="780"/>
      <c r="M64" s="780"/>
      <c r="N64" s="780"/>
      <c r="O64" s="780"/>
      <c r="P64" s="780"/>
    </row>
    <row r="65" spans="1:7" ht="22.5" customHeight="1">
      <c r="A65" s="782" t="s">
        <v>1249</v>
      </c>
      <c r="B65" s="783"/>
      <c r="C65" s="783"/>
      <c r="D65" s="783"/>
      <c r="E65" s="783"/>
      <c r="F65" s="783"/>
      <c r="G65" s="783"/>
    </row>
    <row r="66" spans="1:7" ht="12.75" customHeight="1"/>
    <row r="67" spans="1:7" ht="12.75" customHeight="1">
      <c r="A67" s="83" t="s">
        <v>389</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242</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59" t="s">
        <v>963</v>
      </c>
    </row>
    <row r="2" spans="1:7" ht="12.75" customHeight="1">
      <c r="A2" s="78" t="s">
        <v>964</v>
      </c>
    </row>
    <row r="3" spans="1:7">
      <c r="D3" s="122"/>
      <c r="E3" s="123" t="s">
        <v>588</v>
      </c>
    </row>
    <row r="4" spans="1:7" ht="57.75" customHeight="1">
      <c r="A4" s="777" t="s">
        <v>396</v>
      </c>
      <c r="B4" s="777" t="s">
        <v>770</v>
      </c>
      <c r="C4" s="778"/>
      <c r="D4" s="777" t="s">
        <v>863</v>
      </c>
      <c r="E4" s="749"/>
    </row>
    <row r="5" spans="1:7" ht="15.75" customHeight="1">
      <c r="A5" s="777"/>
      <c r="B5" s="629" t="s">
        <v>1221</v>
      </c>
      <c r="C5" s="629" t="s">
        <v>1220</v>
      </c>
      <c r="D5" s="629" t="s">
        <v>1221</v>
      </c>
      <c r="E5" s="629" t="s">
        <v>1220</v>
      </c>
    </row>
    <row r="6" spans="1:7">
      <c r="A6" s="360" t="s">
        <v>1224</v>
      </c>
      <c r="B6" s="361">
        <v>260</v>
      </c>
      <c r="C6" s="361">
        <v>562</v>
      </c>
      <c r="D6" s="361">
        <v>43766.681879999996</v>
      </c>
      <c r="E6" s="361">
        <v>71153.664739999993</v>
      </c>
      <c r="F6" s="86"/>
      <c r="G6" s="86"/>
    </row>
    <row r="7" spans="1:7">
      <c r="A7" s="360" t="s">
        <v>1225</v>
      </c>
      <c r="B7" s="361">
        <v>135</v>
      </c>
      <c r="C7" s="361">
        <v>87</v>
      </c>
      <c r="D7" s="361">
        <v>13760.56417</v>
      </c>
      <c r="E7" s="361">
        <v>10660.830449999999</v>
      </c>
      <c r="F7" s="86"/>
      <c r="G7" s="86"/>
    </row>
    <row r="8" spans="1:7">
      <c r="A8" s="360" t="s">
        <v>1226</v>
      </c>
      <c r="B8" s="361">
        <v>132</v>
      </c>
      <c r="C8" s="361">
        <v>182</v>
      </c>
      <c r="D8" s="361">
        <v>30643.6515</v>
      </c>
      <c r="E8" s="361">
        <v>37629.244469999998</v>
      </c>
      <c r="F8" s="96"/>
      <c r="G8" s="86"/>
    </row>
    <row r="9" spans="1:7">
      <c r="A9" s="360" t="s">
        <v>1227</v>
      </c>
      <c r="B9" s="361">
        <v>1416</v>
      </c>
      <c r="C9" s="361">
        <v>2315</v>
      </c>
      <c r="D9" s="361">
        <v>318055.87336000003</v>
      </c>
      <c r="E9" s="361">
        <v>491861.48702</v>
      </c>
      <c r="F9" s="96"/>
      <c r="G9" s="86"/>
    </row>
    <row r="10" spans="1:7">
      <c r="A10" s="360" t="s">
        <v>1228</v>
      </c>
      <c r="B10" s="361">
        <v>1</v>
      </c>
      <c r="C10" s="361">
        <v>0</v>
      </c>
      <c r="D10" s="361">
        <v>2585.2303900000002</v>
      </c>
      <c r="E10" s="361">
        <v>0</v>
      </c>
      <c r="F10" s="86"/>
      <c r="G10" s="86"/>
    </row>
    <row r="11" spans="1:7">
      <c r="A11" s="360" t="s">
        <v>1229</v>
      </c>
      <c r="B11" s="361">
        <v>607</v>
      </c>
      <c r="C11" s="361">
        <v>186</v>
      </c>
      <c r="D11" s="361">
        <v>49081.97797</v>
      </c>
      <c r="E11" s="361">
        <v>11051.45702</v>
      </c>
      <c r="F11" s="86"/>
      <c r="G11" s="86"/>
    </row>
    <row r="12" spans="1:7">
      <c r="A12" s="360" t="s">
        <v>1230</v>
      </c>
      <c r="B12" s="361">
        <v>290</v>
      </c>
      <c r="C12" s="361">
        <v>219</v>
      </c>
      <c r="D12" s="361">
        <v>56838.034090000001</v>
      </c>
      <c r="E12" s="361">
        <v>42399.221689999998</v>
      </c>
      <c r="F12" s="86"/>
      <c r="G12" s="86"/>
    </row>
    <row r="13" spans="1:7">
      <c r="A13" s="360" t="s">
        <v>1231</v>
      </c>
      <c r="B13" s="361">
        <v>806</v>
      </c>
      <c r="C13" s="361">
        <v>857</v>
      </c>
      <c r="D13" s="361">
        <v>93451.503589999993</v>
      </c>
      <c r="E13" s="361">
        <v>92962.447610000003</v>
      </c>
      <c r="F13" s="86"/>
      <c r="G13" s="86"/>
    </row>
    <row r="14" spans="1:7">
      <c r="A14" s="360" t="s">
        <v>1232</v>
      </c>
      <c r="B14" s="361">
        <v>17</v>
      </c>
      <c r="C14" s="361">
        <v>0</v>
      </c>
      <c r="D14" s="361">
        <v>61983.356200000002</v>
      </c>
      <c r="E14" s="361">
        <v>0</v>
      </c>
      <c r="F14" s="86"/>
      <c r="G14" s="86"/>
    </row>
    <row r="15" spans="1:7">
      <c r="A15" s="360" t="s">
        <v>1233</v>
      </c>
      <c r="B15" s="361">
        <v>7</v>
      </c>
      <c r="C15" s="361">
        <v>16</v>
      </c>
      <c r="D15" s="361">
        <v>3591.8449999999998</v>
      </c>
      <c r="E15" s="361">
        <v>5417.24</v>
      </c>
      <c r="F15" s="86"/>
      <c r="G15" s="86"/>
    </row>
    <row r="16" spans="1:7">
      <c r="A16" s="360" t="s">
        <v>1234</v>
      </c>
      <c r="B16" s="361">
        <v>1076</v>
      </c>
      <c r="C16" s="361">
        <v>1472</v>
      </c>
      <c r="D16" s="361">
        <v>144258.10462</v>
      </c>
      <c r="E16" s="361">
        <v>202137.39329000001</v>
      </c>
      <c r="F16" s="86"/>
      <c r="G16" s="86"/>
    </row>
    <row r="17" spans="1:12">
      <c r="A17" s="360" t="s">
        <v>1235</v>
      </c>
      <c r="B17" s="361">
        <v>78</v>
      </c>
      <c r="C17" s="361">
        <v>107</v>
      </c>
      <c r="D17" s="361">
        <v>48987.567719999999</v>
      </c>
      <c r="E17" s="361">
        <v>11524.991910000001</v>
      </c>
      <c r="F17" s="86"/>
      <c r="G17" s="86"/>
    </row>
    <row r="18" spans="1:12">
      <c r="A18" s="360" t="s">
        <v>1236</v>
      </c>
      <c r="B18" s="361">
        <v>905</v>
      </c>
      <c r="C18" s="361">
        <v>1089</v>
      </c>
      <c r="D18" s="361">
        <v>171493.20934</v>
      </c>
      <c r="E18" s="361">
        <v>196695.68111999999</v>
      </c>
      <c r="F18" s="86"/>
      <c r="G18" s="86"/>
    </row>
    <row r="19" spans="1:12">
      <c r="A19" s="360" t="s">
        <v>1237</v>
      </c>
      <c r="B19" s="361">
        <v>1</v>
      </c>
      <c r="C19" s="361">
        <v>2</v>
      </c>
      <c r="D19" s="361">
        <v>50.917369999999998</v>
      </c>
      <c r="E19" s="361">
        <v>1999.453</v>
      </c>
      <c r="F19" s="86"/>
      <c r="G19" s="86"/>
    </row>
    <row r="20" spans="1:12">
      <c r="A20" s="360" t="s">
        <v>1238</v>
      </c>
      <c r="B20" s="361">
        <v>943</v>
      </c>
      <c r="C20" s="361">
        <v>1858</v>
      </c>
      <c r="D20" s="361">
        <v>132774.28722999999</v>
      </c>
      <c r="E20" s="361">
        <v>224750.00284999999</v>
      </c>
      <c r="F20" s="86"/>
      <c r="G20" s="86"/>
    </row>
    <row r="21" spans="1:12">
      <c r="A21" s="360" t="s">
        <v>1239</v>
      </c>
      <c r="B21" s="361">
        <v>571</v>
      </c>
      <c r="C21" s="361">
        <v>818</v>
      </c>
      <c r="D21" s="361">
        <v>287488.98287000001</v>
      </c>
      <c r="E21" s="361">
        <v>236079.20793</v>
      </c>
      <c r="F21" s="86"/>
      <c r="G21" s="86"/>
    </row>
    <row r="22" spans="1:12">
      <c r="A22" s="360" t="s">
        <v>1240</v>
      </c>
      <c r="B22" s="361">
        <v>3218</v>
      </c>
      <c r="C22" s="361">
        <v>4800</v>
      </c>
      <c r="D22" s="361">
        <v>203731.18977</v>
      </c>
      <c r="E22" s="361">
        <v>338387.34538999997</v>
      </c>
      <c r="F22" s="86"/>
      <c r="G22" s="86"/>
    </row>
    <row r="23" spans="1:12">
      <c r="A23" s="360" t="s">
        <v>1241</v>
      </c>
      <c r="B23" s="361">
        <v>5</v>
      </c>
      <c r="C23" s="361">
        <v>0</v>
      </c>
      <c r="D23" s="361">
        <v>2017.82114</v>
      </c>
      <c r="E23" s="361">
        <v>0</v>
      </c>
      <c r="F23" s="86"/>
      <c r="G23" s="86"/>
    </row>
    <row r="24" spans="1:12">
      <c r="A24" s="360" t="s">
        <v>1242</v>
      </c>
      <c r="B24" s="361">
        <v>1106</v>
      </c>
      <c r="C24" s="361">
        <v>1411</v>
      </c>
      <c r="D24" s="361">
        <v>157277.04577</v>
      </c>
      <c r="E24" s="361">
        <v>201549.76061999999</v>
      </c>
      <c r="F24" s="86"/>
      <c r="G24" s="86"/>
    </row>
    <row r="25" spans="1:12">
      <c r="A25" s="360" t="s">
        <v>1243</v>
      </c>
      <c r="B25" s="361">
        <v>39</v>
      </c>
      <c r="C25" s="361">
        <v>58</v>
      </c>
      <c r="D25" s="361">
        <v>12775.38769</v>
      </c>
      <c r="E25" s="361">
        <v>26248.141029999999</v>
      </c>
      <c r="F25" s="86"/>
      <c r="G25" s="86"/>
    </row>
    <row r="26" spans="1:12">
      <c r="A26" s="360" t="s">
        <v>1244</v>
      </c>
      <c r="B26" s="361">
        <v>746</v>
      </c>
      <c r="C26" s="361">
        <v>1119</v>
      </c>
      <c r="D26" s="361">
        <v>107365.4731</v>
      </c>
      <c r="E26" s="361">
        <v>153494.35996</v>
      </c>
      <c r="F26" s="86"/>
      <c r="G26" s="86"/>
    </row>
    <row r="27" spans="1:12">
      <c r="A27" s="360" t="s">
        <v>1245</v>
      </c>
      <c r="B27" s="361">
        <v>2516</v>
      </c>
      <c r="C27" s="361">
        <v>3730</v>
      </c>
      <c r="D27" s="361">
        <v>382241.09195999999</v>
      </c>
      <c r="E27" s="361">
        <v>473967.24445</v>
      </c>
      <c r="F27" s="86"/>
      <c r="G27" s="86"/>
    </row>
    <row r="28" spans="1:12">
      <c r="A28" s="360" t="s">
        <v>1246</v>
      </c>
      <c r="B28" s="361">
        <v>1526</v>
      </c>
      <c r="C28" s="361">
        <v>1721</v>
      </c>
      <c r="D28" s="361">
        <v>227930.88506</v>
      </c>
      <c r="E28" s="361">
        <v>294132.69529</v>
      </c>
      <c r="F28" s="86"/>
      <c r="G28" s="86"/>
    </row>
    <row r="29" spans="1:12">
      <c r="A29" s="580" t="s">
        <v>768</v>
      </c>
      <c r="B29" s="581">
        <v>16401</v>
      </c>
      <c r="C29" s="581">
        <v>22609</v>
      </c>
      <c r="D29" s="581">
        <v>2552150.6817899998</v>
      </c>
      <c r="E29" s="581">
        <v>3124101.8698399998</v>
      </c>
    </row>
    <row r="30" spans="1:12">
      <c r="A30" s="27" t="s">
        <v>381</v>
      </c>
    </row>
    <row r="31" spans="1:12" ht="28.5" customHeight="1">
      <c r="A31" s="780" t="s">
        <v>1021</v>
      </c>
      <c r="B31" s="780"/>
      <c r="C31" s="780"/>
      <c r="D31" s="780"/>
      <c r="E31" s="780"/>
    </row>
    <row r="32" spans="1:12" ht="86.25" customHeight="1">
      <c r="A32" s="780" t="s">
        <v>866</v>
      </c>
      <c r="B32" s="780"/>
      <c r="C32" s="780"/>
      <c r="D32" s="780"/>
      <c r="E32" s="780"/>
      <c r="H32" s="781"/>
      <c r="I32" s="781"/>
      <c r="J32" s="781"/>
      <c r="K32" s="781"/>
      <c r="L32" s="781"/>
    </row>
    <row r="33" spans="1:7" ht="15" customHeight="1">
      <c r="A33" s="782" t="s">
        <v>1248</v>
      </c>
      <c r="B33" s="782"/>
      <c r="C33" s="782"/>
      <c r="D33" s="782"/>
      <c r="E33" s="782"/>
      <c r="F33" s="151"/>
      <c r="G33" s="151"/>
    </row>
    <row r="34" spans="1:7" ht="12.75" customHeight="1"/>
    <row r="35" spans="1:7" ht="12.75" customHeight="1">
      <c r="A35" s="83" t="s">
        <v>389</v>
      </c>
      <c r="B35" s="152"/>
      <c r="C35" s="152"/>
      <c r="D35" s="152"/>
      <c r="E35" s="15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243</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59" t="s">
        <v>965</v>
      </c>
    </row>
    <row r="2" spans="1:6" ht="12.75" customHeight="1">
      <c r="A2" s="78" t="s">
        <v>966</v>
      </c>
    </row>
    <row r="3" spans="1:6" ht="12.75" customHeight="1"/>
    <row r="4" spans="1:6" ht="12.75" customHeight="1">
      <c r="E4" s="123" t="s">
        <v>588</v>
      </c>
    </row>
    <row r="5" spans="1:6" ht="26.25" customHeight="1">
      <c r="A5" s="777" t="s">
        <v>416</v>
      </c>
      <c r="B5" s="558" t="s">
        <v>417</v>
      </c>
      <c r="C5" s="558" t="s">
        <v>417</v>
      </c>
      <c r="D5" s="786" t="s">
        <v>414</v>
      </c>
      <c r="E5" s="786" t="s">
        <v>415</v>
      </c>
    </row>
    <row r="6" spans="1:6" ht="26.25" customHeight="1">
      <c r="A6" s="785"/>
      <c r="B6" s="632" t="s">
        <v>1219</v>
      </c>
      <c r="C6" s="632" t="s">
        <v>1220</v>
      </c>
      <c r="D6" s="786"/>
      <c r="E6" s="786"/>
    </row>
    <row r="7" spans="1:6">
      <c r="A7" s="236" t="s">
        <v>397</v>
      </c>
      <c r="B7" s="362">
        <v>380937.51705999998</v>
      </c>
      <c r="C7" s="362">
        <v>342802.98995999998</v>
      </c>
      <c r="D7" s="363">
        <v>-0.10010703958569032</v>
      </c>
      <c r="E7" s="362">
        <v>-38134.527099999999</v>
      </c>
    </row>
    <row r="8" spans="1:6">
      <c r="A8" s="236" t="s">
        <v>398</v>
      </c>
      <c r="B8" s="362">
        <v>219061.18346</v>
      </c>
      <c r="C8" s="362">
        <v>196254.15797999999</v>
      </c>
      <c r="D8" s="363">
        <v>-0.10411258224652341</v>
      </c>
      <c r="E8" s="362">
        <v>-22807.02548</v>
      </c>
    </row>
    <row r="9" spans="1:6">
      <c r="A9" s="364" t="s">
        <v>399</v>
      </c>
      <c r="B9" s="365">
        <v>161876.33360000001</v>
      </c>
      <c r="C9" s="365">
        <v>146548.83197999999</v>
      </c>
      <c r="D9" s="366">
        <v>-9.4686488624548384E-2</v>
      </c>
      <c r="E9" s="367">
        <v>-15327.501619999999</v>
      </c>
    </row>
    <row r="10" spans="1:6">
      <c r="A10" s="236" t="s">
        <v>400</v>
      </c>
      <c r="B10" s="362">
        <v>24156.608899999999</v>
      </c>
      <c r="C10" s="362">
        <v>18388.018090000001</v>
      </c>
      <c r="D10" s="363">
        <v>-0.23879969385934796</v>
      </c>
      <c r="E10" s="362">
        <v>-5768.5908099999997</v>
      </c>
    </row>
    <row r="11" spans="1:6">
      <c r="A11" s="236" t="s">
        <v>401</v>
      </c>
      <c r="B11" s="362">
        <v>15346.26936</v>
      </c>
      <c r="C11" s="362">
        <v>13281.960730000001</v>
      </c>
      <c r="D11" s="363">
        <v>-0.1345153393032846</v>
      </c>
      <c r="E11" s="362">
        <v>-2064.30863</v>
      </c>
      <c r="F11" s="96"/>
    </row>
    <row r="12" spans="1:6" ht="21.75">
      <c r="A12" s="364" t="s">
        <v>402</v>
      </c>
      <c r="B12" s="365">
        <v>8810.3395400000009</v>
      </c>
      <c r="C12" s="365">
        <v>5106.0573599999998</v>
      </c>
      <c r="D12" s="366">
        <v>-0.42044715339086697</v>
      </c>
      <c r="E12" s="367">
        <v>-3704.2821800000002</v>
      </c>
      <c r="F12" s="96"/>
    </row>
    <row r="13" spans="1:6">
      <c r="A13" s="236" t="s">
        <v>403</v>
      </c>
      <c r="B13" s="362">
        <v>1136638.99771</v>
      </c>
      <c r="C13" s="362">
        <v>917883.02541999996</v>
      </c>
      <c r="D13" s="363">
        <v>-0.19245861943038223</v>
      </c>
      <c r="E13" s="362">
        <v>-218755.97229000001</v>
      </c>
    </row>
    <row r="14" spans="1:6">
      <c r="A14" s="236" t="s">
        <v>404</v>
      </c>
      <c r="B14" s="362">
        <v>1056092.6509199999</v>
      </c>
      <c r="C14" s="362">
        <v>869522.60583999997</v>
      </c>
      <c r="D14" s="363">
        <v>-0.17666067926660806</v>
      </c>
      <c r="E14" s="362">
        <v>-186570.04508000001</v>
      </c>
    </row>
    <row r="15" spans="1:6" ht="21.75">
      <c r="A15" s="364" t="s">
        <v>405</v>
      </c>
      <c r="B15" s="365">
        <v>80546.346789999996</v>
      </c>
      <c r="C15" s="365">
        <v>48360.419580000002</v>
      </c>
      <c r="D15" s="366">
        <v>-0.39959512122771967</v>
      </c>
      <c r="E15" s="367">
        <v>-32185.927210000002</v>
      </c>
    </row>
    <row r="16" spans="1:6" ht="22.5">
      <c r="A16" s="236" t="s">
        <v>406</v>
      </c>
      <c r="B16" s="362">
        <v>251233.01993000001</v>
      </c>
      <c r="C16" s="362">
        <v>200015.30892000001</v>
      </c>
      <c r="D16" s="363">
        <v>-0.20386536381352491</v>
      </c>
      <c r="E16" s="362">
        <v>-51217.711009999999</v>
      </c>
    </row>
    <row r="17" spans="1:7" ht="33.75">
      <c r="A17" s="236" t="s">
        <v>407</v>
      </c>
      <c r="B17" s="362">
        <v>95043.734570000001</v>
      </c>
      <c r="C17" s="362">
        <v>89838.134669999999</v>
      </c>
      <c r="D17" s="363">
        <v>-5.4770574026276928E-2</v>
      </c>
      <c r="E17" s="362">
        <v>-5205.5999000000002</v>
      </c>
    </row>
    <row r="18" spans="1:7">
      <c r="A18" s="236" t="s">
        <v>408</v>
      </c>
      <c r="B18" s="362">
        <v>156189.28536000001</v>
      </c>
      <c r="C18" s="362">
        <v>110177.17425</v>
      </c>
      <c r="D18" s="363">
        <v>-0.29459198179917967</v>
      </c>
      <c r="E18" s="362">
        <v>-46012.111109999998</v>
      </c>
    </row>
    <row r="19" spans="1:7">
      <c r="A19" s="236" t="s">
        <v>409</v>
      </c>
      <c r="B19" s="362">
        <v>45788.24785</v>
      </c>
      <c r="C19" s="362">
        <v>25752.360669999998</v>
      </c>
      <c r="D19" s="363">
        <v>-0.43757706662278412</v>
      </c>
      <c r="E19" s="362">
        <v>-20035.887180000002</v>
      </c>
    </row>
    <row r="20" spans="1:7">
      <c r="A20" s="364" t="s">
        <v>410</v>
      </c>
      <c r="B20" s="365">
        <v>110401.03750999999</v>
      </c>
      <c r="C20" s="365">
        <v>84424.813580000002</v>
      </c>
      <c r="D20" s="366">
        <v>-0.23528967223380581</v>
      </c>
      <c r="E20" s="367">
        <v>-25976.22393</v>
      </c>
    </row>
    <row r="21" spans="1:7" ht="12.75" customHeight="1">
      <c r="A21" s="36" t="s">
        <v>344</v>
      </c>
    </row>
    <row r="22" spans="1:7" ht="12.75" customHeight="1">
      <c r="A22" s="782"/>
      <c r="B22" s="782"/>
      <c r="C22" s="782"/>
      <c r="D22" s="782"/>
      <c r="E22" s="782"/>
      <c r="F22" s="151"/>
      <c r="G22" s="151"/>
    </row>
    <row r="23" spans="1:7" ht="24" customHeight="1">
      <c r="A23" s="782" t="s">
        <v>1247</v>
      </c>
      <c r="B23" s="782"/>
      <c r="C23" s="782"/>
      <c r="D23" s="782"/>
      <c r="E23" s="782"/>
      <c r="F23" s="151"/>
      <c r="G23" s="151"/>
    </row>
    <row r="24" spans="1:7" ht="12.75" customHeight="1"/>
    <row r="25" spans="1:7" ht="12.75" customHeight="1">
      <c r="A25" s="83" t="s">
        <v>389</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451</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6" customWidth="1"/>
    <col min="2" max="3" width="10.85546875" style="106" bestFit="1" customWidth="1"/>
    <col min="4" max="5" width="10.85546875" style="106" customWidth="1"/>
    <col min="6" max="16384" width="9.140625" style="106"/>
  </cols>
  <sheetData>
    <row r="1" spans="1:6" ht="15" customHeight="1">
      <c r="A1" s="575" t="s">
        <v>1119</v>
      </c>
      <c r="B1" s="576"/>
      <c r="C1" s="576"/>
      <c r="D1" s="576"/>
      <c r="E1" s="577" t="s">
        <v>1100</v>
      </c>
    </row>
    <row r="2" spans="1:6" ht="15" customHeight="1">
      <c r="A2" s="578" t="s">
        <v>540</v>
      </c>
      <c r="B2" s="576"/>
      <c r="C2" s="576"/>
      <c r="D2" s="576"/>
      <c r="E2" s="579" t="s">
        <v>1101</v>
      </c>
    </row>
    <row r="3" spans="1:6">
      <c r="A3" s="77" t="s">
        <v>1120</v>
      </c>
    </row>
    <row r="4" spans="1:6" ht="12.75" customHeight="1">
      <c r="A4" s="105"/>
    </row>
    <row r="5" spans="1:6">
      <c r="A5" s="562" t="s">
        <v>1121</v>
      </c>
    </row>
    <row r="6" spans="1:6">
      <c r="A6" s="52" t="s">
        <v>967</v>
      </c>
    </row>
    <row r="7" spans="1:6" ht="12.75" customHeight="1">
      <c r="A7"/>
      <c r="B7"/>
      <c r="C7"/>
      <c r="D7"/>
      <c r="E7" s="123" t="s">
        <v>588</v>
      </c>
    </row>
    <row r="8" spans="1:6" ht="22.5" customHeight="1">
      <c r="A8" s="777" t="s">
        <v>416</v>
      </c>
      <c r="B8" s="561" t="s">
        <v>413</v>
      </c>
      <c r="C8" s="561" t="s">
        <v>413</v>
      </c>
      <c r="D8" s="786" t="s">
        <v>414</v>
      </c>
      <c r="E8" s="786" t="s">
        <v>415</v>
      </c>
    </row>
    <row r="9" spans="1:6" ht="22.5" customHeight="1">
      <c r="A9" s="785"/>
      <c r="B9" s="630" t="s">
        <v>1215</v>
      </c>
      <c r="C9" s="630" t="s">
        <v>1216</v>
      </c>
      <c r="D9" s="786"/>
      <c r="E9" s="786"/>
    </row>
    <row r="10" spans="1:6" ht="22.5">
      <c r="A10" s="347" t="s">
        <v>809</v>
      </c>
      <c r="B10" s="345">
        <v>0</v>
      </c>
      <c r="C10" s="345">
        <v>0</v>
      </c>
      <c r="D10" s="346" t="s">
        <v>1056</v>
      </c>
      <c r="E10" s="345">
        <v>0</v>
      </c>
      <c r="F10" s="96"/>
    </row>
    <row r="11" spans="1:6">
      <c r="A11" s="344" t="s">
        <v>497</v>
      </c>
      <c r="B11" s="345">
        <v>76472.954079999981</v>
      </c>
      <c r="C11" s="345">
        <v>104426.40404999998</v>
      </c>
      <c r="D11" s="346">
        <v>0.36553380611866126</v>
      </c>
      <c r="E11" s="345">
        <v>27953.449970000001</v>
      </c>
    </row>
    <row r="12" spans="1:6" ht="15">
      <c r="A12" s="344" t="s">
        <v>498</v>
      </c>
      <c r="B12" s="345">
        <v>7198725.1593630016</v>
      </c>
      <c r="C12" s="345">
        <v>7630857.2242700011</v>
      </c>
      <c r="D12" s="346">
        <v>6.0028971149835852E-2</v>
      </c>
      <c r="E12" s="345">
        <v>432132.06490699947</v>
      </c>
      <c r="F12" s="96"/>
    </row>
    <row r="13" spans="1:6" ht="22.5">
      <c r="A13" s="347" t="s">
        <v>891</v>
      </c>
      <c r="B13" s="345">
        <v>44431.325730000004</v>
      </c>
      <c r="C13" s="345">
        <v>8798.4166600000008</v>
      </c>
      <c r="D13" s="346">
        <v>-0.80197717453973438</v>
      </c>
      <c r="E13" s="345">
        <v>-35632.909070000002</v>
      </c>
    </row>
    <row r="14" spans="1:6">
      <c r="A14" s="341" t="s">
        <v>499</v>
      </c>
      <c r="B14" s="342">
        <v>7319629.4391730009</v>
      </c>
      <c r="C14" s="342">
        <v>7744082.0449800007</v>
      </c>
      <c r="D14" s="343">
        <v>5.7988264205756757E-2</v>
      </c>
      <c r="E14" s="342">
        <v>424452.60580699984</v>
      </c>
    </row>
    <row r="15" spans="1:6">
      <c r="A15" s="344" t="s">
        <v>500</v>
      </c>
      <c r="B15" s="345">
        <v>330470.16097299999</v>
      </c>
      <c r="C15" s="345">
        <v>476202.53071000008</v>
      </c>
      <c r="D15" s="346">
        <v>0.44098495703188978</v>
      </c>
      <c r="E15" s="345">
        <v>145732.36973700009</v>
      </c>
    </row>
    <row r="16" spans="1:6">
      <c r="A16" s="344" t="s">
        <v>501</v>
      </c>
      <c r="B16" s="345">
        <v>82788.741720000005</v>
      </c>
      <c r="C16" s="345">
        <v>197150.80232000002</v>
      </c>
      <c r="D16" s="346">
        <v>1.3813721313313856</v>
      </c>
      <c r="E16" s="345">
        <v>114362.06060000001</v>
      </c>
    </row>
    <row r="17" spans="1:5">
      <c r="A17" s="344" t="s">
        <v>502</v>
      </c>
      <c r="B17" s="345">
        <v>6889326.6467299992</v>
      </c>
      <c r="C17" s="345">
        <v>7060963.4923900003</v>
      </c>
      <c r="D17" s="346">
        <v>2.4913442845893696E-2</v>
      </c>
      <c r="E17" s="345">
        <v>171636.84566000104</v>
      </c>
    </row>
    <row r="18" spans="1:5" ht="22.5">
      <c r="A18" s="347" t="s">
        <v>810</v>
      </c>
      <c r="B18" s="345">
        <v>17043.889749999998</v>
      </c>
      <c r="C18" s="345">
        <v>9765.2195600000014</v>
      </c>
      <c r="D18" s="346">
        <v>-0.42705452198785776</v>
      </c>
      <c r="E18" s="345">
        <v>-7278.6701899999971</v>
      </c>
    </row>
    <row r="19" spans="1:5">
      <c r="A19" s="341" t="s">
        <v>503</v>
      </c>
      <c r="B19" s="342">
        <v>7319629.439172999</v>
      </c>
      <c r="C19" s="342">
        <v>7744082.0449800007</v>
      </c>
      <c r="D19" s="343">
        <v>5.7988264205757201E-2</v>
      </c>
      <c r="E19" s="342">
        <v>424452.6058070017</v>
      </c>
    </row>
    <row r="20" spans="1:5">
      <c r="A20" s="36" t="s">
        <v>1031</v>
      </c>
    </row>
    <row r="22" spans="1:5">
      <c r="A22" s="559" t="s">
        <v>1122</v>
      </c>
    </row>
    <row r="23" spans="1:5">
      <c r="A23" s="52" t="s">
        <v>968</v>
      </c>
    </row>
    <row r="24" spans="1:5">
      <c r="E24" s="123" t="s">
        <v>588</v>
      </c>
    </row>
    <row r="25" spans="1:5" ht="24">
      <c r="A25" s="777" t="s">
        <v>416</v>
      </c>
      <c r="B25" s="558" t="s">
        <v>417</v>
      </c>
      <c r="C25" s="558" t="s">
        <v>417</v>
      </c>
      <c r="D25" s="786" t="s">
        <v>414</v>
      </c>
      <c r="E25" s="786" t="s">
        <v>415</v>
      </c>
    </row>
    <row r="26" spans="1:5" ht="22.5">
      <c r="A26" s="785"/>
      <c r="B26" s="630" t="s">
        <v>1217</v>
      </c>
      <c r="C26" s="630" t="s">
        <v>1218</v>
      </c>
      <c r="D26" s="786"/>
      <c r="E26" s="786"/>
    </row>
    <row r="27" spans="1:5">
      <c r="A27" s="344" t="s">
        <v>491</v>
      </c>
      <c r="B27" s="368">
        <v>217697.45587799998</v>
      </c>
      <c r="C27" s="368">
        <v>252317.09472999992</v>
      </c>
      <c r="D27" s="346">
        <v>0.15902638233586508</v>
      </c>
      <c r="E27" s="345">
        <v>34619.638851999945</v>
      </c>
    </row>
    <row r="28" spans="1:5">
      <c r="A28" s="344" t="s">
        <v>492</v>
      </c>
      <c r="B28" s="368">
        <v>114220.64671</v>
      </c>
      <c r="C28" s="368">
        <v>132026.99437999999</v>
      </c>
      <c r="D28" s="346">
        <v>0.15589429917350528</v>
      </c>
      <c r="E28" s="345">
        <v>17806.347669999988</v>
      </c>
    </row>
    <row r="29" spans="1:5">
      <c r="A29" s="344" t="s">
        <v>493</v>
      </c>
      <c r="B29" s="368">
        <v>103476.80916799998</v>
      </c>
      <c r="C29" s="368">
        <v>120290.10034999994</v>
      </c>
      <c r="D29" s="346">
        <v>0.16248366486352217</v>
      </c>
      <c r="E29" s="345">
        <v>16813.291181999957</v>
      </c>
    </row>
    <row r="30" spans="1:5" ht="22.5">
      <c r="A30" s="347" t="s">
        <v>813</v>
      </c>
      <c r="B30" s="368">
        <v>48253.055470000007</v>
      </c>
      <c r="C30" s="368">
        <v>57261.087309999995</v>
      </c>
      <c r="D30" s="346">
        <v>0.18668313855483176</v>
      </c>
      <c r="E30" s="345">
        <v>9008.0318399999887</v>
      </c>
    </row>
    <row r="31" spans="1:5" ht="22.5">
      <c r="A31" s="347" t="s">
        <v>814</v>
      </c>
      <c r="B31" s="368">
        <v>19536.036999999997</v>
      </c>
      <c r="C31" s="368">
        <v>24189.000020000003</v>
      </c>
      <c r="D31" s="346">
        <v>0.23817333167417765</v>
      </c>
      <c r="E31" s="345">
        <v>4652.9630200000065</v>
      </c>
    </row>
    <row r="32" spans="1:5" ht="22.5">
      <c r="A32" s="347" t="s">
        <v>815</v>
      </c>
      <c r="B32" s="368">
        <v>28717.01847000001</v>
      </c>
      <c r="C32" s="368">
        <v>33072.087289999996</v>
      </c>
      <c r="D32" s="346">
        <v>0.15165463032137616</v>
      </c>
      <c r="E32" s="345">
        <v>4355.0688199999859</v>
      </c>
    </row>
    <row r="33" spans="1:5">
      <c r="A33" s="344" t="s">
        <v>494</v>
      </c>
      <c r="B33" s="368">
        <v>179624.53307999999</v>
      </c>
      <c r="C33" s="368">
        <v>120312.53118000002</v>
      </c>
      <c r="D33" s="346">
        <v>-0.33019989465238575</v>
      </c>
      <c r="E33" s="345">
        <v>-59312.001899999974</v>
      </c>
    </row>
    <row r="34" spans="1:5">
      <c r="A34" s="344" t="s">
        <v>495</v>
      </c>
      <c r="B34" s="368">
        <v>215494.00375999999</v>
      </c>
      <c r="C34" s="368">
        <v>124091.96885999999</v>
      </c>
      <c r="D34" s="346">
        <v>-0.42415117499880084</v>
      </c>
      <c r="E34" s="345">
        <v>-91402.034899999999</v>
      </c>
    </row>
    <row r="35" spans="1:5" ht="22.5">
      <c r="A35" s="347" t="s">
        <v>811</v>
      </c>
      <c r="B35" s="368">
        <v>-35869.470679999999</v>
      </c>
      <c r="C35" s="368">
        <v>-3779.4376799999736</v>
      </c>
      <c r="D35" s="346">
        <v>-0.89463358091572553</v>
      </c>
      <c r="E35" s="345">
        <v>32090.033000000025</v>
      </c>
    </row>
    <row r="36" spans="1:5" ht="22.5">
      <c r="A36" s="347" t="s">
        <v>816</v>
      </c>
      <c r="B36" s="368">
        <v>96324.356957999989</v>
      </c>
      <c r="C36" s="368">
        <v>149582.74995999996</v>
      </c>
      <c r="D36" s="346">
        <v>0.55290681073762116</v>
      </c>
      <c r="E36" s="345">
        <v>53258.393001999968</v>
      </c>
    </row>
    <row r="37" spans="1:5">
      <c r="A37" s="344" t="s">
        <v>496</v>
      </c>
      <c r="B37" s="368">
        <v>18528.870497000007</v>
      </c>
      <c r="C37" s="368">
        <v>27376.085439999999</v>
      </c>
      <c r="D37" s="346">
        <v>0.47748269083279715</v>
      </c>
      <c r="E37" s="345">
        <v>8847.2149429999918</v>
      </c>
    </row>
    <row r="38" spans="1:5" ht="21.75">
      <c r="A38" s="349" t="s">
        <v>812</v>
      </c>
      <c r="B38" s="369">
        <v>77795.486460999979</v>
      </c>
      <c r="C38" s="369">
        <v>122206.66451999996</v>
      </c>
      <c r="D38" s="343">
        <v>0.57087088312332823</v>
      </c>
      <c r="E38" s="342">
        <v>44411.178058999983</v>
      </c>
    </row>
    <row r="39" spans="1:5">
      <c r="A39" s="36" t="s">
        <v>1031</v>
      </c>
    </row>
    <row r="41" spans="1:5">
      <c r="A41" s="559" t="s">
        <v>1123</v>
      </c>
    </row>
    <row r="42" spans="1:5">
      <c r="A42" s="52" t="s">
        <v>969</v>
      </c>
    </row>
    <row r="43" spans="1:5" ht="12.75" customHeight="1">
      <c r="A43" s="574" t="s">
        <v>1124</v>
      </c>
    </row>
    <row r="44" spans="1:5">
      <c r="A44" s="108" t="s">
        <v>508</v>
      </c>
      <c r="B44" s="107"/>
    </row>
    <row r="45" spans="1:5" ht="12.75" customHeight="1">
      <c r="A45" s="110" t="s">
        <v>563</v>
      </c>
    </row>
    <row r="46" spans="1:5">
      <c r="A46" s="109" t="s">
        <v>507</v>
      </c>
      <c r="B46" s="110"/>
    </row>
    <row r="47" spans="1:5">
      <c r="E47" s="123" t="s">
        <v>588</v>
      </c>
    </row>
    <row r="48" spans="1:5" ht="24">
      <c r="A48" s="777" t="s">
        <v>416</v>
      </c>
      <c r="B48" s="558" t="s">
        <v>417</v>
      </c>
      <c r="C48" s="558" t="s">
        <v>417</v>
      </c>
      <c r="D48" s="786" t="s">
        <v>414</v>
      </c>
      <c r="E48" s="786" t="s">
        <v>415</v>
      </c>
    </row>
    <row r="49" spans="1:5" ht="22.5">
      <c r="A49" s="785"/>
      <c r="B49" s="630" t="s">
        <v>1217</v>
      </c>
      <c r="C49" s="630" t="s">
        <v>1218</v>
      </c>
      <c r="D49" s="786"/>
      <c r="E49" s="786"/>
    </row>
    <row r="50" spans="1:5">
      <c r="A50" s="370" t="s">
        <v>1125</v>
      </c>
      <c r="B50" s="371">
        <v>3595367.2707600002</v>
      </c>
      <c r="C50" s="371">
        <v>4027142.1218400002</v>
      </c>
      <c r="D50" s="346">
        <v>0.12009200133502085</v>
      </c>
      <c r="E50" s="345">
        <v>431774.85107999993</v>
      </c>
    </row>
    <row r="51" spans="1:5">
      <c r="A51" s="370" t="s">
        <v>504</v>
      </c>
      <c r="B51" s="371">
        <v>3249301.8860900002</v>
      </c>
      <c r="C51" s="371">
        <v>4993589.8429500004</v>
      </c>
      <c r="D51" s="346">
        <v>0.53681929780890991</v>
      </c>
      <c r="E51" s="345">
        <v>1744287.9568600003</v>
      </c>
    </row>
    <row r="52" spans="1:5">
      <c r="A52" s="370" t="s">
        <v>505</v>
      </c>
      <c r="B52" s="371">
        <v>93241.28721000001</v>
      </c>
      <c r="C52" s="371">
        <v>123553.01031999999</v>
      </c>
      <c r="D52" s="346">
        <v>0.32508906748285527</v>
      </c>
      <c r="E52" s="345">
        <v>30311.723109999977</v>
      </c>
    </row>
    <row r="53" spans="1:5">
      <c r="A53" s="372" t="s">
        <v>506</v>
      </c>
      <c r="B53" s="373">
        <v>6937910.4440600006</v>
      </c>
      <c r="C53" s="373">
        <v>9144284.9751100019</v>
      </c>
      <c r="D53" s="343">
        <v>0.31801715355651838</v>
      </c>
      <c r="E53" s="342">
        <v>2206374.5310500013</v>
      </c>
    </row>
    <row r="54" spans="1:5">
      <c r="A54" s="36" t="s">
        <v>1031</v>
      </c>
    </row>
    <row r="55" spans="1:5">
      <c r="A55" s="121" t="s">
        <v>1126</v>
      </c>
    </row>
    <row r="56" spans="1:5">
      <c r="A56" s="121" t="s">
        <v>1250</v>
      </c>
    </row>
    <row r="58" spans="1:5">
      <c r="A58" s="83" t="s">
        <v>389</v>
      </c>
    </row>
    <row r="59" spans="1:5">
      <c r="E59" s="53" t="s">
        <v>488</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05" t="s">
        <v>383</v>
      </c>
      <c r="J1" s="404" t="str">
        <f>Naslovnica!A20</f>
        <v>Srpanj 2014.</v>
      </c>
    </row>
    <row r="2" spans="1:11" ht="12.75" customHeight="1">
      <c r="A2" s="7" t="s">
        <v>11</v>
      </c>
      <c r="J2" s="19" t="str">
        <f>Naslovnica!A24</f>
        <v>July 2014</v>
      </c>
    </row>
    <row r="3" spans="1:11" ht="12.75" customHeight="1"/>
    <row r="4" spans="1:11" ht="12.75" customHeight="1"/>
    <row r="5" spans="1:11">
      <c r="A5" s="405"/>
      <c r="B5" s="406"/>
      <c r="C5" s="406" t="str">
        <f>Naslovnica!A20</f>
        <v>Srpanj 2014.</v>
      </c>
      <c r="D5" s="405"/>
      <c r="E5" s="406"/>
      <c r="F5" s="406" t="s">
        <v>1096</v>
      </c>
      <c r="G5" s="406"/>
      <c r="H5" s="696" t="s">
        <v>865</v>
      </c>
      <c r="I5" s="697"/>
      <c r="J5" s="697"/>
    </row>
    <row r="6" spans="1:11">
      <c r="A6" s="405"/>
      <c r="B6" s="407"/>
      <c r="C6" s="408" t="str">
        <f>Naslovnica!A24</f>
        <v>July 2014</v>
      </c>
      <c r="D6" s="405"/>
      <c r="E6" s="407"/>
      <c r="F6" s="408" t="s">
        <v>1097</v>
      </c>
      <c r="G6" s="407"/>
      <c r="H6" s="698" t="s">
        <v>52</v>
      </c>
      <c r="I6" s="698"/>
      <c r="J6" s="409" t="s">
        <v>53</v>
      </c>
    </row>
    <row r="7" spans="1:11" ht="30" customHeight="1">
      <c r="A7" s="410" t="s">
        <v>48</v>
      </c>
      <c r="B7" s="410" t="s">
        <v>49</v>
      </c>
      <c r="C7" s="410" t="s">
        <v>50</v>
      </c>
      <c r="D7" s="410" t="s">
        <v>51</v>
      </c>
      <c r="E7" s="410" t="s">
        <v>49</v>
      </c>
      <c r="F7" s="410" t="s">
        <v>50</v>
      </c>
      <c r="G7" s="410" t="s">
        <v>51</v>
      </c>
      <c r="H7" s="410" t="s">
        <v>49</v>
      </c>
      <c r="I7" s="410" t="s">
        <v>50</v>
      </c>
      <c r="J7" s="410" t="s">
        <v>51</v>
      </c>
    </row>
    <row r="8" spans="1:11" ht="12.75" customHeight="1">
      <c r="A8" s="165" t="s">
        <v>54</v>
      </c>
      <c r="B8" s="166">
        <v>1703</v>
      </c>
      <c r="C8" s="166">
        <v>1299</v>
      </c>
      <c r="D8" s="166">
        <v>3002</v>
      </c>
      <c r="E8" s="167">
        <v>1927</v>
      </c>
      <c r="F8" s="167">
        <v>1470</v>
      </c>
      <c r="G8" s="166">
        <v>3397</v>
      </c>
      <c r="H8" s="166">
        <v>-224</v>
      </c>
      <c r="I8" s="166">
        <v>-171</v>
      </c>
      <c r="J8" s="168">
        <v>-0.11627906976744184</v>
      </c>
      <c r="K8" s="96"/>
    </row>
    <row r="9" spans="1:11" ht="12.75" customHeight="1">
      <c r="A9" s="165" t="s">
        <v>55</v>
      </c>
      <c r="B9" s="166">
        <v>83472</v>
      </c>
      <c r="C9" s="166">
        <v>71957</v>
      </c>
      <c r="D9" s="166">
        <v>155429</v>
      </c>
      <c r="E9" s="167">
        <v>85011</v>
      </c>
      <c r="F9" s="167">
        <v>73235</v>
      </c>
      <c r="G9" s="166">
        <v>158246</v>
      </c>
      <c r="H9" s="166">
        <v>-1539</v>
      </c>
      <c r="I9" s="166">
        <v>-1278</v>
      </c>
      <c r="J9" s="168">
        <v>-1.7801397823641651E-2</v>
      </c>
      <c r="K9" s="96"/>
    </row>
    <row r="10" spans="1:11" ht="12.75" customHeight="1">
      <c r="A10" s="165" t="s">
        <v>56</v>
      </c>
      <c r="B10" s="166">
        <v>130230</v>
      </c>
      <c r="C10" s="166">
        <v>123274</v>
      </c>
      <c r="D10" s="166">
        <v>253504</v>
      </c>
      <c r="E10" s="167">
        <v>130909</v>
      </c>
      <c r="F10" s="167">
        <v>124131</v>
      </c>
      <c r="G10" s="166">
        <v>255040</v>
      </c>
      <c r="H10" s="166">
        <v>-679</v>
      </c>
      <c r="I10" s="166">
        <v>-857</v>
      </c>
      <c r="J10" s="168">
        <v>-6.0225846925971993E-3</v>
      </c>
      <c r="K10" s="86"/>
    </row>
    <row r="11" spans="1:11" ht="12.75" customHeight="1">
      <c r="A11" s="165" t="s">
        <v>57</v>
      </c>
      <c r="B11" s="166">
        <v>154053</v>
      </c>
      <c r="C11" s="166">
        <v>144996</v>
      </c>
      <c r="D11" s="166">
        <v>299049</v>
      </c>
      <c r="E11" s="167">
        <v>154131</v>
      </c>
      <c r="F11" s="167">
        <v>145070</v>
      </c>
      <c r="G11" s="166">
        <v>299201</v>
      </c>
      <c r="H11" s="166">
        <v>-78</v>
      </c>
      <c r="I11" s="166">
        <v>-74</v>
      </c>
      <c r="J11" s="168">
        <v>-5.0801969244751444E-4</v>
      </c>
    </row>
    <row r="12" spans="1:11" ht="12.75" customHeight="1">
      <c r="A12" s="165" t="s">
        <v>58</v>
      </c>
      <c r="B12" s="166">
        <v>147226</v>
      </c>
      <c r="C12" s="166">
        <v>140765</v>
      </c>
      <c r="D12" s="166">
        <v>287991</v>
      </c>
      <c r="E12" s="167">
        <v>146786</v>
      </c>
      <c r="F12" s="167">
        <v>140391</v>
      </c>
      <c r="G12" s="166">
        <v>287177</v>
      </c>
      <c r="H12" s="166">
        <v>440</v>
      </c>
      <c r="I12" s="166">
        <v>374</v>
      </c>
      <c r="J12" s="168">
        <v>2.8344888344122854E-3</v>
      </c>
    </row>
    <row r="13" spans="1:11" ht="12.75" customHeight="1">
      <c r="A13" s="165" t="s">
        <v>59</v>
      </c>
      <c r="B13" s="166">
        <v>125556</v>
      </c>
      <c r="C13" s="166">
        <v>127777</v>
      </c>
      <c r="D13" s="166">
        <v>253333</v>
      </c>
      <c r="E13" s="167">
        <v>125168</v>
      </c>
      <c r="F13" s="167">
        <v>127637</v>
      </c>
      <c r="G13" s="166">
        <v>252805</v>
      </c>
      <c r="H13" s="166">
        <v>388</v>
      </c>
      <c r="I13" s="166">
        <v>140</v>
      </c>
      <c r="J13" s="168">
        <v>2.0885662862679677E-3</v>
      </c>
    </row>
    <row r="14" spans="1:11" ht="12.75" customHeight="1">
      <c r="A14" s="165" t="s">
        <v>60</v>
      </c>
      <c r="B14" s="166">
        <v>120986</v>
      </c>
      <c r="C14" s="166">
        <v>122808</v>
      </c>
      <c r="D14" s="166">
        <v>243794</v>
      </c>
      <c r="E14" s="167">
        <v>120990</v>
      </c>
      <c r="F14" s="167">
        <v>122563</v>
      </c>
      <c r="G14" s="166">
        <v>243553</v>
      </c>
      <c r="H14" s="166">
        <v>-4</v>
      </c>
      <c r="I14" s="166">
        <v>245</v>
      </c>
      <c r="J14" s="168">
        <v>9.8951768198296541E-4</v>
      </c>
    </row>
    <row r="15" spans="1:11" ht="12.75" customHeight="1">
      <c r="A15" s="165" t="s">
        <v>61</v>
      </c>
      <c r="B15" s="166">
        <v>77496</v>
      </c>
      <c r="C15" s="166">
        <v>75749</v>
      </c>
      <c r="D15" s="166">
        <v>153245</v>
      </c>
      <c r="E15" s="167">
        <v>76184</v>
      </c>
      <c r="F15" s="167">
        <v>74436</v>
      </c>
      <c r="G15" s="166">
        <v>150620</v>
      </c>
      <c r="H15" s="166">
        <v>1312</v>
      </c>
      <c r="I15" s="166">
        <v>1313</v>
      </c>
      <c r="J15" s="168">
        <v>1.7427964413756492E-2</v>
      </c>
    </row>
    <row r="16" spans="1:11" ht="12.75" customHeight="1">
      <c r="A16" s="165" t="s">
        <v>62</v>
      </c>
      <c r="B16" s="166">
        <v>23106</v>
      </c>
      <c r="C16" s="166">
        <v>16379</v>
      </c>
      <c r="D16" s="166">
        <v>39485</v>
      </c>
      <c r="E16" s="167">
        <v>22793</v>
      </c>
      <c r="F16" s="167">
        <v>16042</v>
      </c>
      <c r="G16" s="166">
        <v>38835</v>
      </c>
      <c r="H16" s="166">
        <v>313</v>
      </c>
      <c r="I16" s="166">
        <v>337</v>
      </c>
      <c r="J16" s="168">
        <v>1.6737479078151152E-2</v>
      </c>
    </row>
    <row r="17" spans="1:11" ht="12.75" customHeight="1">
      <c r="A17" s="165" t="s">
        <v>63</v>
      </c>
      <c r="B17" s="166">
        <v>3845</v>
      </c>
      <c r="C17" s="166">
        <v>1830</v>
      </c>
      <c r="D17" s="166">
        <v>5675</v>
      </c>
      <c r="E17" s="169">
        <v>3695</v>
      </c>
      <c r="F17" s="169">
        <v>1763</v>
      </c>
      <c r="G17" s="166">
        <v>5458</v>
      </c>
      <c r="H17" s="166">
        <v>150</v>
      </c>
      <c r="I17" s="166">
        <v>67</v>
      </c>
      <c r="J17" s="168">
        <v>3.9758153169659138E-2</v>
      </c>
    </row>
    <row r="18" spans="1:11" ht="12.75" customHeight="1">
      <c r="A18" s="165" t="s">
        <v>64</v>
      </c>
      <c r="B18" s="166">
        <v>0</v>
      </c>
      <c r="C18" s="166">
        <v>0</v>
      </c>
      <c r="D18" s="166">
        <v>0</v>
      </c>
      <c r="E18" s="169">
        <v>0</v>
      </c>
      <c r="F18" s="169">
        <v>0</v>
      </c>
      <c r="G18" s="166">
        <v>0</v>
      </c>
      <c r="H18" s="166">
        <v>0</v>
      </c>
      <c r="I18" s="166">
        <v>0</v>
      </c>
      <c r="J18" s="168">
        <v>0</v>
      </c>
    </row>
    <row r="19" spans="1:11" ht="26.25" customHeight="1">
      <c r="A19" s="411" t="s">
        <v>65</v>
      </c>
      <c r="B19" s="412">
        <v>867673</v>
      </c>
      <c r="C19" s="412">
        <v>826834</v>
      </c>
      <c r="D19" s="412">
        <v>1694507</v>
      </c>
      <c r="E19" s="412">
        <v>867594</v>
      </c>
      <c r="F19" s="412">
        <v>826738</v>
      </c>
      <c r="G19" s="412">
        <v>1694332</v>
      </c>
      <c r="H19" s="412">
        <v>79</v>
      </c>
      <c r="I19" s="412">
        <v>96</v>
      </c>
      <c r="J19" s="413">
        <v>1.0328554262084566E-4</v>
      </c>
    </row>
    <row r="20" spans="1:11" ht="12.75" customHeight="1">
      <c r="A20" s="23" t="s">
        <v>66</v>
      </c>
    </row>
    <row r="21" spans="1:11" ht="12.75" customHeight="1"/>
    <row r="22" spans="1:11" ht="12.75" customHeight="1"/>
    <row r="23" spans="1:11" ht="12.75" customHeight="1">
      <c r="A23" s="605" t="s">
        <v>1139</v>
      </c>
    </row>
    <row r="24" spans="1:11" ht="12.75" customHeight="1">
      <c r="A24" s="22" t="s">
        <v>1140</v>
      </c>
      <c r="K24" s="86"/>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c r="K31" s="86"/>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2" t="s">
        <v>389</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06" t="s">
        <v>881</v>
      </c>
      <c r="M1" s="404" t="str">
        <f>Naslovnica!A20</f>
        <v>Srpanj 2014.</v>
      </c>
    </row>
    <row r="2" spans="1:14" ht="12.75" customHeight="1">
      <c r="A2" s="25" t="s">
        <v>68</v>
      </c>
      <c r="M2" s="19" t="str">
        <f>Naslovnica!A24</f>
        <v>July 2014</v>
      </c>
    </row>
    <row r="3" spans="1:14" ht="12.75" customHeight="1"/>
    <row r="4" spans="1:14" ht="12.75" customHeight="1">
      <c r="J4" s="701" t="s">
        <v>83</v>
      </c>
      <c r="K4" s="701"/>
      <c r="L4" s="701"/>
      <c r="M4" s="701"/>
    </row>
    <row r="5" spans="1:14" ht="24.75" customHeight="1">
      <c r="A5" s="414"/>
      <c r="B5" s="414"/>
      <c r="C5" s="704" t="s">
        <v>69</v>
      </c>
      <c r="D5" s="704"/>
      <c r="E5" s="704"/>
      <c r="F5" s="703" t="s">
        <v>834</v>
      </c>
      <c r="G5" s="703" t="s">
        <v>70</v>
      </c>
      <c r="H5" s="704" t="s">
        <v>71</v>
      </c>
      <c r="I5" s="704"/>
      <c r="J5" s="704"/>
      <c r="K5" s="703" t="s">
        <v>72</v>
      </c>
      <c r="L5" s="703" t="s">
        <v>73</v>
      </c>
      <c r="M5" s="703" t="s">
        <v>74</v>
      </c>
    </row>
    <row r="6" spans="1:14" ht="81" customHeight="1">
      <c r="A6" s="703" t="s">
        <v>75</v>
      </c>
      <c r="B6" s="703"/>
      <c r="C6" s="415" t="s">
        <v>835</v>
      </c>
      <c r="D6" s="415" t="s">
        <v>76</v>
      </c>
      <c r="E6" s="415" t="s">
        <v>74</v>
      </c>
      <c r="F6" s="703"/>
      <c r="G6" s="703"/>
      <c r="H6" s="415" t="s">
        <v>77</v>
      </c>
      <c r="I6" s="415" t="s">
        <v>78</v>
      </c>
      <c r="J6" s="415" t="s">
        <v>74</v>
      </c>
      <c r="K6" s="703"/>
      <c r="L6" s="703"/>
      <c r="M6" s="703"/>
    </row>
    <row r="7" spans="1:14" ht="19.5" customHeight="1">
      <c r="A7" s="170" t="str">
        <f>Naslovnica!A20</f>
        <v>Srpanj 2014.</v>
      </c>
      <c r="B7" s="171" t="str">
        <f>Naslovnica!A24</f>
        <v>July 2014</v>
      </c>
      <c r="C7" s="172">
        <v>412706.11804000003</v>
      </c>
      <c r="D7" s="172">
        <v>59.815760000000004</v>
      </c>
      <c r="E7" s="172">
        <v>412765.9338</v>
      </c>
      <c r="F7" s="172">
        <v>3416.7369399999998</v>
      </c>
      <c r="G7" s="172">
        <v>62709.128579999997</v>
      </c>
      <c r="H7" s="172">
        <v>24815.261050000001</v>
      </c>
      <c r="I7" s="172">
        <v>160.82292000000001</v>
      </c>
      <c r="J7" s="172">
        <v>24976.083970000003</v>
      </c>
      <c r="K7" s="173">
        <v>0</v>
      </c>
      <c r="L7" s="172">
        <v>1130.3842999999999</v>
      </c>
      <c r="M7" s="172">
        <v>504998.26759000006</v>
      </c>
      <c r="N7" s="96"/>
    </row>
    <row r="8" spans="1:14" ht="19.5" customHeight="1">
      <c r="A8" s="174" t="str">
        <f>'4 Tablica 2 - Graf 2'!F5</f>
        <v>Lipanj 2014.</v>
      </c>
      <c r="B8" s="175" t="str">
        <f>'4 Tablica 2 - Graf 2'!F6</f>
        <v>June 2014</v>
      </c>
      <c r="C8" s="172">
        <v>399483.95077000005</v>
      </c>
      <c r="D8" s="172">
        <v>72.142139999999998</v>
      </c>
      <c r="E8" s="172">
        <v>399556.09291000001</v>
      </c>
      <c r="F8" s="172">
        <v>2790.3296299999997</v>
      </c>
      <c r="G8" s="172">
        <v>29599.11925</v>
      </c>
      <c r="H8" s="172">
        <v>15162.22309</v>
      </c>
      <c r="I8" s="172">
        <v>321.23167999999998</v>
      </c>
      <c r="J8" s="172">
        <v>15483.45477</v>
      </c>
      <c r="K8" s="173">
        <v>0</v>
      </c>
      <c r="L8" s="172">
        <v>651.72610999999995</v>
      </c>
      <c r="M8" s="172">
        <v>448080.72266999999</v>
      </c>
      <c r="N8" s="96"/>
    </row>
    <row r="9" spans="1:14" ht="17.25" customHeight="1">
      <c r="A9" s="699" t="s">
        <v>79</v>
      </c>
      <c r="B9" s="699"/>
      <c r="C9" s="176">
        <v>3.3098118821831071E-2</v>
      </c>
      <c r="D9" s="176">
        <v>-0.17086241134515823</v>
      </c>
      <c r="E9" s="176">
        <v>3.3061292580452546E-2</v>
      </c>
      <c r="F9" s="176">
        <v>0.22449222603137398</v>
      </c>
      <c r="G9" s="176">
        <v>1.1186146807391912</v>
      </c>
      <c r="H9" s="176">
        <v>0.6366505691613592</v>
      </c>
      <c r="I9" s="176">
        <v>-0.49935535623385585</v>
      </c>
      <c r="J9" s="176">
        <v>0.61308211513572963</v>
      </c>
      <c r="K9" s="177" t="s">
        <v>1056</v>
      </c>
      <c r="L9" s="176">
        <v>0.73444685222140327</v>
      </c>
      <c r="M9" s="176">
        <v>0.12702520336256107</v>
      </c>
      <c r="N9" s="86"/>
    </row>
    <row r="10" spans="1:14" ht="39" customHeight="1">
      <c r="A10" s="699" t="s">
        <v>80</v>
      </c>
      <c r="B10" s="699"/>
      <c r="C10" s="172">
        <v>435206.31049</v>
      </c>
      <c r="D10" s="172">
        <v>5856.8858300000002</v>
      </c>
      <c r="E10" s="172">
        <v>441063.19631999999</v>
      </c>
      <c r="F10" s="172">
        <v>7962.7479000000003</v>
      </c>
      <c r="G10" s="172">
        <v>56353.488700000002</v>
      </c>
      <c r="H10" s="172">
        <v>19859.16662</v>
      </c>
      <c r="I10" s="172">
        <v>450.2516</v>
      </c>
      <c r="J10" s="172">
        <v>20309.418220000003</v>
      </c>
      <c r="K10" s="173">
        <v>0</v>
      </c>
      <c r="L10" s="172">
        <v>693.44776000000002</v>
      </c>
      <c r="M10" s="172">
        <v>526382.29889999994</v>
      </c>
    </row>
    <row r="11" spans="1:14" ht="29.25" customHeight="1">
      <c r="A11" s="699" t="s">
        <v>81</v>
      </c>
      <c r="B11" s="699"/>
      <c r="C11" s="176">
        <v>-5.170006019597221E-2</v>
      </c>
      <c r="D11" s="176">
        <v>-0.98978710500149869</v>
      </c>
      <c r="E11" s="176">
        <v>-6.4156934326186146E-2</v>
      </c>
      <c r="F11" s="176">
        <v>-0.57090981870718283</v>
      </c>
      <c r="G11" s="176">
        <v>0.1127816578283998</v>
      </c>
      <c r="H11" s="176">
        <v>0.24956205488546332</v>
      </c>
      <c r="I11" s="176">
        <v>-0.6428154391899995</v>
      </c>
      <c r="J11" s="176">
        <v>0.22977840622753198</v>
      </c>
      <c r="K11" s="173" t="s">
        <v>1056</v>
      </c>
      <c r="L11" s="176">
        <v>0.63009294312234843</v>
      </c>
      <c r="M11" s="176">
        <v>-4.0624525852573035E-2</v>
      </c>
    </row>
    <row r="12" spans="1:14" ht="34.5" customHeight="1">
      <c r="A12" s="700" t="s">
        <v>82</v>
      </c>
      <c r="B12" s="700"/>
      <c r="C12" s="416">
        <v>2818359.2851300002</v>
      </c>
      <c r="D12" s="416">
        <v>1314.6094999999998</v>
      </c>
      <c r="E12" s="416">
        <v>2819673.89463</v>
      </c>
      <c r="F12" s="416">
        <v>24521.372099999997</v>
      </c>
      <c r="G12" s="416">
        <v>265121.99917999998</v>
      </c>
      <c r="H12" s="416">
        <v>145891.88500000004</v>
      </c>
      <c r="I12" s="416">
        <v>2411.4906499999997</v>
      </c>
      <c r="J12" s="416">
        <v>148303.37564999997</v>
      </c>
      <c r="K12" s="417">
        <v>0</v>
      </c>
      <c r="L12" s="416">
        <v>8144.5375800000002</v>
      </c>
      <c r="M12" s="416">
        <v>3265765.1791400001</v>
      </c>
    </row>
    <row r="13" spans="1:14" ht="12.75" customHeight="1">
      <c r="A13" s="702" t="s">
        <v>84</v>
      </c>
      <c r="B13" s="702"/>
      <c r="C13" s="702"/>
    </row>
    <row r="14" spans="1:14" ht="12.75" customHeight="1">
      <c r="A14" s="705" t="s">
        <v>85</v>
      </c>
      <c r="B14" s="705"/>
      <c r="C14" s="705"/>
    </row>
    <row r="15" spans="1:14" ht="12.75" customHeight="1"/>
    <row r="16" spans="1:14" ht="12.75" customHeight="1">
      <c r="A16" s="606" t="s">
        <v>384</v>
      </c>
      <c r="M16" s="14" t="str">
        <f>Naslovnica!A20</f>
        <v>Srpanj 2014.</v>
      </c>
    </row>
    <row r="17" spans="1:14" ht="12.75" customHeight="1">
      <c r="A17" s="26" t="s">
        <v>17</v>
      </c>
      <c r="M17" s="19" t="str">
        <f>Naslovnica!A24</f>
        <v>July 2014</v>
      </c>
    </row>
    <row r="18" spans="1:14" ht="12.75" customHeight="1"/>
    <row r="19" spans="1:14" ht="12.75" customHeight="1">
      <c r="J19" s="701" t="s">
        <v>83</v>
      </c>
      <c r="K19" s="701"/>
      <c r="L19" s="701"/>
      <c r="M19" s="701"/>
    </row>
    <row r="20" spans="1:14" ht="21" customHeight="1">
      <c r="A20" s="703" t="s">
        <v>86</v>
      </c>
      <c r="B20" s="706"/>
      <c r="C20" s="704" t="s">
        <v>87</v>
      </c>
      <c r="D20" s="704"/>
      <c r="E20" s="704"/>
      <c r="F20" s="704" t="s">
        <v>88</v>
      </c>
      <c r="G20" s="704"/>
      <c r="H20" s="704"/>
      <c r="I20" s="703" t="s">
        <v>89</v>
      </c>
      <c r="J20" s="703" t="s">
        <v>90</v>
      </c>
      <c r="K20" s="703" t="s">
        <v>91</v>
      </c>
      <c r="L20" s="707" t="s">
        <v>92</v>
      </c>
      <c r="M20" s="703" t="s">
        <v>74</v>
      </c>
    </row>
    <row r="21" spans="1:14" ht="123.75" customHeight="1">
      <c r="A21" s="706"/>
      <c r="B21" s="706"/>
      <c r="C21" s="415" t="s">
        <v>93</v>
      </c>
      <c r="D21" s="415" t="s">
        <v>94</v>
      </c>
      <c r="E21" s="415" t="s">
        <v>74</v>
      </c>
      <c r="F21" s="415" t="s">
        <v>95</v>
      </c>
      <c r="G21" s="415" t="s">
        <v>77</v>
      </c>
      <c r="H21" s="415" t="s">
        <v>74</v>
      </c>
      <c r="I21" s="706"/>
      <c r="J21" s="706"/>
      <c r="K21" s="703"/>
      <c r="L21" s="706"/>
      <c r="M21" s="706"/>
    </row>
    <row r="22" spans="1:14" ht="18.75" customHeight="1">
      <c r="A22" s="178" t="str">
        <f>Naslovnica!A20</f>
        <v>Srpanj 2014.</v>
      </c>
      <c r="B22" s="171" t="str">
        <f>Naslovnica!A24</f>
        <v>July 2014</v>
      </c>
      <c r="C22" s="179">
        <v>3146.4234100000003</v>
      </c>
      <c r="D22" s="180">
        <v>3.8759999999999996E-2</v>
      </c>
      <c r="E22" s="179">
        <v>3146.4621700000002</v>
      </c>
      <c r="F22" s="179">
        <v>453648.39805000002</v>
      </c>
      <c r="G22" s="179">
        <v>4772.2502699999995</v>
      </c>
      <c r="H22" s="179">
        <v>458420.64832000004</v>
      </c>
      <c r="I22" s="179">
        <v>35943.799479999994</v>
      </c>
      <c r="J22" s="179">
        <v>19995.908760000002</v>
      </c>
      <c r="K22" s="179">
        <v>1130.3842999999999</v>
      </c>
      <c r="L22" s="179">
        <v>1146.5586699999999</v>
      </c>
      <c r="M22" s="179">
        <v>519783.76170000003</v>
      </c>
      <c r="N22" s="96"/>
    </row>
    <row r="23" spans="1:14" ht="18.75" customHeight="1">
      <c r="A23" s="174" t="str">
        <f>'4 Tablica 2 - Graf 2'!F5</f>
        <v>Lipanj 2014.</v>
      </c>
      <c r="B23" s="175" t="str">
        <f>'4 Tablica 2 - Graf 2'!F6</f>
        <v>June 2014</v>
      </c>
      <c r="C23" s="179">
        <v>2725.9266899999998</v>
      </c>
      <c r="D23" s="180">
        <v>9.5670000000000005E-2</v>
      </c>
      <c r="E23" s="179">
        <v>2726.0223599999999</v>
      </c>
      <c r="F23" s="179">
        <v>393535.16018000001</v>
      </c>
      <c r="G23" s="179">
        <v>2085.69148</v>
      </c>
      <c r="H23" s="179">
        <v>395620.85165999999</v>
      </c>
      <c r="I23" s="179">
        <v>26354.898530000002</v>
      </c>
      <c r="J23" s="179">
        <v>13262.90415</v>
      </c>
      <c r="K23" s="179">
        <v>651.72610999999995</v>
      </c>
      <c r="L23" s="179">
        <v>624.94758999999999</v>
      </c>
      <c r="M23" s="179">
        <v>439241.3504</v>
      </c>
      <c r="N23" s="96"/>
    </row>
    <row r="24" spans="1:14" ht="18.75" customHeight="1">
      <c r="A24" s="699" t="s">
        <v>96</v>
      </c>
      <c r="B24" s="699"/>
      <c r="C24" s="176">
        <v>0.15425826437027204</v>
      </c>
      <c r="D24" s="176">
        <v>-0.59485732204452813</v>
      </c>
      <c r="E24" s="176">
        <v>0.15423197409136449</v>
      </c>
      <c r="F24" s="176">
        <v>0.15275188586073141</v>
      </c>
      <c r="G24" s="176">
        <v>1.288090216487819</v>
      </c>
      <c r="H24" s="176">
        <v>0.1587373274095541</v>
      </c>
      <c r="I24" s="176">
        <v>0.36383752110010464</v>
      </c>
      <c r="J24" s="176">
        <v>0.50765688523806463</v>
      </c>
      <c r="K24" s="176">
        <v>0.73444685222140327</v>
      </c>
      <c r="L24" s="176">
        <v>0.83464771821905881</v>
      </c>
      <c r="M24" s="176">
        <v>0.18336709698814377</v>
      </c>
      <c r="N24" s="96"/>
    </row>
    <row r="25" spans="1:14" ht="36.75" customHeight="1">
      <c r="A25" s="699" t="s">
        <v>97</v>
      </c>
      <c r="B25" s="699"/>
      <c r="C25" s="179">
        <v>3107.82015</v>
      </c>
      <c r="D25" s="180">
        <v>5.8070000000000004E-2</v>
      </c>
      <c r="E25" s="179">
        <v>3107.8782200000001</v>
      </c>
      <c r="F25" s="179">
        <v>447293.62210000004</v>
      </c>
      <c r="G25" s="179">
        <v>1707.6173700000002</v>
      </c>
      <c r="H25" s="179">
        <v>449001.23947000003</v>
      </c>
      <c r="I25" s="179">
        <v>58506.585920000005</v>
      </c>
      <c r="J25" s="179">
        <v>18254.219820000002</v>
      </c>
      <c r="K25" s="179">
        <v>693.44776000000002</v>
      </c>
      <c r="L25" s="179">
        <v>824.47587999999996</v>
      </c>
      <c r="M25" s="179">
        <v>530387.84707000013</v>
      </c>
      <c r="N25" s="86"/>
    </row>
    <row r="26" spans="1:14" ht="28.5" customHeight="1">
      <c r="A26" s="699" t="s">
        <v>81</v>
      </c>
      <c r="B26" s="699"/>
      <c r="C26" s="176">
        <v>1.2421330108178981E-2</v>
      </c>
      <c r="D26" s="176">
        <v>-0.33252970552781136</v>
      </c>
      <c r="E26" s="176">
        <v>1.2414884776276783E-2</v>
      </c>
      <c r="F26" s="176">
        <v>1.4207168705346001E-2</v>
      </c>
      <c r="G26" s="176">
        <v>1.7946836064334479</v>
      </c>
      <c r="H26" s="176">
        <v>2.0978580952512857E-2</v>
      </c>
      <c r="I26" s="176">
        <v>-0.3856452412186831</v>
      </c>
      <c r="J26" s="176">
        <v>9.5412948741405032E-2</v>
      </c>
      <c r="K26" s="176">
        <v>0.63009294312234843</v>
      </c>
      <c r="L26" s="176">
        <v>0.39065156157145547</v>
      </c>
      <c r="M26" s="176">
        <v>-1.9993077572534546E-2</v>
      </c>
    </row>
    <row r="27" spans="1:14" ht="30.75" customHeight="1">
      <c r="A27" s="700" t="s">
        <v>82</v>
      </c>
      <c r="B27" s="700"/>
      <c r="C27" s="418">
        <v>19450.97868</v>
      </c>
      <c r="D27" s="419">
        <v>0.33921000000000001</v>
      </c>
      <c r="E27" s="418">
        <v>19451.317889999998</v>
      </c>
      <c r="F27" s="418">
        <v>2807864.3401700002</v>
      </c>
      <c r="G27" s="418">
        <v>17429.56668</v>
      </c>
      <c r="H27" s="418">
        <v>2825293.9068500004</v>
      </c>
      <c r="I27" s="418">
        <v>295571.522</v>
      </c>
      <c r="J27" s="418">
        <v>130005.31054000001</v>
      </c>
      <c r="K27" s="418">
        <v>8144.5375800000002</v>
      </c>
      <c r="L27" s="418">
        <v>7762.1071699999993</v>
      </c>
      <c r="M27" s="418">
        <v>3286228.7020300003</v>
      </c>
    </row>
    <row r="28" spans="1:14" ht="12.75" customHeight="1">
      <c r="A28" s="20" t="s">
        <v>99</v>
      </c>
    </row>
    <row r="29" spans="1:14" ht="12.75" customHeight="1"/>
    <row r="30" spans="1:14" ht="12.75" customHeight="1"/>
    <row r="31" spans="1:14" ht="12.75" customHeight="1"/>
    <row r="32" spans="1:14" ht="12.75" customHeight="1">
      <c r="A32" s="82" t="s">
        <v>389</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06" t="s">
        <v>385</v>
      </c>
      <c r="K1" s="404" t="str">
        <f>Naslovnica!A20</f>
        <v>Srpanj 2014.</v>
      </c>
    </row>
    <row r="2" spans="1:13" ht="12.75" customHeight="1">
      <c r="A2" s="25" t="s">
        <v>100</v>
      </c>
      <c r="K2" s="19" t="str">
        <f>Naslovnica!A24</f>
        <v>July 2014</v>
      </c>
    </row>
    <row r="3" spans="1:13" ht="12.75" customHeight="1">
      <c r="D3" s="701" t="s">
        <v>83</v>
      </c>
      <c r="E3" s="701"/>
      <c r="F3" s="701"/>
    </row>
    <row r="4" spans="1:13" ht="69.75" customHeight="1">
      <c r="A4" s="703" t="s">
        <v>101</v>
      </c>
      <c r="B4" s="703"/>
      <c r="C4" s="415" t="s">
        <v>102</v>
      </c>
      <c r="D4" s="415" t="s">
        <v>103</v>
      </c>
      <c r="E4" s="415" t="s">
        <v>104</v>
      </c>
      <c r="F4" s="415" t="s">
        <v>105</v>
      </c>
    </row>
    <row r="5" spans="1:13" ht="17.25" customHeight="1">
      <c r="A5" s="181" t="str">
        <f>Naslovnica!A20</f>
        <v>Srpanj 2014.</v>
      </c>
      <c r="B5" s="182" t="str">
        <f>Naslovnica!A24</f>
        <v>July 2014</v>
      </c>
      <c r="C5" s="183">
        <v>29016.988439998746</v>
      </c>
      <c r="D5" s="183">
        <v>504998.26759000006</v>
      </c>
      <c r="E5" s="183">
        <v>519783.76170000003</v>
      </c>
      <c r="F5" s="183">
        <v>14231.494329998735</v>
      </c>
      <c r="G5" s="96"/>
      <c r="H5" s="96"/>
    </row>
    <row r="6" spans="1:13" ht="17.25" customHeight="1">
      <c r="A6" s="184" t="str">
        <f>'4 Tablica 2 - Graf 2'!F5</f>
        <v>Lipanj 2014.</v>
      </c>
      <c r="B6" s="185" t="str">
        <f>'4 Tablica 2 - Graf 2'!F6</f>
        <v>June 2014</v>
      </c>
      <c r="C6" s="183">
        <v>20177.616169998764</v>
      </c>
      <c r="D6" s="183">
        <v>448080.72266999999</v>
      </c>
      <c r="E6" s="183">
        <v>439241.35040000005</v>
      </c>
      <c r="F6" s="183">
        <v>29016.988439998706</v>
      </c>
      <c r="G6" s="96"/>
      <c r="H6" s="96"/>
      <c r="M6" s="86"/>
    </row>
    <row r="7" spans="1:13" ht="19.5" customHeight="1">
      <c r="A7" s="699" t="s">
        <v>96</v>
      </c>
      <c r="B7" s="699"/>
      <c r="C7" s="186">
        <v>0.43807812555889863</v>
      </c>
      <c r="D7" s="186">
        <v>0.12702520336256107</v>
      </c>
      <c r="E7" s="186">
        <v>0.1833670969881436</v>
      </c>
      <c r="F7" s="186">
        <v>-0.50954612814398015</v>
      </c>
      <c r="G7" s="96"/>
      <c r="H7" s="86"/>
    </row>
    <row r="8" spans="1:13" ht="32.25" customHeight="1">
      <c r="A8" s="699" t="s">
        <v>80</v>
      </c>
      <c r="B8" s="699"/>
      <c r="C8" s="183">
        <v>38050.362089998722</v>
      </c>
      <c r="D8" s="183">
        <v>526382.29889999994</v>
      </c>
      <c r="E8" s="183">
        <v>530387.84707000002</v>
      </c>
      <c r="F8" s="183">
        <v>34044.813919998589</v>
      </c>
    </row>
    <row r="9" spans="1:13" ht="19.5" customHeight="1">
      <c r="A9" s="699" t="s">
        <v>81</v>
      </c>
      <c r="B9" s="699"/>
      <c r="C9" s="186">
        <v>-0.23740572109757496</v>
      </c>
      <c r="D9" s="186">
        <v>-4.0624525852573035E-2</v>
      </c>
      <c r="E9" s="186">
        <v>-1.999307757253433E-2</v>
      </c>
      <c r="F9" s="186">
        <v>-0.58197761446306873</v>
      </c>
    </row>
    <row r="10" spans="1:13" ht="21" customHeight="1">
      <c r="A10" s="708" t="s">
        <v>82</v>
      </c>
      <c r="B10" s="708"/>
      <c r="C10" s="420">
        <v>34695.017219998714</v>
      </c>
      <c r="D10" s="420">
        <v>3265765.1791400001</v>
      </c>
      <c r="E10" s="420">
        <v>3286228.7020300003</v>
      </c>
      <c r="F10" s="420">
        <v>14231.494329998735</v>
      </c>
      <c r="H10" s="378"/>
    </row>
    <row r="11" spans="1:13" ht="12.75" customHeight="1"/>
    <row r="12" spans="1:13" ht="12.75" customHeight="1">
      <c r="A12" s="606" t="s">
        <v>882</v>
      </c>
      <c r="K12" s="404" t="str">
        <f>Naslovnica!A20</f>
        <v>Srpanj 2014.</v>
      </c>
    </row>
    <row r="13" spans="1:13" ht="12.75" customHeight="1">
      <c r="A13" s="25" t="s">
        <v>411</v>
      </c>
      <c r="K13" s="19" t="str">
        <f>Naslovnica!A24</f>
        <v>July 2014</v>
      </c>
    </row>
    <row r="14" spans="1:13" ht="12.75" customHeight="1">
      <c r="I14" s="701" t="s">
        <v>83</v>
      </c>
      <c r="J14" s="701"/>
      <c r="K14" s="701"/>
    </row>
    <row r="15" spans="1:13" ht="21" customHeight="1">
      <c r="A15" s="703" t="s">
        <v>106</v>
      </c>
      <c r="B15" s="709"/>
      <c r="C15" s="703" t="s">
        <v>107</v>
      </c>
      <c r="D15" s="704" t="s">
        <v>114</v>
      </c>
      <c r="E15" s="704"/>
      <c r="F15" s="704"/>
      <c r="G15" s="704"/>
      <c r="H15" s="704" t="s">
        <v>115</v>
      </c>
      <c r="I15" s="704"/>
      <c r="J15" s="704"/>
      <c r="K15" s="414"/>
    </row>
    <row r="16" spans="1:13" ht="126.75" customHeight="1">
      <c r="A16" s="703"/>
      <c r="B16" s="709"/>
      <c r="C16" s="703"/>
      <c r="D16" s="415" t="s">
        <v>108</v>
      </c>
      <c r="E16" s="415" t="s">
        <v>109</v>
      </c>
      <c r="F16" s="415" t="s">
        <v>110</v>
      </c>
      <c r="G16" s="415" t="s">
        <v>74</v>
      </c>
      <c r="H16" s="415" t="s">
        <v>111</v>
      </c>
      <c r="I16" s="415" t="s">
        <v>112</v>
      </c>
      <c r="J16" s="415" t="s">
        <v>74</v>
      </c>
      <c r="K16" s="415" t="s">
        <v>113</v>
      </c>
    </row>
    <row r="17" spans="1:13" ht="16.5" customHeight="1">
      <c r="A17" s="181" t="str">
        <f>Naslovnica!A20</f>
        <v>Srpanj 2014.</v>
      </c>
      <c r="B17" s="182" t="str">
        <f>Naslovnica!A24</f>
        <v>July 2014</v>
      </c>
      <c r="C17" s="183">
        <v>272912.07887000014</v>
      </c>
      <c r="D17" s="183">
        <v>33263.963049999998</v>
      </c>
      <c r="E17" s="183">
        <v>2679.8364300000003</v>
      </c>
      <c r="F17" s="183">
        <v>258.28019</v>
      </c>
      <c r="G17" s="183">
        <v>36202.079669999999</v>
      </c>
      <c r="H17" s="183">
        <v>62450.848389999999</v>
      </c>
      <c r="I17" s="183">
        <v>258.28019</v>
      </c>
      <c r="J17" s="183">
        <v>62709.128579999997</v>
      </c>
      <c r="K17" s="183">
        <v>246405.02996000016</v>
      </c>
      <c r="L17" s="96"/>
      <c r="M17" s="86"/>
    </row>
    <row r="18" spans="1:13" ht="16.5" customHeight="1">
      <c r="A18" s="184" t="str">
        <f>'4 Tablica 2 - Graf 2'!F5</f>
        <v>Lipanj 2014.</v>
      </c>
      <c r="B18" s="185" t="str">
        <f>'4 Tablica 2 - Graf 2'!F6</f>
        <v>June 2014</v>
      </c>
      <c r="C18" s="183">
        <v>276013.02437000006</v>
      </c>
      <c r="D18" s="183">
        <v>24904.128639999999</v>
      </c>
      <c r="E18" s="183">
        <v>1450.7698899999998</v>
      </c>
      <c r="F18" s="183">
        <v>143.27521999999999</v>
      </c>
      <c r="G18" s="183">
        <v>26498.173749999998</v>
      </c>
      <c r="H18" s="183">
        <v>29455.84403</v>
      </c>
      <c r="I18" s="183">
        <v>143.27521999999999</v>
      </c>
      <c r="J18" s="183">
        <v>29599.11925</v>
      </c>
      <c r="K18" s="183">
        <v>272912.07887000008</v>
      </c>
      <c r="L18" s="96"/>
    </row>
    <row r="19" spans="1:13" ht="18.75" customHeight="1">
      <c r="A19" s="699" t="s">
        <v>96</v>
      </c>
      <c r="B19" s="699"/>
      <c r="C19" s="187">
        <v>-1.1234779616207695E-2</v>
      </c>
      <c r="D19" s="187">
        <v>0.33568066286699039</v>
      </c>
      <c r="E19" s="187">
        <v>0.84718227781802158</v>
      </c>
      <c r="F19" s="187">
        <v>0.80268569819679925</v>
      </c>
      <c r="G19" s="187">
        <v>0.36621036647855787</v>
      </c>
      <c r="H19" s="187">
        <v>1.1201513807037904</v>
      </c>
      <c r="I19" s="187">
        <v>0.80268569819679925</v>
      </c>
      <c r="J19" s="187">
        <v>1.1186146807391912</v>
      </c>
      <c r="K19" s="187">
        <v>-9.7126697432202647E-2</v>
      </c>
      <c r="L19" s="96"/>
    </row>
    <row r="20" spans="1:13" ht="27.75" customHeight="1">
      <c r="A20" s="699" t="s">
        <v>80</v>
      </c>
      <c r="B20" s="699"/>
      <c r="C20" s="183">
        <v>214922.43306000021</v>
      </c>
      <c r="D20" s="183">
        <v>56919.540280000001</v>
      </c>
      <c r="E20" s="183">
        <v>1587.0456399999998</v>
      </c>
      <c r="F20" s="183">
        <v>192.17392000000001</v>
      </c>
      <c r="G20" s="183">
        <v>58698.759839999999</v>
      </c>
      <c r="H20" s="183">
        <v>56161.314780000001</v>
      </c>
      <c r="I20" s="183">
        <v>192.17392000000001</v>
      </c>
      <c r="J20" s="183">
        <v>56353.488700000002</v>
      </c>
      <c r="K20" s="183">
        <v>217267.70420000021</v>
      </c>
      <c r="L20" s="86"/>
    </row>
    <row r="21" spans="1:13" ht="20.25" customHeight="1">
      <c r="A21" s="699" t="s">
        <v>121</v>
      </c>
      <c r="B21" s="699"/>
      <c r="C21" s="187">
        <v>0.26981662632588416</v>
      </c>
      <c r="D21" s="187">
        <v>-0.41559677245516929</v>
      </c>
      <c r="E21" s="187">
        <v>0.68856922728447845</v>
      </c>
      <c r="F21" s="187">
        <v>0.34399189026273697</v>
      </c>
      <c r="G21" s="187">
        <v>-0.38325648159042947</v>
      </c>
      <c r="H21" s="187">
        <v>0.11199049799026088</v>
      </c>
      <c r="I21" s="187">
        <v>0.34399189026273697</v>
      </c>
      <c r="J21" s="187">
        <v>0.1127816578283998</v>
      </c>
      <c r="K21" s="187">
        <v>0.13410794700154025</v>
      </c>
    </row>
    <row r="22" spans="1:13" ht="24" customHeight="1">
      <c r="A22" s="708" t="s">
        <v>116</v>
      </c>
      <c r="B22" s="708"/>
      <c r="C22" s="420">
        <v>214771.40143000011</v>
      </c>
      <c r="D22" s="420">
        <v>285539.90770000004</v>
      </c>
      <c r="E22" s="420">
        <v>10031.614300000001</v>
      </c>
      <c r="F22" s="420">
        <v>1184.10571</v>
      </c>
      <c r="G22" s="420">
        <v>296755.62771000003</v>
      </c>
      <c r="H22" s="420">
        <v>263937.89347000001</v>
      </c>
      <c r="I22" s="420">
        <v>1184.10571</v>
      </c>
      <c r="J22" s="420">
        <v>265121.99917999998</v>
      </c>
      <c r="K22" s="420">
        <v>246405.02996000013</v>
      </c>
    </row>
    <row r="23" spans="1:13" ht="35.25" customHeight="1">
      <c r="A23" s="710" t="s">
        <v>117</v>
      </c>
      <c r="B23" s="710"/>
      <c r="C23" s="710"/>
      <c r="D23" s="710"/>
      <c r="E23" s="710"/>
      <c r="F23" s="710"/>
      <c r="G23" s="710"/>
      <c r="H23" s="710"/>
      <c r="I23" s="710"/>
      <c r="J23" s="710"/>
      <c r="K23" s="710"/>
    </row>
    <row r="24" spans="1:13" ht="42.75" customHeight="1">
      <c r="A24" s="711" t="s">
        <v>118</v>
      </c>
      <c r="B24" s="711"/>
      <c r="C24" s="711"/>
      <c r="D24" s="711"/>
      <c r="E24" s="711"/>
      <c r="F24" s="711"/>
      <c r="G24" s="711"/>
      <c r="H24" s="711"/>
      <c r="I24" s="711"/>
      <c r="J24" s="711"/>
      <c r="K24" s="711"/>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2" t="s">
        <v>389</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06" t="s">
        <v>883</v>
      </c>
      <c r="H1" s="404" t="str">
        <f>Naslovnica!A20</f>
        <v>Srpanj 2014.</v>
      </c>
    </row>
    <row r="2" spans="1:9" ht="12.75" customHeight="1">
      <c r="A2" s="130" t="s">
        <v>860</v>
      </c>
      <c r="H2" s="129" t="str">
        <f>Naslovnica!A24</f>
        <v>July 2014</v>
      </c>
    </row>
    <row r="3" spans="1:9" ht="12.75" customHeight="1"/>
    <row r="4" spans="1:9" ht="12.75" customHeight="1">
      <c r="F4" s="701" t="s">
        <v>586</v>
      </c>
      <c r="G4" s="701"/>
      <c r="H4" s="701"/>
    </row>
    <row r="5" spans="1:9" ht="21" customHeight="1">
      <c r="A5" s="421"/>
      <c r="B5" s="704" t="s">
        <v>584</v>
      </c>
      <c r="C5" s="704"/>
      <c r="D5" s="704"/>
      <c r="E5" s="704"/>
      <c r="F5" s="704"/>
      <c r="G5" s="704"/>
      <c r="H5" s="405"/>
    </row>
    <row r="6" spans="1:9" ht="33.75" customHeight="1">
      <c r="A6" s="422" t="s">
        <v>122</v>
      </c>
      <c r="B6" s="421" t="str">
        <f>Naslovnica!A20</f>
        <v>Srpanj 2014.</v>
      </c>
      <c r="C6" s="423" t="str">
        <f>'4 Tablica 2 - Graf 2'!F5</f>
        <v>Lipanj 2014.</v>
      </c>
      <c r="D6" s="421" t="s">
        <v>123</v>
      </c>
      <c r="E6" s="421" t="s">
        <v>124</v>
      </c>
      <c r="F6" s="421" t="s">
        <v>125</v>
      </c>
      <c r="G6" s="421" t="s">
        <v>126</v>
      </c>
      <c r="H6" s="421" t="s">
        <v>127</v>
      </c>
    </row>
    <row r="7" spans="1:9" ht="33.75" customHeight="1">
      <c r="A7" s="424" t="s">
        <v>128</v>
      </c>
      <c r="B7" s="424" t="str">
        <f>Naslovnica!A24</f>
        <v>July 2014</v>
      </c>
      <c r="C7" s="425" t="str">
        <f>'4 Tablica 2 - Graf 2'!F6</f>
        <v>June 2014</v>
      </c>
      <c r="D7" s="424" t="s">
        <v>129</v>
      </c>
      <c r="E7" s="426" t="s">
        <v>130</v>
      </c>
      <c r="F7" s="426" t="s">
        <v>131</v>
      </c>
      <c r="G7" s="426" t="s">
        <v>132</v>
      </c>
      <c r="H7" s="426" t="s">
        <v>133</v>
      </c>
    </row>
    <row r="8" spans="1:9">
      <c r="A8" s="188" t="s">
        <v>134</v>
      </c>
      <c r="B8" s="189">
        <v>174004.22368</v>
      </c>
      <c r="C8" s="189">
        <v>152409.48003000001</v>
      </c>
      <c r="D8" s="187">
        <v>0.14168897922720633</v>
      </c>
      <c r="E8" s="189">
        <v>170689.25616999998</v>
      </c>
      <c r="F8" s="187">
        <v>1.942106717424813E-2</v>
      </c>
      <c r="G8" s="189">
        <v>1086255.6931099999</v>
      </c>
      <c r="H8" s="189">
        <v>19333522.391369995</v>
      </c>
      <c r="I8" s="96"/>
    </row>
    <row r="9" spans="1:9">
      <c r="A9" s="188" t="s">
        <v>135</v>
      </c>
      <c r="B9" s="189">
        <v>61804.988990000005</v>
      </c>
      <c r="C9" s="189">
        <v>53377.4689</v>
      </c>
      <c r="D9" s="187">
        <v>0.15788534495310258</v>
      </c>
      <c r="E9" s="189">
        <v>61214.948130000004</v>
      </c>
      <c r="F9" s="187">
        <v>9.6388362324011483E-3</v>
      </c>
      <c r="G9" s="189">
        <v>380508.37624000001</v>
      </c>
      <c r="H9" s="189">
        <v>6044747.0486499993</v>
      </c>
      <c r="I9" s="96"/>
    </row>
    <row r="10" spans="1:9">
      <c r="A10" s="188" t="s">
        <v>136</v>
      </c>
      <c r="B10" s="189">
        <v>79101.389009999999</v>
      </c>
      <c r="C10" s="189">
        <v>68573.495939999993</v>
      </c>
      <c r="D10" s="187">
        <v>0.15352714522840771</v>
      </c>
      <c r="E10" s="189">
        <v>80192.776079999996</v>
      </c>
      <c r="F10" s="187">
        <v>-1.3609543444552083E-2</v>
      </c>
      <c r="G10" s="189">
        <v>489365.40502999997</v>
      </c>
      <c r="H10" s="189">
        <v>8498308.5099699963</v>
      </c>
      <c r="I10" s="86"/>
    </row>
    <row r="11" spans="1:9">
      <c r="A11" s="188" t="s">
        <v>137</v>
      </c>
      <c r="B11" s="189">
        <v>138737.79637</v>
      </c>
      <c r="C11" s="189">
        <v>119174.71531</v>
      </c>
      <c r="D11" s="187">
        <v>0.16415462801074929</v>
      </c>
      <c r="E11" s="189">
        <v>135196.64171999999</v>
      </c>
      <c r="F11" s="187">
        <v>2.6192622871017358E-2</v>
      </c>
      <c r="G11" s="189">
        <v>851734.86579000007</v>
      </c>
      <c r="H11" s="189">
        <v>14913650.252610002</v>
      </c>
    </row>
    <row r="12" spans="1:9" ht="22.5" customHeight="1">
      <c r="A12" s="427" t="s">
        <v>138</v>
      </c>
      <c r="B12" s="428">
        <v>453648.39805000002</v>
      </c>
      <c r="C12" s="428">
        <v>393535.16018000001</v>
      </c>
      <c r="D12" s="429">
        <v>0.15275188586073141</v>
      </c>
      <c r="E12" s="428">
        <v>447293.62209999992</v>
      </c>
      <c r="F12" s="429">
        <v>1.4207168705346265E-2</v>
      </c>
      <c r="G12" s="428">
        <v>2807864.3401700002</v>
      </c>
      <c r="H12" s="428">
        <v>48790228.202599987</v>
      </c>
    </row>
    <row r="13" spans="1:9" ht="21.75" customHeight="1">
      <c r="A13" s="715" t="s">
        <v>139</v>
      </c>
      <c r="B13" s="715"/>
      <c r="C13" s="715"/>
      <c r="D13" s="715"/>
      <c r="E13" s="715"/>
      <c r="F13" s="715"/>
      <c r="G13" s="715"/>
      <c r="H13" s="715"/>
    </row>
    <row r="14" spans="1:9" ht="21" customHeight="1">
      <c r="A14" s="716" t="s">
        <v>140</v>
      </c>
      <c r="B14" s="716"/>
      <c r="C14" s="716"/>
      <c r="D14" s="716"/>
      <c r="E14" s="716"/>
      <c r="F14" s="716"/>
      <c r="G14" s="716"/>
      <c r="H14" s="716"/>
    </row>
    <row r="15" spans="1:9" ht="12.75" customHeight="1"/>
    <row r="16" spans="1:9" ht="12.75" customHeight="1"/>
    <row r="17" spans="1:9" ht="12.75" customHeight="1">
      <c r="A17" s="606" t="s">
        <v>1169</v>
      </c>
      <c r="H17" s="404" t="str">
        <f>Naslovnica!A20</f>
        <v>Srpanj 2014.</v>
      </c>
    </row>
    <row r="18" spans="1:9" ht="12.75" customHeight="1">
      <c r="A18" s="130" t="s">
        <v>585</v>
      </c>
      <c r="H18" s="129" t="str">
        <f>Naslovnica!A24</f>
        <v>July 2014</v>
      </c>
    </row>
    <row r="19" spans="1:9" ht="12.75" customHeight="1"/>
    <row r="20" spans="1:9" ht="12.75" customHeight="1">
      <c r="E20" s="701" t="s">
        <v>586</v>
      </c>
      <c r="F20" s="701"/>
      <c r="G20" s="701"/>
    </row>
    <row r="21" spans="1:9" ht="25.5" customHeight="1">
      <c r="A21" s="421"/>
      <c r="B21" s="704" t="s">
        <v>141</v>
      </c>
      <c r="C21" s="704"/>
      <c r="D21" s="704"/>
      <c r="E21" s="704"/>
      <c r="F21" s="704"/>
      <c r="G21" s="704"/>
    </row>
    <row r="22" spans="1:9" ht="33.75" customHeight="1">
      <c r="A22" s="421" t="s">
        <v>122</v>
      </c>
      <c r="B22" s="421" t="str">
        <f>Naslovnica!A20</f>
        <v>Srpanj 2014.</v>
      </c>
      <c r="C22" s="423" t="str">
        <f>'4 Tablica 2 - Graf 2'!F5</f>
        <v>Lipanj 2014.</v>
      </c>
      <c r="D22" s="421" t="s">
        <v>123</v>
      </c>
      <c r="E22" s="421" t="s">
        <v>124</v>
      </c>
      <c r="F22" s="421" t="s">
        <v>125</v>
      </c>
      <c r="G22" s="421" t="s">
        <v>126</v>
      </c>
    </row>
    <row r="23" spans="1:9" ht="33.75" customHeight="1">
      <c r="A23" s="424" t="s">
        <v>128</v>
      </c>
      <c r="B23" s="424" t="str">
        <f>Naslovnica!A24</f>
        <v>July 2014</v>
      </c>
      <c r="C23" s="425" t="str">
        <f>'4 Tablica 2 - Graf 2'!F6</f>
        <v>June 2014</v>
      </c>
      <c r="D23" s="424" t="s">
        <v>129</v>
      </c>
      <c r="E23" s="426" t="s">
        <v>130</v>
      </c>
      <c r="F23" s="426" t="s">
        <v>131</v>
      </c>
      <c r="G23" s="426" t="s">
        <v>132</v>
      </c>
    </row>
    <row r="24" spans="1:9">
      <c r="A24" s="188" t="s">
        <v>134</v>
      </c>
      <c r="B24" s="189">
        <v>891.70916</v>
      </c>
      <c r="C24" s="189">
        <v>781.47663</v>
      </c>
      <c r="D24" s="187">
        <v>0.14105671976396786</v>
      </c>
      <c r="E24" s="189">
        <v>877.24268999999993</v>
      </c>
      <c r="F24" s="187">
        <v>1.6490841320091335E-2</v>
      </c>
      <c r="G24" s="189">
        <v>5568.0214599999999</v>
      </c>
      <c r="H24" s="96"/>
      <c r="I24" s="96"/>
    </row>
    <row r="25" spans="1:9">
      <c r="A25" s="188" t="s">
        <v>135</v>
      </c>
      <c r="B25" s="189">
        <v>498.02805000000001</v>
      </c>
      <c r="C25" s="189">
        <v>430.43905000000001</v>
      </c>
      <c r="D25" s="187">
        <v>0.1570233927428285</v>
      </c>
      <c r="E25" s="189">
        <v>493.65075000000002</v>
      </c>
      <c r="F25" s="187">
        <v>8.8672001409903483E-3</v>
      </c>
      <c r="G25" s="189">
        <v>3068.1032599999999</v>
      </c>
      <c r="H25" s="96"/>
      <c r="I25" s="96"/>
    </row>
    <row r="26" spans="1:9">
      <c r="A26" s="188" t="s">
        <v>136</v>
      </c>
      <c r="B26" s="189">
        <v>637.88489000000004</v>
      </c>
      <c r="C26" s="189">
        <v>552.97755000000006</v>
      </c>
      <c r="D26" s="187">
        <v>0.15354572712762021</v>
      </c>
      <c r="E26" s="189">
        <v>646.69871000000001</v>
      </c>
      <c r="F26" s="187">
        <v>-1.3628943221488665E-2</v>
      </c>
      <c r="G26" s="189">
        <v>3946.3155900000002</v>
      </c>
      <c r="H26" s="86"/>
      <c r="I26" s="86"/>
    </row>
    <row r="27" spans="1:9">
      <c r="A27" s="188" t="s">
        <v>137</v>
      </c>
      <c r="B27" s="189">
        <v>1118.8013100000001</v>
      </c>
      <c r="C27" s="189">
        <v>961.03345999999999</v>
      </c>
      <c r="D27" s="187">
        <v>0.16416478360701414</v>
      </c>
      <c r="E27" s="189">
        <v>1090.2280000000001</v>
      </c>
      <c r="F27" s="187">
        <v>2.6208563713278316E-2</v>
      </c>
      <c r="G27" s="189">
        <v>6868.5383699999993</v>
      </c>
    </row>
    <row r="28" spans="1:9" ht="22.5" customHeight="1">
      <c r="A28" s="427" t="s">
        <v>138</v>
      </c>
      <c r="B28" s="428">
        <v>3146.4234100000003</v>
      </c>
      <c r="C28" s="428">
        <v>2725.9266900000002</v>
      </c>
      <c r="D28" s="429">
        <v>0.15425826437027185</v>
      </c>
      <c r="E28" s="428">
        <v>3107.82015</v>
      </c>
      <c r="F28" s="429">
        <v>1.2421330108178981E-2</v>
      </c>
      <c r="G28" s="428">
        <v>19450.97868</v>
      </c>
    </row>
    <row r="29" spans="1:9" ht="24.75" customHeight="1">
      <c r="A29" s="712" t="s">
        <v>142</v>
      </c>
      <c r="B29" s="712"/>
      <c r="C29" s="712"/>
      <c r="D29" s="712"/>
      <c r="E29" s="712"/>
      <c r="F29" s="712"/>
      <c r="G29" s="712"/>
    </row>
    <row r="30" spans="1:9" ht="25.5" customHeight="1">
      <c r="A30" s="713" t="s">
        <v>143</v>
      </c>
      <c r="B30" s="714"/>
      <c r="C30" s="714"/>
      <c r="D30" s="714"/>
      <c r="E30" s="714"/>
      <c r="F30" s="714"/>
      <c r="G30" s="714"/>
    </row>
    <row r="31" spans="1:9" ht="12.75" customHeight="1"/>
    <row r="32" spans="1:9" ht="12.75" customHeight="1">
      <c r="A32" s="27" t="s">
        <v>587</v>
      </c>
    </row>
    <row r="33" spans="1:8" ht="12.75" customHeight="1"/>
    <row r="34" spans="1:8" ht="12.75" customHeight="1"/>
    <row r="35" spans="1:8" ht="12.75" customHeight="1">
      <c r="A35" s="82" t="s">
        <v>389</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140625" customWidth="1"/>
    <col min="2" max="2" width="13.28515625" customWidth="1"/>
    <col min="3" max="3" width="8.28515625" bestFit="1" customWidth="1"/>
    <col min="4" max="4" width="13.42578125" bestFit="1" customWidth="1"/>
    <col min="5" max="5" width="9" bestFit="1" customWidth="1"/>
    <col min="6" max="6" width="11.28515625" customWidth="1"/>
    <col min="7" max="7" width="10" customWidth="1"/>
  </cols>
  <sheetData>
    <row r="1" spans="1:8" ht="12.75" customHeight="1">
      <c r="A1" s="403" t="s">
        <v>386</v>
      </c>
      <c r="G1" s="404" t="str">
        <f>Naslovnica!A20</f>
        <v>Srpanj 2014.</v>
      </c>
    </row>
    <row r="2" spans="1:8" ht="12.75" customHeight="1">
      <c r="A2" s="128" t="s">
        <v>145</v>
      </c>
      <c r="G2" s="129" t="str">
        <f>Naslovnica!A24</f>
        <v>July 2014</v>
      </c>
    </row>
    <row r="3" spans="1:8" ht="12.75" customHeight="1"/>
    <row r="4" spans="1:8" ht="12.75" customHeight="1">
      <c r="E4" s="717" t="s">
        <v>588</v>
      </c>
      <c r="F4" s="717"/>
      <c r="G4" s="717"/>
    </row>
    <row r="5" spans="1:8" ht="16.5" customHeight="1">
      <c r="A5" s="718" t="s">
        <v>589</v>
      </c>
      <c r="B5" s="719" t="s">
        <v>590</v>
      </c>
      <c r="C5" s="719"/>
      <c r="D5" s="719"/>
      <c r="E5" s="719"/>
      <c r="F5" s="719"/>
      <c r="G5" s="719"/>
    </row>
    <row r="6" spans="1:8" ht="12.75" customHeight="1">
      <c r="A6" s="718"/>
      <c r="B6" s="723" t="str">
        <f>Naslovnica!A20</f>
        <v>Srpanj 2014.</v>
      </c>
      <c r="C6" s="723"/>
      <c r="D6" s="724" t="str">
        <f>'4 Tablica 2 - Graf 2'!F5</f>
        <v>Lipanj 2014.</v>
      </c>
      <c r="E6" s="723"/>
      <c r="F6" s="725" t="s">
        <v>152</v>
      </c>
      <c r="G6" s="725"/>
    </row>
    <row r="7" spans="1:8" ht="12.75" customHeight="1">
      <c r="A7" s="718"/>
      <c r="B7" s="720" t="str">
        <f>Naslovnica!A24</f>
        <v>July 2014</v>
      </c>
      <c r="C7" s="720"/>
      <c r="D7" s="721" t="str">
        <f>'4 Tablica 2 - Graf 2'!F6</f>
        <v>June 2014</v>
      </c>
      <c r="E7" s="720"/>
      <c r="F7" s="722" t="s">
        <v>153</v>
      </c>
      <c r="G7" s="722"/>
    </row>
    <row r="8" spans="1:8" ht="12.75" customHeight="1">
      <c r="A8" s="718"/>
      <c r="B8" s="430" t="s">
        <v>146</v>
      </c>
      <c r="C8" s="430" t="s">
        <v>147</v>
      </c>
      <c r="D8" s="430" t="s">
        <v>146</v>
      </c>
      <c r="E8" s="430" t="s">
        <v>147</v>
      </c>
      <c r="F8" s="430" t="s">
        <v>146</v>
      </c>
      <c r="G8" s="430" t="s">
        <v>148</v>
      </c>
    </row>
    <row r="9" spans="1:8" ht="12.75" customHeight="1">
      <c r="A9" s="718"/>
      <c r="B9" s="431" t="s">
        <v>149</v>
      </c>
      <c r="C9" s="431" t="s">
        <v>150</v>
      </c>
      <c r="D9" s="431" t="s">
        <v>149</v>
      </c>
      <c r="E9" s="431" t="s">
        <v>150</v>
      </c>
      <c r="F9" s="431" t="s">
        <v>149</v>
      </c>
      <c r="G9" s="431" t="s">
        <v>151</v>
      </c>
    </row>
    <row r="10" spans="1:8">
      <c r="A10" s="190" t="s">
        <v>134</v>
      </c>
      <c r="B10" s="625">
        <v>25038489.984590001</v>
      </c>
      <c r="C10" s="626">
        <v>0.40259595702356804</v>
      </c>
      <c r="D10" s="625">
        <v>24680837.488609999</v>
      </c>
      <c r="E10" s="623">
        <v>0.40204582297609875</v>
      </c>
      <c r="F10" s="625">
        <v>357652.49598000199</v>
      </c>
      <c r="G10" s="623">
        <v>1.4491100480081181E-2</v>
      </c>
      <c r="H10" s="96"/>
    </row>
    <row r="11" spans="1:8">
      <c r="A11" s="190" t="s">
        <v>135</v>
      </c>
      <c r="B11" s="625">
        <v>8212540.3842200004</v>
      </c>
      <c r="C11" s="626">
        <v>0.13205011794300073</v>
      </c>
      <c r="D11" s="625">
        <v>8041992.2503999993</v>
      </c>
      <c r="E11" s="623">
        <v>0.13100241813802282</v>
      </c>
      <c r="F11" s="625">
        <v>170548.13382000104</v>
      </c>
      <c r="G11" s="623">
        <v>2.1207199473677454E-2</v>
      </c>
      <c r="H11" s="86"/>
    </row>
    <row r="12" spans="1:8">
      <c r="A12" s="190" t="s">
        <v>136</v>
      </c>
      <c r="B12" s="625">
        <v>10010864.61674</v>
      </c>
      <c r="C12" s="626">
        <v>0.16096552242129192</v>
      </c>
      <c r="D12" s="625">
        <v>9889252.1477199998</v>
      </c>
      <c r="E12" s="623">
        <v>0.16109390616031968</v>
      </c>
      <c r="F12" s="625">
        <v>121612.46901999973</v>
      </c>
      <c r="G12" s="623">
        <v>1.229743839103525E-2</v>
      </c>
    </row>
    <row r="13" spans="1:8">
      <c r="A13" s="190" t="s">
        <v>137</v>
      </c>
      <c r="B13" s="625">
        <v>18930706.6732</v>
      </c>
      <c r="C13" s="626">
        <v>0.30438840261213934</v>
      </c>
      <c r="D13" s="625">
        <v>18776038.76557</v>
      </c>
      <c r="E13" s="623">
        <v>0.30585785272555865</v>
      </c>
      <c r="F13" s="625">
        <v>154667.90763000026</v>
      </c>
      <c r="G13" s="623">
        <v>8.2375153546027993E-3</v>
      </c>
    </row>
    <row r="14" spans="1:8" ht="18.75" customHeight="1">
      <c r="A14" s="432" t="s">
        <v>155</v>
      </c>
      <c r="B14" s="628">
        <v>62192601.658749998</v>
      </c>
      <c r="C14" s="627">
        <v>1</v>
      </c>
      <c r="D14" s="628">
        <v>61388120.6523</v>
      </c>
      <c r="E14" s="624">
        <v>0.99999999999999989</v>
      </c>
      <c r="F14" s="628">
        <v>804481.00644999743</v>
      </c>
      <c r="G14" s="624">
        <v>1.3104831975661016E-2</v>
      </c>
    </row>
    <row r="15" spans="1:8" ht="12.75" customHeight="1">
      <c r="A15" s="32" t="s">
        <v>591</v>
      </c>
    </row>
    <row r="16" spans="1:8" ht="12.75" customHeight="1"/>
    <row r="17" spans="1:8" ht="12.75" customHeight="1"/>
    <row r="18" spans="1:8" ht="12.75" customHeight="1">
      <c r="A18" s="403" t="s">
        <v>387</v>
      </c>
      <c r="G18" s="404" t="str">
        <f>Naslovnica!A20</f>
        <v>Srpanj 2014.</v>
      </c>
    </row>
    <row r="19" spans="1:8" ht="12.75" customHeight="1">
      <c r="A19" s="128" t="s">
        <v>29</v>
      </c>
      <c r="G19" s="129" t="str">
        <f>Naslovnica!A24</f>
        <v>July 2014</v>
      </c>
    </row>
    <row r="20" spans="1:8" ht="12.75" customHeight="1"/>
    <row r="21" spans="1:8" ht="12.75" customHeight="1">
      <c r="H21" s="86"/>
    </row>
    <row r="22" spans="1:8" ht="12.75" customHeight="1">
      <c r="H22" s="86"/>
    </row>
    <row r="23" spans="1:8" ht="12.75" customHeight="1">
      <c r="H23" s="96"/>
    </row>
    <row r="24" spans="1:8" ht="12.75" customHeight="1">
      <c r="G24" s="96"/>
      <c r="H24" s="96"/>
    </row>
    <row r="25" spans="1:8" ht="12.75" customHeight="1">
      <c r="G25" s="96"/>
    </row>
    <row r="26" spans="1:8" ht="12.75" customHeight="1">
      <c r="G26" s="96"/>
      <c r="H26" s="86"/>
    </row>
    <row r="27" spans="1:8" ht="12.75" customHeight="1">
      <c r="G27" s="86"/>
    </row>
    <row r="28" spans="1:8" ht="12.75" customHeight="1">
      <c r="G28" s="86"/>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97"/>
      <c r="B36" s="159" t="s">
        <v>591</v>
      </c>
    </row>
    <row r="37" spans="1:10" ht="12.75" customHeight="1"/>
    <row r="38" spans="1:10" ht="12.75" customHeight="1"/>
    <row r="39" spans="1:10" ht="12.75" customHeight="1">
      <c r="A39" s="607" t="s">
        <v>30</v>
      </c>
      <c r="G39" s="404" t="str">
        <f>Naslovnica!A20</f>
        <v>Srpanj 2014.</v>
      </c>
    </row>
    <row r="40" spans="1:10" ht="12.75" customHeight="1">
      <c r="A40" s="131" t="s">
        <v>31</v>
      </c>
      <c r="G40" s="129" t="str">
        <f>Naslovnica!A24</f>
        <v>July 2014</v>
      </c>
    </row>
    <row r="41" spans="1:10" ht="12.75" customHeight="1">
      <c r="H41" s="86"/>
    </row>
    <row r="42" spans="1:10" ht="12.75" customHeight="1">
      <c r="G42" s="86"/>
      <c r="H42" s="86"/>
    </row>
    <row r="43" spans="1:10" ht="12.75" customHeight="1">
      <c r="H43" s="96"/>
      <c r="J43" s="86"/>
    </row>
    <row r="44" spans="1:10" ht="12.75" customHeight="1">
      <c r="H44" s="96"/>
    </row>
    <row r="45" spans="1:10" ht="12.75" customHeight="1">
      <c r="G45" s="96"/>
      <c r="H45" s="96"/>
    </row>
    <row r="46" spans="1:10" ht="12.75" customHeight="1">
      <c r="G46" s="96"/>
      <c r="H46" s="96"/>
    </row>
    <row r="47" spans="1:10" ht="12.75" customHeight="1">
      <c r="G47" s="96"/>
      <c r="H47" s="86"/>
    </row>
    <row r="48" spans="1:10" ht="12.75" customHeight="1">
      <c r="G48" s="96"/>
    </row>
    <row r="49" spans="1:7" ht="12.75" customHeight="1"/>
    <row r="50" spans="1:7" ht="12.75" customHeight="1">
      <c r="G50" s="86"/>
    </row>
    <row r="51" spans="1:7" ht="12.75" customHeight="1"/>
    <row r="52" spans="1:7" ht="12.75" customHeight="1"/>
    <row r="53" spans="1:7" ht="12.75" customHeight="1"/>
    <row r="54" spans="1:7" ht="12.75" customHeight="1"/>
    <row r="55" spans="1:7" ht="12.75" customHeight="1"/>
    <row r="56" spans="1:7" ht="12.75" customHeight="1"/>
    <row r="57" spans="1:7" ht="12.75" customHeight="1">
      <c r="A57" s="97"/>
      <c r="B57" s="159" t="s">
        <v>591</v>
      </c>
    </row>
    <row r="58" spans="1:7" ht="12.75" customHeight="1"/>
    <row r="59" spans="1:7" ht="12.75" customHeight="1">
      <c r="A59" s="82" t="s">
        <v>389</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08" t="s">
        <v>388</v>
      </c>
      <c r="F1" s="404" t="str">
        <f>Naslovnica!A20</f>
        <v>Srpanj 2014.</v>
      </c>
    </row>
    <row r="2" spans="1:7" ht="12.75" customHeight="1">
      <c r="A2" s="132" t="s">
        <v>33</v>
      </c>
      <c r="F2" s="129" t="str">
        <f>Naslovnica!A24</f>
        <v>July 2014</v>
      </c>
    </row>
    <row r="3" spans="1:7" ht="12.75" customHeight="1"/>
    <row r="4" spans="1:7" ht="17.25" customHeight="1">
      <c r="A4" s="718" t="s">
        <v>592</v>
      </c>
      <c r="B4" s="433" t="str">
        <f>Naslovnica!A20</f>
        <v>Srpanj 2014.</v>
      </c>
      <c r="C4" s="434" t="str">
        <f>'4 Tablica 2 - Graf 2'!F5</f>
        <v>Lipanj 2014.</v>
      </c>
      <c r="D4" s="435" t="s">
        <v>847</v>
      </c>
      <c r="E4" s="435" t="s">
        <v>849</v>
      </c>
      <c r="F4" s="435" t="s">
        <v>851</v>
      </c>
    </row>
    <row r="5" spans="1:7" ht="16.5" customHeight="1">
      <c r="A5" s="718"/>
      <c r="B5" s="436" t="str">
        <f>Naslovnica!A24</f>
        <v>July 2014</v>
      </c>
      <c r="C5" s="437" t="str">
        <f>'4 Tablica 2 - Graf 2'!F6</f>
        <v>June 2014</v>
      </c>
      <c r="D5" s="438" t="s">
        <v>848</v>
      </c>
      <c r="E5" s="438" t="s">
        <v>850</v>
      </c>
      <c r="F5" s="438" t="s">
        <v>852</v>
      </c>
    </row>
    <row r="6" spans="1:7">
      <c r="A6" s="191" t="s">
        <v>134</v>
      </c>
      <c r="B6" s="192">
        <v>203.82730000000001</v>
      </c>
      <c r="C6" s="192">
        <v>202.32339999999999</v>
      </c>
      <c r="D6" s="193">
        <v>202.09</v>
      </c>
      <c r="E6" s="192">
        <v>204.1206</v>
      </c>
      <c r="F6" s="194">
        <v>2.0305999999999926</v>
      </c>
      <c r="G6" s="96"/>
    </row>
    <row r="7" spans="1:7">
      <c r="A7" s="191" t="s">
        <v>135</v>
      </c>
      <c r="B7" s="192">
        <v>202.28469999999999</v>
      </c>
      <c r="C7" s="192">
        <v>199.50880000000001</v>
      </c>
      <c r="D7" s="193">
        <v>200.57380000000001</v>
      </c>
      <c r="E7" s="192">
        <v>202.74279999999999</v>
      </c>
      <c r="F7" s="194">
        <v>2.1689999999999827</v>
      </c>
      <c r="G7" s="86"/>
    </row>
    <row r="8" spans="1:7">
      <c r="A8" s="191" t="s">
        <v>136</v>
      </c>
      <c r="B8" s="192">
        <v>182.23509999999999</v>
      </c>
      <c r="C8" s="192">
        <v>181.37889999999999</v>
      </c>
      <c r="D8" s="193">
        <v>180.3211</v>
      </c>
      <c r="E8" s="192">
        <v>182.32</v>
      </c>
      <c r="F8" s="194">
        <v>1.9988999999999919</v>
      </c>
    </row>
    <row r="9" spans="1:7">
      <c r="A9" s="191" t="s">
        <v>137</v>
      </c>
      <c r="B9" s="192">
        <v>199.26920000000001</v>
      </c>
      <c r="C9" s="193">
        <v>199.00360000000001</v>
      </c>
      <c r="D9" s="193">
        <v>198.11799999999999</v>
      </c>
      <c r="E9" s="192">
        <v>199.9477</v>
      </c>
      <c r="F9" s="194">
        <v>1.8297000000000025</v>
      </c>
    </row>
    <row r="10" spans="1:7" ht="18.75" customHeight="1">
      <c r="A10" s="439" t="s">
        <v>156</v>
      </c>
      <c r="B10" s="440">
        <v>198.76056695688973</v>
      </c>
      <c r="C10" s="440">
        <v>197.56526237685557</v>
      </c>
      <c r="D10" s="440">
        <v>197.27498087732138</v>
      </c>
      <c r="E10" s="440">
        <v>199.13235797998362</v>
      </c>
      <c r="F10" s="441">
        <v>1.857377102662241</v>
      </c>
    </row>
    <row r="11" spans="1:7" ht="12.75" customHeight="1">
      <c r="A11" s="37" t="s">
        <v>157</v>
      </c>
    </row>
    <row r="12" spans="1:7" ht="12.75" customHeight="1"/>
    <row r="13" spans="1:7" ht="21" customHeight="1">
      <c r="A13" s="726" t="s">
        <v>158</v>
      </c>
      <c r="B13" s="726"/>
      <c r="C13" s="726"/>
      <c r="D13" s="726"/>
      <c r="E13" s="726"/>
      <c r="F13" s="726"/>
    </row>
    <row r="14" spans="1:7" ht="21" customHeight="1">
      <c r="A14" s="727" t="s">
        <v>159</v>
      </c>
      <c r="B14" s="727"/>
      <c r="C14" s="727"/>
      <c r="D14" s="727"/>
      <c r="E14" s="727"/>
      <c r="F14" s="727"/>
    </row>
    <row r="15" spans="1:7" ht="12.75" customHeight="1"/>
    <row r="16" spans="1:7" ht="12.75" customHeight="1"/>
    <row r="17" spans="1:7" ht="12.75" customHeight="1">
      <c r="A17" s="609" t="s">
        <v>840</v>
      </c>
      <c r="F17" s="404" t="str">
        <f>Naslovnica!A20</f>
        <v>Srpanj 2014.</v>
      </c>
    </row>
    <row r="18" spans="1:7" ht="12.75" customHeight="1">
      <c r="A18" s="132" t="s">
        <v>841</v>
      </c>
      <c r="F18" s="129" t="str">
        <f>Naslovnica!A24</f>
        <v>July 2014</v>
      </c>
    </row>
    <row r="19" spans="1:7" ht="12.75" customHeight="1">
      <c r="A19" s="39"/>
      <c r="F19" s="19"/>
    </row>
    <row r="20" spans="1:7" ht="12.75" customHeight="1">
      <c r="A20" s="728" t="s">
        <v>842</v>
      </c>
      <c r="B20" s="430"/>
      <c r="C20" s="421"/>
      <c r="D20" s="718" t="s">
        <v>843</v>
      </c>
      <c r="E20" s="718" t="s">
        <v>844</v>
      </c>
      <c r="F20" s="725" t="s">
        <v>845</v>
      </c>
    </row>
    <row r="21" spans="1:7" ht="12.75" customHeight="1">
      <c r="A21" s="729"/>
      <c r="B21" s="635" t="str">
        <f>B4</f>
        <v>Srpanj 2014.</v>
      </c>
      <c r="C21" s="635" t="str">
        <f>C4</f>
        <v>Lipanj 2014.</v>
      </c>
      <c r="D21" s="718"/>
      <c r="E21" s="718"/>
      <c r="F21" s="725"/>
    </row>
    <row r="22" spans="1:7" ht="12.75" customHeight="1">
      <c r="A22" s="729"/>
      <c r="B22" s="426" t="str">
        <f>Naslovnica!A24</f>
        <v>July 2014</v>
      </c>
      <c r="C22" s="442" t="str">
        <f>'4 Tablica 2 - Graf 2'!F6</f>
        <v>June 2014</v>
      </c>
      <c r="D22" s="718"/>
      <c r="E22" s="718"/>
      <c r="F22" s="725"/>
    </row>
    <row r="23" spans="1:7" ht="12.75" customHeight="1">
      <c r="A23" s="729"/>
      <c r="B23" s="443"/>
      <c r="C23" s="444"/>
      <c r="D23" s="718"/>
      <c r="E23" s="718"/>
      <c r="F23" s="725"/>
      <c r="G23" s="86"/>
    </row>
    <row r="24" spans="1:7" ht="15" customHeight="1">
      <c r="A24" s="380" t="s">
        <v>134</v>
      </c>
      <c r="B24" s="379">
        <v>7.4331491068260203E-3</v>
      </c>
      <c r="C24" s="379">
        <v>1.5893913375309987E-2</v>
      </c>
      <c r="D24" s="379">
        <v>7.7745371021521459E-2</v>
      </c>
      <c r="E24" s="379">
        <v>8.6849390742008703E-2</v>
      </c>
      <c r="F24" s="379">
        <v>5.9802038342733788E-2</v>
      </c>
      <c r="G24" s="96"/>
    </row>
    <row r="25" spans="1:7" ht="15" customHeight="1">
      <c r="A25" s="380" t="s">
        <v>135</v>
      </c>
      <c r="B25" s="379">
        <v>1.3913671978378783E-2</v>
      </c>
      <c r="C25" s="379">
        <v>1.0186483845324279E-2</v>
      </c>
      <c r="D25" s="379">
        <v>5.9862946159815023E-2</v>
      </c>
      <c r="E25" s="379">
        <v>7.9919557792077933E-2</v>
      </c>
      <c r="F25" s="379">
        <v>5.914554607072442E-2</v>
      </c>
      <c r="G25" s="86"/>
    </row>
    <row r="26" spans="1:7" ht="15" customHeight="1">
      <c r="A26" s="380" t="s">
        <v>136</v>
      </c>
      <c r="B26" s="379">
        <v>4.7205049760474793E-3</v>
      </c>
      <c r="C26" s="379">
        <v>1.7826950411919951E-2</v>
      </c>
      <c r="D26" s="379">
        <v>6.9252131198135558E-2</v>
      </c>
      <c r="E26" s="379">
        <v>8.8983012866288069E-2</v>
      </c>
      <c r="F26" s="379">
        <v>5.0166728771024349E-2</v>
      </c>
    </row>
    <row r="27" spans="1:7" ht="15" customHeight="1">
      <c r="A27" s="380" t="s">
        <v>137</v>
      </c>
      <c r="B27" s="379">
        <v>1.3346492224262096E-3</v>
      </c>
      <c r="C27" s="379">
        <v>1.9702446985399025E-2</v>
      </c>
      <c r="D27" s="379">
        <v>8.2935344256023225E-2</v>
      </c>
      <c r="E27" s="379">
        <v>0.10184550324467079</v>
      </c>
      <c r="F27" s="379">
        <v>5.7848835281303579E-2</v>
      </c>
    </row>
    <row r="28" spans="1:7" ht="18.75" customHeight="1">
      <c r="A28" s="445" t="s">
        <v>846</v>
      </c>
      <c r="B28" s="446">
        <v>6.0501758540634221E-3</v>
      </c>
      <c r="C28" s="446">
        <v>1.6547519425326174E-2</v>
      </c>
      <c r="D28" s="446">
        <v>7.5940219267447207E-2</v>
      </c>
      <c r="E28" s="446">
        <v>9.0940490667060336E-2</v>
      </c>
      <c r="F28" s="446">
        <v>5.7628340953425283E-2</v>
      </c>
      <c r="G28" s="86"/>
    </row>
    <row r="29" spans="1:7" ht="12.75" customHeight="1">
      <c r="A29" s="37" t="s">
        <v>157</v>
      </c>
      <c r="G29" s="101"/>
    </row>
    <row r="30" spans="1:7" ht="12.75" customHeight="1"/>
    <row r="31" spans="1:7" ht="12.75" customHeight="1"/>
    <row r="32" spans="1:7" ht="12.75" customHeight="1">
      <c r="A32" s="82" t="s">
        <v>389</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33" t="s">
        <v>610</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04EF873C-1EAB-43EC-BE3C-F4B39F7FB1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Tablice 34, 34.1</vt:lpstr>
      <vt:lpstr>30 Tablica 35.36.37</vt:lpstr>
      <vt:lpstr>31 Tablica 38,39.1,39.2,40 </vt:lpstr>
      <vt:lpstr>32 Tablica 41,42,43-Graf 19,20 </vt:lpstr>
      <vt:lpstr>33 Tablica 44</vt:lpstr>
      <vt:lpstr>34 Tablica 45,46 </vt:lpstr>
      <vt:lpstr>35 Tablica 47</vt:lpstr>
      <vt:lpstr>36 Tablica 48 </vt:lpstr>
      <vt:lpstr>37 Tablica 49,50,51</vt:lpstr>
      <vt:lpstr>datum</vt:lpstr>
      <vt:lpstr>datumc</vt:lpstr>
      <vt:lpstr>datumcp</vt:lpstr>
      <vt:lpstr>datump</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Tablice 34, 34.1'!Print_Area</vt:lpstr>
      <vt:lpstr>'3 Tablica 1 - Graf 1'!Print_Area</vt:lpstr>
      <vt:lpstr>'30 Tablica 35.36.37'!Print_Area</vt:lpstr>
      <vt:lpstr>'31 Tablica 38,39.1,39.2,40 '!Print_Area</vt:lpstr>
      <vt:lpstr>'32 Tablica 41,42,43-Graf 19,20 '!Print_Area</vt:lpstr>
      <vt:lpstr>'33 Tablica 44'!Print_Area</vt:lpstr>
      <vt:lpstr>'34 Tablica 45,46 '!Print_Area</vt:lpstr>
      <vt:lpstr>'35 Tablica 47'!Print_Area</vt:lpstr>
      <vt:lpstr>'36 Tablica 48 '!Print_Area</vt:lpstr>
      <vt:lpstr>'37 Tablica 49,50,51'!Print_Area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2023-04-11T13:43:49Z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