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34'!$A$1:$L$132</definedName>
    <definedName name="_xlnm.Print_Area" localSheetId="28">'29 Tablice 35, 36'!$A$1:$O$85</definedName>
    <definedName name="_xlnm.Print_Area" localSheetId="2">'3 Tablica 1 - Graf 1'!$A$1:$Q$51</definedName>
    <definedName name="_xlnm.Print_Area" localSheetId="29">'30 Tablica 37,37.1,38,39'!$A$1:$I$88</definedName>
    <definedName name="_xlnm.Print_Area" localSheetId="30">'31 Tablica 40.41.42.43 '!$A$1:$F$58</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F42" i="65" l="1"/>
  <c r="B7" i="44" l="1"/>
  <c r="E7" i="44"/>
  <c r="E6" i="44"/>
  <c r="B6" i="44"/>
  <c r="B34" i="45" l="1"/>
  <c r="G117" i="46" l="1"/>
  <c r="I117"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9" i="65" l="1"/>
  <c r="F65" i="65"/>
  <c r="F16" i="65" l="1"/>
  <c r="B38" i="45" l="1"/>
  <c r="B30" i="10" l="1"/>
  <c r="F26" i="10" l="1"/>
  <c r="F25" i="10"/>
  <c r="B6" i="34" l="1"/>
  <c r="B5" i="34"/>
  <c r="E34" i="68" l="1"/>
  <c r="E33" i="68"/>
  <c r="O2" i="67" l="1"/>
  <c r="O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<sst xmlns="http://schemas.openxmlformats.org/spreadsheetml/2006/main" count="2752" uniqueCount="1579">
  <si>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</si>
  <si>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</si>
  <si>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</si>
  <si>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</si>
  <si>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</si>
  <si>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</si>
  <si>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</si>
  <si>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</si>
  <si>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</si>
  <si>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</si>
  <si>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</si>
  <si>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</si>
  <si>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</si>
  <si>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</si>
  <si>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</si>
  <si>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</si>
  <si>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</si>
  <si>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</si>
  <si>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</si>
  <si>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</si>
  <si>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</si>
  <si>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</si>
  <si>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</si>
  <si>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</si>
  <si>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</si>
  <si>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</si>
  <si>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</si>
  <si>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</si>
  <si>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</si>
  <si>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</si>
  <si>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</si>
  <si>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</si>
  <si>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</si>
  <si>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</si>
  <si>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</si>
  <si>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</si>
  <si>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</si>
  <si>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</si>
  <si>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</si>
  <si>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</si>
  <si>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</si>
  <si>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</si>
  <si>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</si>
  <si>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</si>
  <si>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</si>
  <si>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</si>
  <si>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</si>
  <si>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</si>
  <si>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</si>
  <si>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</si>
  <si>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</si>
  <si>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</si>
  <si>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</si>
  <si>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</si>
  <si>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</si>
  <si>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</si>
  <si>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</si>
  <si>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</si>
  <si>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</si>
  <si>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</si>
  <si>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</si>
  <si>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</si>
  <si>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</si>
  <si>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</si>
  <si>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</si>
  <si>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</si>
  <si>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</si>
  <si>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</si>
  <si>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</si>
  <si>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</si>
  <si>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</si>
  <si>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</si>
  <si>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</si>
  <si>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</si>
  <si>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</si>
  <si>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</si>
  <si>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</si>
  <si>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</si>
  <si>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</si>
  <si>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</si>
  <si>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</si>
  <si>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</si>
  <si>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</si>
  <si>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</si>
  <si>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</si>
  <si>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</si>
  <si>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</si>
  <si>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</si>
  <si>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</si>
  <si>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</si>
  <si>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</si>
  <si>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</si>
  <si>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</si>
  <si>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</si>
  <si>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</si>
  <si>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</si>
  <si>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</si>
  <si>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</si>
  <si>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</si>
  <si>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</si>
  <si>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</si>
  <si>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</si>
  <si>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</si>
  <si>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</si>
  <si>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</si>
  <si>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</si>
  <si>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</si>
  <si>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</si>
  <si>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</si>
  <si>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</si>
  <si>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</si>
  <si>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</si>
  <si>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</si>
  <si>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</si>
  <si>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</si>
  <si>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</si>
  <si>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</si>
  <si>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</si>
  <si>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</si>
  <si>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</si>
  <si>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</si>
  <si>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</si>
  <si>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</si>
  <si>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</si>
  <si>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</si>
  <si>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</si>
  <si>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</si>
  <si>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</si>
  <si>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</si>
  <si>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</si>
  <si>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</si>
  <si>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</si>
  <si>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</si>
  <si>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</si>
  <si>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</si>
  <si>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</si>
  <si>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</si>
  <si>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</si>
  <si>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</si>
  <si>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</si>
  <si>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</si>
  <si>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</si>
  <si>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</si>
  <si>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</si>
  <si>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</si>
  <si>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</si>
  <si>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</si>
  <si>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</si>
  <si>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</si>
  <si>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</si>
  <si>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</si>
  <si>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</si>
  <si>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</si>
  <si>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</si>
  <si>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</si>
  <si>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</si>
  <si>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</si>
  <si>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</si>
  <si>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</si>
  <si>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</si>
  <si>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</si>
  <si>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</si>
  <si>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</si>
  <si>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</si>
  <si>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</si>
  <si>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</si>
  <si>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</si>
  <si>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</si>
  <si>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</si>
  <si>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</si>
  <si>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</si>
  <si>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</si>
  <si>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</si>
  <si>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</si>
  <si>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</si>
  <si>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</si>
  <si>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</si>
  <si>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</si>
  <si>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</si>
  <si>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</si>
  <si>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</si>
  <si>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</si>
  <si>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</si>
  <si>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</si>
  <si>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</si>
  <si>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</si>
  <si>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</si>
  <si>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</si>
  <si>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</si>
  <si>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</si>
  <si>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</si>
  <si>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</si>
  <si>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</si>
  <si>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</si>
  <si>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</si>
  <si>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</si>
  <si>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</si>
  <si>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</si>
  <si>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</si>
  <si>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</si>
  <si>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</si>
  <si>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</si>
  <si>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</si>
  <si>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</si>
  <si>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</si>
  <si>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</si>
  <si>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</si>
  <si>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</si>
  <si>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</si>
  <si>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</si>
  <si>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</si>
  <si>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</si>
  <si>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</si>
  <si>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</si>
  <si>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</si>
  <si>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</si>
  <si>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</si>
  <si>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</si>
  <si>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</si>
  <si>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</si>
  <si>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</si>
  <si>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</si>
  <si>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</si>
  <si>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</si>
  <si>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</si>
  <si>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</si>
  <si>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</si>
  <si>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</si>
  <si>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</si>
  <si>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</si>
  <si>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</si>
  <si>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</si>
  <si>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</si>
  <si>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</si>
  <si>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</si>
  <si>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</si>
  <si>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</si>
  <si>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</si>
  <si>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</si>
  <si>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</si>
  <si>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</si>
  <si>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</si>
  <si>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</si>
  <si>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</si>
  <si>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</si>
  <si>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</si>
  <si>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</si>
  <si>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</si>
  <si>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</si>
  <si>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</si>
  <si>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Kapital</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</si>
  <si>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</si>
  <si>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</si>
  <si>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</si>
  <si>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</si>
  <si>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</si>
  <si>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</si>
  <si>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</si>
  <si>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</si>
  <si>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</si>
  <si>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</si>
  <si>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</si>
  <si>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</si>
  <si>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</si>
  <si>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</si>
  <si>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</si>
  <si>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</si>
  <si>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</si>
  <si>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</si>
  <si>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</si>
  <si>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</si>
  <si>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</si>
  <si>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</si>
  <si>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</si>
  <si>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</si>
  <si>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</si>
  <si>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</si>
  <si>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</si>
  <si>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</si>
  <si>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</si>
  <si>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</si>
  <si>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</si>
  <si>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</si>
  <si>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</si>
  <si>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</si>
  <si>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</si>
  <si>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</si>
  <si>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</si>
  <si>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</si>
  <si>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</si>
  <si>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</si>
  <si>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</si>
  <si>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</si>
  <si>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</si>
  <si>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</si>
  <si>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</si>
  <si>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</si>
  <si>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</si>
  <si>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</si>
  <si>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</si>
  <si>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</si>
  <si>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</si>
  <si>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</si>
  <si>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</si>
  <si>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</si>
  <si>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</si>
  <si>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</si>
  <si>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</si>
  <si>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</si>
  <si>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</si>
  <si>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</si>
  <si>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</si>
  <si>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</si>
  <si>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</si>
  <si>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</si>
  <si>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</si>
  <si>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</si>
  <si>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</si>
  <si>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</si>
  <si>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</si>
  <si>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</si>
  <si>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</si>
  <si>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</si>
  <si>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</si>
  <si>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</si>
  <si>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</si>
  <si>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</si>
  <si>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</si>
  <si>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</si>
  <si>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</si>
  <si>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</si>
  <si>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</si>
  <si>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</si>
  <si>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</si>
  <si>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</si>
  <si>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</si>
  <si>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</si>
  <si>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</si>
  <si>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</si>
  <si>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</si>
  <si>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</si>
  <si>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</si>
  <si>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</si>
  <si>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</si>
  <si>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</si>
  <si>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</si>
  <si>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</si>
  <si>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</si>
  <si>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</si>
  <si>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</si>
  <si>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</si>
  <si>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</si>
  <si>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</si>
  <si>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</si>
  <si>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</si>
  <si>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</si>
  <si>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</si>
  <si>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</si>
  <si>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</si>
  <si>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</si>
  <si>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</si>
  <si>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</si>
  <si>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</si>
  <si>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</si>
  <si>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</si>
  <si>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</si>
  <si>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</si>
  <si>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</si>
  <si>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</si>
  <si>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</si>
  <si>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</si>
  <si>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</si>
  <si>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</si>
  <si>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</si>
  <si>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</si>
  <si>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</si>
  <si>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</si>
  <si>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</si>
  <si>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</si>
  <si>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</si>
  <si>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</si>
  <si>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</si>
  <si>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</si>
  <si>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</si>
  <si>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</si>
  <si>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</si>
  <si>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</si>
  <si>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</si>
  <si>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</si>
  <si>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</si>
  <si>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</si>
  <si>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</si>
  <si>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</si>
  <si>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</si>
  <si>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</si>
  <si>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</si>
  <si>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</si>
  <si>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</si>
  <si>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</si>
  <si>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</si>
  <si>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</si>
  <si>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</si>
  <si>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</si>
  <si>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</si>
  <si>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</si>
  <si>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</si>
  <si>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</si>
  <si>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</si>
  <si>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</si>
  <si>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</si>
  <si>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</si>
  <si>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</si>
  <si>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</si>
  <si>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</si>
  <si>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</si>
  <si>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</si>
  <si>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</si>
  <si>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</si>
  <si>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</si>
  <si>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</si>
  <si>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</si>
  <si>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</si>
  <si>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</si>
  <si>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</si>
  <si>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</si>
  <si>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</si>
  <si>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</si>
  <si>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</si>
  <si>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</si>
  <si>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</si>
  <si>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</si>
  <si>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</si>
  <si>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</si>
  <si>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</si>
  <si>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</si>
  <si>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</si>
  <si>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</si>
  <si>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</si>
  <si>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</si>
  <si>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</si>
  <si>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</si>
  <si>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</si>
  <si>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</si>
  <si>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</si>
  <si>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</si>
  <si>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</si>
  <si>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</si>
  <si>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</si>
  <si>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</si>
  <si>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</si>
  <si>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</si>
  <si>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</si>
  <si>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</si>
  <si>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</si>
  <si>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</si>
  <si>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</si>
  <si>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</si>
  <si>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</si>
  <si>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</si>
  <si>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</si>
  <si>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</si>
  <si>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</si>
  <si>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</si>
  <si>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</si>
  <si>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</si>
  <si>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</si>
  <si>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</si>
  <si>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</si>
  <si>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</si>
  <si>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</si>
  <si>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</si>
  <si>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</si>
  <si>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</si>
  <si>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</si>
  <si>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</si>
  <si>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</si>
  <si>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</si>
  <si>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</si>
  <si>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</si>
  <si>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</si>
  <si>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</si>
  <si>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</si>
  <si>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</si>
  <si>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</si>
  <si>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</si>
  <si>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</si>
  <si>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</si>
  <si>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</si>
  <si>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</si>
  <si>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</si>
  <si>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</si>
  <si>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</si>
  <si>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</si>
  <si>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</si>
  <si>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</si>
  <si>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</si>
  <si>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</si>
  <si>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</si>
  <si>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</si>
  <si>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</si>
  <si>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</si>
  <si>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</si>
  <si>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</si>
  <si>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</si>
  <si>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</si>
  <si>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</si>
  <si>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</si>
  <si>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</si>
  <si>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</si>
  <si>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</si>
  <si>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</si>
  <si>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</si>
  <si>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</si>
  <si>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</si>
  <si>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</si>
  <si>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</si>
  <si>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</si>
  <si>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</si>
  <si>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</si>
  <si>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</si>
  <si>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</si>
  <si>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</si>
  <si>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</si>
  <si>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</si>
  <si>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</si>
  <si>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</si>
  <si>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</si>
  <si>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</si>
  <si>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</si>
  <si>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</si>
  <si>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</si>
  <si>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</si>
  <si>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</si>
  <si>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</si>
  <si>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</si>
  <si>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</si>
  <si>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</si>
  <si>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</si>
  <si>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</si>
  <si>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</si>
  <si>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</si>
  <si>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</si>
  <si>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</si>
  <si>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</si>
  <si>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</si>
  <si>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</si>
  <si>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</si>
  <si>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</si>
  <si>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</si>
  <si>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</si>
  <si>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</si>
  <si>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</si>
  <si>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</si>
  <si>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</si>
  <si>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</si>
  <si>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</si>
  <si>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</si>
  <si>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</si>
  <si>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</si>
  <si>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</si>
  <si>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</si>
  <si>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</si>
  <si>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</si>
  <si>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</si>
  <si>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</si>
  <si>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</si>
  <si>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</si>
  <si>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</si>
  <si>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</si>
  <si>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</si>
  <si>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</si>
  <si>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</si>
  <si>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</si>
  <si>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</si>
  <si>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</si>
  <si>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</si>
  <si>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</si>
  <si>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</si>
  <si>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</si>
  <si>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</si>
  <si>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</si>
  <si>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</si>
  <si>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</si>
  <si>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</si>
  <si>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</si>
  <si>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</si>
  <si>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</si>
  <si>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</si>
  <si>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</si>
  <si>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</si>
  <si>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</si>
  <si>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</si>
  <si>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</si>
  <si>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</si>
  <si>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</si>
  <si>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</si>
  <si>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</si>
  <si>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</si>
  <si>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</si>
  <si>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</si>
  <si>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</si>
  <si>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</si>
  <si>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</si>
  <si>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</si>
  <si>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</si>
  <si>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</si>
  <si>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</si>
  <si>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</si>
  <si>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</si>
  <si>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</si>
  <si>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</si>
  <si>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</si>
  <si>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</si>
  <si>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</si>
  <si>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</si>
  <si>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</si>
  <si>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</si>
  <si>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</si>
  <si>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</si>
  <si>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</si>
  <si>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</si>
  <si>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</si>
  <si>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</si>
  <si>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</si>
  <si>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</si>
  <si>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</si>
  <si>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</si>
  <si>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</si>
  <si>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</si>
  <si>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</si>
  <si>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</si>
  <si>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</si>
  <si>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</si>
  <si>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</si>
  <si>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</si>
  <si>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</si>
  <si>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</si>
  <si>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</si>
  <si>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</si>
  <si>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</si>
  <si>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</si>
  <si>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</si>
  <si>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</si>
  <si>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</si>
  <si>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</si>
  <si>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</si>
  <si>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</si>
  <si>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</si>
  <si>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</si>
  <si>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</si>
  <si>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</si>
  <si>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</si>
  <si>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</si>
  <si>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</si>
  <si>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</si>
  <si>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</si>
  <si>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</si>
  <si>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</si>
  <si>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</si>
  <si>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</si>
  <si>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</si>
  <si>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</si>
  <si>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</si>
  <si>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</si>
  <si>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</si>
  <si>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</si>
  <si>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</si>
  <si>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</si>
  <si>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</si>
  <si>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</si>
  <si>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</si>
  <si>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</si>
  <si>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</si>
  <si>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</si>
  <si>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</si>
  <si>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</si>
  <si>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</si>
  <si>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</si>
  <si>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</si>
  <si>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</si>
  <si>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</si>
  <si>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</si>
  <si>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</si>
  <si>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</si>
  <si>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</si>
  <si>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</si>
  <si>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</si>
  <si>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</si>
  <si>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</si>
  <si>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</si>
  <si>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</si>
  <si>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</si>
  <si>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</si>
  <si>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</si>
  <si>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</si>
  <si>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</si>
  <si>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</si>
  <si>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</si>
  <si>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</si>
  <si>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</si>
  <si>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</si>
  <si>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</si>
  <si>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</si>
  <si>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</si>
  <si>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</si>
  <si>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</si>
  <si>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</si>
  <si>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</si>
  <si>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</si>
  <si>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</si>
  <si>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</si>
  <si>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</si>
  <si>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</si>
  <si>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</si>
  <si>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</si>
  <si>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</si>
  <si>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</si>
  <si>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</si>
  <si>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</si>
  <si>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</si>
  <si>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</si>
  <si>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</si>
  <si>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</si>
  <si>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</si>
  <si>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</si>
  <si>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</si>
  <si>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</si>
  <si>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</si>
  <si>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</si>
  <si>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</si>
  <si>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</si>
  <si>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</si>
  <si>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</si>
  <si>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</si>
  <si>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</si>
  <si>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</si>
  <si>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</si>
  <si>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</si>
  <si>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</si>
  <si>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</si>
  <si>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</si>
  <si>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</si>
  <si>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</si>
  <si>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</si>
  <si>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</si>
  <si>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</si>
  <si>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</si>
  <si>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</si>
  <si>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</si>
  <si>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</si>
  <si>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</si>
  <si>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</si>
  <si>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</si>
  <si>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</si>
  <si>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</si>
  <si>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</si>
  <si>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</si>
  <si>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</si>
  <si>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</si>
  <si>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</si>
  <si>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</si>
  <si>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</si>
  <si>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</si>
  <si>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</si>
  <si>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</si>
  <si>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</si>
  <si>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</si>
  <si>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</si>
  <si>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</si>
  <si>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</si>
  <si>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</si>
  <si>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</si>
  <si>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</si>
  <si>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</si>
  <si>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</si>
  <si>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</si>
  <si>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</si>
  <si>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</si>
  <si>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</si>
  <si>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</si>
  <si>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</si>
  <si>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</si>
  <si>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</si>
  <si>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</si>
  <si>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</si>
  <si>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</si>
  <si>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</si>
  <si>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</si>
  <si>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</si>
  <si>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</si>
  <si>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</si>
  <si>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</si>
  <si>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</si>
  <si>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</si>
  <si>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</si>
  <si>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</si>
  <si>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</si>
  <si>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</si>
  <si>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</si>
  <si>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</si>
  <si>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</si>
  <si>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</si>
  <si>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</si>
  <si>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</si>
  <si>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</si>
  <si>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</si>
  <si>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</si>
  <si>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</si>
  <si>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</si>
  <si>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</si>
  <si>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</si>
  <si>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</si>
  <si>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</si>
  <si>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</si>
  <si>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</si>
  <si>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</si>
  <si>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</si>
  <si>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</si>
  <si>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</si>
  <si>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</si>
  <si>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</si>
  <si>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</si>
  <si>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</si>
  <si>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</si>
  <si>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</si>
  <si>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</si>
  <si>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</si>
  <si>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</si>
  <si>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</si>
  <si>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</si>
  <si>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</si>
  <si>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</si>
  <si>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</si>
  <si>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</si>
  <si>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</si>
  <si>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</si>
  <si>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</si>
  <si>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</si>
  <si>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</si>
  <si>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</si>
  <si>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</si>
  <si>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</si>
  <si>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</si>
  <si>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</si>
  <si>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</si>
  <si>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</si>
  <si>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</si>
  <si>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</si>
  <si>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</si>
  <si>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</si>
  <si>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</si>
  <si>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</si>
  <si>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</si>
  <si>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</si>
  <si>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</si>
  <si>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</si>
  <si>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</si>
  <si>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</si>
  <si>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</si>
  <si>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</si>
  <si>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</si>
  <si>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</si>
  <si>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</si>
  <si>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</si>
  <si>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</si>
  <si>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</si>
  <si>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</si>
  <si>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</si>
  <si>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</si>
  <si>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</si>
  <si>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</si>
  <si>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</si>
  <si>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</si>
  <si>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</si>
  <si>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</si>
  <si>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</si>
  <si>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</si>
  <si>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</si>
  <si>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</si>
  <si>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</si>
  <si>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</si>
  <si>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</si>
  <si>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</si>
  <si>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</si>
  <si>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</si>
  <si>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</si>
  <si>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</si>
  <si>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</si>
  <si>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</si>
  <si>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</si>
  <si>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</si>
  <si>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</si>
  <si>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</si>
  <si>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</si>
  <si>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</si>
  <si>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</si>
  <si>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</si>
  <si>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</si>
  <si>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</si>
  <si>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</si>
  <si>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</si>
  <si>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</si>
  <si>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</si>
  <si>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</si>
  <si>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</si>
  <si>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</si>
  <si>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</si>
  <si>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</si>
  <si>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</si>
  <si>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</si>
  <si>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</si>
  <si>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</si>
  <si>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</si>
  <si>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</si>
  <si>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</si>
  <si>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</si>
  <si>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</si>
  <si>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</si>
  <si>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</si>
  <si>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</si>
  <si>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</si>
  <si>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</si>
  <si>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</si>
  <si>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</si>
  <si>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</si>
  <si>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</si>
  <si>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</si>
  <si>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</si>
  <si>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</si>
  <si>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</si>
  <si>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</si>
  <si>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</si>
  <si>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</si>
  <si>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</si>
  <si>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</si>
  <si>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</si>
  <si>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</si>
  <si>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</si>
  <si>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</si>
  <si>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</si>
  <si>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</si>
  <si>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</si>
  <si>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</si>
  <si>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</si>
  <si>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</si>
  <si>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</si>
  <si>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</si>
  <si>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</si>
  <si>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</si>
  <si>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</si>
  <si>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</si>
  <si>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</si>
  <si>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</si>
  <si>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</si>
  <si>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</si>
  <si>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</si>
  <si>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</si>
  <si>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</si>
  <si>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</si>
  <si>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</si>
  <si>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</si>
  <si>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</si>
  <si>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</si>
  <si>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</si>
  <si>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</si>
  <si>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</si>
  <si>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</si>
  <si>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</si>
  <si>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</si>
  <si>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</si>
  <si>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</si>
  <si>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</si>
  <si>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</si>
  <si>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</si>
  <si>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</si>
  <si>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</si>
  <si>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</si>
  <si>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</si>
  <si>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</si>
  <si>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</si>
  <si>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</si>
  <si>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</si>
  <si>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</si>
  <si>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</si>
  <si>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</si>
  <si>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</si>
  <si>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</si>
  <si>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</si>
  <si>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</si>
  <si>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</si>
  <si>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</si>
  <si>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</si>
  <si>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</si>
  <si>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</si>
  <si>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</si>
  <si>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</si>
  <si>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</si>
  <si>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</si>
  <si>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</si>
  <si>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</si>
  <si>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</si>
  <si>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</si>
  <si>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</si>
  <si>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</si>
  <si>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</si>
  <si>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</si>
  <si>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</si>
  <si>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</si>
  <si>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</si>
  <si>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</si>
  <si>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</si>
  <si>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</si>
  <si>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</si>
  <si>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</si>
  <si>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</si>
  <si>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</si>
  <si>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</si>
  <si>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</si>
  <si>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</si>
  <si>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</si>
  <si>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</si>
  <si>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</si>
  <si>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</si>
  <si>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</si>
  <si>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</si>
  <si>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</si>
  <si>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</si>
  <si>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</si>
  <si>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</si>
  <si>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</si>
  <si>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</si>
  <si>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</si>
  <si>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</si>
  <si>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</si>
  <si>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</si>
  <si>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</si>
  <si>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</si>
  <si>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</si>
  <si>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</si>
  <si>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</si>
  <si>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</si>
  <si>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</si>
  <si>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</si>
  <si>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</si>
  <si>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</si>
  <si>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</si>
  <si>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</si>
  <si>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</si>
  <si>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</si>
  <si>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</si>
  <si>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</si>
  <si>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</si>
  <si>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</si>
  <si>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</si>
  <si>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</si>
  <si>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</si>
  <si>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</si>
  <si>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</si>
  <si>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</si>
  <si>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</si>
  <si>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</si>
  <si>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</si>
  <si>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</si>
  <si>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</si>
  <si>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</si>
  <si>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</si>
  <si>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</si>
  <si>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</si>
  <si>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</si>
  <si>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</si>
  <si>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</si>
  <si>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</si>
  <si>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</si>
  <si>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</si>
  <si>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</si>
  <si>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</si>
  <si>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</si>
  <si>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</si>
  <si>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</si>
  <si>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</si>
  <si>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</si>
  <si>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</si>
  <si>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</si>
  <si>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</si>
  <si>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</si>
  <si>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</si>
  <si>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</si>
  <si>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</si>
  <si>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</si>
  <si>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</si>
  <si>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</si>
  <si>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</si>
  <si>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</si>
  <si>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</si>
  <si>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</si>
  <si>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</si>
  <si>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</si>
  <si>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</si>
  <si>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</si>
  <si>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</si>
  <si>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</si>
  <si>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</si>
  <si>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</si>
  <si>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</si>
  <si>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</si>
  <si>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</si>
  <si>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</si>
  <si>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</si>
  <si>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</si>
  <si>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</si>
  <si>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KD Europa</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</si>
  <si>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</si>
  <si>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</si>
  <si>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</si>
  <si>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</si>
  <si>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</si>
  <si>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</si>
  <si>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</si>
  <si>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</si>
  <si>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</si>
  <si>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</si>
  <si>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</si>
  <si>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</si>
  <si>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</si>
  <si>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</si>
  <si>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</si>
  <si>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</si>
  <si>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</si>
  <si>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</si>
  <si>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</si>
  <si>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</si>
  <si>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</si>
  <si>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</si>
  <si>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</si>
  <si>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</si>
  <si>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</si>
  <si>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</si>
  <si>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</si>
  <si>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</si>
  <si>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</si>
  <si>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</si>
  <si>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</si>
  <si>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</si>
  <si>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</si>
  <si>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</si>
  <si>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</si>
  <si>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</si>
  <si>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</si>
  <si>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</si>
  <si>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</si>
  <si>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</si>
  <si>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</si>
  <si>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</si>
  <si>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</si>
  <si>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</si>
  <si>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</si>
  <si>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</si>
  <si>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</si>
  <si>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</si>
  <si>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</si>
  <si>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</si>
  <si>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</si>
  <si>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</si>
  <si>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</si>
  <si>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</si>
  <si>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</si>
  <si>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</si>
  <si>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</si>
  <si>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</si>
  <si>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</si>
  <si>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</si>
  <si>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</si>
  <si>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</si>
  <si>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</si>
  <si>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</si>
  <si>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</si>
  <si>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</si>
  <si>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</si>
  <si>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</si>
  <si>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</si>
  <si>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</si>
  <si>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</si>
  <si>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</si>
  <si>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</si>
  <si>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</si>
  <si>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</si>
  <si>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</si>
  <si>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</si>
  <si>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</si>
  <si>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</si>
  <si>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</si>
  <si>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</si>
  <si>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</si>
  <si>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</si>
  <si>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</si>
  <si>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</si>
  <si>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</si>
  <si>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</si>
  <si>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</si>
  <si>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</si>
  <si>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</si>
  <si>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</si>
  <si>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</si>
  <si>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</si>
  <si>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</si>
  <si>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</si>
  <si>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</si>
  <si>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</si>
  <si>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</si>
  <si>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</si>
  <si>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</si>
  <si>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</si>
  <si>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</si>
  <si>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</si>
  <si>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</si>
  <si>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</si>
  <si>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</si>
  <si>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</si>
  <si>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</si>
  <si>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</si>
  <si>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</si>
  <si>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</si>
  <si>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</si>
  <si>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</si>
  <si>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</si>
  <si>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</si>
  <si>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</si>
  <si>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</si>
  <si>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</si>
  <si>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</si>
  <si>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</si>
  <si>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</si>
  <si>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</si>
  <si>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</si>
  <si>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</si>
  <si>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</si>
  <si>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</si>
  <si>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</si>
  <si>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</si>
  <si>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31.3.2017,</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</si>
  <si>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</si>
  <si>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</si>
  <si>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</si>
  <si>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</si>
  <si>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</si>
  <si>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</si>
  <si>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</si>
  <si>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</si>
  <si>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</si>
  <si>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</si>
  <si>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</si>
  <si>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</si>
  <si>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</si>
  <si>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</si>
  <si>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</si>
  <si>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</si>
  <si>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</si>
  <si>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</si>
  <si>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</si>
  <si>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</si>
  <si>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</si>
  <si>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</si>
  <si>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</si>
  <si>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</si>
  <si>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</si>
  <si>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</si>
  <si>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</si>
  <si>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</si>
  <si>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</si>
  <si>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</si>
  <si>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</si>
  <si>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</si>
  <si>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</si>
  <si>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</si>
  <si>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</si>
  <si>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</si>
  <si>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</si>
  <si>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</si>
  <si>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</si>
  <si>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</si>
  <si>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</si>
  <si>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</si>
  <si>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</si>
  <si>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</si>
  <si>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</si>
  <si>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</si>
  <si>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</si>
  <si>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</si>
  <si>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</si>
  <si>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</si>
  <si>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</si>
  <si>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</si>
  <si>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</si>
  <si>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</si>
  <si>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</si>
  <si>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</si>
  <si>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</si>
  <si>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</si>
  <si>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</si>
  <si>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</si>
  <si>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</si>
  <si>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</si>
  <si>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</si>
  <si>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</si>
  <si>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</si>
  <si>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</si>
  <si>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</si>
  <si>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</si>
  <si>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</si>
  <si>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</si>
  <si>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</si>
  <si>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</si>
  <si>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</si>
  <si>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</si>
  <si>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</si>
  <si>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</si>
  <si>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</si>
  <si>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</si>
  <si>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</si>
  <si>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</si>
  <si>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</si>
  <si>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</si>
  <si>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</si>
  <si>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</si>
  <si>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</si>
  <si>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</si>
  <si>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</si>
  <si>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</si>
  <si>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</si>
  <si>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</si>
  <si>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</si>
  <si>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</si>
  <si>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</si>
  <si>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</si>
  <si>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</si>
  <si>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</si>
  <si>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</si>
  <si>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</si>
  <si>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</si>
  <si>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</si>
  <si>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</si>
  <si>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</si>
  <si>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</si>
  <si>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</si>
  <si>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</si>
  <si>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</si>
  <si>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</si>
  <si>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</si>
  <si>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</si>
  <si>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</si>
  <si>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</si>
  <si>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</si>
  <si>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</si>
  <si>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</si>
  <si>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</si>
  <si>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</si>
  <si>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</si>
  <si>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</si>
  <si>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</si>
  <si>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</si>
  <si>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</si>
  <si>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</si>
  <si>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</si>
  <si>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</si>
  <si>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</si>
  <si>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</si>
  <si>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HYPO - LEASING STEIERMARK d.o.o.</t>
  </si>
  <si>
    <t>PORSCHE LEASING d.o.o.</t>
  </si>
  <si>
    <t>Raiffeisen Leasing d.o.o.</t>
  </si>
  <si>
    <t>Croatia osiguranje 1000 A ODMF</t>
  </si>
  <si>
    <t>Croatia osiguranje 1000 C ODMF</t>
  </si>
  <si>
    <t>23.11.2017.</t>
  </si>
  <si>
    <t xml:space="preserve">OTP MULTI USD </t>
  </si>
  <si>
    <t>28456944283</t>
  </si>
  <si>
    <t>HROTPIUMUSD7</t>
  </si>
  <si>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</si>
  <si>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</si>
  <si>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</si>
  <si>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</si>
  <si>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</si>
  <si>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</si>
  <si>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</si>
  <si>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</si>
  <si>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</si>
  <si>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</si>
  <si>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</si>
  <si>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</si>
  <si>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</si>
  <si>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</si>
  <si>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</si>
  <si>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</si>
  <si>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</si>
  <si>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</si>
  <si>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</si>
  <si>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</si>
  <si>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</si>
  <si>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</si>
  <si>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</si>
  <si>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</si>
  <si>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</si>
  <si>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</si>
  <si>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</si>
  <si>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</si>
  <si>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</si>
  <si>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</si>
  <si>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</si>
  <si>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</si>
  <si>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</si>
  <si>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</si>
  <si>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</si>
  <si>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</si>
  <si>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</si>
  <si>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</si>
  <si>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</si>
  <si>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</si>
  <si>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</si>
  <si>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</si>
  <si>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</si>
  <si>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</si>
  <si>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</si>
  <si>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</si>
  <si>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</si>
  <si>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</si>
  <si>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</si>
  <si>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</si>
  <si>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</si>
  <si>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</si>
  <si>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</si>
  <si>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</si>
  <si>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</si>
  <si>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</si>
  <si>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</si>
  <si>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</si>
  <si>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</si>
  <si>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</si>
  <si>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</si>
  <si>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</si>
  <si>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</si>
  <si>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</si>
  <si>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</si>
  <si>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</si>
  <si>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</si>
  <si>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</si>
  <si>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</si>
  <si>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</si>
  <si>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</si>
  <si>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</si>
  <si>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</si>
  <si>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</si>
  <si>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 Do 8.12.2017. fond je bio kategoriziran kao osnovni, a nakon toga kao posebni.</t>
  </si>
  <si>
    <t xml:space="preserve">   Until 8. December 2017 the fund was categorized as basic, and then as special.</t>
  </si>
  <si>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</si>
  <si>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</si>
  <si>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</si>
  <si>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</si>
  <si>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</si>
  <si>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</si>
  <si>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</si>
  <si>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</si>
  <si>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</si>
  <si>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</si>
  <si>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</si>
  <si>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</si>
  <si>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</si>
  <si>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</si>
  <si>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</si>
  <si>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</si>
  <si>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</si>
  <si>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</si>
  <si>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</si>
  <si>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</si>
  <si>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</si>
  <si>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31.3.2018.</t>
  </si>
  <si>
    <t>Travanj 2018.</t>
  </si>
  <si>
    <t>April 2018</t>
  </si>
  <si>
    <r>
      <t xml:space="preserve">Broj / </t>
    </r>
    <r>
      <rPr>
        <i/>
        <sz val="10"/>
        <color rgb="FF0000FF"/>
        <rFont val="Arial"/>
        <family val="2"/>
      </rPr>
      <t>Number</t>
    </r>
    <r>
      <rPr>
        <sz val="10"/>
        <color theme="1"/>
        <rFont val="Arial"/>
        <family val="2"/>
      </rPr>
      <t xml:space="preserve"> 5</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18.5.2018.</t>
    </r>
  </si>
  <si>
    <t>Tablica 26: Zaračunata bruto premija osiguranja za period od 1. siječnja do 30. travnja  2018.</t>
  </si>
  <si>
    <t>Table 26: Written premium for the period 1 January - 30 April 2018</t>
  </si>
  <si>
    <t>I.-IV. 2017.</t>
  </si>
  <si>
    <t>I.-IV.2018.</t>
  </si>
  <si>
    <t>Tablica 27: Podaci o osiguranju za period od 1. siječnja do 30. travnja 2018.</t>
  </si>
  <si>
    <t>Table 27: Insurance data for the period 1 January - 30 April 2018</t>
  </si>
  <si>
    <t>Grafikon 18: Udio zaračunate bruto premije i likvidiranih šteta po društvima za osiguranje po vrstama osiguranja za period od 1. siječnja do 30. travnja 2018.</t>
  </si>
  <si>
    <t>Chart 18: Share of written premium and claims settled per line of insurances for the period 1 January  - 30 April 2018</t>
  </si>
  <si>
    <t/>
  </si>
  <si>
    <t>HRHT00RA0005</t>
  </si>
  <si>
    <t>HRRIVPRA0000</t>
  </si>
  <si>
    <t>HRADRSPA0009</t>
  </si>
  <si>
    <t>HRVLENRB0001</t>
  </si>
  <si>
    <t>HRPODRRA0004</t>
  </si>
  <si>
    <t>HRATPLRA0008</t>
  </si>
  <si>
    <t>HRADPLRA0006</t>
  </si>
  <si>
    <t>HRARNTRA0004</t>
  </si>
  <si>
    <t>HRERNTRA0000</t>
  </si>
  <si>
    <t>HRKOEIRA0009</t>
  </si>
  <si>
    <t>HRRHMFO327A5</t>
  </si>
  <si>
    <t>HRRHMFO282A2</t>
  </si>
  <si>
    <t>HRRHMFO247E7</t>
  </si>
  <si>
    <t>HRHP00O19BA4</t>
  </si>
  <si>
    <t>HRRHMFO257A4</t>
  </si>
  <si>
    <t>HRRHMFO203E0</t>
  </si>
  <si>
    <t>HRRHMFD197A5</t>
  </si>
  <si>
    <t>HRLNGUO31AE3</t>
  </si>
  <si>
    <t>HROPTEO142A5</t>
  </si>
  <si>
    <t>HRRHMFD187A6</t>
  </si>
  <si>
    <t>HRRHMFO19BA2</t>
  </si>
  <si>
    <t>HRHMAMRA0004</t>
  </si>
  <si>
    <t>HRRHMFO23BA4</t>
  </si>
  <si>
    <t>HRRHMFO26CA5</t>
  </si>
  <si>
    <t>HRRHMFO203A8</t>
  </si>
  <si>
    <t>HRRHMFO217A8</t>
  </si>
  <si>
    <t>HRRHMFO187A3</t>
  </si>
  <si>
    <t>HRZGHOO237A3</t>
  </si>
  <si>
    <t>HRSNHARA0007</t>
  </si>
  <si>
    <t>HRGAMARA0009</t>
  </si>
  <si>
    <t>HRBETARA0003</t>
  </si>
  <si>
    <t>HRPCTSRA0009</t>
  </si>
  <si>
    <t>HRLULGRA0003</t>
  </si>
  <si>
    <t>HRPRFCRA0006</t>
  </si>
  <si>
    <t>HRDELTRA0008</t>
  </si>
  <si>
    <t>HRSPNVRA0002</t>
  </si>
  <si>
    <t>HRTSHCRA0009</t>
  </si>
  <si>
    <t>HRBDSSRA0005</t>
  </si>
  <si>
    <t>OŽUJAK 2018.</t>
  </si>
  <si>
    <t>MARCH 2018</t>
  </si>
  <si>
    <t>Grafikon 11: Dobna i spolna struktura članova ZDMF- ova na dan 31. ožujka 2018.</t>
  </si>
  <si>
    <t>Chart 11: ZDMF members age and sex structure as at 31 March 2018</t>
  </si>
  <si>
    <t>Grafikon 7: Dobna i spolna struktura članova ODMF-a na dan 31. ožujka 2018.</t>
  </si>
  <si>
    <t>Chart 7: ODMF members age and sex structure as at 31 March 2018</t>
  </si>
  <si>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</si>
  <si>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</si>
  <si>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</si>
  <si>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</si>
  <si>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</si>
  <si>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</si>
  <si>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</si>
  <si>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</si>
  <si>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</si>
  <si>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</si>
  <si>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</si>
  <si>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</si>
  <si>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</si>
  <si>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</si>
  <si>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</si>
  <si>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</si>
  <si>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</si>
  <si>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</si>
  <si>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</si>
  <si>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</si>
  <si>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</si>
  <si>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</si>
  <si>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</si>
  <si>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</si>
  <si>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</si>
  <si>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</si>
  <si>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</si>
  <si>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</si>
  <si>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</si>
  <si>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</si>
  <si>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 </t>
    </r>
    <r>
      <rPr>
        <sz val="8"/>
        <color rgb="FFFF0000"/>
        <rFont val="Arial"/>
        <family val="2"/>
        <charset val="238"/>
      </rPr>
      <t xml:space="preserve"> *</t>
    </r>
    <r>
      <rPr>
        <sz val="8"/>
        <rFont val="Arial"/>
        <family val="2"/>
      </rPr>
      <t xml:space="preserve"> Od 29.03. 2018. OTP INVEST d.o.o. upravlja fondom ZAIF Proprius d.d.</t>
    </r>
  </si>
  <si>
    <r>
      <rPr>
        <sz val="8"/>
        <color theme="1"/>
        <rFont val="Arial"/>
        <family val="2"/>
        <charset val="238"/>
      </rPr>
      <t xml:space="preserve">OTP INVEST d.o.o. </t>
    </r>
    <r>
      <rPr>
        <sz val="8"/>
        <color rgb="FFFF0000"/>
        <rFont val="Arial"/>
        <family val="2"/>
        <charset val="238"/>
      </rPr>
      <t>*</t>
    </r>
  </si>
  <si>
    <t xml:space="preserve">    Since 29 March 2018 The  OTP INVEST d.o.o. has managed the ZAIF Propriusa d.d. fund.</t>
  </si>
  <si>
    <t>31.03.2018.</t>
  </si>
  <si>
    <t>1.1. - 31.3.2017.</t>
  </si>
  <si>
    <t>1.1. - 31.3.2018.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</si>
  <si>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31.3.2018.</t>
    </r>
  </si>
  <si>
    <t>BKS - leasing Croatia d.o.o.</t>
  </si>
  <si>
    <t>HETA Asset Resolution Hrvatska d.o.o.</t>
  </si>
  <si>
    <t>i4next leasing Croatia d.o.o.</t>
  </si>
  <si>
    <t>IMPULS-LEASING d.o.o.</t>
  </si>
  <si>
    <t>Mercedes-Benz Leasing Hrvatska d.o.o.</t>
  </si>
  <si>
    <t>OTP Leasing d.d.</t>
  </si>
  <si>
    <t>SB Leasing d.o.o.</t>
  </si>
  <si>
    <t>SCANIA CREDIT HRVATSKA d.o.o.</t>
  </si>
  <si>
    <t>UniCredit Leasing Croatia d.o.o.</t>
  </si>
  <si>
    <t xml:space="preserve">Podaci za 6 faktoring društava </t>
  </si>
  <si>
    <t>Data for 6 factoring companies</t>
  </si>
  <si>
    <t>1.1. - 31.3.2017</t>
  </si>
  <si>
    <t>1.1. - 31.3.2018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</si>
</sst>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7">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sz val="8"/>
      <color rgb="FFFF0000"/>
      <name val="Arial"/>
      <family val="2"/>
      <charset val="238"/>
    </font>
    <font>
      <sz val="8"/>
      <color indexed="48"/>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4">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8"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9"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79"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0"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1" fillId="0" borderId="0" xfId="0" applyFont="1" applyBorder="1" applyAlignment="1">
      <alignment vertical="center"/>
    </xf>
    <xf numFmtId="0" fontId="181"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2"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6"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8"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176" fontId="108" fillId="7" borderId="0" xfId="0" applyNumberFormat="1" applyFont="1" applyFill="1" applyBorder="1" applyAlignment="1" applyProtection="1">
      <alignment horizontal="right" vertical="center"/>
    </xf>
    <xf numFmtId="0" fontId="189"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4"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6"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2" fillId="18" borderId="0" xfId="0" applyNumberFormat="1" applyFont="1" applyFill="1" applyAlignment="1">
      <alignment vertical="center"/>
    </xf>
    <xf numFmtId="3" fontId="161" fillId="13" borderId="0" xfId="0" applyNumberFormat="1" applyFont="1" applyFill="1" applyAlignment="1">
      <alignment vertical="center"/>
    </xf>
    <xf numFmtId="0" fontId="198"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0"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1"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2"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4" fillId="13" borderId="0" xfId="3" applyNumberFormat="1" applyFont="1" applyFill="1" applyAlignment="1">
      <alignment horizontal="right" vertical="center"/>
    </xf>
    <xf numFmtId="0" fontId="192" fillId="17" borderId="6" xfId="3" applyFont="1" applyFill="1" applyBorder="1" applyAlignment="1">
      <alignment horizontal="center" vertical="center" wrapText="1"/>
    </xf>
    <xf numFmtId="0" fontId="192" fillId="17" borderId="7" xfId="3" applyFont="1" applyFill="1" applyBorder="1" applyAlignment="1">
      <alignment horizontal="center" vertical="center" wrapText="1"/>
    </xf>
    <xf numFmtId="0" fontId="193" fillId="17" borderId="0" xfId="3" applyFont="1" applyFill="1" applyBorder="1" applyAlignment="1">
      <alignment horizontal="center" vertical="center" wrapText="1"/>
    </xf>
    <xf numFmtId="0" fontId="193"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4" fillId="6" borderId="0" xfId="3" applyNumberFormat="1" applyFont="1" applyFill="1" applyAlignment="1">
      <alignment horizontal="right" vertical="center"/>
    </xf>
    <xf numFmtId="3" fontId="194"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4"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4"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4"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4"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6"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9"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9"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2"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167" fontId="63" fillId="6" borderId="0" xfId="14" applyNumberFormat="1" applyFont="1" applyFill="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80" fontId="63" fillId="6" borderId="0" xfId="4" applyNumberFormat="1" applyFont="1" applyFill="1" applyBorder="1" applyAlignment="1">
      <alignment horizontal="right" vertical="center"/>
    </xf>
    <xf numFmtId="10" fontId="63" fillId="6" borderId="0" xfId="4" applyNumberFormat="1" applyFont="1" applyFill="1" applyBorder="1" applyAlignment="1">
      <alignment horizontal="righ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10" fontId="63" fillId="6" borderId="0" xfId="4" applyNumberFormat="1" applyFont="1" applyFill="1" applyBorder="1" applyAlignment="1">
      <alignment horizontal="right" vertical="center" indent="1"/>
    </xf>
    <xf numFmtId="0" fontId="212"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8" fillId="0" borderId="0" xfId="3" applyFont="1" applyAlignment="1">
      <alignment horizontal="left" vertical="center"/>
    </xf>
    <xf numFmtId="0" fontId="42" fillId="13" borderId="0" xfId="3" applyFont="1" applyFill="1" applyBorder="1" applyAlignment="1">
      <alignment horizontal="center" vertical="center"/>
    </xf>
    <xf numFmtId="0" fontId="162" fillId="0" borderId="0" xfId="0" applyFont="1" applyAlignment="1">
      <alignment horizontal="right" vertical="center" indent="1"/>
    </xf>
    <xf numFmtId="0" fontId="64" fillId="0" borderId="0" xfId="0" applyFont="1" applyAlignment="1">
      <alignment horizontal="right" vertical="center" indent="1"/>
    </xf>
    <xf numFmtId="0" fontId="214" fillId="0" borderId="0" xfId="0" applyFont="1"/>
    <xf numFmtId="0" fontId="108"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8" fillId="0" borderId="0" xfId="0" applyFont="1" applyAlignment="1">
      <alignment vertical="center"/>
    </xf>
    <xf numFmtId="0" fontId="182" fillId="0" borderId="0" xfId="0" applyFont="1" applyAlignment="1">
      <alignment vertical="center"/>
    </xf>
    <xf numFmtId="0" fontId="215" fillId="6" borderId="0" xfId="23" applyFont="1" applyFill="1" applyBorder="1" applyAlignment="1">
      <alignment horizontal="left" vertical="center" wrapText="1"/>
    </xf>
    <xf numFmtId="0" fontId="42" fillId="13" borderId="0" xfId="3" applyFont="1" applyFill="1" applyBorder="1" applyAlignment="1">
      <alignment horizontal="center" vertical="center"/>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4"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2" fillId="17" borderId="0" xfId="3" applyFont="1" applyFill="1" applyAlignment="1">
      <alignment horizontal="center" vertical="center" wrapText="1"/>
    </xf>
    <xf numFmtId="0" fontId="192"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9525</xdr:rowOff>
    </xdr:from>
    <xdr:to>
      <xdr:col>4</xdr:col>
      <xdr:colOff>78581</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86575"/>
          <a:ext cx="5364956" cy="3228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35</xdr:row>
      <xdr:rowOff>142875</xdr:rowOff>
    </xdr:from>
    <xdr:to>
      <xdr:col>10</xdr:col>
      <xdr:colOff>1087</xdr:colOff>
      <xdr:row>68</xdr:row>
      <xdr:rowOff>38100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962775"/>
          <a:ext cx="8144962" cy="5238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200025</xdr:colOff>
      <xdr:row>26</xdr:row>
      <xdr:rowOff>152400</xdr:rowOff>
    </xdr:from>
    <xdr:to>
      <xdr:col>9</xdr:col>
      <xdr:colOff>17099</xdr:colOff>
      <xdr:row>39</xdr:row>
      <xdr:rowOff>44408</xdr:rowOff>
    </xdr:to>
    <xdr:pic>
      <xdr:nvPicPr>
        <xdr:cNvPr id="3" name="Picture 2"/>
        <xdr:cNvPicPr>
          <a:picLocks noChangeAspect="1"/>
        </xdr:cNvPicPr>
      </xdr:nvPicPr>
      <xdr:blipFill>
        <a:blip xmlns:r="http://schemas.openxmlformats.org/officeDocument/2006/relationships" r:embed="rId1"/>
        <a:stretch>
          <a:fillRect/>
        </a:stretch>
      </xdr:blipFill>
      <xdr:spPr>
        <a:xfrm>
          <a:off x="2371725" y="5324475"/>
          <a:ext cx="3865199" cy="2349458"/>
        </a:xfrm>
        <a:prstGeom prst="rect">
          <a:avLst/>
        </a:prstGeom>
      </xdr:spPr>
    </xdr:pic>
    <xdr:clientData/>
  </xdr:twoCellAnchor>
  <xdr:twoCellAnchor editAs="oneCell">
    <xdr:from>
      <xdr:col>3</xdr:col>
      <xdr:colOff>200026</xdr:colOff>
      <xdr:row>8</xdr:row>
      <xdr:rowOff>114300</xdr:rowOff>
    </xdr:from>
    <xdr:to>
      <xdr:col>9</xdr:col>
      <xdr:colOff>45675</xdr:colOff>
      <xdr:row>22</xdr:row>
      <xdr:rowOff>25358</xdr:rowOff>
    </xdr:to>
    <xdr:pic>
      <xdr:nvPicPr>
        <xdr:cNvPr id="8" name="Picture 7"/>
        <xdr:cNvPicPr>
          <a:picLocks noChangeAspect="1"/>
        </xdr:cNvPicPr>
      </xdr:nvPicPr>
      <xdr:blipFill>
        <a:blip xmlns:r="http://schemas.openxmlformats.org/officeDocument/2006/relationships" r:embed="rId2"/>
        <a:stretch>
          <a:fillRect/>
        </a:stretch>
      </xdr:blipFill>
      <xdr:spPr>
        <a:xfrm>
          <a:off x="2371726" y="1800225"/>
          <a:ext cx="3893774" cy="23494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23</xdr:row>
      <xdr:rowOff>142875</xdr:rowOff>
    </xdr:from>
    <xdr:to>
      <xdr:col>9</xdr:col>
      <xdr:colOff>36149</xdr:colOff>
      <xdr:row>36</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62200" y="4800600"/>
          <a:ext cx="3865199" cy="2343150"/>
        </a:xfrm>
        <a:prstGeom prst="rect">
          <a:avLst/>
        </a:prstGeom>
      </xdr:spPr>
    </xdr:pic>
    <xdr:clientData/>
  </xdr:twoCellAnchor>
  <xdr:twoCellAnchor editAs="oneCell">
    <xdr:from>
      <xdr:col>3</xdr:col>
      <xdr:colOff>200025</xdr:colOff>
      <xdr:row>5</xdr:row>
      <xdr:rowOff>123825</xdr:rowOff>
    </xdr:from>
    <xdr:to>
      <xdr:col>9</xdr:col>
      <xdr:colOff>57867</xdr:colOff>
      <xdr:row>19</xdr:row>
      <xdr:rowOff>4787</xdr:rowOff>
    </xdr:to>
    <xdr:pic>
      <xdr:nvPicPr>
        <xdr:cNvPr id="7" name="Picture 6"/>
        <xdr:cNvPicPr>
          <a:picLocks noChangeAspect="1"/>
        </xdr:cNvPicPr>
      </xdr:nvPicPr>
      <xdr:blipFill>
        <a:blip xmlns:r="http://schemas.openxmlformats.org/officeDocument/2006/relationships" r:embed="rId2"/>
        <a:stretch>
          <a:fillRect/>
        </a:stretch>
      </xdr:blipFill>
      <xdr:spPr>
        <a:xfrm>
          <a:off x="2343150" y="1295400"/>
          <a:ext cx="3905967" cy="231936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38</xdr:row>
      <xdr:rowOff>128043</xdr:rowOff>
    </xdr:from>
    <xdr:to>
      <xdr:col>6</xdr:col>
      <xdr:colOff>19050</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05618"/>
          <a:ext cx="6076950" cy="40915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1</xdr:row>
      <xdr:rowOff>190499</xdr:rowOff>
    </xdr:from>
    <xdr:to>
      <xdr:col>16</xdr:col>
      <xdr:colOff>600075</xdr:colOff>
      <xdr:row>41</xdr:row>
      <xdr:rowOff>19049</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5" y="352424"/>
          <a:ext cx="10344150" cy="6334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142875</xdr:rowOff>
    </xdr:from>
    <xdr:to>
      <xdr:col>4</xdr:col>
      <xdr:colOff>45682</xdr:colOff>
      <xdr:row>48</xdr:row>
      <xdr:rowOff>57150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286375"/>
          <a:ext cx="4731982" cy="2667000"/>
        </a:xfrm>
        <a:prstGeom prst="rect">
          <a:avLst/>
        </a:prstGeom>
      </xdr:spPr>
    </xdr:pic>
    <xdr:clientData/>
  </xdr:twoCellAnchor>
  <xdr:twoCellAnchor editAs="oneCell">
    <xdr:from>
      <xdr:col>0</xdr:col>
      <xdr:colOff>0</xdr:colOff>
      <xdr:row>51</xdr:row>
      <xdr:rowOff>152400</xdr:rowOff>
    </xdr:from>
    <xdr:to>
      <xdr:col>3</xdr:col>
      <xdr:colOff>704598</xdr:colOff>
      <xdr:row>68</xdr:row>
      <xdr:rowOff>47625</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8534400"/>
          <a:ext cx="4581273" cy="2647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9524</xdr:colOff>
      <xdr:row>2</xdr:row>
      <xdr:rowOff>9525</xdr:rowOff>
    </xdr:from>
    <xdr:to>
      <xdr:col>11</xdr:col>
      <xdr:colOff>581025</xdr:colOff>
      <xdr:row>24</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4" y="333375"/>
          <a:ext cx="7239001" cy="3552825"/>
        </a:xfrm>
        <a:prstGeom prst="rect">
          <a:avLst/>
        </a:prstGeom>
      </xdr:spPr>
    </xdr:pic>
    <xdr:clientData/>
  </xdr:twoCellAnchor>
  <xdr:twoCellAnchor editAs="oneCell">
    <xdr:from>
      <xdr:col>0</xdr:col>
      <xdr:colOff>0</xdr:colOff>
      <xdr:row>54</xdr:row>
      <xdr:rowOff>19050</xdr:rowOff>
    </xdr:from>
    <xdr:to>
      <xdr:col>11</xdr:col>
      <xdr:colOff>571500</xdr:colOff>
      <xdr:row>75</xdr:row>
      <xdr:rowOff>152400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8763000"/>
          <a:ext cx="7239000" cy="3533775"/>
        </a:xfrm>
        <a:prstGeom prst="rect">
          <a:avLst/>
        </a:prstGeom>
      </xdr:spPr>
    </xdr:pic>
    <xdr:clientData/>
  </xdr:twoCellAnchor>
  <xdr:twoCellAnchor editAs="oneCell">
    <xdr:from>
      <xdr:col>0</xdr:col>
      <xdr:colOff>0</xdr:colOff>
      <xdr:row>28</xdr:row>
      <xdr:rowOff>1</xdr:rowOff>
    </xdr:from>
    <xdr:to>
      <xdr:col>12</xdr:col>
      <xdr:colOff>38100</xdr:colOff>
      <xdr:row>50</xdr:row>
      <xdr:rowOff>1</xdr:rowOff>
    </xdr:to>
    <xdr:pic>
      <xdr:nvPicPr>
        <xdr:cNvPr id="6" name="Picture 5"/>
        <xdr:cNvPicPr>
          <a:picLocks noChangeAspect="1"/>
        </xdr:cNvPicPr>
      </xdr:nvPicPr>
      <xdr:blipFill>
        <a:blip xmlns:r="http://schemas.openxmlformats.org/officeDocument/2006/relationships" r:embed="rId3"/>
        <a:stretch>
          <a:fillRect/>
        </a:stretch>
      </xdr:blipFill>
      <xdr:spPr>
        <a:xfrm>
          <a:off x="0" y="4533901"/>
          <a:ext cx="7296150" cy="3562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19050</xdr:rowOff>
    </xdr:from>
    <xdr:to>
      <xdr:col>9</xdr:col>
      <xdr:colOff>576716</xdr:colOff>
      <xdr:row>39</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48175"/>
          <a:ext cx="7034666" cy="3381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5</xdr:col>
      <xdr:colOff>891289</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00625"/>
          <a:ext cx="5901439" cy="29114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22</xdr:row>
      <xdr:rowOff>0</xdr:rowOff>
    </xdr:from>
    <xdr:to>
      <xdr:col>6</xdr:col>
      <xdr:colOff>620840</xdr:colOff>
      <xdr:row>41</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 y="4010025"/>
          <a:ext cx="6602540" cy="3076575"/>
        </a:xfrm>
        <a:prstGeom prst="rect">
          <a:avLst/>
        </a:prstGeom>
      </xdr:spPr>
    </xdr:pic>
    <xdr:clientData/>
  </xdr:twoCellAnchor>
  <xdr:twoCellAnchor editAs="oneCell">
    <xdr:from>
      <xdr:col>0</xdr:col>
      <xdr:colOff>0</xdr:colOff>
      <xdr:row>45</xdr:row>
      <xdr:rowOff>9525</xdr:rowOff>
    </xdr:from>
    <xdr:to>
      <xdr:col>6</xdr:col>
      <xdr:colOff>635701</xdr:colOff>
      <xdr:row>64</xdr:row>
      <xdr:rowOff>28575</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743825"/>
          <a:ext cx="6626926" cy="30956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refreshError="1"/>
      <sheetData sheetId="1" refreshError="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v>65142086</v>
          </cell>
          <cell r="AY138">
            <v>0</v>
          </cell>
          <cell r="AZ138">
            <v>0</v>
          </cell>
          <cell r="BA138">
            <v>0</v>
          </cell>
          <cell r="BB138">
            <v>0</v>
          </cell>
          <cell r="BC138">
            <v>0</v>
          </cell>
          <cell r="BD138">
            <v>0</v>
          </cell>
          <cell r="BE138">
            <v>2592722718.0100002</v>
          </cell>
          <cell r="BG138">
            <v>28468548</v>
          </cell>
          <cell r="BH138">
            <v>2652739</v>
          </cell>
          <cell r="BI138">
            <v>161784199.93000001</v>
          </cell>
          <cell r="BJ138">
            <v>60000000</v>
          </cell>
          <cell r="BK138">
            <v>0</v>
          </cell>
          <cell r="BL138">
            <v>0</v>
          </cell>
          <cell r="BM138">
            <v>0</v>
          </cell>
          <cell r="BN138">
            <v>0</v>
          </cell>
          <cell r="BO138">
            <v>0</v>
          </cell>
          <cell r="BP138">
            <v>0</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v>65142086</v>
          </cell>
          <cell r="AY139">
            <v>0</v>
          </cell>
          <cell r="AZ139">
            <v>0</v>
          </cell>
          <cell r="BA139">
            <v>0</v>
          </cell>
          <cell r="BB139">
            <v>0</v>
          </cell>
          <cell r="BC139">
            <v>0</v>
          </cell>
          <cell r="BD139">
            <v>0</v>
          </cell>
          <cell r="BE139">
            <v>2907376507.8600001</v>
          </cell>
          <cell r="BG139">
            <v>30945593</v>
          </cell>
          <cell r="BH139">
            <v>4334863</v>
          </cell>
          <cell r="BI139">
            <v>204465824.69</v>
          </cell>
          <cell r="BJ139">
            <v>60000000</v>
          </cell>
          <cell r="BK139">
            <v>0</v>
          </cell>
          <cell r="BL139">
            <v>0</v>
          </cell>
          <cell r="BM139">
            <v>0</v>
          </cell>
          <cell r="BN139">
            <v>0</v>
          </cell>
          <cell r="BO139">
            <v>0</v>
          </cell>
          <cell r="BP139">
            <v>0</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N140">
            <v>0</v>
          </cell>
          <cell r="AO140">
            <v>240046.42944332998</v>
          </cell>
          <cell r="AQ140">
            <v>0</v>
          </cell>
          <cell r="AR140">
            <v>0</v>
          </cell>
          <cell r="AS140">
            <v>0</v>
          </cell>
          <cell r="AU140">
            <v>2281069295.9100003</v>
          </cell>
          <cell r="AV140">
            <v>425307697</v>
          </cell>
          <cell r="AW140">
            <v>282110303.19</v>
          </cell>
          <cell r="AX140">
            <v>65142086</v>
          </cell>
          <cell r="AY140">
            <v>0</v>
          </cell>
          <cell r="AZ140">
            <v>0</v>
          </cell>
          <cell r="BA140">
            <v>0</v>
          </cell>
          <cell r="BB140">
            <v>0</v>
          </cell>
          <cell r="BC140">
            <v>0</v>
          </cell>
          <cell r="BD140">
            <v>0</v>
          </cell>
          <cell r="BE140">
            <v>3053629382.1000004</v>
          </cell>
          <cell r="BG140">
            <v>33096399</v>
          </cell>
          <cell r="BH140">
            <v>4434863</v>
          </cell>
          <cell r="BI140">
            <v>208117471.44999999</v>
          </cell>
          <cell r="BJ140">
            <v>60000000</v>
          </cell>
          <cell r="BK140">
            <v>0</v>
          </cell>
          <cell r="BL140">
            <v>0</v>
          </cell>
          <cell r="BM140">
            <v>0</v>
          </cell>
          <cell r="BN140">
            <v>0</v>
          </cell>
          <cell r="BO140">
            <v>0</v>
          </cell>
          <cell r="BP140">
            <v>0</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v>0</v>
          </cell>
          <cell r="AZ141">
            <v>0</v>
          </cell>
          <cell r="BA141">
            <v>0</v>
          </cell>
          <cell r="BB141">
            <v>0</v>
          </cell>
          <cell r="BC141">
            <v>0</v>
          </cell>
          <cell r="BD141">
            <v>0</v>
          </cell>
          <cell r="BE141">
            <v>3401452256.4200006</v>
          </cell>
          <cell r="BG141">
            <v>36236867</v>
          </cell>
          <cell r="BH141">
            <v>4858702</v>
          </cell>
          <cell r="BI141">
            <v>223294320.91</v>
          </cell>
          <cell r="BJ141">
            <v>75000000</v>
          </cell>
          <cell r="BK141">
            <v>0</v>
          </cell>
          <cell r="BL141">
            <v>0</v>
          </cell>
          <cell r="BM141">
            <v>0</v>
          </cell>
          <cell r="BN141">
            <v>0</v>
          </cell>
          <cell r="BO141">
            <v>0</v>
          </cell>
          <cell r="BP141">
            <v>0</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130695553.43000001</v>
          </cell>
          <cell r="D142">
            <v>64983023.75</v>
          </cell>
          <cell r="E142">
            <v>62579389.229999997</v>
          </cell>
          <cell r="F142">
            <v>0</v>
          </cell>
          <cell r="G142">
            <v>0</v>
          </cell>
          <cell r="H142">
            <v>0</v>
          </cell>
          <cell r="I142">
            <v>0</v>
          </cell>
          <cell r="J142">
            <v>258257966.41</v>
          </cell>
          <cell r="L142">
            <v>2410958</v>
          </cell>
          <cell r="M142">
            <v>736204</v>
          </cell>
          <cell r="N142">
            <v>58409413</v>
          </cell>
          <cell r="O142">
            <v>0</v>
          </cell>
          <cell r="P142">
            <v>0</v>
          </cell>
          <cell r="Q142">
            <v>0</v>
          </cell>
          <cell r="R142">
            <v>0</v>
          </cell>
          <cell r="S142">
            <v>61556575</v>
          </cell>
          <cell r="T142">
            <v>4007031759.6799998</v>
          </cell>
          <cell r="U142">
            <v>2810607512.5300002</v>
          </cell>
          <cell r="V142">
            <v>0</v>
          </cell>
          <cell r="W142">
            <v>0</v>
          </cell>
          <cell r="X142">
            <v>1842.87</v>
          </cell>
          <cell r="Y142">
            <v>1076.8599999999999</v>
          </cell>
          <cell r="Z142">
            <v>1082.17</v>
          </cell>
          <cell r="AA142">
            <v>1130.9100000000001</v>
          </cell>
          <cell r="AB142">
            <v>535.23</v>
          </cell>
          <cell r="AC142">
            <v>470.1</v>
          </cell>
          <cell r="AD142">
            <v>1161.71</v>
          </cell>
          <cell r="AE142">
            <v>1280.6500000000001</v>
          </cell>
          <cell r="AF142">
            <v>3623.65</v>
          </cell>
          <cell r="AG142">
            <v>110.9772</v>
          </cell>
          <cell r="AH142">
            <v>167.2482</v>
          </cell>
          <cell r="AI142">
            <v>12742</v>
          </cell>
          <cell r="AK142">
            <v>138256.68315385998</v>
          </cell>
          <cell r="AL142">
            <v>97820.981465130011</v>
          </cell>
          <cell r="AN142">
            <v>0</v>
          </cell>
          <cell r="AO142">
            <v>236077.66461898998</v>
          </cell>
          <cell r="AQ142">
            <v>0</v>
          </cell>
          <cell r="AR142">
            <v>0</v>
          </cell>
          <cell r="AS142">
            <v>0</v>
          </cell>
          <cell r="AU142">
            <v>2621440038.5300002</v>
          </cell>
          <cell r="AV142">
            <v>589481702.75</v>
          </cell>
          <cell r="AW142">
            <v>367822478.34000003</v>
          </cell>
          <cell r="AX142">
            <v>80966003.210000008</v>
          </cell>
          <cell r="AY142">
            <v>0</v>
          </cell>
          <cell r="AZ142">
            <v>0</v>
          </cell>
          <cell r="BA142">
            <v>0</v>
          </cell>
          <cell r="BB142">
            <v>0</v>
          </cell>
          <cell r="BC142">
            <v>0</v>
          </cell>
          <cell r="BD142">
            <v>0</v>
          </cell>
          <cell r="BE142">
            <v>3659710222.8300004</v>
          </cell>
          <cell r="BG142">
            <v>38647825</v>
          </cell>
          <cell r="BH142">
            <v>5594906</v>
          </cell>
          <cell r="BI142">
            <v>281703733.90999997</v>
          </cell>
          <cell r="BJ142">
            <v>75000000</v>
          </cell>
          <cell r="BK142">
            <v>0</v>
          </cell>
          <cell r="BL142">
            <v>0</v>
          </cell>
          <cell r="BM142">
            <v>0</v>
          </cell>
          <cell r="BN142">
            <v>0</v>
          </cell>
          <cell r="BO142">
            <v>0</v>
          </cell>
          <cell r="BP142">
            <v>0</v>
          </cell>
          <cell r="BQ142">
            <v>400946464.90999997</v>
          </cell>
          <cell r="BS142">
            <v>19868312235.330002</v>
          </cell>
          <cell r="BT142">
            <v>14694178560.530001</v>
          </cell>
          <cell r="BU142" t="str">
            <v/>
          </cell>
          <cell r="BV142">
            <v>-7.61815483948588E-2</v>
          </cell>
          <cell r="BW142">
            <v>-7.0213611010378485E-2</v>
          </cell>
          <cell r="BX142">
            <v>-8.4326849039201845E-2</v>
          </cell>
          <cell r="BY142">
            <v>-5.1965797636013056E-2</v>
          </cell>
          <cell r="BZ142">
            <v>3.3861309638786974E-2</v>
          </cell>
          <cell r="CA142">
            <v>-0.45101657110158699</v>
          </cell>
          <cell r="CB142">
            <v>-5.0029029593831043E-2</v>
          </cell>
          <cell r="CC142">
            <v>0.18895759061200268</v>
          </cell>
          <cell r="CD142">
            <v>0.10749618726562016</v>
          </cell>
          <cell r="CE142">
            <v>1.9823561845249138E-2</v>
          </cell>
          <cell r="CF142">
            <v>6.4732620320855583E-2</v>
          </cell>
          <cell r="CG142">
            <v>181169</v>
          </cell>
          <cell r="CH142" t="str">
            <v/>
          </cell>
          <cell r="CJ142">
            <v>1726713.4169537001</v>
          </cell>
          <cell r="CK142">
            <v>1120492.0064141799</v>
          </cell>
          <cell r="CL142" t="str">
            <v/>
          </cell>
          <cell r="CM142" t="str">
            <v/>
          </cell>
          <cell r="CN142">
            <v>2847205.4233678798</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v>-1</v>
          </cell>
          <cell r="BW143">
            <v>-1</v>
          </cell>
          <cell r="BX143">
            <v>-1</v>
          </cell>
          <cell r="BY143">
            <v>-1</v>
          </cell>
          <cell r="BZ143">
            <v>-1</v>
          </cell>
          <cell r="CA143">
            <v>-1</v>
          </cell>
          <cell r="CB143">
            <v>-1</v>
          </cell>
          <cell r="CC143">
            <v>-1</v>
          </cell>
          <cell r="CD143">
            <v>-1</v>
          </cell>
          <cell r="CE143">
            <v>-1</v>
          </cell>
          <cell r="CF143">
            <v>-1</v>
          </cell>
          <cell r="CG143" t="str">
            <v/>
          </cell>
          <cell r="CH143" t="str">
            <v/>
          </cell>
          <cell r="CJ143" t="str">
            <v/>
          </cell>
          <cell r="CK143" t="str">
            <v/>
          </cell>
          <cell r="CL143" t="str">
            <v/>
          </cell>
          <cell r="CM143" t="str">
            <v/>
          </cell>
          <cell r="CN143">
            <v>0</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v>-1</v>
          </cell>
          <cell r="BW144">
            <v>-1</v>
          </cell>
          <cell r="BX144">
            <v>-1</v>
          </cell>
          <cell r="BY144">
            <v>-1</v>
          </cell>
          <cell r="BZ144">
            <v>-1</v>
          </cell>
          <cell r="CA144">
            <v>-1</v>
          </cell>
          <cell r="CB144">
            <v>-1</v>
          </cell>
          <cell r="CC144">
            <v>-1</v>
          </cell>
          <cell r="CD144">
            <v>-1</v>
          </cell>
          <cell r="CE144">
            <v>-1</v>
          </cell>
          <cell r="CF144">
            <v>-1</v>
          </cell>
          <cell r="CG144" t="str">
            <v/>
          </cell>
          <cell r="CH144" t="str">
            <v/>
          </cell>
          <cell r="CJ144" t="str">
            <v/>
          </cell>
          <cell r="CK144" t="str">
            <v/>
          </cell>
          <cell r="CL144" t="str">
            <v/>
          </cell>
          <cell r="CM144" t="str">
            <v/>
          </cell>
          <cell r="CN144">
            <v>0</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v>-1</v>
          </cell>
          <cell r="BW145">
            <v>-1</v>
          </cell>
          <cell r="BX145">
            <v>-1</v>
          </cell>
          <cell r="BY145">
            <v>-1</v>
          </cell>
          <cell r="BZ145">
            <v>-1</v>
          </cell>
          <cell r="CA145">
            <v>-1</v>
          </cell>
          <cell r="CB145">
            <v>-1</v>
          </cell>
          <cell r="CC145">
            <v>-1</v>
          </cell>
          <cell r="CD145">
            <v>-1</v>
          </cell>
          <cell r="CE145">
            <v>-1</v>
          </cell>
          <cell r="CF145">
            <v>-1</v>
          </cell>
          <cell r="CG145" t="str">
            <v/>
          </cell>
          <cell r="CH145" t="str">
            <v/>
          </cell>
          <cell r="CJ145" t="str">
            <v/>
          </cell>
          <cell r="CK145" t="str">
            <v/>
          </cell>
          <cell r="CL145" t="str">
            <v/>
          </cell>
          <cell r="CM145" t="str">
            <v/>
          </cell>
          <cell r="CN145">
            <v>0</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v>-1</v>
          </cell>
          <cell r="BW146">
            <v>-1</v>
          </cell>
          <cell r="BX146">
            <v>-1</v>
          </cell>
          <cell r="BY146">
            <v>-1</v>
          </cell>
          <cell r="BZ146">
            <v>-1</v>
          </cell>
          <cell r="CA146">
            <v>-1</v>
          </cell>
          <cell r="CB146">
            <v>-1</v>
          </cell>
          <cell r="CC146">
            <v>-1</v>
          </cell>
          <cell r="CD146">
            <v>-1</v>
          </cell>
          <cell r="CE146">
            <v>-1</v>
          </cell>
          <cell r="CF146">
            <v>-1</v>
          </cell>
          <cell r="CG146" t="str">
            <v/>
          </cell>
          <cell r="CH146" t="str">
            <v/>
          </cell>
          <cell r="CJ146" t="str">
            <v/>
          </cell>
          <cell r="CK146" t="str">
            <v/>
          </cell>
          <cell r="CL146" t="str">
            <v/>
          </cell>
          <cell r="CM146" t="str">
            <v/>
          </cell>
          <cell r="CN146">
            <v>0</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v>-1</v>
          </cell>
          <cell r="BW147">
            <v>-1</v>
          </cell>
          <cell r="BX147">
            <v>-1</v>
          </cell>
          <cell r="BY147">
            <v>-1</v>
          </cell>
          <cell r="BZ147">
            <v>-1</v>
          </cell>
          <cell r="CA147">
            <v>-1</v>
          </cell>
          <cell r="CB147">
            <v>-1</v>
          </cell>
          <cell r="CC147">
            <v>-1</v>
          </cell>
          <cell r="CD147">
            <v>-1</v>
          </cell>
          <cell r="CE147">
            <v>-1</v>
          </cell>
          <cell r="CF147">
            <v>-1</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v>-1</v>
          </cell>
          <cell r="BW148">
            <v>-1</v>
          </cell>
          <cell r="BX148">
            <v>-1</v>
          </cell>
          <cell r="BY148">
            <v>-1</v>
          </cell>
          <cell r="BZ148">
            <v>-1</v>
          </cell>
          <cell r="CA148">
            <v>-1</v>
          </cell>
          <cell r="CB148">
            <v>-1</v>
          </cell>
          <cell r="CC148">
            <v>-1</v>
          </cell>
          <cell r="CD148">
            <v>-1</v>
          </cell>
          <cell r="CE148">
            <v>-1</v>
          </cell>
          <cell r="CF148">
            <v>-1</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v>-1</v>
          </cell>
          <cell r="BW149">
            <v>-1</v>
          </cell>
          <cell r="BX149">
            <v>-1</v>
          </cell>
          <cell r="BY149">
            <v>-1</v>
          </cell>
          <cell r="BZ149">
            <v>-1</v>
          </cell>
          <cell r="CA149">
            <v>-1</v>
          </cell>
          <cell r="CB149">
            <v>-1</v>
          </cell>
          <cell r="CC149">
            <v>-1</v>
          </cell>
          <cell r="CD149">
            <v>-1</v>
          </cell>
          <cell r="CE149">
            <v>-1</v>
          </cell>
          <cell r="CF149">
            <v>-1</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v>-1</v>
          </cell>
          <cell r="BW150">
            <v>-1</v>
          </cell>
          <cell r="BX150">
            <v>-1</v>
          </cell>
          <cell r="BY150">
            <v>-1</v>
          </cell>
          <cell r="BZ150">
            <v>-1</v>
          </cell>
          <cell r="CA150">
            <v>-1</v>
          </cell>
          <cell r="CB150">
            <v>-1</v>
          </cell>
          <cell r="CC150">
            <v>-1</v>
          </cell>
          <cell r="CD150">
            <v>-1</v>
          </cell>
          <cell r="CE150">
            <v>-1</v>
          </cell>
          <cell r="CF150">
            <v>-1</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v>-1</v>
          </cell>
          <cell r="BW151">
            <v>-1</v>
          </cell>
          <cell r="BX151">
            <v>-1</v>
          </cell>
          <cell r="BY151">
            <v>-1</v>
          </cell>
          <cell r="BZ151">
            <v>-1</v>
          </cell>
          <cell r="CA151">
            <v>-1</v>
          </cell>
          <cell r="CB151">
            <v>-1</v>
          </cell>
          <cell r="CC151">
            <v>-1</v>
          </cell>
          <cell r="CD151">
            <v>-1</v>
          </cell>
          <cell r="CE151">
            <v>-1</v>
          </cell>
          <cell r="CF151">
            <v>-1</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v>-1</v>
          </cell>
          <cell r="BW152">
            <v>-1</v>
          </cell>
          <cell r="BX152">
            <v>-1</v>
          </cell>
          <cell r="BY152">
            <v>-1</v>
          </cell>
          <cell r="BZ152">
            <v>-1</v>
          </cell>
          <cell r="CA152">
            <v>-1</v>
          </cell>
          <cell r="CB152">
            <v>-1</v>
          </cell>
          <cell r="CC152">
            <v>-1</v>
          </cell>
          <cell r="CD152">
            <v>-1</v>
          </cell>
          <cell r="CE152">
            <v>-1</v>
          </cell>
          <cell r="CF152">
            <v>-1</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v>-1</v>
          </cell>
          <cell r="BW153">
            <v>-1</v>
          </cell>
          <cell r="BX153">
            <v>-1</v>
          </cell>
          <cell r="BY153">
            <v>-1</v>
          </cell>
          <cell r="BZ153">
            <v>-1</v>
          </cell>
          <cell r="CA153">
            <v>-1</v>
          </cell>
          <cell r="CB153">
            <v>-1</v>
          </cell>
          <cell r="CC153">
            <v>-1</v>
          </cell>
          <cell r="CD153">
            <v>-1</v>
          </cell>
          <cell r="CE153">
            <v>-1</v>
          </cell>
          <cell r="CF153">
            <v>-1</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v>-1</v>
          </cell>
          <cell r="BW154">
            <v>-1</v>
          </cell>
          <cell r="BX154">
            <v>-1</v>
          </cell>
          <cell r="BY154">
            <v>-1</v>
          </cell>
          <cell r="BZ154">
            <v>-1</v>
          </cell>
          <cell r="CA154">
            <v>-1</v>
          </cell>
          <cell r="CB154">
            <v>-1</v>
          </cell>
          <cell r="CC154">
            <v>-1</v>
          </cell>
          <cell r="CD154">
            <v>-1</v>
          </cell>
          <cell r="CE154">
            <v>-1</v>
          </cell>
          <cell r="CF154">
            <v>-1</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6911517.5300000003</v>
          </cell>
          <cell r="D142">
            <v>2509370</v>
          </cell>
          <cell r="E142">
            <v>0</v>
          </cell>
          <cell r="F142">
            <v>0</v>
          </cell>
          <cell r="G142">
            <v>0</v>
          </cell>
          <cell r="H142">
            <v>0</v>
          </cell>
          <cell r="I142">
            <v>0</v>
          </cell>
          <cell r="J142">
            <v>9420887.5300000012</v>
          </cell>
          <cell r="L142">
            <v>57709</v>
          </cell>
          <cell r="M142">
            <v>14761</v>
          </cell>
          <cell r="N142">
            <v>0</v>
          </cell>
          <cell r="O142">
            <v>0</v>
          </cell>
          <cell r="P142">
            <v>0</v>
          </cell>
          <cell r="Q142">
            <v>0</v>
          </cell>
          <cell r="R142">
            <v>0</v>
          </cell>
          <cell r="S142">
            <v>72470</v>
          </cell>
          <cell r="T142">
            <v>0</v>
          </cell>
          <cell r="U142">
            <v>0</v>
          </cell>
          <cell r="V142">
            <v>0</v>
          </cell>
          <cell r="AI142">
            <v>629</v>
          </cell>
          <cell r="AK142">
            <v>3451.9171158600002</v>
          </cell>
          <cell r="AL142">
            <v>0</v>
          </cell>
          <cell r="AM142">
            <v>428.23750000000001</v>
          </cell>
          <cell r="AN142">
            <v>0</v>
          </cell>
          <cell r="AO142">
            <v>3880.1546158600004</v>
          </cell>
          <cell r="AQ142">
            <v>0</v>
          </cell>
          <cell r="AR142">
            <v>0</v>
          </cell>
          <cell r="AS142">
            <v>0</v>
          </cell>
          <cell r="AU142">
            <v>69634358.969999999</v>
          </cell>
          <cell r="AV142">
            <v>4832098</v>
          </cell>
          <cell r="AW142" t="str">
            <v/>
          </cell>
          <cell r="AX142" t="str">
            <v/>
          </cell>
          <cell r="AY142" t="str">
            <v/>
          </cell>
          <cell r="AZ142" t="str">
            <v/>
          </cell>
          <cell r="BA142" t="str">
            <v/>
          </cell>
          <cell r="BB142" t="str">
            <v/>
          </cell>
          <cell r="BC142" t="str">
            <v/>
          </cell>
          <cell r="BD142" t="str">
            <v/>
          </cell>
          <cell r="BE142">
            <v>74466456.969999999</v>
          </cell>
          <cell r="BG142">
            <v>608522</v>
          </cell>
          <cell r="BH142">
            <v>26433</v>
          </cell>
          <cell r="BI142">
            <v>0</v>
          </cell>
          <cell r="BJ142">
            <v>0</v>
          </cell>
          <cell r="BK142">
            <v>0</v>
          </cell>
          <cell r="BL142" t="str">
            <v/>
          </cell>
          <cell r="BM142" t="str">
            <v/>
          </cell>
          <cell r="BN142" t="str">
            <v/>
          </cell>
          <cell r="BO142" t="str">
            <v/>
          </cell>
          <cell r="BP142" t="str">
            <v/>
          </cell>
          <cell r="BQ142">
            <v>634955</v>
          </cell>
          <cell r="BS142">
            <v>1648230</v>
          </cell>
          <cell r="BT142">
            <v>14457</v>
          </cell>
          <cell r="BU142" t="str">
            <v/>
          </cell>
          <cell r="BV142">
            <v>8523</v>
          </cell>
          <cell r="BX142">
            <v>44791.438031739999</v>
          </cell>
          <cell r="CB142">
            <v>44791.438031739999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 val="NAV,UK.UPLATE, UK.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row>
        <row r="23">
          <cell r="A23" t="str">
            <v>NESTLE ZDMF</v>
          </cell>
          <cell r="FY23">
            <v>74</v>
          </cell>
          <cell r="FZ23">
            <v>76</v>
          </cell>
          <cell r="GA23">
            <v>80</v>
          </cell>
          <cell r="GB23">
            <v>80</v>
          </cell>
          <cell r="GC23">
            <v>81</v>
          </cell>
          <cell r="GD23">
            <v>82</v>
          </cell>
          <cell r="GE23">
            <v>83</v>
          </cell>
          <cell r="GF23">
            <v>83</v>
          </cell>
          <cell r="GG23">
            <v>83</v>
          </cell>
          <cell r="GH23">
            <v>84</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refreshError="1"/>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0"/>
      <c r="B1" s="301"/>
      <c r="C1" s="301"/>
      <c r="D1" s="301"/>
      <c r="E1" s="301"/>
      <c r="F1" s="301"/>
      <c r="G1" s="301"/>
      <c r="H1" s="301"/>
      <c r="I1" s="301"/>
    </row>
    <row r="2" spans="1:9" ht="18">
      <c r="A2" s="864" t="s">
        <v>0</v>
      </c>
      <c r="B2" s="864"/>
      <c r="C2" s="864"/>
      <c r="D2" s="864"/>
      <c r="E2" s="864"/>
      <c r="F2" s="864"/>
      <c r="G2" s="864"/>
      <c r="H2" s="864"/>
      <c r="I2" s="864"/>
    </row>
    <row r="3" spans="1:9" ht="18">
      <c r="A3" s="302"/>
      <c r="B3" s="302"/>
      <c r="C3" s="302"/>
      <c r="D3" s="302"/>
      <c r="E3" s="302"/>
      <c r="F3" s="302"/>
      <c r="G3" s="302"/>
      <c r="H3" s="302"/>
      <c r="I3" s="302"/>
    </row>
    <row r="4" spans="1:9" ht="16.5">
      <c r="A4" s="865" t="s">
        <v>1</v>
      </c>
      <c r="B4" s="865"/>
      <c r="C4" s="865"/>
      <c r="D4" s="865"/>
      <c r="E4" s="865"/>
      <c r="F4" s="865"/>
      <c r="G4" s="865"/>
      <c r="H4" s="865"/>
      <c r="I4" s="865"/>
    </row>
    <row r="5" spans="1:9" ht="15" customHeight="1">
      <c r="A5" s="303"/>
      <c r="B5" s="303"/>
      <c r="C5" s="303"/>
      <c r="D5" s="303"/>
      <c r="E5" s="303"/>
      <c r="F5" s="303"/>
      <c r="G5" s="303"/>
      <c r="H5" s="303"/>
      <c r="I5" s="303"/>
    </row>
    <row r="6" spans="1:9" ht="15" customHeight="1">
      <c r="A6" s="304"/>
      <c r="B6" s="304"/>
      <c r="C6" s="304"/>
      <c r="D6" s="304"/>
      <c r="E6" s="304"/>
      <c r="F6" s="304"/>
      <c r="G6" s="304"/>
      <c r="H6" s="304"/>
      <c r="I6" s="304"/>
    </row>
    <row r="7" spans="1:9">
      <c r="A7" s="866" t="s">
        <v>1475</v>
      </c>
      <c r="B7" s="867"/>
      <c r="C7" s="867"/>
      <c r="D7" s="867"/>
      <c r="E7" s="867"/>
      <c r="F7" s="867"/>
      <c r="G7" s="867"/>
      <c r="H7" s="867"/>
      <c r="I7" s="867"/>
    </row>
    <row r="8" spans="1:9">
      <c r="A8" s="305"/>
      <c r="B8" s="305"/>
      <c r="C8" s="305"/>
      <c r="D8" s="305"/>
      <c r="E8" s="305"/>
      <c r="F8" s="305"/>
      <c r="G8" s="305"/>
      <c r="H8" s="305"/>
      <c r="I8" s="305"/>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ht="30">
      <c r="A18" s="868" t="s">
        <v>2</v>
      </c>
      <c r="B18" s="868"/>
      <c r="C18" s="868"/>
      <c r="D18" s="868"/>
      <c r="E18" s="868"/>
      <c r="F18" s="868"/>
      <c r="G18" s="868"/>
      <c r="H18" s="868"/>
      <c r="I18" s="868"/>
    </row>
    <row r="19" spans="1:9" ht="18.75" customHeight="1">
      <c r="A19" s="307"/>
      <c r="B19" s="307"/>
      <c r="C19" s="307"/>
      <c r="D19" s="307"/>
      <c r="E19" s="307"/>
      <c r="F19" s="307"/>
      <c r="G19" s="307"/>
      <c r="H19" s="307"/>
      <c r="I19" s="307"/>
    </row>
    <row r="20" spans="1:9" ht="18.75" customHeight="1">
      <c r="A20" s="869" t="s">
        <v>1473</v>
      </c>
      <c r="B20" s="869"/>
      <c r="C20" s="869"/>
      <c r="D20" s="869"/>
      <c r="E20" s="869"/>
      <c r="F20" s="869"/>
      <c r="G20" s="869"/>
      <c r="H20" s="869"/>
      <c r="I20" s="869"/>
    </row>
    <row r="21" spans="1:9" ht="18.75" customHeight="1">
      <c r="A21" s="308"/>
      <c r="B21" s="308"/>
      <c r="C21" s="308"/>
      <c r="D21" s="308"/>
      <c r="E21" s="308"/>
      <c r="F21" s="308"/>
      <c r="G21" s="308"/>
      <c r="H21" s="308"/>
      <c r="I21" s="308"/>
    </row>
    <row r="22" spans="1:9" ht="26.25" customHeight="1">
      <c r="A22" s="870" t="s">
        <v>3</v>
      </c>
      <c r="B22" s="870"/>
      <c r="C22" s="870"/>
      <c r="D22" s="870"/>
      <c r="E22" s="870"/>
      <c r="F22" s="870"/>
      <c r="G22" s="870"/>
      <c r="H22" s="870"/>
      <c r="I22" s="870"/>
    </row>
    <row r="23" spans="1:9" ht="18.75">
      <c r="A23" s="309"/>
      <c r="B23" s="309"/>
      <c r="C23" s="309"/>
      <c r="D23" s="309"/>
      <c r="E23" s="309"/>
      <c r="F23" s="309"/>
      <c r="G23" s="309"/>
      <c r="H23" s="309"/>
      <c r="I23" s="309"/>
    </row>
    <row r="24" spans="1:9" ht="18.75" customHeight="1">
      <c r="A24" s="860" t="s">
        <v>1474</v>
      </c>
      <c r="B24" s="860"/>
      <c r="C24" s="860"/>
      <c r="D24" s="860"/>
      <c r="E24" s="860"/>
      <c r="F24" s="860"/>
      <c r="G24" s="860"/>
      <c r="H24" s="860"/>
      <c r="I24" s="860"/>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861"/>
      <c r="B36" s="861"/>
      <c r="C36" s="861"/>
      <c r="D36" s="861"/>
      <c r="E36" s="861"/>
      <c r="F36" s="861"/>
      <c r="G36" s="861"/>
      <c r="H36" s="861"/>
      <c r="I36" s="861"/>
    </row>
    <row r="37" spans="1:9" ht="50.25" customHeight="1">
      <c r="A37" s="862" t="s">
        <v>4</v>
      </c>
      <c r="B37" s="862"/>
      <c r="C37" s="862"/>
      <c r="D37" s="862"/>
      <c r="E37" s="862"/>
      <c r="F37" s="862"/>
      <c r="G37" s="862"/>
      <c r="H37" s="862"/>
      <c r="I37" s="862"/>
    </row>
    <row r="38" spans="1:9">
      <c r="A38" s="310"/>
      <c r="B38" s="310"/>
      <c r="C38" s="310"/>
      <c r="D38" s="310"/>
      <c r="E38" s="310"/>
      <c r="F38" s="310"/>
      <c r="G38" s="310"/>
      <c r="H38" s="310"/>
      <c r="I38" s="310"/>
    </row>
    <row r="39" spans="1:9" ht="65.25" customHeight="1">
      <c r="A39" s="863" t="s">
        <v>5</v>
      </c>
      <c r="B39" s="863"/>
      <c r="C39" s="863"/>
      <c r="D39" s="863"/>
      <c r="E39" s="863"/>
      <c r="F39" s="863"/>
      <c r="G39" s="863"/>
      <c r="H39" s="863"/>
      <c r="I39" s="863"/>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1" t="s">
        <v>690</v>
      </c>
      <c r="L1" s="312" t="str">
        <f>Naslovnica!A20</f>
        <v>Travanj 2018.</v>
      </c>
    </row>
    <row r="2" spans="1:19" ht="12.75" customHeight="1">
      <c r="A2" s="109" t="s">
        <v>696</v>
      </c>
      <c r="J2" s="85"/>
      <c r="K2" s="85"/>
      <c r="L2" s="110" t="str">
        <f>Naslovnica!A24</f>
        <v>April 2018</v>
      </c>
      <c r="M2" s="75"/>
    </row>
    <row r="3" spans="1:19" ht="12.75" customHeight="1">
      <c r="J3" s="75"/>
    </row>
    <row r="4" spans="1:19" ht="12.75" customHeight="1"/>
    <row r="5" spans="1:19" ht="12.75" customHeight="1"/>
    <row r="6" spans="1:19" ht="12.75" customHeight="1"/>
    <row r="7" spans="1:19" ht="12.75" customHeight="1">
      <c r="S7" s="85"/>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396</v>
      </c>
    </row>
    <row r="26" spans="1:1" ht="12.75" customHeight="1">
      <c r="A26" s="37"/>
    </row>
    <row r="27" spans="1:1" ht="12.75" customHeight="1">
      <c r="A27" s="311" t="s">
        <v>691</v>
      </c>
    </row>
    <row r="28" spans="1:1" ht="12.75" customHeight="1">
      <c r="A28" s="109" t="s">
        <v>695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396</v>
      </c>
    </row>
    <row r="52" spans="1:1" ht="12.75" customHeight="1"/>
    <row r="53" spans="1:1" ht="12.75" customHeight="1">
      <c r="A53" s="311" t="s">
        <v>692</v>
      </c>
    </row>
    <row r="54" spans="1:1" ht="12.75" customHeight="1">
      <c r="A54" s="109" t="s">
        <v>697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396</v>
      </c>
    </row>
    <row r="78" spans="1:12" ht="12.75" customHeight="1">
      <c r="A78" s="72" t="s">
        <v>274</v>
      </c>
    </row>
    <row r="79" spans="1:12" ht="12.75" customHeight="1">
      <c r="L79" s="40" t="s">
        <v>311</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5" t="s">
        <v>715</v>
      </c>
      <c r="AG1" s="312" t="str">
        <f>Naslovnica!A20</f>
        <v>Travanj 2018.</v>
      </c>
    </row>
    <row r="2" spans="1:33" ht="12.75" customHeight="1">
      <c r="A2" s="111" t="s">
        <v>716</v>
      </c>
      <c r="AG2" s="110" t="str">
        <f>Naslovnica!A24</f>
        <v>April 2018</v>
      </c>
    </row>
    <row r="3" spans="1:33" ht="12.75" customHeight="1">
      <c r="A3" s="111"/>
      <c r="AG3" s="110"/>
    </row>
    <row r="4" spans="1:33" ht="12.75" customHeight="1">
      <c r="I4" s="567"/>
      <c r="J4" s="567"/>
      <c r="K4" s="567"/>
      <c r="AG4" s="21" t="s">
        <v>397</v>
      </c>
    </row>
    <row r="5" spans="1:33" ht="15" customHeight="1">
      <c r="A5" s="342" t="s">
        <v>699</v>
      </c>
      <c r="B5" s="910" t="s">
        <v>704</v>
      </c>
      <c r="C5" s="910"/>
      <c r="D5" s="910"/>
      <c r="E5" s="910"/>
      <c r="F5" s="910"/>
      <c r="G5" s="910"/>
      <c r="H5" s="910"/>
      <c r="I5" s="910"/>
      <c r="J5" s="911" t="s">
        <v>710</v>
      </c>
      <c r="K5" s="911"/>
      <c r="L5" s="910" t="s">
        <v>705</v>
      </c>
      <c r="M5" s="910"/>
      <c r="N5" s="910"/>
      <c r="O5" s="910"/>
      <c r="P5" s="910"/>
      <c r="Q5" s="910"/>
      <c r="R5" s="910"/>
      <c r="S5" s="910"/>
      <c r="T5" s="911" t="s">
        <v>711</v>
      </c>
      <c r="U5" s="911"/>
      <c r="V5" s="910" t="s">
        <v>706</v>
      </c>
      <c r="W5" s="910"/>
      <c r="X5" s="910"/>
      <c r="Y5" s="910"/>
      <c r="Z5" s="910"/>
      <c r="AA5" s="910"/>
      <c r="AB5" s="910"/>
      <c r="AC5" s="910"/>
      <c r="AD5" s="911" t="s">
        <v>712</v>
      </c>
      <c r="AE5" s="911"/>
      <c r="AF5" s="913" t="s">
        <v>1254</v>
      </c>
      <c r="AG5" s="913"/>
    </row>
    <row r="6" spans="1:33" ht="22.5" customHeight="1">
      <c r="A6" s="912" t="s">
        <v>398</v>
      </c>
      <c r="B6" s="885" t="s">
        <v>700</v>
      </c>
      <c r="C6" s="885"/>
      <c r="D6" s="885" t="s">
        <v>701</v>
      </c>
      <c r="E6" s="885"/>
      <c r="F6" s="885" t="s">
        <v>702</v>
      </c>
      <c r="G6" s="885"/>
      <c r="H6" s="885" t="s">
        <v>703</v>
      </c>
      <c r="I6" s="885"/>
      <c r="J6" s="911"/>
      <c r="K6" s="911"/>
      <c r="L6" s="885" t="s">
        <v>700</v>
      </c>
      <c r="M6" s="885"/>
      <c r="N6" s="885" t="s">
        <v>701</v>
      </c>
      <c r="O6" s="885"/>
      <c r="P6" s="885" t="s">
        <v>702</v>
      </c>
      <c r="Q6" s="885"/>
      <c r="R6" s="885" t="s">
        <v>703</v>
      </c>
      <c r="S6" s="885"/>
      <c r="T6" s="911"/>
      <c r="U6" s="911"/>
      <c r="V6" s="885" t="s">
        <v>700</v>
      </c>
      <c r="W6" s="885"/>
      <c r="X6" s="885" t="s">
        <v>701</v>
      </c>
      <c r="Y6" s="885"/>
      <c r="Z6" s="885" t="s">
        <v>702</v>
      </c>
      <c r="AA6" s="885"/>
      <c r="AB6" s="885" t="s">
        <v>703</v>
      </c>
      <c r="AC6" s="885"/>
      <c r="AD6" s="911"/>
      <c r="AE6" s="911"/>
      <c r="AF6" s="913"/>
      <c r="AG6" s="913"/>
    </row>
    <row r="7" spans="1:33">
      <c r="A7" s="912"/>
      <c r="B7" s="342" t="s">
        <v>125</v>
      </c>
      <c r="C7" s="342" t="s">
        <v>126</v>
      </c>
      <c r="D7" s="342" t="s">
        <v>125</v>
      </c>
      <c r="E7" s="342" t="s">
        <v>126</v>
      </c>
      <c r="F7" s="342" t="s">
        <v>125</v>
      </c>
      <c r="G7" s="342" t="s">
        <v>126</v>
      </c>
      <c r="H7" s="342" t="s">
        <v>125</v>
      </c>
      <c r="I7" s="342" t="s">
        <v>126</v>
      </c>
      <c r="J7" s="342" t="s">
        <v>125</v>
      </c>
      <c r="K7" s="342" t="s">
        <v>126</v>
      </c>
      <c r="L7" s="342" t="s">
        <v>125</v>
      </c>
      <c r="M7" s="342" t="s">
        <v>126</v>
      </c>
      <c r="N7" s="342" t="s">
        <v>125</v>
      </c>
      <c r="O7" s="342" t="s">
        <v>126</v>
      </c>
      <c r="P7" s="342" t="s">
        <v>125</v>
      </c>
      <c r="Q7" s="342" t="s">
        <v>126</v>
      </c>
      <c r="R7" s="342" t="s">
        <v>125</v>
      </c>
      <c r="S7" s="342" t="s">
        <v>126</v>
      </c>
      <c r="T7" s="342" t="s">
        <v>125</v>
      </c>
      <c r="U7" s="342" t="s">
        <v>126</v>
      </c>
      <c r="V7" s="342" t="s">
        <v>125</v>
      </c>
      <c r="W7" s="342" t="s">
        <v>126</v>
      </c>
      <c r="X7" s="342" t="s">
        <v>125</v>
      </c>
      <c r="Y7" s="342" t="s">
        <v>126</v>
      </c>
      <c r="Z7" s="342" t="s">
        <v>125</v>
      </c>
      <c r="AA7" s="342" t="s">
        <v>126</v>
      </c>
      <c r="AB7" s="342" t="s">
        <v>125</v>
      </c>
      <c r="AC7" s="342" t="s">
        <v>126</v>
      </c>
      <c r="AD7" s="342" t="s">
        <v>125</v>
      </c>
      <c r="AE7" s="342" t="s">
        <v>126</v>
      </c>
      <c r="AF7" s="342" t="s">
        <v>125</v>
      </c>
      <c r="AG7" s="342" t="s">
        <v>126</v>
      </c>
    </row>
    <row r="8" spans="1:33">
      <c r="A8" s="912"/>
      <c r="B8" s="343" t="s">
        <v>117</v>
      </c>
      <c r="C8" s="343" t="s">
        <v>118</v>
      </c>
      <c r="D8" s="343" t="s">
        <v>117</v>
      </c>
      <c r="E8" s="343" t="s">
        <v>118</v>
      </c>
      <c r="F8" s="343" t="s">
        <v>117</v>
      </c>
      <c r="G8" s="343" t="s">
        <v>118</v>
      </c>
      <c r="H8" s="343" t="s">
        <v>117</v>
      </c>
      <c r="I8" s="343" t="s">
        <v>118</v>
      </c>
      <c r="J8" s="343" t="s">
        <v>117</v>
      </c>
      <c r="K8" s="343" t="s">
        <v>118</v>
      </c>
      <c r="L8" s="343" t="s">
        <v>117</v>
      </c>
      <c r="M8" s="343" t="s">
        <v>118</v>
      </c>
      <c r="N8" s="343" t="s">
        <v>117</v>
      </c>
      <c r="O8" s="343" t="s">
        <v>118</v>
      </c>
      <c r="P8" s="343" t="s">
        <v>117</v>
      </c>
      <c r="Q8" s="343" t="s">
        <v>118</v>
      </c>
      <c r="R8" s="343" t="s">
        <v>117</v>
      </c>
      <c r="S8" s="343" t="s">
        <v>118</v>
      </c>
      <c r="T8" s="343" t="s">
        <v>117</v>
      </c>
      <c r="U8" s="343" t="s">
        <v>118</v>
      </c>
      <c r="V8" s="343" t="s">
        <v>117</v>
      </c>
      <c r="W8" s="343" t="s">
        <v>118</v>
      </c>
      <c r="X8" s="343" t="s">
        <v>117</v>
      </c>
      <c r="Y8" s="343" t="s">
        <v>118</v>
      </c>
      <c r="Z8" s="343" t="s">
        <v>117</v>
      </c>
      <c r="AA8" s="343" t="s">
        <v>118</v>
      </c>
      <c r="AB8" s="343" t="s">
        <v>117</v>
      </c>
      <c r="AC8" s="343" t="s">
        <v>118</v>
      </c>
      <c r="AD8" s="343" t="s">
        <v>117</v>
      </c>
      <c r="AE8" s="343" t="s">
        <v>118</v>
      </c>
      <c r="AF8" s="343" t="s">
        <v>117</v>
      </c>
      <c r="AG8" s="343" t="s">
        <v>118</v>
      </c>
    </row>
    <row r="9" spans="1:33" ht="18">
      <c r="A9" s="187" t="s">
        <v>487</v>
      </c>
      <c r="B9" s="164">
        <v>24266.040850000001</v>
      </c>
      <c r="C9" s="165">
        <v>8.8461973948100944E-2</v>
      </c>
      <c r="D9" s="164">
        <v>3132.8992499999999</v>
      </c>
      <c r="E9" s="165">
        <v>3.8026046053837387E-2</v>
      </c>
      <c r="F9" s="164">
        <v>6703.4685799999997</v>
      </c>
      <c r="G9" s="165">
        <v>7.9823278295006544E-2</v>
      </c>
      <c r="H9" s="164">
        <v>15641.580830000001</v>
      </c>
      <c r="I9" s="165">
        <v>9.0957938907600372E-2</v>
      </c>
      <c r="J9" s="164">
        <v>49743.989509999999</v>
      </c>
      <c r="K9" s="165">
        <v>8.1195783921147749E-2</v>
      </c>
      <c r="L9" s="164">
        <v>1511118.7622100001</v>
      </c>
      <c r="M9" s="165">
        <v>4.4259945971293853E-2</v>
      </c>
      <c r="N9" s="164">
        <v>408814.03982999997</v>
      </c>
      <c r="O9" s="165">
        <v>3.2633007426196625E-2</v>
      </c>
      <c r="P9" s="164">
        <v>561636.46187999996</v>
      </c>
      <c r="Q9" s="165">
        <v>3.8035202413656141E-2</v>
      </c>
      <c r="R9" s="164">
        <v>1103682.0980699998</v>
      </c>
      <c r="S9" s="165">
        <v>3.9978110719574848E-2</v>
      </c>
      <c r="T9" s="164">
        <v>3585251.3619899997</v>
      </c>
      <c r="U9" s="165">
        <v>4.0264308503138571E-2</v>
      </c>
      <c r="V9" s="164">
        <v>84751.469169999997</v>
      </c>
      <c r="W9" s="165">
        <v>5.100094428740496E-2</v>
      </c>
      <c r="X9" s="164">
        <v>41479.76902</v>
      </c>
      <c r="Y9" s="165">
        <v>9.307503049011652E-2</v>
      </c>
      <c r="Z9" s="164">
        <v>33672.63523</v>
      </c>
      <c r="AA9" s="165">
        <v>5.4031583430576957E-2</v>
      </c>
      <c r="AB9" s="164">
        <v>65389.790740000004</v>
      </c>
      <c r="AC9" s="165">
        <v>4.6591437246480245E-2</v>
      </c>
      <c r="AD9" s="164">
        <v>225293.66416000001</v>
      </c>
      <c r="AE9" s="165">
        <v>5.4496458764113513E-2</v>
      </c>
      <c r="AF9" s="164">
        <v>3860289.01566</v>
      </c>
      <c r="AG9" s="165">
        <v>4.1159006936612216E-2</v>
      </c>
    </row>
    <row r="10" spans="1:33" ht="18">
      <c r="A10" s="187" t="s">
        <v>488</v>
      </c>
      <c r="B10" s="167">
        <v>9.4592200000000002</v>
      </c>
      <c r="C10" s="168">
        <v>3.4483634078665755E-5</v>
      </c>
      <c r="D10" s="167">
        <v>667.74960999999996</v>
      </c>
      <c r="E10" s="168">
        <v>8.1049134989872266E-3</v>
      </c>
      <c r="F10" s="167">
        <v>655.60357999999997</v>
      </c>
      <c r="G10" s="168">
        <v>7.8067684502434983E-3</v>
      </c>
      <c r="H10" s="167">
        <v>1929.67139</v>
      </c>
      <c r="I10" s="168">
        <v>1.1221303927715871E-2</v>
      </c>
      <c r="J10" s="167">
        <v>3262.4838</v>
      </c>
      <c r="K10" s="168">
        <v>5.3252650678086919E-3</v>
      </c>
      <c r="L10" s="167">
        <v>29953.023590000001</v>
      </c>
      <c r="M10" s="168">
        <v>8.7730973827062784E-4</v>
      </c>
      <c r="N10" s="167">
        <v>77770.170379999996</v>
      </c>
      <c r="O10" s="168">
        <v>6.2078947890401685E-3</v>
      </c>
      <c r="P10" s="167">
        <v>448417.57759</v>
      </c>
      <c r="Q10" s="168">
        <v>3.0367781451342349E-2</v>
      </c>
      <c r="R10" s="167">
        <v>80785.950469999996</v>
      </c>
      <c r="S10" s="168">
        <v>2.9262680604527761E-3</v>
      </c>
      <c r="T10" s="167">
        <v>636926.72203000006</v>
      </c>
      <c r="U10" s="165">
        <v>7.1530309706023445E-3</v>
      </c>
      <c r="V10" s="167">
        <v>504.58249999999998</v>
      </c>
      <c r="W10" s="168">
        <v>3.0364292469408656E-4</v>
      </c>
      <c r="X10" s="167">
        <v>1708.5405600000001</v>
      </c>
      <c r="Y10" s="168">
        <v>3.8337355407867878E-3</v>
      </c>
      <c r="Z10" s="167">
        <v>296.1354</v>
      </c>
      <c r="AA10" s="168">
        <v>4.7518302213519039E-4</v>
      </c>
      <c r="AB10" s="167">
        <v>1660.62</v>
      </c>
      <c r="AC10" s="168">
        <v>1.1832225129437695E-3</v>
      </c>
      <c r="AD10" s="167">
        <v>4169.8784599999999</v>
      </c>
      <c r="AE10" s="168">
        <v>1.0086551274933783E-3</v>
      </c>
      <c r="AF10" s="167">
        <v>644359.08429000014</v>
      </c>
      <c r="AG10" s="165">
        <v>6.8702576186324311E-3</v>
      </c>
    </row>
    <row r="11" spans="1:33" ht="27">
      <c r="A11" s="187" t="s">
        <v>489</v>
      </c>
      <c r="B11" s="167">
        <v>250130.3181</v>
      </c>
      <c r="C11" s="168">
        <v>0.91185133249260153</v>
      </c>
      <c r="D11" s="167">
        <v>78616.072360000006</v>
      </c>
      <c r="E11" s="168">
        <v>0.95421465855730048</v>
      </c>
      <c r="F11" s="167">
        <v>76649.214989999993</v>
      </c>
      <c r="G11" s="168">
        <v>0.91272026507216908</v>
      </c>
      <c r="H11" s="167">
        <v>156529.02322</v>
      </c>
      <c r="I11" s="168">
        <v>0.9102377493714694</v>
      </c>
      <c r="J11" s="167">
        <v>561924.62867000001</v>
      </c>
      <c r="K11" s="168">
        <v>0.9172145454937497</v>
      </c>
      <c r="L11" s="167">
        <v>32651521.219270002</v>
      </c>
      <c r="M11" s="168">
        <v>0.95634744348744438</v>
      </c>
      <c r="N11" s="167">
        <v>12212130.469870001</v>
      </c>
      <c r="O11" s="168">
        <v>0.97481618899064382</v>
      </c>
      <c r="P11" s="167">
        <v>13992872.62933</v>
      </c>
      <c r="Q11" s="168">
        <v>0.94762676380293598</v>
      </c>
      <c r="R11" s="167">
        <v>26459843.964269999</v>
      </c>
      <c r="S11" s="168">
        <v>0.95844136049325457</v>
      </c>
      <c r="T11" s="167">
        <v>85316368.282740012</v>
      </c>
      <c r="U11" s="168">
        <v>0.95814887885487454</v>
      </c>
      <c r="V11" s="167">
        <v>1581156.96643</v>
      </c>
      <c r="W11" s="168">
        <v>0.9514938106003179</v>
      </c>
      <c r="X11" s="167">
        <v>404143.29843999998</v>
      </c>
      <c r="Y11" s="168">
        <v>0.9068432807941238</v>
      </c>
      <c r="Z11" s="167">
        <v>592295.87605999992</v>
      </c>
      <c r="AA11" s="168">
        <v>0.95040628166845609</v>
      </c>
      <c r="AB11" s="167">
        <v>1343312.39445</v>
      </c>
      <c r="AC11" s="168">
        <v>0.95713496587397551</v>
      </c>
      <c r="AD11" s="167">
        <v>3920908.5353799998</v>
      </c>
      <c r="AE11" s="168">
        <v>0.94843159976504199</v>
      </c>
      <c r="AF11" s="167">
        <v>89799201.446790025</v>
      </c>
      <c r="AG11" s="168">
        <v>0.95745317002352703</v>
      </c>
    </row>
    <row r="12" spans="1:33" ht="18.75">
      <c r="A12" s="187" t="s">
        <v>490</v>
      </c>
      <c r="B12" s="169">
        <v>219358.99718999999</v>
      </c>
      <c r="C12" s="170">
        <v>0.79967432737192179</v>
      </c>
      <c r="D12" s="169">
        <v>61510.934710000001</v>
      </c>
      <c r="E12" s="170">
        <v>0.74659842192405157</v>
      </c>
      <c r="F12" s="169">
        <v>61298.22911</v>
      </c>
      <c r="G12" s="170">
        <v>0.72992444774591625</v>
      </c>
      <c r="H12" s="169">
        <v>118451.28013</v>
      </c>
      <c r="I12" s="170">
        <v>0.68881044816948966</v>
      </c>
      <c r="J12" s="169">
        <v>460619.44114000001</v>
      </c>
      <c r="K12" s="170">
        <v>0.7518567967928006</v>
      </c>
      <c r="L12" s="169">
        <v>29477286.931639999</v>
      </c>
      <c r="M12" s="170">
        <v>0.86337563903094716</v>
      </c>
      <c r="N12" s="169">
        <v>10373872.68148</v>
      </c>
      <c r="O12" s="170">
        <v>0.82807983892610126</v>
      </c>
      <c r="P12" s="169">
        <v>11621910.265209999</v>
      </c>
      <c r="Q12" s="170">
        <v>0.78706020597547621</v>
      </c>
      <c r="R12" s="169">
        <v>22862030.261189997</v>
      </c>
      <c r="S12" s="170">
        <v>0.82811959952453273</v>
      </c>
      <c r="T12" s="169">
        <v>74335100.139519989</v>
      </c>
      <c r="U12" s="170">
        <v>0.83482330872556554</v>
      </c>
      <c r="V12" s="169">
        <v>1581156.96643</v>
      </c>
      <c r="W12" s="170">
        <v>0.9514938106003179</v>
      </c>
      <c r="X12" s="169">
        <v>404143.29843999998</v>
      </c>
      <c r="Y12" s="170">
        <v>0.9068432807941238</v>
      </c>
      <c r="Z12" s="169">
        <v>577206.36462000001</v>
      </c>
      <c r="AA12" s="170">
        <v>0.92619343967589896</v>
      </c>
      <c r="AB12" s="169">
        <v>1322003.1878900002</v>
      </c>
      <c r="AC12" s="170">
        <v>0.94195176144745951</v>
      </c>
      <c r="AD12" s="169">
        <v>3884509.8173800004</v>
      </c>
      <c r="AE12" s="170">
        <v>0.93962708570136699</v>
      </c>
      <c r="AF12" s="169">
        <v>78680229.398039982</v>
      </c>
      <c r="AG12" s="170">
        <v>0.83890094612889854</v>
      </c>
    </row>
    <row r="13" spans="1:33" ht="19.5">
      <c r="A13" s="188" t="s">
        <v>415</v>
      </c>
      <c r="B13" s="169">
        <v>88743.339170000007</v>
      </c>
      <c r="C13" s="170">
        <v>0.32351428921805453</v>
      </c>
      <c r="D13" s="169">
        <v>20621.556260000001</v>
      </c>
      <c r="E13" s="170">
        <v>0.25029730785136445</v>
      </c>
      <c r="F13" s="169">
        <v>22459.940739999998</v>
      </c>
      <c r="G13" s="170">
        <v>0.26744752791522375</v>
      </c>
      <c r="H13" s="169">
        <v>33473.175430000003</v>
      </c>
      <c r="I13" s="170">
        <v>0.19465110840752084</v>
      </c>
      <c r="J13" s="169">
        <v>165298.0116</v>
      </c>
      <c r="K13" s="170">
        <v>0.26981152426004873</v>
      </c>
      <c r="L13" s="169">
        <v>3616540.9425599999</v>
      </c>
      <c r="M13" s="170">
        <v>0.10592675488098606</v>
      </c>
      <c r="N13" s="169">
        <v>1739381.62671</v>
      </c>
      <c r="O13" s="170">
        <v>0.13884369911811453</v>
      </c>
      <c r="P13" s="169">
        <v>1904610.0202200001</v>
      </c>
      <c r="Q13" s="170">
        <v>0.12898419628179969</v>
      </c>
      <c r="R13" s="169">
        <v>2645459.64959</v>
      </c>
      <c r="S13" s="170">
        <v>9.5825128413715516E-2</v>
      </c>
      <c r="T13" s="169">
        <v>9905992.2390800007</v>
      </c>
      <c r="U13" s="170">
        <v>0.11124964117512443</v>
      </c>
      <c r="V13" s="169">
        <v>0</v>
      </c>
      <c r="W13" s="170">
        <v>0</v>
      </c>
      <c r="X13" s="169">
        <v>0</v>
      </c>
      <c r="Y13" s="170">
        <v>0</v>
      </c>
      <c r="Z13" s="169">
        <v>0</v>
      </c>
      <c r="AA13" s="170">
        <v>0</v>
      </c>
      <c r="AB13" s="169">
        <v>0</v>
      </c>
      <c r="AC13" s="170">
        <v>0</v>
      </c>
      <c r="AD13" s="169">
        <v>0</v>
      </c>
      <c r="AE13" s="170">
        <v>0</v>
      </c>
      <c r="AF13" s="169">
        <v>10071290.250680001</v>
      </c>
      <c r="AG13" s="170">
        <v>0.10738167624412995</v>
      </c>
    </row>
    <row r="14" spans="1:33" ht="19.5">
      <c r="A14" s="188" t="s">
        <v>491</v>
      </c>
      <c r="B14" s="169">
        <v>125264.61623999999</v>
      </c>
      <c r="C14" s="170">
        <v>0.45665278843547902</v>
      </c>
      <c r="D14" s="169">
        <v>36997.948979999994</v>
      </c>
      <c r="E14" s="170">
        <v>0.44906829091647488</v>
      </c>
      <c r="F14" s="169">
        <v>34684.497560000003</v>
      </c>
      <c r="G14" s="170">
        <v>0.4130145861374882</v>
      </c>
      <c r="H14" s="169">
        <v>77654.448909999992</v>
      </c>
      <c r="I14" s="170">
        <v>0.45157127637073713</v>
      </c>
      <c r="J14" s="169">
        <v>274601.51168999996</v>
      </c>
      <c r="K14" s="170">
        <v>0.44822470467752734</v>
      </c>
      <c r="L14" s="169">
        <v>22931855.374029998</v>
      </c>
      <c r="M14" s="170">
        <v>0.67166307854699447</v>
      </c>
      <c r="N14" s="169">
        <v>8228399.4828199996</v>
      </c>
      <c r="O14" s="170">
        <v>0.65682044956243923</v>
      </c>
      <c r="P14" s="169">
        <v>9295060.6035900004</v>
      </c>
      <c r="Q14" s="170">
        <v>0.62948105313768643</v>
      </c>
      <c r="R14" s="169">
        <v>19714534.76929</v>
      </c>
      <c r="S14" s="170">
        <v>0.71410948421634723</v>
      </c>
      <c r="T14" s="169">
        <v>60169850.229729995</v>
      </c>
      <c r="U14" s="170">
        <v>0.67573990429858444</v>
      </c>
      <c r="V14" s="169">
        <v>1408178.6906700002</v>
      </c>
      <c r="W14" s="170">
        <v>0.84740056606586289</v>
      </c>
      <c r="X14" s="169">
        <v>366132.36407999997</v>
      </c>
      <c r="Y14" s="170">
        <v>0.82155184937826919</v>
      </c>
      <c r="Z14" s="169">
        <v>511826.93595000001</v>
      </c>
      <c r="AA14" s="170">
        <v>0.8212846901617149</v>
      </c>
      <c r="AB14" s="169">
        <v>1193491.00664</v>
      </c>
      <c r="AC14" s="170">
        <v>0.85038445162190623</v>
      </c>
      <c r="AD14" s="169">
        <v>3479628.9973400002</v>
      </c>
      <c r="AE14" s="170">
        <v>0.84169015083035159</v>
      </c>
      <c r="AF14" s="169">
        <v>63924080.738759995</v>
      </c>
      <c r="AG14" s="170">
        <v>0.68156857475433019</v>
      </c>
    </row>
    <row r="15" spans="1:33" ht="19.5">
      <c r="A15" s="188" t="s">
        <v>492</v>
      </c>
      <c r="B15" s="169">
        <v>0</v>
      </c>
      <c r="C15" s="170">
        <v>0</v>
      </c>
      <c r="D15" s="169">
        <v>0</v>
      </c>
      <c r="E15" s="170">
        <v>0</v>
      </c>
      <c r="F15" s="169">
        <v>0</v>
      </c>
      <c r="G15" s="170">
        <v>0</v>
      </c>
      <c r="H15" s="169">
        <v>0</v>
      </c>
      <c r="I15" s="170">
        <v>0</v>
      </c>
      <c r="J15" s="169">
        <v>0</v>
      </c>
      <c r="K15" s="170">
        <v>0</v>
      </c>
      <c r="L15" s="169">
        <v>0</v>
      </c>
      <c r="M15" s="170">
        <v>0</v>
      </c>
      <c r="N15" s="169">
        <v>0</v>
      </c>
      <c r="O15" s="170">
        <v>0</v>
      </c>
      <c r="P15" s="169">
        <v>0</v>
      </c>
      <c r="Q15" s="170">
        <v>0</v>
      </c>
      <c r="R15" s="169">
        <v>0</v>
      </c>
      <c r="S15" s="170">
        <v>0</v>
      </c>
      <c r="T15" s="169">
        <v>0</v>
      </c>
      <c r="U15" s="170">
        <v>0</v>
      </c>
      <c r="V15" s="169">
        <v>0</v>
      </c>
      <c r="W15" s="170">
        <v>0</v>
      </c>
      <c r="X15" s="169">
        <v>0</v>
      </c>
      <c r="Y15" s="170">
        <v>0</v>
      </c>
      <c r="Z15" s="169">
        <v>0</v>
      </c>
      <c r="AA15" s="170">
        <v>0</v>
      </c>
      <c r="AB15" s="169">
        <v>0</v>
      </c>
      <c r="AC15" s="170">
        <v>0</v>
      </c>
      <c r="AD15" s="169">
        <v>0</v>
      </c>
      <c r="AE15" s="170">
        <v>0</v>
      </c>
      <c r="AF15" s="169">
        <v>0</v>
      </c>
      <c r="AG15" s="170">
        <v>0</v>
      </c>
    </row>
    <row r="16" spans="1:33" ht="19.5">
      <c r="A16" s="188" t="s">
        <v>493</v>
      </c>
      <c r="B16" s="169">
        <v>5351.0417800000005</v>
      </c>
      <c r="C16" s="170">
        <v>1.9507249718388228E-2</v>
      </c>
      <c r="D16" s="169">
        <v>3891.42947</v>
      </c>
      <c r="E16" s="170">
        <v>4.7232823156212266E-2</v>
      </c>
      <c r="F16" s="169">
        <v>4153.7908100000004</v>
      </c>
      <c r="G16" s="170">
        <v>4.9462333693204345E-2</v>
      </c>
      <c r="H16" s="169">
        <v>6996.0794100000003</v>
      </c>
      <c r="I16" s="170">
        <v>4.0683161790591268E-2</v>
      </c>
      <c r="J16" s="169">
        <v>20392.341469999999</v>
      </c>
      <c r="K16" s="170">
        <v>3.3285873689554428E-2</v>
      </c>
      <c r="L16" s="169">
        <v>153193.31409</v>
      </c>
      <c r="M16" s="170">
        <v>4.4869589170282486E-3</v>
      </c>
      <c r="N16" s="169">
        <v>337729.53827999998</v>
      </c>
      <c r="O16" s="170">
        <v>2.695878677581668E-2</v>
      </c>
      <c r="P16" s="169">
        <v>310483.10557999997</v>
      </c>
      <c r="Q16" s="170">
        <v>2.1026568907627403E-2</v>
      </c>
      <c r="R16" s="169">
        <v>435703.59976000001</v>
      </c>
      <c r="S16" s="170">
        <v>1.5782268084788529E-2</v>
      </c>
      <c r="T16" s="169">
        <v>1237109.5577099998</v>
      </c>
      <c r="U16" s="170">
        <v>1.3893408259154491E-2</v>
      </c>
      <c r="V16" s="169">
        <v>13004.7448</v>
      </c>
      <c r="W16" s="170">
        <v>7.8258733625764156E-3</v>
      </c>
      <c r="X16" s="169">
        <v>25510.845329999996</v>
      </c>
      <c r="Y16" s="170">
        <v>5.7242910532446262E-2</v>
      </c>
      <c r="Z16" s="169">
        <v>31385.965029999999</v>
      </c>
      <c r="AA16" s="170">
        <v>5.036236031080648E-2</v>
      </c>
      <c r="AB16" s="169">
        <v>81510.618690000003</v>
      </c>
      <c r="AC16" s="170">
        <v>5.807782579878791E-2</v>
      </c>
      <c r="AD16" s="169">
        <v>151412.17384999999</v>
      </c>
      <c r="AE16" s="170">
        <v>3.6625207900836829E-2</v>
      </c>
      <c r="AF16" s="169">
        <v>1408914.0730299999</v>
      </c>
      <c r="AG16" s="170">
        <v>1.5022062822158349E-2</v>
      </c>
    </row>
    <row r="17" spans="1:33" ht="19.5">
      <c r="A17" s="487" t="s">
        <v>569</v>
      </c>
      <c r="B17" s="169">
        <v>0</v>
      </c>
      <c r="C17" s="170">
        <v>0</v>
      </c>
      <c r="D17" s="169">
        <v>0</v>
      </c>
      <c r="E17" s="170">
        <v>0</v>
      </c>
      <c r="F17" s="169">
        <v>0</v>
      </c>
      <c r="G17" s="170">
        <v>0</v>
      </c>
      <c r="H17" s="169">
        <v>0</v>
      </c>
      <c r="I17" s="170">
        <v>0</v>
      </c>
      <c r="J17" s="169">
        <v>0</v>
      </c>
      <c r="K17" s="170">
        <v>0</v>
      </c>
      <c r="L17" s="169">
        <v>44522.20837</v>
      </c>
      <c r="M17" s="170">
        <v>1.3040341939087377E-3</v>
      </c>
      <c r="N17" s="169">
        <v>48513.551879999999</v>
      </c>
      <c r="O17" s="170">
        <v>3.8725262455016102E-3</v>
      </c>
      <c r="P17" s="169">
        <v>74019.216540000009</v>
      </c>
      <c r="Q17" s="170">
        <v>5.0127370188452498E-3</v>
      </c>
      <c r="R17" s="169">
        <v>44187.581819999999</v>
      </c>
      <c r="S17" s="170">
        <v>1.6005841188503102E-3</v>
      </c>
      <c r="T17" s="169">
        <v>211242.55860999998</v>
      </c>
      <c r="U17" s="170">
        <v>2.3723679848612791E-3</v>
      </c>
      <c r="V17" s="169">
        <v>0</v>
      </c>
      <c r="W17" s="170">
        <v>0</v>
      </c>
      <c r="X17" s="169">
        <v>0</v>
      </c>
      <c r="Y17" s="170">
        <v>0</v>
      </c>
      <c r="Z17" s="169">
        <v>0</v>
      </c>
      <c r="AA17" s="170">
        <v>0</v>
      </c>
      <c r="AB17" s="169">
        <v>0</v>
      </c>
      <c r="AC17" s="170">
        <v>0</v>
      </c>
      <c r="AD17" s="169">
        <v>0</v>
      </c>
      <c r="AE17" s="170">
        <v>0</v>
      </c>
      <c r="AF17" s="169">
        <v>211242.55860999998</v>
      </c>
      <c r="AG17" s="170">
        <v>2.252301291397008E-3</v>
      </c>
    </row>
    <row r="18" spans="1:33" ht="19.5">
      <c r="A18" s="487" t="s">
        <v>570</v>
      </c>
      <c r="B18" s="169">
        <v>0</v>
      </c>
      <c r="C18" s="170">
        <v>0</v>
      </c>
      <c r="D18" s="169">
        <v>0</v>
      </c>
      <c r="E18" s="170">
        <v>0</v>
      </c>
      <c r="F18" s="169">
        <v>0</v>
      </c>
      <c r="G18" s="170">
        <v>0</v>
      </c>
      <c r="H18" s="169">
        <v>327.57638000000003</v>
      </c>
      <c r="I18" s="170">
        <v>1.9049016006403802E-3</v>
      </c>
      <c r="J18" s="169">
        <v>327.57638000000003</v>
      </c>
      <c r="K18" s="170">
        <v>5.3469416567010258E-4</v>
      </c>
      <c r="L18" s="169">
        <v>332181.88073999999</v>
      </c>
      <c r="M18" s="170">
        <v>9.729448446985792E-3</v>
      </c>
      <c r="N18" s="169">
        <v>19848.481789999998</v>
      </c>
      <c r="O18" s="170">
        <v>1.5843772242292429E-3</v>
      </c>
      <c r="P18" s="169">
        <v>37737.319280000003</v>
      </c>
      <c r="Q18" s="170">
        <v>2.5556506295174382E-3</v>
      </c>
      <c r="R18" s="169">
        <v>22144.66073</v>
      </c>
      <c r="S18" s="170">
        <v>8.0213469083124673E-4</v>
      </c>
      <c r="T18" s="169">
        <v>411912.34253999998</v>
      </c>
      <c r="U18" s="170">
        <v>4.6259980017343385E-3</v>
      </c>
      <c r="V18" s="169">
        <v>0</v>
      </c>
      <c r="W18" s="170">
        <v>0</v>
      </c>
      <c r="X18" s="169">
        <v>0</v>
      </c>
      <c r="Y18" s="170">
        <v>0</v>
      </c>
      <c r="Z18" s="169">
        <v>33993.463640000002</v>
      </c>
      <c r="AA18" s="170">
        <v>5.4546389203377607E-2</v>
      </c>
      <c r="AB18" s="169">
        <v>47001.562560000006</v>
      </c>
      <c r="AC18" s="170">
        <v>3.3489484026765298E-2</v>
      </c>
      <c r="AD18" s="169">
        <v>80995.026200000008</v>
      </c>
      <c r="AE18" s="170">
        <v>1.9591949564422204E-2</v>
      </c>
      <c r="AF18" s="169">
        <v>493234.94511999999</v>
      </c>
      <c r="AG18" s="170">
        <v>5.258948344338597E-3</v>
      </c>
    </row>
    <row r="19" spans="1:33" ht="19.5">
      <c r="A19" s="166" t="s">
        <v>579</v>
      </c>
      <c r="B19" s="169">
        <v>0</v>
      </c>
      <c r="C19" s="170">
        <v>0</v>
      </c>
      <c r="D19" s="169">
        <v>0</v>
      </c>
      <c r="E19" s="170">
        <v>0</v>
      </c>
      <c r="F19" s="169">
        <v>0</v>
      </c>
      <c r="G19" s="170">
        <v>0</v>
      </c>
      <c r="H19" s="169">
        <v>0</v>
      </c>
      <c r="I19" s="170">
        <v>0</v>
      </c>
      <c r="J19" s="169">
        <v>0</v>
      </c>
      <c r="K19" s="170">
        <v>0</v>
      </c>
      <c r="L19" s="169">
        <v>1248969.3500000001</v>
      </c>
      <c r="M19" s="170">
        <v>3.6581715040025317E-2</v>
      </c>
      <c r="N19" s="169">
        <v>0</v>
      </c>
      <c r="O19" s="170">
        <v>0</v>
      </c>
      <c r="P19" s="169">
        <v>0</v>
      </c>
      <c r="Q19" s="170">
        <v>0</v>
      </c>
      <c r="R19" s="169">
        <v>0</v>
      </c>
      <c r="S19" s="170">
        <v>0</v>
      </c>
      <c r="T19" s="169">
        <v>1248969.3500000001</v>
      </c>
      <c r="U19" s="170">
        <v>1.4026600129774868E-2</v>
      </c>
      <c r="V19" s="169">
        <v>39972.92</v>
      </c>
      <c r="W19" s="170">
        <v>2.4054528917199364E-2</v>
      </c>
      <c r="X19" s="169">
        <v>0</v>
      </c>
      <c r="Y19" s="170">
        <v>0</v>
      </c>
      <c r="Z19" s="169">
        <v>0</v>
      </c>
      <c r="AA19" s="170">
        <v>0</v>
      </c>
      <c r="AB19" s="169">
        <v>0</v>
      </c>
      <c r="AC19" s="170">
        <v>0</v>
      </c>
      <c r="AD19" s="169">
        <v>39972.92</v>
      </c>
      <c r="AE19" s="170">
        <v>9.669080551302835E-3</v>
      </c>
      <c r="AF19" s="169">
        <v>1288942.27</v>
      </c>
      <c r="AG19" s="170">
        <v>1.3742904641753198E-2</v>
      </c>
    </row>
    <row r="20" spans="1:33" ht="17.25" customHeight="1">
      <c r="A20" s="187" t="s">
        <v>511</v>
      </c>
      <c r="B20" s="169">
        <v>0</v>
      </c>
      <c r="C20" s="170">
        <v>0</v>
      </c>
      <c r="D20" s="169">
        <v>0</v>
      </c>
      <c r="E20" s="170">
        <v>0</v>
      </c>
      <c r="F20" s="169">
        <v>0</v>
      </c>
      <c r="G20" s="170">
        <v>0</v>
      </c>
      <c r="H20" s="169">
        <v>0</v>
      </c>
      <c r="I20" s="170">
        <v>0</v>
      </c>
      <c r="J20" s="169">
        <v>0</v>
      </c>
      <c r="K20" s="170">
        <v>0</v>
      </c>
      <c r="L20" s="169">
        <v>1150023.86185</v>
      </c>
      <c r="M20" s="170">
        <v>3.368364900501853E-2</v>
      </c>
      <c r="N20" s="169">
        <v>0</v>
      </c>
      <c r="O20" s="170">
        <v>0</v>
      </c>
      <c r="P20" s="169">
        <v>0</v>
      </c>
      <c r="Q20" s="170">
        <v>0</v>
      </c>
      <c r="R20" s="169">
        <v>0</v>
      </c>
      <c r="S20" s="170">
        <v>0</v>
      </c>
      <c r="T20" s="169">
        <v>1150023.86185</v>
      </c>
      <c r="U20" s="170">
        <v>1.2915388876331837E-2</v>
      </c>
      <c r="V20" s="169">
        <v>120000.61095999999</v>
      </c>
      <c r="W20" s="170">
        <v>7.221284225467918E-2</v>
      </c>
      <c r="X20" s="169">
        <v>12500.089029999999</v>
      </c>
      <c r="Y20" s="170">
        <v>2.8048520883408257E-2</v>
      </c>
      <c r="Z20" s="169">
        <v>0</v>
      </c>
      <c r="AA20" s="170">
        <v>0</v>
      </c>
      <c r="AB20" s="169">
        <v>0</v>
      </c>
      <c r="AC20" s="170">
        <v>0</v>
      </c>
      <c r="AD20" s="169">
        <v>132500.69998999999</v>
      </c>
      <c r="AE20" s="170">
        <v>3.2050696854453484E-2</v>
      </c>
      <c r="AF20" s="169">
        <v>1282524.5618400001</v>
      </c>
      <c r="AG20" s="170">
        <v>1.3674478030791418E-2</v>
      </c>
    </row>
    <row r="21" spans="1:33" ht="19.5">
      <c r="A21" s="188" t="s">
        <v>630</v>
      </c>
      <c r="B21" s="169">
        <v>30771.320909999999</v>
      </c>
      <c r="C21" s="170">
        <v>0.11217700512067974</v>
      </c>
      <c r="D21" s="169">
        <v>17105.137649999997</v>
      </c>
      <c r="E21" s="170">
        <v>0.20761623663324882</v>
      </c>
      <c r="F21" s="169">
        <v>15350.98588</v>
      </c>
      <c r="G21" s="170">
        <v>0.18279581732625291</v>
      </c>
      <c r="H21" s="169">
        <v>38077.743090000004</v>
      </c>
      <c r="I21" s="170">
        <v>0.22142730120197976</v>
      </c>
      <c r="J21" s="169">
        <v>101305.18753</v>
      </c>
      <c r="K21" s="170">
        <v>0.16535774870094916</v>
      </c>
      <c r="L21" s="169">
        <v>3174234.2876300002</v>
      </c>
      <c r="M21" s="170">
        <v>9.297180445649722E-2</v>
      </c>
      <c r="N21" s="169">
        <v>1838257.7883900001</v>
      </c>
      <c r="O21" s="170">
        <v>0.14673635006454241</v>
      </c>
      <c r="P21" s="169">
        <v>2370962.36412</v>
      </c>
      <c r="Q21" s="170">
        <v>0.16056655782745971</v>
      </c>
      <c r="R21" s="169">
        <v>3597813.7030799999</v>
      </c>
      <c r="S21" s="170">
        <v>0.13032176096872172</v>
      </c>
      <c r="T21" s="169">
        <v>10981268.14322</v>
      </c>
      <c r="U21" s="170">
        <v>0.12332557012930885</v>
      </c>
      <c r="V21" s="169">
        <v>0</v>
      </c>
      <c r="W21" s="170">
        <v>0</v>
      </c>
      <c r="X21" s="169">
        <v>0</v>
      </c>
      <c r="Y21" s="170">
        <v>0</v>
      </c>
      <c r="Z21" s="169">
        <v>15089.51144</v>
      </c>
      <c r="AA21" s="170">
        <v>2.4212841992557216E-2</v>
      </c>
      <c r="AB21" s="169">
        <v>21309.206559999999</v>
      </c>
      <c r="AC21" s="170">
        <v>1.5183204426516033E-2</v>
      </c>
      <c r="AD21" s="169">
        <v>36398.718000000001</v>
      </c>
      <c r="AE21" s="170">
        <v>8.8045140636750178E-3</v>
      </c>
      <c r="AF21" s="169">
        <v>11118972.04875</v>
      </c>
      <c r="AG21" s="170">
        <v>0.11855222389462831</v>
      </c>
    </row>
    <row r="22" spans="1:33" ht="19.5">
      <c r="A22" s="188" t="s">
        <v>631</v>
      </c>
      <c r="B22" s="169">
        <v>15004.208470000001</v>
      </c>
      <c r="C22" s="170">
        <v>5.4697917430770973E-2</v>
      </c>
      <c r="D22" s="169">
        <v>11299.157029999998</v>
      </c>
      <c r="E22" s="170">
        <v>0.13714525470052077</v>
      </c>
      <c r="F22" s="169">
        <v>10444.80609</v>
      </c>
      <c r="G22" s="170">
        <v>0.12437421810955206</v>
      </c>
      <c r="H22" s="169">
        <v>17639.889139999999</v>
      </c>
      <c r="I22" s="170">
        <v>0.10257837594366498</v>
      </c>
      <c r="J22" s="169">
        <v>54388.060729999997</v>
      </c>
      <c r="K22" s="170">
        <v>8.8776177190926356E-2</v>
      </c>
      <c r="L22" s="169">
        <v>1821891.96389</v>
      </c>
      <c r="M22" s="170">
        <v>5.3362344445631177E-2</v>
      </c>
      <c r="N22" s="169">
        <v>791773.96180999989</v>
      </c>
      <c r="O22" s="170">
        <v>6.320224615172032E-2</v>
      </c>
      <c r="P22" s="169">
        <v>1524202.98753</v>
      </c>
      <c r="Q22" s="170">
        <v>0.10322223196860325</v>
      </c>
      <c r="R22" s="169">
        <v>1299566.5925399999</v>
      </c>
      <c r="S22" s="170">
        <v>4.7073534321954352E-2</v>
      </c>
      <c r="T22" s="169">
        <v>5437435.5057699997</v>
      </c>
      <c r="U22" s="170">
        <v>6.1065336447908791E-2</v>
      </c>
      <c r="V22" s="169">
        <v>0</v>
      </c>
      <c r="W22" s="170">
        <v>0</v>
      </c>
      <c r="X22" s="169">
        <v>0</v>
      </c>
      <c r="Y22" s="170">
        <v>0</v>
      </c>
      <c r="Z22" s="169">
        <v>0</v>
      </c>
      <c r="AA22" s="170">
        <v>0</v>
      </c>
      <c r="AB22" s="169">
        <v>0</v>
      </c>
      <c r="AC22" s="170">
        <v>0</v>
      </c>
      <c r="AD22" s="169">
        <v>0</v>
      </c>
      <c r="AE22" s="170">
        <v>0</v>
      </c>
      <c r="AF22" s="169">
        <v>5491823.5664999997</v>
      </c>
      <c r="AG22" s="170">
        <v>5.8554684209202353E-2</v>
      </c>
    </row>
    <row r="23" spans="1:33" ht="19.5">
      <c r="A23" s="188" t="s">
        <v>632</v>
      </c>
      <c r="B23" s="169">
        <v>4873.1965599999994</v>
      </c>
      <c r="C23" s="170">
        <v>1.7765262565883098E-2</v>
      </c>
      <c r="D23" s="169">
        <v>0</v>
      </c>
      <c r="E23" s="170">
        <v>0</v>
      </c>
      <c r="F23" s="169">
        <v>0</v>
      </c>
      <c r="G23" s="170">
        <v>0</v>
      </c>
      <c r="H23" s="169">
        <v>0</v>
      </c>
      <c r="I23" s="170">
        <v>0</v>
      </c>
      <c r="J23" s="169">
        <v>4873.1965599999994</v>
      </c>
      <c r="K23" s="170">
        <v>7.9543884354409608E-3</v>
      </c>
      <c r="L23" s="169">
        <v>516996.17895999999</v>
      </c>
      <c r="M23" s="170">
        <v>1.5142570868930172E-2</v>
      </c>
      <c r="N23" s="169">
        <v>0</v>
      </c>
      <c r="O23" s="170">
        <v>0</v>
      </c>
      <c r="P23" s="169">
        <v>128260.84706</v>
      </c>
      <c r="Q23" s="170">
        <v>8.686094316854423E-3</v>
      </c>
      <c r="R23" s="169">
        <v>0</v>
      </c>
      <c r="S23" s="170">
        <v>0</v>
      </c>
      <c r="T23" s="169">
        <v>645257.02601999999</v>
      </c>
      <c r="U23" s="170">
        <v>7.2465847820126867E-3</v>
      </c>
      <c r="V23" s="169">
        <v>0</v>
      </c>
      <c r="W23" s="170">
        <v>0</v>
      </c>
      <c r="X23" s="169">
        <v>0</v>
      </c>
      <c r="Y23" s="170">
        <v>0</v>
      </c>
      <c r="Z23" s="169">
        <v>15089.51144</v>
      </c>
      <c r="AA23" s="170">
        <v>2.4212841992557216E-2</v>
      </c>
      <c r="AB23" s="169">
        <v>0</v>
      </c>
      <c r="AC23" s="170">
        <v>0</v>
      </c>
      <c r="AD23" s="169">
        <v>15089.51144</v>
      </c>
      <c r="AE23" s="170">
        <v>3.6500135990356879E-3</v>
      </c>
      <c r="AF23" s="169">
        <v>665219.73401999997</v>
      </c>
      <c r="AG23" s="170">
        <v>7.0926771378591567E-3</v>
      </c>
    </row>
    <row r="24" spans="1:33" ht="19.5">
      <c r="A24" s="188" t="s">
        <v>492</v>
      </c>
      <c r="B24" s="169">
        <v>0</v>
      </c>
      <c r="C24" s="170">
        <v>0</v>
      </c>
      <c r="D24" s="169">
        <v>0</v>
      </c>
      <c r="E24" s="170">
        <v>0</v>
      </c>
      <c r="F24" s="169">
        <v>0</v>
      </c>
      <c r="G24" s="170">
        <v>0</v>
      </c>
      <c r="H24" s="169">
        <v>0</v>
      </c>
      <c r="I24" s="170">
        <v>0</v>
      </c>
      <c r="J24" s="169">
        <v>0</v>
      </c>
      <c r="K24" s="170">
        <v>0</v>
      </c>
      <c r="L24" s="169">
        <v>0</v>
      </c>
      <c r="M24" s="170">
        <v>0</v>
      </c>
      <c r="N24" s="169">
        <v>0</v>
      </c>
      <c r="O24" s="170">
        <v>0</v>
      </c>
      <c r="P24" s="169">
        <v>0</v>
      </c>
      <c r="Q24" s="170">
        <v>0</v>
      </c>
      <c r="R24" s="169">
        <v>0</v>
      </c>
      <c r="S24" s="170">
        <v>0</v>
      </c>
      <c r="T24" s="169">
        <v>0</v>
      </c>
      <c r="U24" s="170">
        <v>0</v>
      </c>
      <c r="V24" s="169">
        <v>0</v>
      </c>
      <c r="W24" s="170">
        <v>0</v>
      </c>
      <c r="X24" s="169">
        <v>0</v>
      </c>
      <c r="Y24" s="170">
        <v>0</v>
      </c>
      <c r="Z24" s="169">
        <v>0</v>
      </c>
      <c r="AA24" s="170">
        <v>0</v>
      </c>
      <c r="AB24" s="169">
        <v>0</v>
      </c>
      <c r="AC24" s="170">
        <v>0</v>
      </c>
      <c r="AD24" s="169">
        <v>0</v>
      </c>
      <c r="AE24" s="170">
        <v>0</v>
      </c>
      <c r="AF24" s="169">
        <v>0</v>
      </c>
      <c r="AG24" s="170">
        <v>0</v>
      </c>
    </row>
    <row r="25" spans="1:33" ht="19.5">
      <c r="A25" s="188" t="s">
        <v>633</v>
      </c>
      <c r="B25" s="169">
        <v>0</v>
      </c>
      <c r="C25" s="170">
        <v>0</v>
      </c>
      <c r="D25" s="169">
        <v>0</v>
      </c>
      <c r="E25" s="170">
        <v>0</v>
      </c>
      <c r="F25" s="169">
        <v>0</v>
      </c>
      <c r="G25" s="170">
        <v>0</v>
      </c>
      <c r="H25" s="169">
        <v>0</v>
      </c>
      <c r="I25" s="170">
        <v>0</v>
      </c>
      <c r="J25" s="169">
        <v>0</v>
      </c>
      <c r="K25" s="170">
        <v>0</v>
      </c>
      <c r="L25" s="169">
        <v>0</v>
      </c>
      <c r="M25" s="170">
        <v>0</v>
      </c>
      <c r="N25" s="169">
        <v>0</v>
      </c>
      <c r="O25" s="170">
        <v>0</v>
      </c>
      <c r="P25" s="169">
        <v>0</v>
      </c>
      <c r="Q25" s="170">
        <v>0</v>
      </c>
      <c r="R25" s="169">
        <v>0</v>
      </c>
      <c r="S25" s="170">
        <v>0</v>
      </c>
      <c r="T25" s="169">
        <v>0</v>
      </c>
      <c r="U25" s="170">
        <v>0</v>
      </c>
      <c r="V25" s="169">
        <v>0</v>
      </c>
      <c r="W25" s="170">
        <v>0</v>
      </c>
      <c r="X25" s="169">
        <v>0</v>
      </c>
      <c r="Y25" s="170">
        <v>0</v>
      </c>
      <c r="Z25" s="169">
        <v>0</v>
      </c>
      <c r="AA25" s="170">
        <v>0</v>
      </c>
      <c r="AB25" s="169">
        <v>0</v>
      </c>
      <c r="AC25" s="170">
        <v>0</v>
      </c>
      <c r="AD25" s="169">
        <v>0</v>
      </c>
      <c r="AE25" s="170">
        <v>0</v>
      </c>
      <c r="AF25" s="169">
        <v>0</v>
      </c>
      <c r="AG25" s="170">
        <v>0</v>
      </c>
    </row>
    <row r="26" spans="1:33" ht="19.5">
      <c r="A26" s="487" t="s">
        <v>569</v>
      </c>
      <c r="B26" s="169">
        <v>0</v>
      </c>
      <c r="C26" s="170">
        <v>0</v>
      </c>
      <c r="D26" s="169">
        <v>0</v>
      </c>
      <c r="E26" s="170">
        <v>0</v>
      </c>
      <c r="F26" s="169">
        <v>658.06710999999996</v>
      </c>
      <c r="G26" s="170">
        <v>7.8361035680905196E-3</v>
      </c>
      <c r="H26" s="169">
        <v>0</v>
      </c>
      <c r="I26" s="170">
        <v>0</v>
      </c>
      <c r="J26" s="169">
        <v>658.06710999999996</v>
      </c>
      <c r="K26" s="170">
        <v>1.0741453469153839E-3</v>
      </c>
      <c r="L26" s="169">
        <v>0</v>
      </c>
      <c r="M26" s="170">
        <v>0</v>
      </c>
      <c r="N26" s="169">
        <v>15548.802220000001</v>
      </c>
      <c r="O26" s="170">
        <v>1.2411613322397639E-3</v>
      </c>
      <c r="P26" s="169">
        <v>39972.638939999997</v>
      </c>
      <c r="Q26" s="170">
        <v>2.7070311781426633E-3</v>
      </c>
      <c r="R26" s="169">
        <v>0</v>
      </c>
      <c r="S26" s="170">
        <v>0</v>
      </c>
      <c r="T26" s="169">
        <v>55521.441160000002</v>
      </c>
      <c r="U26" s="170">
        <v>6.2353576072955166E-4</v>
      </c>
      <c r="V26" s="169">
        <v>0</v>
      </c>
      <c r="W26" s="170">
        <v>0</v>
      </c>
      <c r="X26" s="169">
        <v>0</v>
      </c>
      <c r="Y26" s="170">
        <v>0</v>
      </c>
      <c r="Z26" s="169">
        <v>0</v>
      </c>
      <c r="AA26" s="170">
        <v>0</v>
      </c>
      <c r="AB26" s="169">
        <v>0</v>
      </c>
      <c r="AC26" s="170">
        <v>0</v>
      </c>
      <c r="AD26" s="169">
        <v>0</v>
      </c>
      <c r="AE26" s="170">
        <v>0</v>
      </c>
      <c r="AF26" s="169">
        <v>56179.508270000006</v>
      </c>
      <c r="AG26" s="170">
        <v>5.9899472842580843E-4</v>
      </c>
    </row>
    <row r="27" spans="1:33" ht="39">
      <c r="A27" s="487" t="s">
        <v>586</v>
      </c>
      <c r="B27" s="169">
        <v>10893.91588</v>
      </c>
      <c r="C27" s="170">
        <v>3.9713825124025666E-2</v>
      </c>
      <c r="D27" s="169">
        <v>5805.9806200000003</v>
      </c>
      <c r="E27" s="170">
        <v>7.0470981932728077E-2</v>
      </c>
      <c r="F27" s="169">
        <v>4248.1126799999993</v>
      </c>
      <c r="G27" s="170">
        <v>5.0585495648610333E-2</v>
      </c>
      <c r="H27" s="169">
        <v>20437.853950000001</v>
      </c>
      <c r="I27" s="170">
        <v>0.11884892525831475</v>
      </c>
      <c r="J27" s="169">
        <v>41385.863129999998</v>
      </c>
      <c r="K27" s="170">
        <v>6.7553037727666465E-2</v>
      </c>
      <c r="L27" s="169">
        <v>835346.14477999997</v>
      </c>
      <c r="M27" s="170">
        <v>2.4466889141935864E-2</v>
      </c>
      <c r="N27" s="169">
        <v>1030935.02436</v>
      </c>
      <c r="O27" s="170">
        <v>8.2292942580582326E-2</v>
      </c>
      <c r="P27" s="169">
        <v>678525.89059000008</v>
      </c>
      <c r="Q27" s="170">
        <v>4.5951200363859385E-2</v>
      </c>
      <c r="R27" s="169">
        <v>2298247.1105399998</v>
      </c>
      <c r="S27" s="170">
        <v>8.324822664676737E-2</v>
      </c>
      <c r="T27" s="169">
        <v>4843054.1702699997</v>
      </c>
      <c r="U27" s="170">
        <v>5.4390113138657811E-2</v>
      </c>
      <c r="V27" s="169">
        <v>0</v>
      </c>
      <c r="W27" s="170">
        <v>0</v>
      </c>
      <c r="X27" s="169">
        <v>0</v>
      </c>
      <c r="Y27" s="170">
        <v>0</v>
      </c>
      <c r="Z27" s="169">
        <v>0</v>
      </c>
      <c r="AA27" s="170">
        <v>0</v>
      </c>
      <c r="AB27" s="169">
        <v>21309.206559999999</v>
      </c>
      <c r="AC27" s="170">
        <v>1.5183204426516033E-2</v>
      </c>
      <c r="AD27" s="169">
        <v>21309.206559999999</v>
      </c>
      <c r="AE27" s="170">
        <v>5.1545004646393298E-3</v>
      </c>
      <c r="AF27" s="169">
        <v>4905749.2399599999</v>
      </c>
      <c r="AG27" s="170">
        <v>5.2305867819140976E-2</v>
      </c>
    </row>
    <row r="28" spans="1:33" ht="19.5" customHeight="1">
      <c r="A28" s="166" t="s">
        <v>579</v>
      </c>
      <c r="B28" s="169">
        <v>0</v>
      </c>
      <c r="C28" s="170">
        <v>0</v>
      </c>
      <c r="D28" s="169">
        <v>0</v>
      </c>
      <c r="E28" s="170">
        <v>0</v>
      </c>
      <c r="F28" s="169">
        <v>0</v>
      </c>
      <c r="G28" s="170">
        <v>0</v>
      </c>
      <c r="H28" s="169">
        <v>0</v>
      </c>
      <c r="I28" s="170">
        <v>0</v>
      </c>
      <c r="J28" s="169">
        <v>0</v>
      </c>
      <c r="K28" s="170">
        <v>0</v>
      </c>
      <c r="L28" s="169">
        <v>0</v>
      </c>
      <c r="M28" s="170">
        <v>0</v>
      </c>
      <c r="N28" s="169">
        <v>0</v>
      </c>
      <c r="O28" s="170">
        <v>0</v>
      </c>
      <c r="P28" s="169">
        <v>0</v>
      </c>
      <c r="Q28" s="170">
        <v>0</v>
      </c>
      <c r="R28" s="169">
        <v>0</v>
      </c>
      <c r="S28" s="170">
        <v>0</v>
      </c>
      <c r="T28" s="169">
        <v>0</v>
      </c>
      <c r="U28" s="170">
        <v>0</v>
      </c>
      <c r="V28" s="169">
        <v>0</v>
      </c>
      <c r="W28" s="170">
        <v>0</v>
      </c>
      <c r="X28" s="169">
        <v>0</v>
      </c>
      <c r="Y28" s="170">
        <v>0</v>
      </c>
      <c r="Z28" s="169">
        <v>0</v>
      </c>
      <c r="AA28" s="170">
        <v>0</v>
      </c>
      <c r="AB28" s="169">
        <v>0</v>
      </c>
      <c r="AC28" s="170">
        <v>0</v>
      </c>
      <c r="AD28" s="169">
        <v>0</v>
      </c>
      <c r="AE28" s="170">
        <v>0</v>
      </c>
      <c r="AF28" s="169">
        <v>0</v>
      </c>
      <c r="AG28" s="170">
        <v>0</v>
      </c>
    </row>
    <row r="29" spans="1:33" ht="19.5">
      <c r="A29" s="188" t="s">
        <v>511</v>
      </c>
      <c r="B29" s="169">
        <v>0</v>
      </c>
      <c r="C29" s="170">
        <v>0</v>
      </c>
      <c r="D29" s="169">
        <v>0</v>
      </c>
      <c r="E29" s="170">
        <v>0</v>
      </c>
      <c r="F29" s="169">
        <v>0</v>
      </c>
      <c r="G29" s="170">
        <v>0</v>
      </c>
      <c r="H29" s="169">
        <v>0</v>
      </c>
      <c r="I29" s="170">
        <v>0</v>
      </c>
      <c r="J29" s="169">
        <v>0</v>
      </c>
      <c r="K29" s="170">
        <v>0</v>
      </c>
      <c r="L29" s="169">
        <v>0</v>
      </c>
      <c r="M29" s="170">
        <v>0</v>
      </c>
      <c r="N29" s="169">
        <v>0</v>
      </c>
      <c r="O29" s="170">
        <v>0</v>
      </c>
      <c r="P29" s="169">
        <v>0</v>
      </c>
      <c r="Q29" s="170">
        <v>0</v>
      </c>
      <c r="R29" s="169">
        <v>0</v>
      </c>
      <c r="S29" s="170">
        <v>0</v>
      </c>
      <c r="T29" s="169">
        <v>0</v>
      </c>
      <c r="U29" s="170">
        <v>0</v>
      </c>
      <c r="V29" s="169">
        <v>0</v>
      </c>
      <c r="W29" s="170">
        <v>0</v>
      </c>
      <c r="X29" s="169">
        <v>0</v>
      </c>
      <c r="Y29" s="170">
        <v>0</v>
      </c>
      <c r="Z29" s="169">
        <v>0</v>
      </c>
      <c r="AA29" s="170">
        <v>0</v>
      </c>
      <c r="AB29" s="169">
        <v>0</v>
      </c>
      <c r="AC29" s="170">
        <v>0</v>
      </c>
      <c r="AD29" s="169">
        <v>0</v>
      </c>
      <c r="AE29" s="170">
        <v>0</v>
      </c>
      <c r="AF29" s="169">
        <v>0</v>
      </c>
      <c r="AG29" s="170">
        <v>0</v>
      </c>
    </row>
    <row r="30" spans="1:33" ht="19.5">
      <c r="A30" s="188" t="s">
        <v>853</v>
      </c>
      <c r="B30" s="169">
        <v>0</v>
      </c>
      <c r="C30" s="170">
        <v>0</v>
      </c>
      <c r="D30" s="169">
        <v>0</v>
      </c>
      <c r="E30" s="170">
        <v>0</v>
      </c>
      <c r="F30" s="169">
        <v>0</v>
      </c>
      <c r="G30" s="170">
        <v>0</v>
      </c>
      <c r="H30" s="169">
        <v>0</v>
      </c>
      <c r="I30" s="170">
        <v>0</v>
      </c>
      <c r="J30" s="169">
        <v>0</v>
      </c>
      <c r="K30" s="170">
        <v>0</v>
      </c>
      <c r="L30" s="169">
        <v>0</v>
      </c>
      <c r="M30" s="170">
        <v>0</v>
      </c>
      <c r="N30" s="169">
        <v>0</v>
      </c>
      <c r="O30" s="170">
        <v>0</v>
      </c>
      <c r="P30" s="169">
        <v>0</v>
      </c>
      <c r="Q30" s="170">
        <v>0</v>
      </c>
      <c r="R30" s="169">
        <v>0</v>
      </c>
      <c r="S30" s="170">
        <v>0</v>
      </c>
      <c r="T30" s="169">
        <v>0</v>
      </c>
      <c r="U30" s="170">
        <v>0</v>
      </c>
      <c r="V30" s="169">
        <v>0</v>
      </c>
      <c r="W30" s="170">
        <v>0</v>
      </c>
      <c r="X30" s="169">
        <v>0</v>
      </c>
      <c r="Y30" s="170">
        <v>0</v>
      </c>
      <c r="Z30" s="169">
        <v>0</v>
      </c>
      <c r="AA30" s="170">
        <v>0</v>
      </c>
      <c r="AB30" s="169">
        <v>0</v>
      </c>
      <c r="AC30" s="170">
        <v>0</v>
      </c>
      <c r="AD30" s="169">
        <v>0</v>
      </c>
      <c r="AE30" s="170">
        <v>0</v>
      </c>
      <c r="AF30" s="169">
        <v>0</v>
      </c>
      <c r="AG30" s="170">
        <v>0</v>
      </c>
    </row>
    <row r="31" spans="1:33" ht="18">
      <c r="A31" s="187" t="s">
        <v>634</v>
      </c>
      <c r="B31" s="167">
        <v>274405.81817000004</v>
      </c>
      <c r="C31" s="168">
        <v>1.0003477900747813</v>
      </c>
      <c r="D31" s="167">
        <v>82416.721219999992</v>
      </c>
      <c r="E31" s="168">
        <v>1.0003456181101251</v>
      </c>
      <c r="F31" s="167">
        <v>84008.287150000004</v>
      </c>
      <c r="G31" s="168">
        <v>1.0003503118174193</v>
      </c>
      <c r="H31" s="167">
        <v>174100.27544</v>
      </c>
      <c r="I31" s="168">
        <v>1.0124169922067856</v>
      </c>
      <c r="J31" s="167">
        <v>614931.10198000004</v>
      </c>
      <c r="K31" s="168">
        <v>1.0037355944827062</v>
      </c>
      <c r="L31" s="167">
        <v>34192593.005070001</v>
      </c>
      <c r="M31" s="168">
        <v>1.001484699197009</v>
      </c>
      <c r="N31" s="167">
        <v>12698714.68008</v>
      </c>
      <c r="O31" s="168">
        <v>1.0136570912058807</v>
      </c>
      <c r="P31" s="167">
        <v>15002926.6688</v>
      </c>
      <c r="Q31" s="168">
        <v>1.0160297476679343</v>
      </c>
      <c r="R31" s="167">
        <v>27644312.012810003</v>
      </c>
      <c r="S31" s="168">
        <v>1.0013457392732821</v>
      </c>
      <c r="T31" s="167">
        <v>89538546.366760001</v>
      </c>
      <c r="U31" s="168">
        <v>1.0055662183286154</v>
      </c>
      <c r="V31" s="167">
        <v>1666413.0181</v>
      </c>
      <c r="W31" s="168">
        <v>1.0027983978124169</v>
      </c>
      <c r="X31" s="167">
        <v>447331.60801999999</v>
      </c>
      <c r="Y31" s="168">
        <v>1.0037520468250269</v>
      </c>
      <c r="Z31" s="167">
        <v>626264.64669000008</v>
      </c>
      <c r="AA31" s="168">
        <v>1.0049130481211683</v>
      </c>
      <c r="AB31" s="167">
        <v>1410362.80519</v>
      </c>
      <c r="AC31" s="168">
        <v>1.0049096256333996</v>
      </c>
      <c r="AD31" s="167">
        <v>4150372.0779999997</v>
      </c>
      <c r="AE31" s="168">
        <v>1.0039367136566488</v>
      </c>
      <c r="AF31" s="167">
        <v>94303849.546739995</v>
      </c>
      <c r="AG31" s="168">
        <v>1.0054824345787714</v>
      </c>
    </row>
    <row r="32" spans="1:33" ht="18">
      <c r="A32" s="187" t="s">
        <v>635</v>
      </c>
      <c r="B32" s="167">
        <v>95.402439999999999</v>
      </c>
      <c r="C32" s="168">
        <v>3.4779007478120451E-4</v>
      </c>
      <c r="D32" s="167">
        <v>28.474869999999999</v>
      </c>
      <c r="E32" s="168">
        <v>3.4561811012500087E-4</v>
      </c>
      <c r="F32" s="167">
        <v>29.418790000000001</v>
      </c>
      <c r="G32" s="168">
        <v>3.5031181741920775E-4</v>
      </c>
      <c r="H32" s="167">
        <v>2135.28791</v>
      </c>
      <c r="I32" s="168">
        <v>1.2416992206785642E-2</v>
      </c>
      <c r="J32" s="167">
        <v>2288.58401</v>
      </c>
      <c r="K32" s="168">
        <v>3.7355944827062557E-3</v>
      </c>
      <c r="L32" s="167">
        <v>50690.455299999994</v>
      </c>
      <c r="M32" s="168">
        <v>1.4846991970089106E-3</v>
      </c>
      <c r="N32" s="167">
        <v>171090.90055000002</v>
      </c>
      <c r="O32" s="168">
        <v>1.3657091205880613E-2</v>
      </c>
      <c r="P32" s="167">
        <v>236698.90505999999</v>
      </c>
      <c r="Q32" s="168">
        <v>1.6029747667934437E-2</v>
      </c>
      <c r="R32" s="167">
        <v>37152.039400000001</v>
      </c>
      <c r="S32" s="168">
        <v>1.3457392732821197E-3</v>
      </c>
      <c r="T32" s="167">
        <v>495632.30031000002</v>
      </c>
      <c r="U32" s="168">
        <v>5.5662183286154E-3</v>
      </c>
      <c r="V32" s="167">
        <v>4650.2732300000007</v>
      </c>
      <c r="W32" s="168">
        <v>2.7983978124168337E-3</v>
      </c>
      <c r="X32" s="167">
        <v>1672.1352099999999</v>
      </c>
      <c r="Y32" s="168">
        <v>3.7520468250270738E-3</v>
      </c>
      <c r="Z32" s="167">
        <v>3061.8254500000003</v>
      </c>
      <c r="AA32" s="168">
        <v>4.9130481211683546E-3</v>
      </c>
      <c r="AB32" s="167">
        <v>6890.5234900000005</v>
      </c>
      <c r="AC32" s="168">
        <v>4.9096256333994968E-3</v>
      </c>
      <c r="AD32" s="167">
        <v>16274.757380000003</v>
      </c>
      <c r="AE32" s="168">
        <v>3.9367136566488088E-3</v>
      </c>
      <c r="AF32" s="167">
        <v>514195.64170000004</v>
      </c>
      <c r="AG32" s="168">
        <v>5.4824345787714713E-3</v>
      </c>
    </row>
    <row r="33" spans="1:33" ht="22.5" customHeight="1">
      <c r="A33" s="414" t="s">
        <v>636</v>
      </c>
      <c r="B33" s="344">
        <v>274310.41573000001</v>
      </c>
      <c r="C33" s="577">
        <v>1</v>
      </c>
      <c r="D33" s="344">
        <v>82388.246350000001</v>
      </c>
      <c r="E33" s="577">
        <v>1</v>
      </c>
      <c r="F33" s="344">
        <v>83978.868359999993</v>
      </c>
      <c r="G33" s="577">
        <v>1</v>
      </c>
      <c r="H33" s="344">
        <v>171964.98753000001</v>
      </c>
      <c r="I33" s="577">
        <v>1</v>
      </c>
      <c r="J33" s="344">
        <v>612642.51797000004</v>
      </c>
      <c r="K33" s="577">
        <v>1</v>
      </c>
      <c r="L33" s="344">
        <v>34141902.549769998</v>
      </c>
      <c r="M33" s="577">
        <v>1</v>
      </c>
      <c r="N33" s="344">
        <v>12527623.77953</v>
      </c>
      <c r="O33" s="577">
        <v>1</v>
      </c>
      <c r="P33" s="344">
        <v>14766227.763739999</v>
      </c>
      <c r="Q33" s="577">
        <v>1</v>
      </c>
      <c r="R33" s="344">
        <v>27607159.973409999</v>
      </c>
      <c r="S33" s="577">
        <v>1</v>
      </c>
      <c r="T33" s="344">
        <v>89042914.06645</v>
      </c>
      <c r="U33" s="577">
        <v>1</v>
      </c>
      <c r="V33" s="344">
        <v>1661762.7448699998</v>
      </c>
      <c r="W33" s="577">
        <v>1</v>
      </c>
      <c r="X33" s="344">
        <v>445659.47281000001</v>
      </c>
      <c r="Y33" s="577">
        <v>1</v>
      </c>
      <c r="Z33" s="344">
        <v>623202.82123999996</v>
      </c>
      <c r="AA33" s="577">
        <v>1</v>
      </c>
      <c r="AB33" s="344">
        <v>1403472.2816999999</v>
      </c>
      <c r="AC33" s="577">
        <v>1</v>
      </c>
      <c r="AD33" s="344">
        <v>4134097.3206199994</v>
      </c>
      <c r="AE33" s="577">
        <v>1</v>
      </c>
      <c r="AF33" s="344">
        <v>93789653.905039996</v>
      </c>
      <c r="AG33" s="577">
        <v>1</v>
      </c>
    </row>
    <row r="34" spans="1:33" ht="19.5">
      <c r="A34" s="166" t="s">
        <v>605</v>
      </c>
      <c r="B34" s="169">
        <v>2.8664999999999998</v>
      </c>
      <c r="C34" s="170">
        <v>1.0449840165097693E-5</v>
      </c>
      <c r="D34" s="169">
        <v>214.06992000000002</v>
      </c>
      <c r="E34" s="170">
        <v>2.5983065483709015E-3</v>
      </c>
      <c r="F34" s="169">
        <v>25.6434</v>
      </c>
      <c r="G34" s="170">
        <v>3.0535538881129072E-4</v>
      </c>
      <c r="H34" s="169">
        <v>137.148</v>
      </c>
      <c r="I34" s="170">
        <v>7.9753443982935168E-4</v>
      </c>
      <c r="J34" s="169">
        <v>379.72782000000007</v>
      </c>
      <c r="K34" s="170">
        <v>6.1981956665076675E-4</v>
      </c>
      <c r="L34" s="169">
        <v>4341.2404999999999</v>
      </c>
      <c r="M34" s="170">
        <v>1.2715285838777151E-4</v>
      </c>
      <c r="N34" s="169">
        <v>4802.1758</v>
      </c>
      <c r="O34" s="170">
        <v>3.833269488701203E-4</v>
      </c>
      <c r="P34" s="169">
        <v>2833.6729999999998</v>
      </c>
      <c r="Q34" s="170">
        <v>1.9190229524688608E-4</v>
      </c>
      <c r="R34" s="169">
        <v>22483.29</v>
      </c>
      <c r="S34" s="170">
        <v>8.1440068524451321E-4</v>
      </c>
      <c r="T34" s="169">
        <v>34460.379300000001</v>
      </c>
      <c r="U34" s="165">
        <v>3.8700866499363746E-4</v>
      </c>
      <c r="V34" s="169">
        <v>504.58249999999998</v>
      </c>
      <c r="W34" s="170">
        <v>3.0364292469408656E-4</v>
      </c>
      <c r="X34" s="169">
        <v>1708.5405600000001</v>
      </c>
      <c r="Y34" s="170">
        <v>3.8337355407867878E-3</v>
      </c>
      <c r="Z34" s="169">
        <v>8.1786000000000012</v>
      </c>
      <c r="AA34" s="170">
        <v>1.3123496430466834E-5</v>
      </c>
      <c r="AB34" s="169">
        <v>1509.5227</v>
      </c>
      <c r="AC34" s="170">
        <v>1.0755628876200839E-3</v>
      </c>
      <c r="AD34" s="169">
        <v>3730.8243600000001</v>
      </c>
      <c r="AE34" s="170">
        <v>9.0245199148830874E-4</v>
      </c>
      <c r="AF34" s="169">
        <v>38570.931479999999</v>
      </c>
      <c r="AG34" s="170">
        <v>4.1124932094378168E-4</v>
      </c>
    </row>
    <row r="35" spans="1:33" ht="28.5">
      <c r="A35" s="166" t="s">
        <v>606</v>
      </c>
      <c r="B35" s="169">
        <v>0</v>
      </c>
      <c r="C35" s="170">
        <v>0</v>
      </c>
      <c r="D35" s="169">
        <v>0</v>
      </c>
      <c r="E35" s="170">
        <v>0</v>
      </c>
      <c r="F35" s="169">
        <v>0</v>
      </c>
      <c r="G35" s="170">
        <v>0</v>
      </c>
      <c r="H35" s="169">
        <v>0</v>
      </c>
      <c r="I35" s="170">
        <v>0</v>
      </c>
      <c r="J35" s="169">
        <v>0</v>
      </c>
      <c r="K35" s="170">
        <v>0</v>
      </c>
      <c r="L35" s="169">
        <v>0</v>
      </c>
      <c r="M35" s="170">
        <v>0</v>
      </c>
      <c r="N35" s="169">
        <v>166833.36881000001</v>
      </c>
      <c r="O35" s="170">
        <v>1.3317239705314577E-2</v>
      </c>
      <c r="P35" s="169">
        <v>231227.47749000002</v>
      </c>
      <c r="Q35" s="170">
        <v>1.5659211085569398E-2</v>
      </c>
      <c r="R35" s="169">
        <v>0</v>
      </c>
      <c r="S35" s="170">
        <v>0</v>
      </c>
      <c r="T35" s="169">
        <v>398060.84630000003</v>
      </c>
      <c r="U35" s="165">
        <v>4.4704382204173981E-3</v>
      </c>
      <c r="V35" s="169">
        <v>0</v>
      </c>
      <c r="W35" s="170">
        <v>0</v>
      </c>
      <c r="X35" s="169">
        <v>0</v>
      </c>
      <c r="Y35" s="170">
        <v>0</v>
      </c>
      <c r="Z35" s="169">
        <v>0</v>
      </c>
      <c r="AA35" s="170">
        <v>0</v>
      </c>
      <c r="AB35" s="169">
        <v>0</v>
      </c>
      <c r="AC35" s="170">
        <v>0</v>
      </c>
      <c r="AD35" s="169">
        <v>0</v>
      </c>
      <c r="AE35" s="170">
        <v>0</v>
      </c>
      <c r="AF35" s="169">
        <v>398060.84630000003</v>
      </c>
      <c r="AG35" s="165">
        <v>4.2441871755175475E-3</v>
      </c>
    </row>
    <row r="36" spans="1:33" ht="12.75" customHeight="1">
      <c r="A36" s="37" t="s">
        <v>396</v>
      </c>
    </row>
    <row r="37" spans="1:33" ht="12.75" customHeight="1">
      <c r="A37" s="37"/>
    </row>
    <row r="38" spans="1:33" ht="12.75" customHeight="1">
      <c r="A38" s="575"/>
      <c r="L38" s="290"/>
    </row>
    <row r="39" spans="1:33" ht="12.75" customHeight="1">
      <c r="A39" s="72" t="s">
        <v>274</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312</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1" t="s">
        <v>717</v>
      </c>
      <c r="J1" s="312" t="str">
        <f>Naslovnica!A20</f>
        <v>Travanj 2018.</v>
      </c>
    </row>
    <row r="2" spans="1:11" ht="12.75" customHeight="1">
      <c r="A2" s="109" t="s">
        <v>1249</v>
      </c>
      <c r="J2" s="110" t="str">
        <f>Naslovnica!A24</f>
        <v>April 2018</v>
      </c>
    </row>
    <row r="3" spans="1:11" ht="12.75" customHeight="1"/>
    <row r="4" spans="1:11" ht="45">
      <c r="A4" s="345" t="s">
        <v>402</v>
      </c>
      <c r="B4" s="346" t="s">
        <v>131</v>
      </c>
      <c r="C4" s="346" t="s">
        <v>132</v>
      </c>
      <c r="D4" s="346" t="s">
        <v>133</v>
      </c>
      <c r="E4" s="802" t="s">
        <v>1369</v>
      </c>
      <c r="F4" s="802" t="s">
        <v>1370</v>
      </c>
      <c r="G4" s="346" t="s">
        <v>134</v>
      </c>
      <c r="H4" s="346" t="s">
        <v>135</v>
      </c>
      <c r="I4" s="346" t="s">
        <v>136</v>
      </c>
      <c r="J4" s="346" t="s">
        <v>107</v>
      </c>
    </row>
    <row r="5" spans="1:11" ht="22.5">
      <c r="A5" s="114" t="s">
        <v>400</v>
      </c>
      <c r="B5" s="656">
        <v>41566</v>
      </c>
      <c r="C5" s="656">
        <v>102237</v>
      </c>
      <c r="D5" s="656">
        <v>26415</v>
      </c>
      <c r="E5" s="656">
        <v>52</v>
      </c>
      <c r="F5" s="656">
        <v>26</v>
      </c>
      <c r="G5" s="656">
        <v>20843</v>
      </c>
      <c r="H5" s="656">
        <v>30847</v>
      </c>
      <c r="I5" s="656">
        <v>68840</v>
      </c>
      <c r="J5" s="656">
        <v>290826</v>
      </c>
      <c r="K5" s="85"/>
    </row>
    <row r="6" spans="1:11" ht="22.5">
      <c r="A6" s="347" t="s">
        <v>524</v>
      </c>
      <c r="B6" s="657">
        <v>0.14292394765254826</v>
      </c>
      <c r="C6" s="657">
        <v>0.35154009613995996</v>
      </c>
      <c r="D6" s="657">
        <v>9.0827505106145942E-2</v>
      </c>
      <c r="E6" s="657">
        <v>1.7880107005563463E-4</v>
      </c>
      <c r="F6" s="657">
        <v>8.9400535027817316E-5</v>
      </c>
      <c r="G6" s="657">
        <v>7.1668282753261398E-2</v>
      </c>
      <c r="H6" s="657">
        <v>0.10606685784627234</v>
      </c>
      <c r="I6" s="657">
        <v>0.23670510889672863</v>
      </c>
      <c r="J6" s="657">
        <v>1</v>
      </c>
      <c r="K6" s="85"/>
    </row>
    <row r="7" spans="1:11" ht="22.5">
      <c r="A7" s="347" t="s">
        <v>403</v>
      </c>
      <c r="B7" s="658">
        <v>775</v>
      </c>
      <c r="C7" s="658">
        <v>414</v>
      </c>
      <c r="D7" s="658">
        <v>220</v>
      </c>
      <c r="E7" s="658">
        <v>13</v>
      </c>
      <c r="F7" s="658">
        <v>8</v>
      </c>
      <c r="G7" s="658">
        <v>143</v>
      </c>
      <c r="H7" s="658">
        <v>353</v>
      </c>
      <c r="I7" s="658">
        <v>684</v>
      </c>
      <c r="J7" s="658">
        <v>2610</v>
      </c>
      <c r="K7" s="85"/>
    </row>
    <row r="8" spans="1:11" ht="22.5">
      <c r="A8" s="158" t="s">
        <v>525</v>
      </c>
      <c r="B8" s="659">
        <v>20</v>
      </c>
      <c r="C8" s="659">
        <v>27</v>
      </c>
      <c r="D8" s="659">
        <v>24</v>
      </c>
      <c r="E8" s="659">
        <v>2</v>
      </c>
      <c r="F8" s="659">
        <v>0</v>
      </c>
      <c r="G8" s="659">
        <v>3</v>
      </c>
      <c r="H8" s="659">
        <v>0</v>
      </c>
      <c r="I8" s="659">
        <v>43</v>
      </c>
      <c r="J8" s="659">
        <v>119</v>
      </c>
      <c r="K8" s="85"/>
    </row>
    <row r="9" spans="1:11" ht="22.5">
      <c r="A9" s="138" t="s">
        <v>526</v>
      </c>
      <c r="B9" s="660">
        <v>7</v>
      </c>
      <c r="C9" s="660">
        <v>5</v>
      </c>
      <c r="D9" s="660">
        <v>0</v>
      </c>
      <c r="E9" s="660">
        <v>0</v>
      </c>
      <c r="F9" s="660">
        <v>0</v>
      </c>
      <c r="G9" s="660">
        <v>0</v>
      </c>
      <c r="H9" s="660">
        <v>10</v>
      </c>
      <c r="I9" s="660">
        <v>5</v>
      </c>
      <c r="J9" s="660">
        <v>27</v>
      </c>
    </row>
    <row r="10" spans="1:11" ht="22.5">
      <c r="A10" s="138" t="s">
        <v>527</v>
      </c>
      <c r="B10" s="660">
        <v>215</v>
      </c>
      <c r="C10" s="660">
        <v>149</v>
      </c>
      <c r="D10" s="660">
        <v>0</v>
      </c>
      <c r="E10" s="660">
        <v>0</v>
      </c>
      <c r="F10" s="660">
        <v>0</v>
      </c>
      <c r="G10" s="660">
        <v>36</v>
      </c>
      <c r="H10" s="660">
        <v>163</v>
      </c>
      <c r="I10" s="660">
        <v>114</v>
      </c>
      <c r="J10" s="660">
        <v>677</v>
      </c>
    </row>
    <row r="11" spans="1:11" ht="22.5">
      <c r="A11" s="299" t="s">
        <v>404</v>
      </c>
      <c r="B11" s="661">
        <v>242</v>
      </c>
      <c r="C11" s="661">
        <v>181</v>
      </c>
      <c r="D11" s="661">
        <v>24</v>
      </c>
      <c r="E11" s="661">
        <v>2</v>
      </c>
      <c r="F11" s="661">
        <v>0</v>
      </c>
      <c r="G11" s="661">
        <v>39</v>
      </c>
      <c r="H11" s="661">
        <v>173</v>
      </c>
      <c r="I11" s="661">
        <v>162</v>
      </c>
      <c r="J11" s="661">
        <v>823</v>
      </c>
    </row>
    <row r="12" spans="1:11" ht="22.5">
      <c r="A12" s="114" t="s">
        <v>401</v>
      </c>
      <c r="B12" s="656">
        <v>42099</v>
      </c>
      <c r="C12" s="656">
        <v>102470</v>
      </c>
      <c r="D12" s="656">
        <v>26611</v>
      </c>
      <c r="E12" s="656">
        <v>63</v>
      </c>
      <c r="F12" s="656">
        <v>34</v>
      </c>
      <c r="G12" s="656">
        <v>20947</v>
      </c>
      <c r="H12" s="656">
        <v>31027</v>
      </c>
      <c r="I12" s="656">
        <v>69362</v>
      </c>
      <c r="J12" s="656">
        <v>292613</v>
      </c>
    </row>
    <row r="13" spans="1:11" ht="21.75">
      <c r="A13" s="348" t="s">
        <v>405</v>
      </c>
      <c r="B13" s="662">
        <v>0.14387262356764738</v>
      </c>
      <c r="C13" s="662">
        <v>0.3501894994412415</v>
      </c>
      <c r="D13" s="662">
        <v>9.0942644380119814E-2</v>
      </c>
      <c r="E13" s="803">
        <v>2.1530143910215881E-4</v>
      </c>
      <c r="F13" s="804">
        <v>1.1619442745195874E-4</v>
      </c>
      <c r="G13" s="662">
        <v>7.158601975988764E-2</v>
      </c>
      <c r="H13" s="662">
        <v>0.10603425001623304</v>
      </c>
      <c r="I13" s="662">
        <v>0.23704346696831652</v>
      </c>
      <c r="J13" s="662">
        <v>1</v>
      </c>
    </row>
    <row r="14" spans="1:11" ht="12.75" customHeight="1">
      <c r="A14" s="36" t="s">
        <v>407</v>
      </c>
    </row>
    <row r="15" spans="1:11" ht="12.75" customHeight="1">
      <c r="A15" s="46" t="s">
        <v>406</v>
      </c>
    </row>
    <row r="16" spans="1:11" ht="12.75" customHeight="1"/>
    <row r="17" spans="1:11" ht="12.75" customHeight="1">
      <c r="A17" s="466" t="s">
        <v>301</v>
      </c>
      <c r="J17" s="312" t="str">
        <f>Naslovnica!A20</f>
        <v>Travanj 2018.</v>
      </c>
    </row>
    <row r="18" spans="1:11" ht="12.75" customHeight="1">
      <c r="A18" s="109" t="s">
        <v>302</v>
      </c>
      <c r="J18" s="110" t="str">
        <f>Naslovnica!A24</f>
        <v>April 2018</v>
      </c>
    </row>
    <row r="19" spans="1:11" ht="12.75" customHeight="1"/>
    <row r="20" spans="1:11" ht="12.75" customHeight="1"/>
    <row r="21" spans="1:11" ht="12.75" customHeight="1"/>
    <row r="22" spans="1:11" ht="12.75" customHeight="1">
      <c r="K22" s="85"/>
    </row>
    <row r="23" spans="1:11" ht="12.75" customHeight="1">
      <c r="K23" s="85"/>
    </row>
    <row r="24" spans="1:11" ht="12.75" customHeight="1">
      <c r="K24" s="85"/>
    </row>
    <row r="25" spans="1:11" ht="12.75" customHeight="1">
      <c r="K25" s="85"/>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407</v>
      </c>
    </row>
    <row r="41" spans="1:1" ht="12.75" customHeight="1"/>
    <row r="42" spans="1:1" ht="12.75" customHeight="1">
      <c r="A42" s="72" t="s">
        <v>274</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313</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1" t="s">
        <v>718</v>
      </c>
      <c r="G1" s="468" t="s">
        <v>143</v>
      </c>
      <c r="H1" s="295"/>
      <c r="J1" s="312" t="s">
        <v>1523</v>
      </c>
    </row>
    <row r="2" spans="1:11" ht="12.75" customHeight="1">
      <c r="A2" s="109" t="s">
        <v>719</v>
      </c>
      <c r="G2" s="115" t="s">
        <v>144</v>
      </c>
      <c r="J2" s="110" t="s">
        <v>1524</v>
      </c>
    </row>
    <row r="3" spans="1:11" ht="12.75" customHeight="1"/>
    <row r="4" spans="1:11" ht="12.75" customHeight="1"/>
    <row r="5" spans="1:11" ht="27.75" customHeight="1">
      <c r="A5" s="313"/>
      <c r="B5" s="314"/>
      <c r="C5" s="314" t="s">
        <v>1470</v>
      </c>
      <c r="D5" s="314"/>
      <c r="E5" s="315"/>
      <c r="F5" s="314" t="s">
        <v>1418</v>
      </c>
      <c r="G5" s="315"/>
      <c r="H5" s="913" t="s">
        <v>1228</v>
      </c>
      <c r="I5" s="914"/>
      <c r="J5" s="914"/>
    </row>
    <row r="6" spans="1:11" ht="27.75" customHeight="1">
      <c r="A6" s="313"/>
      <c r="B6" s="315"/>
      <c r="C6" s="349" t="s">
        <v>1471</v>
      </c>
      <c r="D6" s="315"/>
      <c r="E6" s="315"/>
      <c r="F6" s="349" t="s">
        <v>1419</v>
      </c>
      <c r="G6" s="315"/>
      <c r="H6" s="915" t="s">
        <v>861</v>
      </c>
      <c r="I6" s="915"/>
      <c r="J6" s="316" t="s">
        <v>860</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890</v>
      </c>
      <c r="C8" s="753">
        <v>825</v>
      </c>
      <c r="D8" s="753">
        <v>1715</v>
      </c>
      <c r="E8" s="754">
        <v>893</v>
      </c>
      <c r="F8" s="754">
        <v>826</v>
      </c>
      <c r="G8" s="753">
        <v>1719</v>
      </c>
      <c r="H8" s="753">
        <v>-3</v>
      </c>
      <c r="I8" s="753">
        <v>-1</v>
      </c>
      <c r="J8" s="757">
        <v>-2.3269342641070168E-3</v>
      </c>
      <c r="K8" s="85"/>
    </row>
    <row r="9" spans="1:11" ht="12.75" customHeight="1">
      <c r="A9" s="139" t="s">
        <v>31</v>
      </c>
      <c r="B9" s="753">
        <v>4095</v>
      </c>
      <c r="C9" s="753">
        <v>2390</v>
      </c>
      <c r="D9" s="753">
        <v>6485</v>
      </c>
      <c r="E9" s="754">
        <v>4091</v>
      </c>
      <c r="F9" s="754">
        <v>2417</v>
      </c>
      <c r="G9" s="753">
        <v>6508</v>
      </c>
      <c r="H9" s="753">
        <v>4</v>
      </c>
      <c r="I9" s="753">
        <v>-27</v>
      </c>
      <c r="J9" s="757">
        <v>-3.5341118623233303E-3</v>
      </c>
      <c r="K9" s="85"/>
    </row>
    <row r="10" spans="1:11" ht="12.75" customHeight="1">
      <c r="A10" s="139" t="s">
        <v>32</v>
      </c>
      <c r="B10" s="753">
        <v>10946</v>
      </c>
      <c r="C10" s="753">
        <v>7150</v>
      </c>
      <c r="D10" s="753">
        <v>18096</v>
      </c>
      <c r="E10" s="754">
        <v>11324</v>
      </c>
      <c r="F10" s="754">
        <v>7428</v>
      </c>
      <c r="G10" s="753">
        <v>18752</v>
      </c>
      <c r="H10" s="753">
        <v>-378</v>
      </c>
      <c r="I10" s="753">
        <v>-278</v>
      </c>
      <c r="J10" s="757">
        <v>-3.4982935153583639E-2</v>
      </c>
    </row>
    <row r="11" spans="1:11" ht="12.75" customHeight="1">
      <c r="A11" s="139" t="s">
        <v>33</v>
      </c>
      <c r="B11" s="753">
        <v>19419</v>
      </c>
      <c r="C11" s="753">
        <v>14129</v>
      </c>
      <c r="D11" s="753">
        <v>33548</v>
      </c>
      <c r="E11" s="754">
        <v>19456</v>
      </c>
      <c r="F11" s="754">
        <v>14225</v>
      </c>
      <c r="G11" s="753">
        <v>33681</v>
      </c>
      <c r="H11" s="753">
        <v>-37</v>
      </c>
      <c r="I11" s="753">
        <v>-96</v>
      </c>
      <c r="J11" s="757">
        <v>-3.9488138713220655E-3</v>
      </c>
    </row>
    <row r="12" spans="1:11" ht="12.75" customHeight="1">
      <c r="A12" s="139" t="s">
        <v>34</v>
      </c>
      <c r="B12" s="753">
        <v>22924</v>
      </c>
      <c r="C12" s="753">
        <v>18563</v>
      </c>
      <c r="D12" s="753">
        <v>41487</v>
      </c>
      <c r="E12" s="754">
        <v>22541</v>
      </c>
      <c r="F12" s="754">
        <v>18376</v>
      </c>
      <c r="G12" s="753">
        <v>40917</v>
      </c>
      <c r="H12" s="753">
        <v>383</v>
      </c>
      <c r="I12" s="753">
        <v>187</v>
      </c>
      <c r="J12" s="757">
        <v>1.3930640076251999E-2</v>
      </c>
    </row>
    <row r="13" spans="1:11" ht="12.75" customHeight="1">
      <c r="A13" s="139" t="s">
        <v>35</v>
      </c>
      <c r="B13" s="753">
        <v>22320</v>
      </c>
      <c r="C13" s="753">
        <v>20228</v>
      </c>
      <c r="D13" s="753">
        <v>42548</v>
      </c>
      <c r="E13" s="754">
        <v>21814</v>
      </c>
      <c r="F13" s="754">
        <v>19944</v>
      </c>
      <c r="G13" s="753">
        <v>41758</v>
      </c>
      <c r="H13" s="753">
        <v>506</v>
      </c>
      <c r="I13" s="753">
        <v>284</v>
      </c>
      <c r="J13" s="757">
        <v>1.8918530580966486E-2</v>
      </c>
    </row>
    <row r="14" spans="1:11" ht="12.75" customHeight="1">
      <c r="A14" s="139" t="s">
        <v>36</v>
      </c>
      <c r="B14" s="753">
        <v>20048</v>
      </c>
      <c r="C14" s="753">
        <v>21047</v>
      </c>
      <c r="D14" s="753">
        <v>41095</v>
      </c>
      <c r="E14" s="754">
        <v>19666</v>
      </c>
      <c r="F14" s="754">
        <v>20718</v>
      </c>
      <c r="G14" s="753">
        <v>40384</v>
      </c>
      <c r="H14" s="753">
        <v>382</v>
      </c>
      <c r="I14" s="753">
        <v>329</v>
      </c>
      <c r="J14" s="757">
        <v>1.7605982567353351E-2</v>
      </c>
    </row>
    <row r="15" spans="1:11" ht="12.75" customHeight="1">
      <c r="A15" s="139" t="s">
        <v>139</v>
      </c>
      <c r="B15" s="753">
        <v>31517</v>
      </c>
      <c r="C15" s="753">
        <v>34477</v>
      </c>
      <c r="D15" s="753">
        <v>65994</v>
      </c>
      <c r="E15" s="754">
        <v>30841</v>
      </c>
      <c r="F15" s="754">
        <v>33614</v>
      </c>
      <c r="G15" s="753">
        <v>64455</v>
      </c>
      <c r="H15" s="753">
        <v>676</v>
      </c>
      <c r="I15" s="753">
        <v>863</v>
      </c>
      <c r="J15" s="757">
        <v>2.3877123574586934E-2</v>
      </c>
    </row>
    <row r="16" spans="1:11" ht="12.75" customHeight="1">
      <c r="A16" s="139" t="s">
        <v>140</v>
      </c>
      <c r="B16" s="753">
        <v>14112</v>
      </c>
      <c r="C16" s="753">
        <v>15639</v>
      </c>
      <c r="D16" s="753">
        <v>29751</v>
      </c>
      <c r="E16" s="754">
        <v>13394</v>
      </c>
      <c r="F16" s="754">
        <v>14822</v>
      </c>
      <c r="G16" s="753">
        <v>28216</v>
      </c>
      <c r="H16" s="753">
        <v>718</v>
      </c>
      <c r="I16" s="753">
        <v>817</v>
      </c>
      <c r="J16" s="757">
        <v>5.4401757867876377E-2</v>
      </c>
    </row>
    <row r="17" spans="1:11" ht="12.75" customHeight="1">
      <c r="A17" s="139" t="s">
        <v>141</v>
      </c>
      <c r="B17" s="753">
        <v>3852</v>
      </c>
      <c r="C17" s="753">
        <v>5547</v>
      </c>
      <c r="D17" s="753">
        <v>9399</v>
      </c>
      <c r="E17" s="756">
        <v>3622</v>
      </c>
      <c r="F17" s="756">
        <v>5165</v>
      </c>
      <c r="G17" s="753">
        <v>8787</v>
      </c>
      <c r="H17" s="753">
        <v>230</v>
      </c>
      <c r="I17" s="753">
        <v>382</v>
      </c>
      <c r="J17" s="757">
        <v>6.9648344144759289E-2</v>
      </c>
    </row>
    <row r="18" spans="1:11" ht="12.75" customHeight="1">
      <c r="A18" s="139" t="s">
        <v>142</v>
      </c>
      <c r="B18" s="753">
        <v>260</v>
      </c>
      <c r="C18" s="753">
        <v>412</v>
      </c>
      <c r="D18" s="753">
        <v>672</v>
      </c>
      <c r="E18" s="756">
        <v>239</v>
      </c>
      <c r="F18" s="756">
        <v>359</v>
      </c>
      <c r="G18" s="753">
        <v>598</v>
      </c>
      <c r="H18" s="753">
        <v>21</v>
      </c>
      <c r="I18" s="753">
        <v>53</v>
      </c>
      <c r="J18" s="757">
        <v>0.12374581939799323</v>
      </c>
    </row>
    <row r="19" spans="1:11" ht="26.25" customHeight="1">
      <c r="A19" s="596" t="s">
        <v>910</v>
      </c>
      <c r="B19" s="755">
        <v>150383</v>
      </c>
      <c r="C19" s="755">
        <v>140407</v>
      </c>
      <c r="D19" s="755">
        <v>290790</v>
      </c>
      <c r="E19" s="755">
        <v>147881</v>
      </c>
      <c r="F19" s="755">
        <v>137894</v>
      </c>
      <c r="G19" s="755">
        <v>285775</v>
      </c>
      <c r="H19" s="755">
        <v>2502</v>
      </c>
      <c r="I19" s="755">
        <v>2513</v>
      </c>
      <c r="J19" s="758">
        <v>1.7548770886186782E-2</v>
      </c>
    </row>
    <row r="20" spans="1:11" ht="12.75" customHeight="1">
      <c r="A20" s="36" t="s">
        <v>137</v>
      </c>
    </row>
    <row r="21" spans="1:11" ht="12.75" customHeight="1"/>
    <row r="22" spans="1:11" ht="12.75" customHeight="1"/>
    <row r="23" spans="1:11" ht="12.75" customHeight="1">
      <c r="A23" s="469" t="s">
        <v>1527</v>
      </c>
    </row>
    <row r="24" spans="1:11" ht="12.75" customHeight="1">
      <c r="A24" s="116" t="s">
        <v>1528</v>
      </c>
    </row>
    <row r="25" spans="1:11" ht="12.75" customHeight="1"/>
    <row r="26" spans="1:11" ht="12.75" customHeight="1">
      <c r="A26" s="552"/>
      <c r="B26" s="552"/>
      <c r="C26" s="552"/>
      <c r="D26" s="552"/>
      <c r="E26" s="552"/>
      <c r="F26" s="552"/>
      <c r="G26" s="552"/>
      <c r="H26" s="552"/>
      <c r="I26" s="552"/>
      <c r="J26" s="552"/>
    </row>
    <row r="27" spans="1:11" ht="12.75" customHeight="1">
      <c r="A27" s="552"/>
      <c r="B27" s="552"/>
      <c r="C27" s="552"/>
      <c r="D27" s="552"/>
      <c r="E27" s="552"/>
      <c r="F27" s="552"/>
      <c r="G27" s="552"/>
      <c r="H27" s="552"/>
      <c r="I27" s="552"/>
      <c r="J27" s="552"/>
      <c r="K27" s="85"/>
    </row>
    <row r="28" spans="1:11" ht="12.75" customHeight="1">
      <c r="A28" s="552"/>
      <c r="B28" s="552"/>
      <c r="C28" s="552"/>
      <c r="D28" s="552"/>
      <c r="E28" s="552"/>
      <c r="F28" s="552"/>
      <c r="G28" s="552"/>
      <c r="H28" s="552"/>
      <c r="I28" s="552"/>
      <c r="J28" s="552"/>
      <c r="K28" s="85"/>
    </row>
    <row r="29" spans="1:11" ht="12.75" customHeight="1">
      <c r="A29" s="552"/>
      <c r="B29" s="552"/>
      <c r="C29" s="552"/>
      <c r="D29" s="552"/>
      <c r="E29" s="552"/>
      <c r="F29" s="552"/>
      <c r="G29" s="552"/>
      <c r="H29" s="552"/>
      <c r="I29" s="552"/>
      <c r="J29" s="552"/>
      <c r="K29" s="85"/>
    </row>
    <row r="30" spans="1:11" ht="12.75" customHeight="1">
      <c r="A30" s="552"/>
      <c r="B30" s="552"/>
      <c r="C30" s="552"/>
      <c r="D30" s="552"/>
      <c r="E30" s="552"/>
      <c r="F30" s="552"/>
      <c r="G30" s="552"/>
      <c r="H30" s="552"/>
      <c r="I30" s="552"/>
      <c r="J30" s="552"/>
      <c r="K30" s="75"/>
    </row>
    <row r="31" spans="1:11" ht="12.75" customHeight="1">
      <c r="A31" s="552"/>
      <c r="B31" s="552"/>
      <c r="C31" s="552"/>
      <c r="D31" s="552"/>
      <c r="E31" s="552"/>
      <c r="F31" s="552"/>
      <c r="G31" s="552"/>
      <c r="H31" s="552"/>
      <c r="I31" s="552"/>
      <c r="J31" s="552"/>
    </row>
    <row r="32" spans="1:11" ht="12.75" customHeight="1">
      <c r="A32" s="552"/>
      <c r="B32" s="552"/>
      <c r="C32" s="552"/>
      <c r="D32" s="552"/>
      <c r="E32" s="552"/>
      <c r="F32" s="552"/>
      <c r="G32" s="552"/>
      <c r="H32" s="552"/>
      <c r="I32" s="552"/>
      <c r="J32" s="552"/>
    </row>
    <row r="33" spans="1:10" ht="12.75" customHeight="1">
      <c r="A33" s="552"/>
      <c r="B33" s="552"/>
      <c r="C33" s="552"/>
      <c r="D33" s="552"/>
      <c r="E33" s="552"/>
      <c r="F33" s="552"/>
      <c r="G33" s="552"/>
      <c r="H33" s="552"/>
      <c r="I33" s="552"/>
      <c r="J33" s="552"/>
    </row>
    <row r="34" spans="1:10" ht="12.75" customHeight="1">
      <c r="A34" s="552"/>
      <c r="B34" s="552"/>
      <c r="C34" s="552"/>
      <c r="D34" s="552"/>
      <c r="E34" s="552"/>
      <c r="F34" s="552"/>
      <c r="G34" s="552"/>
      <c r="H34" s="552"/>
      <c r="I34" s="552"/>
      <c r="J34" s="552"/>
    </row>
    <row r="35" spans="1:10" ht="12.75" customHeight="1">
      <c r="A35" s="552"/>
      <c r="B35" s="552"/>
      <c r="C35" s="552"/>
      <c r="D35" s="552"/>
      <c r="E35" s="552"/>
      <c r="F35" s="552"/>
      <c r="G35" s="552"/>
      <c r="H35" s="552"/>
      <c r="I35" s="552"/>
      <c r="J35" s="552"/>
    </row>
    <row r="36" spans="1:10" ht="12.75" customHeight="1">
      <c r="A36" s="552"/>
      <c r="B36" s="552"/>
      <c r="C36" s="552"/>
      <c r="D36" s="552"/>
      <c r="E36" s="552"/>
      <c r="F36" s="552"/>
      <c r="G36" s="552"/>
      <c r="H36" s="552"/>
      <c r="I36" s="552"/>
      <c r="J36" s="552"/>
    </row>
    <row r="37" spans="1:10" ht="12.75" customHeight="1">
      <c r="A37" s="552"/>
      <c r="B37" s="552"/>
      <c r="C37" s="552"/>
      <c r="D37" s="552"/>
      <c r="E37" s="552"/>
      <c r="F37" s="552"/>
      <c r="G37" s="552"/>
      <c r="H37" s="552"/>
      <c r="I37" s="552"/>
      <c r="J37" s="552"/>
    </row>
    <row r="38" spans="1:10" ht="12.75" customHeight="1">
      <c r="A38" s="552"/>
      <c r="B38" s="552"/>
      <c r="C38" s="552"/>
      <c r="D38" s="552"/>
      <c r="E38" s="552"/>
      <c r="F38" s="552"/>
      <c r="G38" s="552"/>
      <c r="H38" s="552"/>
      <c r="I38" s="552"/>
      <c r="J38" s="552"/>
    </row>
    <row r="39" spans="1:10" ht="12.75" customHeight="1">
      <c r="A39" s="552"/>
      <c r="B39" s="552"/>
      <c r="C39" s="552"/>
      <c r="D39" s="552"/>
      <c r="E39" s="552"/>
      <c r="F39" s="552"/>
      <c r="G39" s="552"/>
      <c r="H39" s="552"/>
      <c r="I39" s="552"/>
      <c r="J39" s="552"/>
    </row>
    <row r="40" spans="1:10" ht="12.75" customHeight="1">
      <c r="A40" s="552"/>
      <c r="B40" s="552"/>
      <c r="C40" s="552"/>
      <c r="D40" s="552"/>
      <c r="E40" s="552"/>
      <c r="F40" s="552"/>
      <c r="G40" s="552"/>
      <c r="H40" s="552"/>
      <c r="I40" s="552"/>
      <c r="J40" s="552"/>
    </row>
    <row r="41" spans="1:10" ht="12.75" customHeight="1">
      <c r="A41" s="552"/>
      <c r="B41" s="552"/>
      <c r="C41" s="552"/>
      <c r="D41" s="552"/>
      <c r="E41" s="552"/>
      <c r="F41" s="552"/>
      <c r="G41" s="552"/>
      <c r="H41" s="552"/>
      <c r="I41" s="552"/>
      <c r="J41" s="552"/>
    </row>
    <row r="42" spans="1:10" ht="12.75" customHeight="1">
      <c r="A42" s="552"/>
      <c r="B42" s="552"/>
      <c r="C42" s="552"/>
      <c r="D42" s="552"/>
      <c r="E42" s="552"/>
      <c r="F42" s="552"/>
      <c r="G42" s="552"/>
      <c r="H42" s="552"/>
      <c r="I42" s="552"/>
      <c r="J42" s="552"/>
    </row>
    <row r="43" spans="1:10" ht="12.75" customHeight="1">
      <c r="A43" s="552"/>
      <c r="B43" s="552"/>
      <c r="C43" s="552"/>
      <c r="D43" s="552"/>
      <c r="E43" s="552"/>
      <c r="F43" s="552"/>
      <c r="G43" s="552"/>
      <c r="H43" s="552"/>
      <c r="I43" s="552"/>
      <c r="J43" s="552"/>
    </row>
    <row r="44" spans="1:10" ht="12.75" customHeight="1">
      <c r="A44" s="552"/>
      <c r="B44" s="552"/>
      <c r="C44" s="552"/>
      <c r="D44" s="552"/>
      <c r="E44" s="552"/>
      <c r="F44" s="552"/>
      <c r="G44" s="552"/>
      <c r="H44" s="552"/>
      <c r="I44" s="552"/>
      <c r="J44" s="552"/>
    </row>
    <row r="45" spans="1:10" ht="12.75" customHeight="1">
      <c r="A45" s="552"/>
      <c r="B45" s="552"/>
      <c r="C45" s="552"/>
      <c r="D45" s="552"/>
      <c r="E45" s="552"/>
      <c r="F45" s="552"/>
      <c r="G45" s="552"/>
      <c r="H45" s="552"/>
      <c r="I45" s="552"/>
      <c r="J45" s="552"/>
    </row>
    <row r="46" spans="1:10" ht="12.75" customHeight="1">
      <c r="A46" s="552"/>
      <c r="B46" s="552"/>
      <c r="C46" s="552"/>
      <c r="D46" s="552"/>
      <c r="E46" s="552"/>
      <c r="F46" s="552"/>
      <c r="G46" s="552"/>
      <c r="H46" s="552"/>
      <c r="I46" s="552"/>
      <c r="J46" s="552"/>
    </row>
    <row r="47" spans="1:10" ht="12.75" customHeight="1">
      <c r="A47" s="552"/>
      <c r="B47" s="552"/>
      <c r="C47" s="552"/>
      <c r="D47" s="552"/>
      <c r="E47" s="552"/>
      <c r="F47" s="552"/>
      <c r="G47" s="552"/>
      <c r="H47" s="552"/>
      <c r="I47" s="552"/>
      <c r="J47" s="552"/>
    </row>
    <row r="48" spans="1:10" ht="12.75" customHeight="1">
      <c r="A48" s="552"/>
      <c r="B48" s="552"/>
      <c r="C48" s="552"/>
      <c r="D48" s="552"/>
      <c r="E48" s="552"/>
      <c r="F48" s="552"/>
      <c r="G48" s="552"/>
      <c r="H48" s="552"/>
      <c r="I48" s="552"/>
      <c r="J48" s="552"/>
    </row>
    <row r="49" spans="1:10" ht="12.75" customHeight="1">
      <c r="A49" s="552"/>
      <c r="B49" s="552"/>
      <c r="C49" s="552"/>
      <c r="D49" s="552"/>
      <c r="E49" s="552"/>
      <c r="F49" s="552"/>
      <c r="G49" s="552"/>
      <c r="H49" s="552"/>
      <c r="I49" s="552"/>
      <c r="J49" s="552"/>
    </row>
    <row r="50" spans="1:10" ht="12.75" customHeight="1">
      <c r="A50" s="552"/>
      <c r="B50" s="552"/>
      <c r="C50" s="552"/>
      <c r="D50" s="552"/>
      <c r="E50" s="552"/>
      <c r="F50" s="552"/>
      <c r="G50" s="552"/>
      <c r="H50" s="552"/>
      <c r="I50" s="552"/>
      <c r="J50" s="552"/>
    </row>
    <row r="51" spans="1:10" ht="12.75" customHeight="1">
      <c r="A51" s="552"/>
      <c r="B51" s="552"/>
      <c r="C51" s="552"/>
      <c r="D51" s="552"/>
      <c r="E51" s="552"/>
      <c r="F51" s="552"/>
      <c r="G51" s="552"/>
      <c r="H51" s="552"/>
      <c r="I51" s="552"/>
      <c r="J51" s="552"/>
    </row>
    <row r="52" spans="1:10" ht="12.75" customHeight="1">
      <c r="A52" s="552"/>
      <c r="B52" s="552"/>
      <c r="C52" s="552"/>
      <c r="D52" s="552"/>
      <c r="E52" s="552"/>
      <c r="F52" s="552"/>
      <c r="G52" s="552"/>
      <c r="H52" s="552"/>
      <c r="I52" s="552"/>
      <c r="J52" s="552"/>
    </row>
    <row r="53" spans="1:10" ht="12.75" customHeight="1">
      <c r="A53" s="552"/>
      <c r="B53" s="552"/>
      <c r="C53" s="552"/>
      <c r="D53" s="552"/>
      <c r="E53" s="552"/>
      <c r="F53" s="552"/>
      <c r="G53" s="552"/>
      <c r="H53" s="552"/>
      <c r="I53" s="552"/>
      <c r="J53" s="552"/>
    </row>
    <row r="54" spans="1:10" ht="12.75" customHeight="1">
      <c r="A54" s="552"/>
      <c r="B54" s="552"/>
      <c r="C54" s="552"/>
      <c r="D54" s="552"/>
      <c r="E54" s="552"/>
      <c r="F54" s="552"/>
      <c r="G54" s="552"/>
      <c r="H54" s="552"/>
      <c r="I54" s="552"/>
      <c r="J54" s="552"/>
    </row>
    <row r="55" spans="1:10" ht="12.75" customHeight="1">
      <c r="A55" s="552"/>
      <c r="B55" s="552"/>
      <c r="C55" s="552"/>
      <c r="D55" s="552"/>
      <c r="E55" s="552"/>
      <c r="F55" s="552"/>
      <c r="G55" s="552"/>
      <c r="H55" s="552"/>
      <c r="I55" s="552"/>
      <c r="J55" s="552"/>
    </row>
    <row r="56" spans="1:10" ht="12.75" customHeight="1">
      <c r="A56" s="552"/>
      <c r="B56" s="552"/>
      <c r="C56" s="552"/>
      <c r="D56" s="552"/>
      <c r="E56" s="552"/>
      <c r="F56" s="552"/>
      <c r="G56" s="552"/>
      <c r="H56" s="552"/>
      <c r="I56" s="552"/>
      <c r="J56" s="552"/>
    </row>
    <row r="57" spans="1:10" ht="12.75" customHeight="1">
      <c r="A57" s="552"/>
      <c r="B57" s="552"/>
      <c r="C57" s="552"/>
      <c r="D57" s="552"/>
      <c r="E57" s="552"/>
      <c r="F57" s="552"/>
      <c r="G57" s="552"/>
      <c r="H57" s="552"/>
      <c r="I57" s="552"/>
      <c r="J57" s="552"/>
    </row>
    <row r="58" spans="1:10" ht="12.75" customHeight="1">
      <c r="A58" s="552"/>
      <c r="B58" s="552"/>
      <c r="C58" s="552"/>
      <c r="D58" s="552"/>
      <c r="E58" s="552"/>
      <c r="F58" s="552"/>
      <c r="G58" s="552"/>
      <c r="H58" s="552"/>
      <c r="I58" s="552"/>
      <c r="J58" s="552"/>
    </row>
    <row r="59" spans="1:10" ht="12.75" customHeight="1">
      <c r="A59" s="552"/>
      <c r="B59" s="552"/>
      <c r="C59" s="552"/>
      <c r="D59" s="552"/>
      <c r="E59" s="552"/>
      <c r="F59" s="552"/>
      <c r="G59" s="552"/>
      <c r="H59" s="552"/>
      <c r="I59" s="552"/>
      <c r="J59" s="552"/>
    </row>
    <row r="60" spans="1:10" ht="12.75" customHeight="1">
      <c r="A60" s="552"/>
      <c r="B60" s="552"/>
      <c r="C60" s="552"/>
      <c r="D60" s="552"/>
      <c r="E60" s="552"/>
      <c r="F60" s="552"/>
      <c r="G60" s="552"/>
      <c r="H60" s="552"/>
      <c r="I60" s="552"/>
      <c r="J60" s="552"/>
    </row>
    <row r="61" spans="1:10" ht="12.75" customHeight="1">
      <c r="A61" s="552"/>
      <c r="B61" s="552"/>
      <c r="C61" s="552"/>
      <c r="D61" s="552"/>
      <c r="E61" s="552"/>
      <c r="F61" s="552"/>
      <c r="G61" s="552"/>
      <c r="H61" s="552"/>
      <c r="I61" s="552"/>
      <c r="J61" s="552"/>
    </row>
    <row r="62" spans="1:10" ht="12.75" customHeight="1">
      <c r="A62" s="552"/>
      <c r="B62" s="552"/>
      <c r="C62" s="552"/>
      <c r="D62" s="552"/>
      <c r="E62" s="552"/>
      <c r="F62" s="552"/>
      <c r="G62" s="552"/>
      <c r="H62" s="552"/>
      <c r="I62" s="552"/>
      <c r="J62" s="552"/>
    </row>
    <row r="63" spans="1:10" ht="12.75" customHeight="1">
      <c r="A63" s="552"/>
      <c r="B63" s="552"/>
      <c r="C63" s="552"/>
      <c r="D63" s="552"/>
      <c r="E63" s="552"/>
      <c r="F63" s="552"/>
      <c r="G63" s="552"/>
      <c r="H63" s="552"/>
      <c r="I63" s="552"/>
      <c r="J63" s="552"/>
    </row>
    <row r="64" spans="1:10" ht="12.75" customHeight="1">
      <c r="A64" s="552"/>
      <c r="B64" s="552"/>
      <c r="C64" s="552"/>
      <c r="D64" s="552"/>
      <c r="E64" s="552"/>
      <c r="F64" s="552"/>
      <c r="G64" s="552"/>
      <c r="H64" s="552"/>
      <c r="I64" s="552"/>
      <c r="J64" s="552"/>
    </row>
    <row r="65" spans="1:10" ht="12.75" customHeight="1">
      <c r="A65" s="552"/>
      <c r="B65" s="552"/>
      <c r="C65" s="552"/>
      <c r="D65" s="552"/>
      <c r="E65" s="552"/>
      <c r="F65" s="552"/>
      <c r="G65" s="552"/>
      <c r="H65" s="552"/>
      <c r="I65" s="552"/>
      <c r="J65" s="552"/>
    </row>
    <row r="66" spans="1:10" ht="12.75" customHeight="1">
      <c r="A66" s="552"/>
      <c r="B66" s="552"/>
      <c r="C66" s="552"/>
      <c r="D66" s="552"/>
      <c r="E66" s="552"/>
      <c r="F66" s="552"/>
      <c r="G66" s="552"/>
      <c r="H66" s="552"/>
      <c r="I66" s="552"/>
      <c r="J66" s="552"/>
    </row>
    <row r="67" spans="1:10" ht="12.75" customHeight="1">
      <c r="A67" s="36" t="s">
        <v>407</v>
      </c>
    </row>
    <row r="68" spans="1:10" ht="12.75" customHeight="1"/>
    <row r="69" spans="1:10" ht="12.75" customHeight="1"/>
    <row r="70" spans="1:10" ht="12.75" customHeight="1">
      <c r="A70" s="72" t="s">
        <v>274</v>
      </c>
    </row>
    <row r="71" spans="1:10" ht="12.75" customHeight="1"/>
    <row r="72" spans="1:10" ht="12.75" customHeight="1"/>
    <row r="73" spans="1:10" ht="12.75" customHeight="1"/>
    <row r="74" spans="1:10" ht="12.75" customHeight="1">
      <c r="J74" s="628" t="s">
        <v>314</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5" t="s">
        <v>720</v>
      </c>
      <c r="F1" s="312" t="str">
        <f>Naslovnica!A20</f>
        <v>Travanj 2018.</v>
      </c>
    </row>
    <row r="2" spans="1:7" ht="12.75" customHeight="1">
      <c r="A2" s="117" t="s">
        <v>721</v>
      </c>
      <c r="F2" s="110" t="str">
        <f>Naslovnica!A24</f>
        <v>April 2018</v>
      </c>
    </row>
    <row r="3" spans="1:7" ht="12.75" customHeight="1"/>
    <row r="4" spans="1:7" ht="12.75" customHeight="1">
      <c r="E4" s="896" t="s">
        <v>389</v>
      </c>
      <c r="F4" s="896"/>
    </row>
    <row r="5" spans="1:7" ht="13.5" customHeight="1">
      <c r="A5" s="904" t="s">
        <v>1282</v>
      </c>
      <c r="B5" s="915" t="s">
        <v>145</v>
      </c>
      <c r="C5" s="915"/>
      <c r="D5" s="915"/>
      <c r="E5" s="915"/>
      <c r="F5" s="915"/>
    </row>
    <row r="6" spans="1:7" ht="33.75" customHeight="1">
      <c r="A6" s="904"/>
      <c r="B6" s="350" t="str">
        <f>Naslovnica!A20</f>
        <v>Travanj 2018.</v>
      </c>
      <c r="C6" s="555" t="str">
        <f>'5 Tablica 3,4'!$A$8</f>
        <v>Ožujak 2018.</v>
      </c>
      <c r="D6" s="350" t="s">
        <v>94</v>
      </c>
      <c r="E6" s="325" t="s">
        <v>146</v>
      </c>
      <c r="F6" s="351" t="s">
        <v>147</v>
      </c>
    </row>
    <row r="7" spans="1:7" ht="45" customHeight="1">
      <c r="A7" s="904"/>
      <c r="B7" s="352" t="str">
        <f>Naslovnica!A24</f>
        <v>April 2018</v>
      </c>
      <c r="C7" s="556" t="str">
        <f>'5 Tablica 3,4'!$B$8</f>
        <v>March 2018</v>
      </c>
      <c r="D7" s="352" t="s">
        <v>148</v>
      </c>
      <c r="E7" s="330" t="s">
        <v>412</v>
      </c>
      <c r="F7" s="352" t="s">
        <v>149</v>
      </c>
    </row>
    <row r="8" spans="1:7">
      <c r="A8" s="171" t="s">
        <v>131</v>
      </c>
      <c r="B8" s="172">
        <v>9638.6745900000005</v>
      </c>
      <c r="C8" s="172">
        <v>11318.3451</v>
      </c>
      <c r="D8" s="173">
        <v>-0.14840248244418697</v>
      </c>
      <c r="E8" s="665">
        <v>680959.13740000001</v>
      </c>
      <c r="F8" s="836">
        <v>1.4357784581233712E-2</v>
      </c>
      <c r="G8" s="85"/>
    </row>
    <row r="9" spans="1:7">
      <c r="A9" s="171" t="s">
        <v>132</v>
      </c>
      <c r="B9" s="172">
        <v>10024.19961</v>
      </c>
      <c r="C9" s="172">
        <v>10484.79449</v>
      </c>
      <c r="D9" s="173">
        <v>-4.39297957093292E-2</v>
      </c>
      <c r="E9" s="665">
        <v>1552471.4827100008</v>
      </c>
      <c r="F9" s="836">
        <v>6.4988928437497151E-3</v>
      </c>
      <c r="G9" s="85"/>
    </row>
    <row r="10" spans="1:7">
      <c r="A10" s="171" t="s">
        <v>133</v>
      </c>
      <c r="B10" s="172">
        <v>2864.1418799999997</v>
      </c>
      <c r="C10" s="172">
        <v>2418.0639300000003</v>
      </c>
      <c r="D10" s="173">
        <v>0.18447731859595606</v>
      </c>
      <c r="E10" s="665">
        <v>276040.92946999997</v>
      </c>
      <c r="F10" s="837">
        <v>1.0484572665444336E-2</v>
      </c>
    </row>
    <row r="11" spans="1:7">
      <c r="A11" s="171" t="s">
        <v>1369</v>
      </c>
      <c r="B11" s="172">
        <v>157.76181</v>
      </c>
      <c r="C11" s="172">
        <v>66.08650999999999</v>
      </c>
      <c r="D11" s="173">
        <v>1.3872014122095422</v>
      </c>
      <c r="E11" s="665">
        <v>410.92509000000001</v>
      </c>
      <c r="F11" s="837">
        <v>0.62316229273060442</v>
      </c>
    </row>
    <row r="12" spans="1:7">
      <c r="A12" s="171" t="s">
        <v>1370</v>
      </c>
      <c r="B12" s="172">
        <v>98.19359</v>
      </c>
      <c r="C12" s="172">
        <v>164.84260999999998</v>
      </c>
      <c r="D12" s="173">
        <v>-0.40431912598326358</v>
      </c>
      <c r="E12" s="665">
        <v>347.51119999999997</v>
      </c>
      <c r="F12" s="837">
        <v>0.39384939555613419</v>
      </c>
    </row>
    <row r="13" spans="1:7">
      <c r="A13" s="171" t="s">
        <v>134</v>
      </c>
      <c r="B13" s="172">
        <v>1493.9863300000002</v>
      </c>
      <c r="C13" s="172">
        <v>1955.3525400000001</v>
      </c>
      <c r="D13" s="173">
        <v>-0.23595039797785</v>
      </c>
      <c r="E13" s="665">
        <v>243677.81042000011</v>
      </c>
      <c r="F13" s="836">
        <v>6.1688113795941302E-3</v>
      </c>
    </row>
    <row r="14" spans="1:7">
      <c r="A14" s="171" t="s">
        <v>135</v>
      </c>
      <c r="B14" s="172">
        <v>3170.4858799999997</v>
      </c>
      <c r="C14" s="172">
        <v>4238.5701500000005</v>
      </c>
      <c r="D14" s="173">
        <v>-0.25199164628666126</v>
      </c>
      <c r="E14" s="665">
        <v>235245.29959000004</v>
      </c>
      <c r="F14" s="836">
        <v>1.3661481956253274E-2</v>
      </c>
    </row>
    <row r="15" spans="1:7">
      <c r="A15" s="174" t="s">
        <v>136</v>
      </c>
      <c r="B15" s="172">
        <v>8299.6063200000008</v>
      </c>
      <c r="C15" s="172">
        <v>9563.4920299999994</v>
      </c>
      <c r="D15" s="173">
        <v>-0.13215734441303217</v>
      </c>
      <c r="E15" s="665">
        <v>1290865.9796199999</v>
      </c>
      <c r="F15" s="836">
        <v>6.4710930309559433E-3</v>
      </c>
    </row>
    <row r="16" spans="1:7" ht="18.75" customHeight="1">
      <c r="A16" s="353" t="s">
        <v>300</v>
      </c>
      <c r="B16" s="354">
        <v>35747.050009999992</v>
      </c>
      <c r="C16" s="355">
        <v>40209.547359999997</v>
      </c>
      <c r="D16" s="356">
        <v>-0.11098103915587088</v>
      </c>
      <c r="E16" s="666">
        <v>4280019.0755000003</v>
      </c>
      <c r="F16" s="838">
        <v>8.4224219831601221E-3</v>
      </c>
    </row>
    <row r="17" spans="1:7" ht="12.75" customHeight="1">
      <c r="A17" s="27" t="s">
        <v>531</v>
      </c>
      <c r="B17" s="28"/>
      <c r="C17" s="30"/>
      <c r="D17" s="30"/>
      <c r="E17" s="30"/>
      <c r="F17" s="30"/>
      <c r="G17" s="30"/>
    </row>
    <row r="18" spans="1:7" ht="22.5" customHeight="1">
      <c r="A18" s="920" t="s">
        <v>151</v>
      </c>
      <c r="B18" s="920"/>
      <c r="C18" s="920"/>
      <c r="D18" s="920"/>
      <c r="E18" s="920"/>
      <c r="F18" s="920"/>
      <c r="G18" s="47"/>
    </row>
    <row r="19" spans="1:7" ht="12.75" customHeight="1">
      <c r="A19" s="916" t="s">
        <v>1266</v>
      </c>
      <c r="B19" s="921"/>
      <c r="C19" s="921"/>
      <c r="D19" s="921"/>
      <c r="E19" s="921"/>
      <c r="F19" s="921"/>
      <c r="G19" s="48"/>
    </row>
    <row r="20" spans="1:7" ht="12.75" customHeight="1">
      <c r="A20" s="918" t="s">
        <v>152</v>
      </c>
      <c r="B20" s="919"/>
      <c r="C20" s="919"/>
      <c r="D20" s="919"/>
      <c r="E20" s="919"/>
      <c r="F20" s="919"/>
      <c r="G20" s="49"/>
    </row>
    <row r="21" spans="1:7" ht="12.75" customHeight="1">
      <c r="A21" s="916" t="s">
        <v>153</v>
      </c>
      <c r="B21" s="917"/>
      <c r="C21" s="917"/>
      <c r="D21" s="917"/>
      <c r="E21" s="917"/>
      <c r="F21" s="917"/>
      <c r="G21" s="48"/>
    </row>
    <row r="22" spans="1:7" ht="12.75" customHeight="1"/>
    <row r="23" spans="1:7" ht="12.75" customHeight="1">
      <c r="A23" s="470" t="s">
        <v>303</v>
      </c>
      <c r="F23" s="312" t="str">
        <f>Naslovnica!A20</f>
        <v>Travanj 2018.</v>
      </c>
    </row>
    <row r="24" spans="1:7" ht="12.75" customHeight="1">
      <c r="A24" s="117" t="s">
        <v>304</v>
      </c>
      <c r="F24" s="110" t="str">
        <f>Naslovnica!A24</f>
        <v>April 2018</v>
      </c>
    </row>
    <row r="25" spans="1:7" ht="12.75" customHeight="1"/>
    <row r="26" spans="1:7" ht="12.75" customHeight="1"/>
    <row r="27" spans="1:7" ht="12.75" customHeight="1">
      <c r="G27" s="85"/>
    </row>
    <row r="28" spans="1:7" ht="12.75" customHeight="1">
      <c r="G28" s="85"/>
    </row>
    <row r="29" spans="1:7" ht="12.75" customHeight="1">
      <c r="G29" s="85"/>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531</v>
      </c>
    </row>
    <row r="44" spans="1:1" ht="12.75" customHeight="1"/>
    <row r="45" spans="1:1" ht="12.75" customHeight="1">
      <c r="A45" s="79"/>
    </row>
    <row r="46" spans="1:1" ht="12.75" customHeight="1">
      <c r="A46" s="82"/>
    </row>
    <row r="47" spans="1:1" ht="12.75" customHeight="1"/>
    <row r="48" spans="1:1" ht="12.75" customHeight="1">
      <c r="A48" s="72" t="s">
        <v>274</v>
      </c>
    </row>
    <row r="49" spans="6:6" ht="12.75" customHeight="1"/>
    <row r="50" spans="6:6" ht="12.75" customHeight="1"/>
    <row r="51" spans="6:6" ht="12.75" customHeight="1"/>
    <row r="54" spans="6:6">
      <c r="F54" s="44" t="s">
        <v>315</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66" t="s">
        <v>722</v>
      </c>
      <c r="G1" s="312" t="str">
        <f>Naslovnica!A20</f>
        <v>Travanj 2018.</v>
      </c>
    </row>
    <row r="2" spans="1:8" ht="12.75" customHeight="1">
      <c r="A2" s="109" t="s">
        <v>723</v>
      </c>
      <c r="G2" s="110" t="str">
        <f>Naslovnica!A24</f>
        <v>April 2018</v>
      </c>
    </row>
    <row r="3" spans="1:8" ht="12.75" customHeight="1"/>
    <row r="4" spans="1:8" ht="12.75" customHeight="1">
      <c r="F4" s="130"/>
      <c r="G4" s="21" t="s">
        <v>389</v>
      </c>
    </row>
    <row r="5" spans="1:8" ht="15" customHeight="1">
      <c r="A5" s="897" t="s">
        <v>395</v>
      </c>
      <c r="B5" s="898" t="s">
        <v>413</v>
      </c>
      <c r="C5" s="898"/>
      <c r="D5" s="898"/>
      <c r="E5" s="898"/>
      <c r="F5" s="898"/>
      <c r="G5" s="898"/>
    </row>
    <row r="6" spans="1:8">
      <c r="A6" s="897"/>
      <c r="B6" s="902" t="str">
        <f>Naslovnica!A20</f>
        <v>Travanj 2018.</v>
      </c>
      <c r="C6" s="914"/>
      <c r="D6" s="903" t="str">
        <f>'5 Tablica 3,4'!A8</f>
        <v>Ožujak 2018.</v>
      </c>
      <c r="E6" s="914"/>
      <c r="F6" s="922" t="s">
        <v>154</v>
      </c>
      <c r="G6" s="922"/>
    </row>
    <row r="7" spans="1:8">
      <c r="A7" s="897"/>
      <c r="B7" s="899" t="str">
        <f>Naslovnica!A24</f>
        <v>April 2018</v>
      </c>
      <c r="C7" s="923"/>
      <c r="D7" s="924" t="str">
        <f>'5 Tablica 3,4'!B8</f>
        <v>March 2018</v>
      </c>
      <c r="E7" s="923"/>
      <c r="F7" s="925" t="s">
        <v>155</v>
      </c>
      <c r="G7" s="925"/>
    </row>
    <row r="8" spans="1:8">
      <c r="A8" s="897"/>
      <c r="B8" s="331" t="s">
        <v>115</v>
      </c>
      <c r="C8" s="331" t="s">
        <v>116</v>
      </c>
      <c r="D8" s="331" t="s">
        <v>115</v>
      </c>
      <c r="E8" s="331" t="s">
        <v>116</v>
      </c>
      <c r="F8" s="331" t="s">
        <v>866</v>
      </c>
      <c r="G8" s="331" t="s">
        <v>862</v>
      </c>
    </row>
    <row r="9" spans="1:8">
      <c r="A9" s="897"/>
      <c r="B9" s="332" t="s">
        <v>117</v>
      </c>
      <c r="C9" s="332" t="s">
        <v>118</v>
      </c>
      <c r="D9" s="332" t="s">
        <v>117</v>
      </c>
      <c r="E9" s="332" t="s">
        <v>118</v>
      </c>
      <c r="F9" s="332" t="s">
        <v>117</v>
      </c>
      <c r="G9" s="332" t="s">
        <v>863</v>
      </c>
    </row>
    <row r="10" spans="1:8">
      <c r="A10" s="160" t="s">
        <v>131</v>
      </c>
      <c r="B10" s="175">
        <v>562078.59436999995</v>
      </c>
      <c r="C10" s="176">
        <v>0.14188380410215592</v>
      </c>
      <c r="D10" s="175">
        <v>556420.41472</v>
      </c>
      <c r="E10" s="177">
        <v>0.14188425940225854</v>
      </c>
      <c r="F10" s="178">
        <v>5658.1796499999764</v>
      </c>
      <c r="G10" s="177">
        <v>1.0168892981482935E-2</v>
      </c>
      <c r="H10" s="85"/>
    </row>
    <row r="11" spans="1:8">
      <c r="A11" s="160" t="s">
        <v>132</v>
      </c>
      <c r="B11" s="175">
        <v>1521293.4470899999</v>
      </c>
      <c r="C11" s="176">
        <v>0.38401551596310268</v>
      </c>
      <c r="D11" s="179">
        <v>1508771.23563</v>
      </c>
      <c r="E11" s="177">
        <v>0.38472867585657705</v>
      </c>
      <c r="F11" s="178">
        <v>12522.2114599998</v>
      </c>
      <c r="G11" s="177">
        <v>8.2996090886973128E-3</v>
      </c>
      <c r="H11" s="85"/>
    </row>
    <row r="12" spans="1:8">
      <c r="A12" s="160" t="s">
        <v>150</v>
      </c>
      <c r="B12" s="175">
        <v>221413.61803000001</v>
      </c>
      <c r="C12" s="176">
        <v>5.589077171908545E-2</v>
      </c>
      <c r="D12" s="179">
        <v>217817.84406999999</v>
      </c>
      <c r="E12" s="177">
        <v>5.5542396851165951E-2</v>
      </c>
      <c r="F12" s="178">
        <v>3595.7739600000082</v>
      </c>
      <c r="G12" s="177">
        <v>1.6508169821221941E-2</v>
      </c>
    </row>
    <row r="13" spans="1:8">
      <c r="A13" s="160" t="s">
        <v>1369</v>
      </c>
      <c r="B13" s="175">
        <v>376.72522999999995</v>
      </c>
      <c r="C13" s="797">
        <v>9.5095613440981263E-5</v>
      </c>
      <c r="D13" s="179">
        <v>226.30614000000003</v>
      </c>
      <c r="E13" s="797">
        <v>5.7706867366183467E-5</v>
      </c>
      <c r="F13" s="178">
        <v>150.41908999999995</v>
      </c>
      <c r="G13" s="177">
        <v>0.66467083040698749</v>
      </c>
    </row>
    <row r="14" spans="1:8">
      <c r="A14" s="160" t="s">
        <v>1370</v>
      </c>
      <c r="B14" s="175">
        <v>327.81115999999997</v>
      </c>
      <c r="C14" s="797">
        <v>8.2748382297091324E-5</v>
      </c>
      <c r="D14" s="179">
        <v>237.51373000000001</v>
      </c>
      <c r="E14" s="797">
        <v>6.0564743469874523E-5</v>
      </c>
      <c r="F14" s="178">
        <v>90.297429999999963</v>
      </c>
      <c r="G14" s="177">
        <v>0.38017772698866703</v>
      </c>
    </row>
    <row r="15" spans="1:8">
      <c r="A15" s="160" t="s">
        <v>134</v>
      </c>
      <c r="B15" s="175">
        <v>250238.06413999997</v>
      </c>
      <c r="C15" s="176">
        <v>6.3166839703507296E-2</v>
      </c>
      <c r="D15" s="179">
        <v>248251.85263000001</v>
      </c>
      <c r="E15" s="177">
        <v>6.330290788013411E-2</v>
      </c>
      <c r="F15" s="178">
        <v>1986.2115099999905</v>
      </c>
      <c r="G15" s="177">
        <v>8.0007922960410038E-3</v>
      </c>
    </row>
    <row r="16" spans="1:8">
      <c r="A16" s="160" t="s">
        <v>135</v>
      </c>
      <c r="B16" s="175">
        <v>199705.74946000002</v>
      </c>
      <c r="C16" s="176">
        <v>5.041111993637807E-2</v>
      </c>
      <c r="D16" s="179">
        <v>197748.27559999999</v>
      </c>
      <c r="E16" s="177">
        <v>5.0424763163477104E-2</v>
      </c>
      <c r="F16" s="178">
        <v>1957.4738600000144</v>
      </c>
      <c r="G16" s="177">
        <v>9.8988163313218358E-3</v>
      </c>
    </row>
    <row r="17" spans="1:8">
      <c r="A17" s="160" t="s">
        <v>136</v>
      </c>
      <c r="B17" s="175">
        <v>1206107.6049899999</v>
      </c>
      <c r="C17" s="176">
        <v>0.30445410458003241</v>
      </c>
      <c r="D17" s="180">
        <v>1192176.6197500001</v>
      </c>
      <c r="E17" s="177">
        <v>0.30399872523555121</v>
      </c>
      <c r="F17" s="178">
        <v>13930.985240000009</v>
      </c>
      <c r="G17" s="177">
        <v>1.1685336727138118E-2</v>
      </c>
    </row>
    <row r="18" spans="1:8" ht="18.75" customHeight="1">
      <c r="A18" s="357" t="s">
        <v>122</v>
      </c>
      <c r="B18" s="358">
        <v>3961541.6144700004</v>
      </c>
      <c r="C18" s="359">
        <v>0.99999999999999989</v>
      </c>
      <c r="D18" s="358">
        <v>3921650.0622700001</v>
      </c>
      <c r="E18" s="359">
        <v>1</v>
      </c>
      <c r="F18" s="360">
        <v>39891.552200000289</v>
      </c>
      <c r="G18" s="359">
        <v>1.0172134577685732E-2</v>
      </c>
    </row>
    <row r="19" spans="1:8" ht="12.75" customHeight="1">
      <c r="A19" s="37" t="s">
        <v>414</v>
      </c>
    </row>
    <row r="20" spans="1:8" ht="12.75" customHeight="1"/>
    <row r="21" spans="1:8" ht="12.75" customHeight="1">
      <c r="A21" s="466" t="s">
        <v>305</v>
      </c>
      <c r="G21" s="312" t="str">
        <f>Naslovnica!A20</f>
        <v>Travanj 2018.</v>
      </c>
    </row>
    <row r="22" spans="1:8" ht="12.75" customHeight="1">
      <c r="A22" s="109" t="s">
        <v>306</v>
      </c>
      <c r="G22" s="110" t="str">
        <f>Naslovnica!A24</f>
        <v>April 2018</v>
      </c>
    </row>
    <row r="23" spans="1:8" ht="12.75" customHeight="1"/>
    <row r="24" spans="1:8" ht="12.75" customHeight="1"/>
    <row r="25" spans="1:8" ht="12.75" customHeight="1"/>
    <row r="26" spans="1:8" ht="12.75" customHeight="1">
      <c r="H26" s="85"/>
    </row>
    <row r="27" spans="1:8" ht="12.75" customHeight="1">
      <c r="H27" s="85"/>
    </row>
    <row r="28" spans="1:8" ht="12.75" customHeight="1">
      <c r="G28" s="85"/>
      <c r="H28" s="85"/>
    </row>
    <row r="29" spans="1:8" ht="12.75" customHeight="1">
      <c r="H29" s="85"/>
    </row>
    <row r="30" spans="1:8" ht="12.75" customHeight="1">
      <c r="G30" s="85"/>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414</v>
      </c>
    </row>
    <row r="43" spans="1:7" ht="12.75" customHeight="1">
      <c r="A43" s="37"/>
    </row>
    <row r="44" spans="1:7" ht="12.75" customHeight="1">
      <c r="A44" s="311" t="s">
        <v>307</v>
      </c>
      <c r="G44" s="312" t="str">
        <f>Naslovnica!A20</f>
        <v>Travanj 2018.</v>
      </c>
    </row>
    <row r="45" spans="1:7" ht="12.75" customHeight="1">
      <c r="A45" s="109" t="s">
        <v>308</v>
      </c>
      <c r="G45" s="110" t="str">
        <f>Naslovnica!A24</f>
        <v>April 2018</v>
      </c>
    </row>
    <row r="46" spans="1:7" ht="12.75" customHeight="1"/>
    <row r="47" spans="1:7" ht="12.75" customHeight="1"/>
    <row r="48" spans="1:7" ht="12.75" customHeight="1"/>
    <row r="49" spans="7:8" ht="12.75" customHeight="1">
      <c r="H49" s="85"/>
    </row>
    <row r="50" spans="7:8" ht="12.75" customHeight="1">
      <c r="G50" s="85"/>
      <c r="H50" s="85"/>
    </row>
    <row r="51" spans="7:8" ht="12.75" customHeight="1">
      <c r="G51" s="75"/>
      <c r="H51" s="85"/>
    </row>
    <row r="52" spans="7:8" ht="12.75" customHeight="1">
      <c r="G52" s="75"/>
      <c r="H52" s="75"/>
    </row>
    <row r="53" spans="7:8" ht="12.75" customHeight="1">
      <c r="G53" s="85"/>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414</v>
      </c>
    </row>
    <row r="66" spans="1:7" ht="12.75" customHeight="1">
      <c r="A66" s="86"/>
    </row>
    <row r="67" spans="1:7">
      <c r="A67" s="72" t="s">
        <v>274</v>
      </c>
    </row>
    <row r="68" spans="1:7">
      <c r="G68" s="44" t="s">
        <v>316</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election activeCell="A2" sqref="A2"/>
    </sheetView>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66" t="s">
        <v>724</v>
      </c>
      <c r="I1" s="312" t="str">
        <f>Naslovnica!A20</f>
        <v>Travanj 2018.</v>
      </c>
    </row>
    <row r="2" spans="1:10" ht="12.75" customHeight="1">
      <c r="A2" s="109" t="s">
        <v>795</v>
      </c>
      <c r="I2" s="110" t="str">
        <f>Naslovnica!A24</f>
        <v>April 2018</v>
      </c>
    </row>
    <row r="3" spans="1:10" ht="12.75" customHeight="1"/>
    <row r="4" spans="1:10" ht="35.25" customHeight="1">
      <c r="A4" s="325"/>
      <c r="B4" s="885" t="s">
        <v>833</v>
      </c>
      <c r="C4" s="885"/>
      <c r="D4" s="911" t="s">
        <v>1426</v>
      </c>
      <c r="E4" s="911"/>
      <c r="F4" s="911"/>
      <c r="G4" s="911"/>
      <c r="H4" s="911"/>
      <c r="I4" s="325"/>
    </row>
    <row r="5" spans="1:10" ht="12" customHeight="1">
      <c r="A5" s="626"/>
      <c r="B5" s="625"/>
      <c r="C5" s="625"/>
      <c r="D5" s="907" t="s">
        <v>1077</v>
      </c>
      <c r="E5" s="926"/>
      <c r="F5" s="627"/>
      <c r="G5" s="627"/>
      <c r="H5" s="627"/>
      <c r="I5" s="626"/>
    </row>
    <row r="6" spans="1:10" ht="33.75">
      <c r="A6" s="325" t="s">
        <v>395</v>
      </c>
      <c r="B6" s="325" t="str">
        <f>Naslovnica!A20</f>
        <v>Travanj 2018.</v>
      </c>
      <c r="C6" s="327" t="str">
        <f>'5 Tablica 3,4'!A8</f>
        <v>Ožujak 2018.</v>
      </c>
      <c r="D6" s="325" t="str">
        <f>Naslovnica!A20</f>
        <v>Travanj 2018.</v>
      </c>
      <c r="E6" s="327" t="str">
        <f>C6</f>
        <v>Ožujak 2018.</v>
      </c>
      <c r="F6" s="325" t="s">
        <v>174</v>
      </c>
      <c r="G6" s="325" t="s">
        <v>156</v>
      </c>
      <c r="H6" s="361" t="s">
        <v>157</v>
      </c>
      <c r="I6" s="361" t="s">
        <v>158</v>
      </c>
    </row>
    <row r="7" spans="1:10" ht="34.5" customHeight="1">
      <c r="A7" s="325"/>
      <c r="B7" s="328" t="str">
        <f>Naslovnica!A24</f>
        <v>April 2018</v>
      </c>
      <c r="C7" s="329" t="str">
        <f>'5 Tablica 3,4'!B8</f>
        <v>March 2018</v>
      </c>
      <c r="D7" s="328" t="str">
        <f>Naslovnica!A24</f>
        <v>April 2018</v>
      </c>
      <c r="E7" s="329" t="str">
        <f>C7</f>
        <v>March 2018</v>
      </c>
      <c r="F7" s="328" t="s">
        <v>159</v>
      </c>
      <c r="G7" s="328" t="s">
        <v>160</v>
      </c>
      <c r="H7" s="330" t="s">
        <v>161</v>
      </c>
      <c r="I7" s="352" t="s">
        <v>162</v>
      </c>
    </row>
    <row r="8" spans="1:10" ht="22.5">
      <c r="A8" s="181" t="s">
        <v>591</v>
      </c>
      <c r="B8" s="182">
        <v>255.4</v>
      </c>
      <c r="C8" s="182">
        <v>254.8683</v>
      </c>
      <c r="D8" s="183">
        <v>2.0861754874967886E-3</v>
      </c>
      <c r="E8" s="183">
        <v>3.1594919379962505E-4</v>
      </c>
      <c r="F8" s="183">
        <v>-4.8952607454948449E-3</v>
      </c>
      <c r="G8" s="183">
        <v>3.2760004609813764E-2</v>
      </c>
      <c r="H8" s="183">
        <v>6.7202866929101379E-2</v>
      </c>
      <c r="I8" s="184" t="s">
        <v>896</v>
      </c>
      <c r="J8" s="85"/>
    </row>
    <row r="9" spans="1:10" ht="22.5">
      <c r="A9" s="181" t="s">
        <v>592</v>
      </c>
      <c r="B9" s="185">
        <v>252.9084</v>
      </c>
      <c r="C9" s="185">
        <v>251.6968</v>
      </c>
      <c r="D9" s="183">
        <v>4.8137282635298817E-3</v>
      </c>
      <c r="E9" s="183">
        <v>-2.7900047939588557E-3</v>
      </c>
      <c r="F9" s="183">
        <v>-1.1465679181431709E-2</v>
      </c>
      <c r="G9" s="183">
        <v>-1.4111882305474888E-2</v>
      </c>
      <c r="H9" s="183">
        <v>6.5640175207733353E-2</v>
      </c>
      <c r="I9" s="184" t="s">
        <v>897</v>
      </c>
      <c r="J9" s="85"/>
    </row>
    <row r="10" spans="1:10" ht="22.5">
      <c r="A10" s="181" t="s">
        <v>593</v>
      </c>
      <c r="B10" s="185">
        <v>162.35</v>
      </c>
      <c r="C10" s="185">
        <v>160.7122</v>
      </c>
      <c r="D10" s="183">
        <v>1.0190887810632931E-2</v>
      </c>
      <c r="E10" s="183">
        <v>-1.0728173202192437E-3</v>
      </c>
      <c r="F10" s="183">
        <v>4.8145688519243279E-3</v>
      </c>
      <c r="G10" s="183">
        <v>3.3203146130627026E-2</v>
      </c>
      <c r="H10" s="183">
        <v>3.3954960424262159E-2</v>
      </c>
      <c r="I10" s="184" t="s">
        <v>898</v>
      </c>
    </row>
    <row r="11" spans="1:10" ht="22.5">
      <c r="A11" s="181" t="s">
        <v>1369</v>
      </c>
      <c r="B11" s="185">
        <v>1104.7874999999999</v>
      </c>
      <c r="C11" s="185">
        <v>1080.8770999999999</v>
      </c>
      <c r="D11" s="183">
        <v>2.2121293901036454E-2</v>
      </c>
      <c r="E11" s="183">
        <v>1.3913107428569216E-2</v>
      </c>
      <c r="F11" s="183">
        <v>5.4185942259956654E-2</v>
      </c>
      <c r="G11" s="183" t="s">
        <v>837</v>
      </c>
      <c r="H11" s="183" t="s">
        <v>837</v>
      </c>
      <c r="I11" s="184" t="s">
        <v>1371</v>
      </c>
    </row>
    <row r="12" spans="1:10" ht="22.5">
      <c r="A12" s="181" t="s">
        <v>1370</v>
      </c>
      <c r="B12" s="185">
        <v>1038.4365</v>
      </c>
      <c r="C12" s="185">
        <v>1036.3888999999999</v>
      </c>
      <c r="D12" s="183">
        <v>1.9757062237930612E-3</v>
      </c>
      <c r="E12" s="183">
        <v>2.8175545614184117E-5</v>
      </c>
      <c r="F12" s="183">
        <v>1.2915684171036945E-2</v>
      </c>
      <c r="G12" s="183" t="s">
        <v>837</v>
      </c>
      <c r="H12" s="183" t="s">
        <v>837</v>
      </c>
      <c r="I12" s="184" t="s">
        <v>1371</v>
      </c>
    </row>
    <row r="13" spans="1:10" ht="22.5">
      <c r="A13" s="181" t="s">
        <v>594</v>
      </c>
      <c r="B13" s="185">
        <v>213.10210000000001</v>
      </c>
      <c r="C13" s="185">
        <v>212.05860000000001</v>
      </c>
      <c r="D13" s="183">
        <v>4.9208096252639777E-3</v>
      </c>
      <c r="E13" s="183">
        <v>-4.565061157737027E-3</v>
      </c>
      <c r="F13" s="186">
        <v>-8.2674589279714272E-3</v>
      </c>
      <c r="G13" s="183">
        <v>3.0684196347515513E-2</v>
      </c>
      <c r="H13" s="183">
        <v>5.9284001655016461E-2</v>
      </c>
      <c r="I13" s="184" t="s">
        <v>899</v>
      </c>
    </row>
    <row r="14" spans="1:10" ht="22.5">
      <c r="A14" s="181" t="s">
        <v>595</v>
      </c>
      <c r="B14" s="185">
        <v>210.21199999999999</v>
      </c>
      <c r="C14" s="185">
        <v>209.95400000000001</v>
      </c>
      <c r="D14" s="183">
        <v>1.2288406031797372E-3</v>
      </c>
      <c r="E14" s="183">
        <v>2.447941260868669E-3</v>
      </c>
      <c r="F14" s="186">
        <v>4.5430357524729237E-2</v>
      </c>
      <c r="G14" s="183">
        <v>8.0819833711324396E-2</v>
      </c>
      <c r="H14" s="183">
        <v>5.8183532542122718E-2</v>
      </c>
      <c r="I14" s="184" t="s">
        <v>899</v>
      </c>
    </row>
    <row r="15" spans="1:10" ht="22.5">
      <c r="A15" s="181" t="s">
        <v>596</v>
      </c>
      <c r="B15" s="185">
        <v>236.55950000000001</v>
      </c>
      <c r="C15" s="185">
        <v>234.3535</v>
      </c>
      <c r="D15" s="183">
        <v>9.4131301644737597E-3</v>
      </c>
      <c r="E15" s="183">
        <v>-1.843029360055759E-4</v>
      </c>
      <c r="F15" s="183">
        <v>1.1624555467556696E-2</v>
      </c>
      <c r="G15" s="183">
        <v>3.9706810498353562E-2</v>
      </c>
      <c r="H15" s="183">
        <v>5.6218111069306076E-2</v>
      </c>
      <c r="I15" s="184" t="s">
        <v>900</v>
      </c>
    </row>
    <row r="16" spans="1:10" ht="12.75" customHeight="1">
      <c r="A16" s="37" t="s">
        <v>414</v>
      </c>
    </row>
    <row r="17" spans="1:10" ht="12.75" customHeight="1">
      <c r="A17" s="822" t="s">
        <v>646</v>
      </c>
      <c r="B17" s="821"/>
      <c r="C17" s="821"/>
      <c r="D17" s="821"/>
      <c r="E17" s="821"/>
      <c r="F17" s="821"/>
      <c r="G17" s="821"/>
      <c r="H17" s="821"/>
      <c r="I17" s="821"/>
    </row>
    <row r="18" spans="1:10" ht="12.75" customHeight="1">
      <c r="A18" s="823" t="s">
        <v>1377</v>
      </c>
      <c r="B18" s="820"/>
      <c r="C18" s="820"/>
      <c r="D18" s="820"/>
      <c r="E18" s="820"/>
      <c r="F18" s="820"/>
      <c r="G18" s="820"/>
      <c r="H18" s="820"/>
      <c r="I18" s="820"/>
    </row>
    <row r="19" spans="1:10" ht="12.75" customHeight="1">
      <c r="A19" s="808" t="s">
        <v>1408</v>
      </c>
      <c r="B19" s="806"/>
      <c r="C19" s="806"/>
      <c r="D19" s="806"/>
      <c r="E19" s="806"/>
      <c r="F19" s="806"/>
      <c r="G19" s="806"/>
      <c r="H19" s="806"/>
      <c r="I19" s="806"/>
    </row>
    <row r="20" spans="1:10" ht="12.75" customHeight="1">
      <c r="A20" s="809" t="s">
        <v>1409</v>
      </c>
      <c r="B20" s="807"/>
      <c r="C20" s="807"/>
      <c r="D20" s="807"/>
      <c r="E20" s="807"/>
      <c r="F20" s="807"/>
      <c r="G20" s="807"/>
      <c r="H20" s="807"/>
      <c r="I20" s="807"/>
    </row>
    <row r="21" spans="1:10" ht="12.75" customHeight="1"/>
    <row r="22" spans="1:10" ht="12.75" customHeight="1">
      <c r="A22" s="466" t="s">
        <v>1375</v>
      </c>
      <c r="I22" s="14"/>
    </row>
    <row r="23" spans="1:10" ht="12.75" customHeight="1">
      <c r="A23" s="109" t="s">
        <v>1376</v>
      </c>
      <c r="I23" s="19"/>
      <c r="J23" s="89"/>
    </row>
    <row r="24" spans="1:10" ht="12.75" customHeight="1">
      <c r="A24" s="670"/>
    </row>
    <row r="25" spans="1:10" ht="16.5" customHeight="1">
      <c r="A25" s="805"/>
      <c r="B25" s="928" t="s">
        <v>1404</v>
      </c>
      <c r="C25" s="928"/>
      <c r="D25" s="928"/>
      <c r="E25" s="928"/>
      <c r="F25" s="928"/>
      <c r="G25" s="815"/>
      <c r="H25" s="815"/>
      <c r="I25" s="815"/>
    </row>
    <row r="26" spans="1:10" ht="23.25" customHeight="1">
      <c r="A26" s="897" t="s">
        <v>395</v>
      </c>
      <c r="B26" s="897" t="s">
        <v>1379</v>
      </c>
      <c r="C26" s="897"/>
      <c r="D26" s="907" t="s">
        <v>1394</v>
      </c>
      <c r="E26" s="907" t="s">
        <v>1381</v>
      </c>
      <c r="F26" s="907" t="s">
        <v>1382</v>
      </c>
      <c r="G26" s="815"/>
      <c r="H26" s="815"/>
      <c r="I26" s="815"/>
    </row>
    <row r="27" spans="1:10" ht="24.75" customHeight="1">
      <c r="A27" s="897"/>
      <c r="B27" s="816" t="s">
        <v>1378</v>
      </c>
      <c r="C27" s="817" t="s">
        <v>1380</v>
      </c>
      <c r="D27" s="907"/>
      <c r="E27" s="907"/>
      <c r="F27" s="907"/>
      <c r="G27" s="815"/>
      <c r="H27" s="815"/>
      <c r="I27" s="815"/>
    </row>
    <row r="28" spans="1:10" ht="22.5">
      <c r="A28" s="181" t="s">
        <v>591</v>
      </c>
      <c r="B28" s="810" t="s">
        <v>1401</v>
      </c>
      <c r="C28" s="811" t="s">
        <v>1400</v>
      </c>
      <c r="D28" s="828">
        <v>1.4999999999999999E-2</v>
      </c>
      <c r="E28" s="825" t="s">
        <v>1402</v>
      </c>
      <c r="F28" s="824">
        <v>2.9999999999999997E-4</v>
      </c>
      <c r="G28" s="819"/>
      <c r="H28" s="819"/>
      <c r="I28" s="819"/>
      <c r="J28" s="75"/>
    </row>
    <row r="29" spans="1:10" ht="22.5">
      <c r="A29" s="181" t="s">
        <v>592</v>
      </c>
      <c r="B29" s="810" t="s">
        <v>1396</v>
      </c>
      <c r="C29" s="812" t="s">
        <v>1398</v>
      </c>
      <c r="D29" s="828">
        <v>0.02</v>
      </c>
      <c r="E29" s="825" t="s">
        <v>1402</v>
      </c>
      <c r="F29" s="824">
        <v>2.9999999999999997E-4</v>
      </c>
      <c r="G29" s="819"/>
      <c r="H29" s="819"/>
      <c r="I29" s="819"/>
      <c r="J29" s="75"/>
    </row>
    <row r="30" spans="1:10" ht="22.5">
      <c r="A30" s="181" t="s">
        <v>593</v>
      </c>
      <c r="B30" s="810" t="s">
        <v>1395</v>
      </c>
      <c r="C30" s="812" t="s">
        <v>1398</v>
      </c>
      <c r="D30" s="828">
        <v>1.7999999999999999E-2</v>
      </c>
      <c r="E30" s="825" t="s">
        <v>1403</v>
      </c>
      <c r="F30" s="824">
        <v>8.9999999999999998E-4</v>
      </c>
      <c r="G30" s="818"/>
      <c r="H30" s="818"/>
      <c r="I30" s="818"/>
      <c r="J30" s="85"/>
    </row>
    <row r="31" spans="1:10" ht="22.5">
      <c r="A31" s="181" t="s">
        <v>1369</v>
      </c>
      <c r="B31" s="810" t="s">
        <v>1397</v>
      </c>
      <c r="C31" s="812" t="s">
        <v>1398</v>
      </c>
      <c r="D31" s="828" t="s">
        <v>1411</v>
      </c>
      <c r="E31" s="825">
        <v>0.1</v>
      </c>
      <c r="F31" s="824" t="s">
        <v>1410</v>
      </c>
      <c r="G31" s="819"/>
      <c r="H31" s="819"/>
      <c r="I31" s="819"/>
      <c r="J31" s="75"/>
    </row>
    <row r="32" spans="1:10" ht="22.5">
      <c r="A32" s="181" t="s">
        <v>1370</v>
      </c>
      <c r="B32" s="810" t="s">
        <v>1397</v>
      </c>
      <c r="C32" s="812" t="s">
        <v>1398</v>
      </c>
      <c r="D32" s="828" t="s">
        <v>1412</v>
      </c>
      <c r="E32" s="825">
        <v>0.1</v>
      </c>
      <c r="F32" s="824" t="s">
        <v>1410</v>
      </c>
      <c r="G32" s="815"/>
      <c r="H32" s="815"/>
      <c r="I32" s="815"/>
    </row>
    <row r="33" spans="1:9" ht="33.75" customHeight="1">
      <c r="A33" s="927" t="s">
        <v>594</v>
      </c>
      <c r="B33" s="826" t="s">
        <v>1393</v>
      </c>
      <c r="C33" s="929" t="s">
        <v>1399</v>
      </c>
      <c r="D33" s="930">
        <v>1.7999999999999999E-2</v>
      </c>
      <c r="E33" s="931">
        <v>0.1</v>
      </c>
      <c r="F33" s="932">
        <v>2.5000000000000001E-4</v>
      </c>
      <c r="G33" s="815"/>
      <c r="H33" s="815"/>
      <c r="I33" s="815"/>
    </row>
    <row r="34" spans="1:9" s="815" customFormat="1" ht="31.5" customHeight="1">
      <c r="A34" s="927"/>
      <c r="B34" s="827" t="s">
        <v>1392</v>
      </c>
      <c r="C34" s="929"/>
      <c r="D34" s="930"/>
      <c r="E34" s="931"/>
      <c r="F34" s="932"/>
    </row>
    <row r="35" spans="1:9" ht="32.25" customHeight="1">
      <c r="A35" s="927" t="s">
        <v>595</v>
      </c>
      <c r="B35" s="826" t="s">
        <v>1393</v>
      </c>
      <c r="C35" s="929" t="s">
        <v>1399</v>
      </c>
      <c r="D35" s="930">
        <v>1.6E-2</v>
      </c>
      <c r="E35" s="931">
        <v>0.1</v>
      </c>
      <c r="F35" s="932">
        <v>2.5000000000000001E-4</v>
      </c>
      <c r="G35" s="815"/>
      <c r="H35" s="815"/>
      <c r="I35" s="815"/>
    </row>
    <row r="36" spans="1:9" s="815" customFormat="1" ht="30" customHeight="1">
      <c r="A36" s="927"/>
      <c r="B36" s="827" t="s">
        <v>1392</v>
      </c>
      <c r="C36" s="929"/>
      <c r="D36" s="930"/>
      <c r="E36" s="931"/>
      <c r="F36" s="932"/>
    </row>
    <row r="37" spans="1:9" ht="22.5">
      <c r="A37" s="181" t="s">
        <v>596</v>
      </c>
      <c r="B37" s="810" t="s">
        <v>1397</v>
      </c>
      <c r="C37" s="812" t="s">
        <v>1399</v>
      </c>
      <c r="D37" s="828">
        <v>1.7999999999999999E-2</v>
      </c>
      <c r="E37" s="825" t="s">
        <v>1402</v>
      </c>
      <c r="F37" s="824">
        <v>2.4000000000000001E-4</v>
      </c>
      <c r="G37" s="815"/>
      <c r="H37" s="815"/>
      <c r="I37" s="815"/>
    </row>
    <row r="38" spans="1:9" ht="12.75" customHeight="1">
      <c r="A38" s="37" t="s">
        <v>414</v>
      </c>
    </row>
    <row r="39" spans="1:9" ht="12.75" customHeight="1">
      <c r="A39" s="808" t="s">
        <v>1383</v>
      </c>
    </row>
    <row r="40" spans="1:9" ht="12.75" customHeight="1">
      <c r="A40" s="808" t="s">
        <v>1384</v>
      </c>
    </row>
    <row r="41" spans="1:9" ht="12.75" customHeight="1">
      <c r="A41" s="813" t="s">
        <v>1386</v>
      </c>
    </row>
    <row r="42" spans="1:9" ht="12.75" customHeight="1">
      <c r="A42" s="808" t="s">
        <v>1385</v>
      </c>
    </row>
    <row r="43" spans="1:9" ht="12.75" customHeight="1">
      <c r="A43" s="808" t="s">
        <v>1388</v>
      </c>
    </row>
    <row r="44" spans="1:9" ht="12.75" customHeight="1">
      <c r="A44" s="808" t="s">
        <v>1387</v>
      </c>
    </row>
    <row r="45" spans="1:9" ht="12.75" customHeight="1">
      <c r="A45" s="813" t="s">
        <v>1389</v>
      </c>
      <c r="B45" s="84"/>
    </row>
    <row r="46" spans="1:9" ht="12.75" customHeight="1">
      <c r="A46" s="809" t="s">
        <v>1390</v>
      </c>
      <c r="B46" s="84"/>
    </row>
    <row r="47" spans="1:9" ht="12.75" customHeight="1">
      <c r="A47" s="813" t="s">
        <v>1413</v>
      </c>
      <c r="B47" s="84"/>
    </row>
    <row r="48" spans="1:9" ht="12.75" customHeight="1">
      <c r="A48" s="823" t="s">
        <v>1414</v>
      </c>
    </row>
    <row r="49" spans="1:10" ht="12.75" customHeight="1">
      <c r="A49" s="813" t="s">
        <v>1416</v>
      </c>
    </row>
    <row r="50" spans="1:10" s="815" customFormat="1" ht="12.75" customHeight="1">
      <c r="A50" s="823" t="s">
        <v>1417</v>
      </c>
    </row>
    <row r="51" spans="1:10" s="815" customFormat="1" ht="12.75" customHeight="1">
      <c r="A51" s="813" t="s">
        <v>1415</v>
      </c>
    </row>
    <row r="52" spans="1:10" ht="12.75" customHeight="1">
      <c r="A52" s="813" t="s">
        <v>1391</v>
      </c>
    </row>
    <row r="53" spans="1:10" ht="12.75" customHeight="1">
      <c r="A53" s="72" t="s">
        <v>274</v>
      </c>
      <c r="J53" s="44" t="s">
        <v>317</v>
      </c>
    </row>
    <row r="54" spans="1:10" ht="12.75" customHeight="1"/>
    <row r="58" spans="1:10">
      <c r="B58" s="814"/>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2" t="s">
        <v>725</v>
      </c>
      <c r="S1" s="312" t="str">
        <f>Naslovnica!A20</f>
        <v>Travanj 2018.</v>
      </c>
    </row>
    <row r="2" spans="1:20" ht="12.75" customHeight="1">
      <c r="A2" s="118" t="s">
        <v>726</v>
      </c>
      <c r="S2" s="110" t="str">
        <f>Naslovnica!A24</f>
        <v>April 2018</v>
      </c>
    </row>
    <row r="3" spans="1:20" ht="12.75" customHeight="1"/>
    <row r="4" spans="1:20" ht="12.75" customHeight="1">
      <c r="P4" s="127"/>
      <c r="Q4" s="127"/>
      <c r="R4" s="127"/>
      <c r="S4" s="40" t="s">
        <v>397</v>
      </c>
    </row>
    <row r="5" spans="1:20" ht="33" customHeight="1">
      <c r="A5" s="933" t="s">
        <v>532</v>
      </c>
      <c r="B5" s="885" t="s">
        <v>163</v>
      </c>
      <c r="C5" s="885"/>
      <c r="D5" s="885" t="s">
        <v>164</v>
      </c>
      <c r="E5" s="934"/>
      <c r="F5" s="885" t="s">
        <v>165</v>
      </c>
      <c r="G5" s="885"/>
      <c r="H5" s="935" t="s">
        <v>1369</v>
      </c>
      <c r="I5" s="936"/>
      <c r="J5" s="935" t="s">
        <v>1370</v>
      </c>
      <c r="K5" s="936"/>
      <c r="L5" s="885" t="s">
        <v>166</v>
      </c>
      <c r="M5" s="885"/>
      <c r="N5" s="885" t="s">
        <v>167</v>
      </c>
      <c r="O5" s="885"/>
      <c r="P5" s="885" t="s">
        <v>168</v>
      </c>
      <c r="Q5" s="885"/>
      <c r="R5" s="885" t="s">
        <v>107</v>
      </c>
      <c r="S5" s="885"/>
    </row>
    <row r="6" spans="1:20">
      <c r="A6" s="933"/>
      <c r="B6" s="362" t="s">
        <v>125</v>
      </c>
      <c r="C6" s="362" t="s">
        <v>126</v>
      </c>
      <c r="D6" s="362" t="s">
        <v>125</v>
      </c>
      <c r="E6" s="362" t="s">
        <v>126</v>
      </c>
      <c r="F6" s="362" t="s">
        <v>125</v>
      </c>
      <c r="G6" s="362" t="s">
        <v>126</v>
      </c>
      <c r="H6" s="362" t="s">
        <v>125</v>
      </c>
      <c r="I6" s="362" t="s">
        <v>126</v>
      </c>
      <c r="J6" s="362" t="s">
        <v>125</v>
      </c>
      <c r="K6" s="362" t="s">
        <v>126</v>
      </c>
      <c r="L6" s="362" t="s">
        <v>126</v>
      </c>
      <c r="M6" s="362" t="s">
        <v>126</v>
      </c>
      <c r="N6" s="362" t="s">
        <v>125</v>
      </c>
      <c r="O6" s="362" t="s">
        <v>126</v>
      </c>
      <c r="P6" s="362" t="s">
        <v>125</v>
      </c>
      <c r="Q6" s="362" t="s">
        <v>126</v>
      </c>
      <c r="R6" s="362" t="s">
        <v>125</v>
      </c>
      <c r="S6" s="362" t="s">
        <v>126</v>
      </c>
    </row>
    <row r="7" spans="1:20">
      <c r="A7" s="933"/>
      <c r="B7" s="363" t="s">
        <v>117</v>
      </c>
      <c r="C7" s="363" t="s">
        <v>118</v>
      </c>
      <c r="D7" s="363" t="s">
        <v>117</v>
      </c>
      <c r="E7" s="363" t="s">
        <v>118</v>
      </c>
      <c r="F7" s="363" t="s">
        <v>117</v>
      </c>
      <c r="G7" s="363" t="s">
        <v>118</v>
      </c>
      <c r="H7" s="363" t="s">
        <v>117</v>
      </c>
      <c r="I7" s="363" t="s">
        <v>118</v>
      </c>
      <c r="J7" s="363" t="s">
        <v>117</v>
      </c>
      <c r="K7" s="363" t="s">
        <v>118</v>
      </c>
      <c r="L7" s="363" t="s">
        <v>118</v>
      </c>
      <c r="M7" s="363" t="s">
        <v>118</v>
      </c>
      <c r="N7" s="363" t="s">
        <v>117</v>
      </c>
      <c r="O7" s="363" t="s">
        <v>118</v>
      </c>
      <c r="P7" s="363" t="s">
        <v>117</v>
      </c>
      <c r="Q7" s="363" t="s">
        <v>118</v>
      </c>
      <c r="R7" s="363" t="s">
        <v>117</v>
      </c>
      <c r="S7" s="363" t="s">
        <v>118</v>
      </c>
    </row>
    <row r="8" spans="1:20" ht="18">
      <c r="A8" s="187" t="s">
        <v>487</v>
      </c>
      <c r="B8" s="798">
        <v>55402.508280000002</v>
      </c>
      <c r="C8" s="799">
        <v>9.8567191200517087E-2</v>
      </c>
      <c r="D8" s="798">
        <v>131446.82398000002</v>
      </c>
      <c r="E8" s="799">
        <v>8.640464745950853E-2</v>
      </c>
      <c r="F8" s="798">
        <v>35037.991179999997</v>
      </c>
      <c r="G8" s="799">
        <v>0.15824677583856922</v>
      </c>
      <c r="H8" s="798">
        <v>262.59057000000001</v>
      </c>
      <c r="I8" s="799">
        <v>0.69703473271487559</v>
      </c>
      <c r="J8" s="798">
        <v>231.15610000000001</v>
      </c>
      <c r="K8" s="799">
        <v>0.70515018463678913</v>
      </c>
      <c r="L8" s="798">
        <v>6051.3695399999997</v>
      </c>
      <c r="M8" s="799">
        <v>2.4182450263100091E-2</v>
      </c>
      <c r="N8" s="798">
        <v>24716.967059999999</v>
      </c>
      <c r="O8" s="799">
        <v>0.12376692772658843</v>
      </c>
      <c r="P8" s="798">
        <v>41984.867939999996</v>
      </c>
      <c r="Q8" s="799">
        <v>3.4810217402076744E-2</v>
      </c>
      <c r="R8" s="798">
        <v>295134.27465000004</v>
      </c>
      <c r="S8" s="799">
        <v>7.4499854695768475E-2</v>
      </c>
      <c r="T8" s="85"/>
    </row>
    <row r="9" spans="1:20" ht="18">
      <c r="A9" s="187" t="s">
        <v>488</v>
      </c>
      <c r="B9" s="798">
        <v>1262.7003200000001</v>
      </c>
      <c r="C9" s="799">
        <v>2.2464835570508599E-3</v>
      </c>
      <c r="D9" s="798">
        <v>2230.7200200000002</v>
      </c>
      <c r="E9" s="799">
        <v>1.4663311830059463E-3</v>
      </c>
      <c r="F9" s="798">
        <v>15.758469999999999</v>
      </c>
      <c r="G9" s="799">
        <v>7.1172090227371814E-5</v>
      </c>
      <c r="H9" s="798">
        <v>0.29081999999999997</v>
      </c>
      <c r="I9" s="799">
        <v>7.7196847155684267E-4</v>
      </c>
      <c r="J9" s="798">
        <v>0</v>
      </c>
      <c r="K9" s="799">
        <v>0</v>
      </c>
      <c r="L9" s="798">
        <v>2142.6935899999999</v>
      </c>
      <c r="M9" s="799">
        <v>8.5626205484119842E-3</v>
      </c>
      <c r="N9" s="798">
        <v>1386.33818</v>
      </c>
      <c r="O9" s="799">
        <v>6.9419041952904614E-3</v>
      </c>
      <c r="P9" s="798">
        <v>8854.2190200000005</v>
      </c>
      <c r="Q9" s="799">
        <v>7.3411518038420899E-3</v>
      </c>
      <c r="R9" s="798">
        <v>15892.720420000001</v>
      </c>
      <c r="S9" s="799">
        <v>4.0117514762207322E-3</v>
      </c>
      <c r="T9" s="85"/>
    </row>
    <row r="10" spans="1:20" ht="18">
      <c r="A10" s="187" t="s">
        <v>489</v>
      </c>
      <c r="B10" s="798">
        <v>507053.81731999997</v>
      </c>
      <c r="C10" s="799">
        <v>0.9021048344624244</v>
      </c>
      <c r="D10" s="798">
        <v>1391883.81024</v>
      </c>
      <c r="E10" s="799">
        <v>0.91493446769534226</v>
      </c>
      <c r="F10" s="798">
        <v>187729.08553000001</v>
      </c>
      <c r="G10" s="799">
        <v>0.84786603100701796</v>
      </c>
      <c r="H10" s="798">
        <v>122.5472</v>
      </c>
      <c r="I10" s="799">
        <v>0.3252959723456802</v>
      </c>
      <c r="J10" s="798">
        <v>105.47806</v>
      </c>
      <c r="K10" s="799">
        <v>0.32176470136038082</v>
      </c>
      <c r="L10" s="798">
        <v>244153.64098</v>
      </c>
      <c r="M10" s="799">
        <v>0.97568546103922882</v>
      </c>
      <c r="N10" s="798">
        <v>174181.61257</v>
      </c>
      <c r="O10" s="799">
        <v>0.87219127662064444</v>
      </c>
      <c r="P10" s="798">
        <v>1169431.3221800001</v>
      </c>
      <c r="Q10" s="799">
        <v>0.96959120176486757</v>
      </c>
      <c r="R10" s="798">
        <v>3674661.3140799999</v>
      </c>
      <c r="S10" s="799">
        <v>0.92758367112656048</v>
      </c>
      <c r="T10" s="85"/>
    </row>
    <row r="11" spans="1:20" ht="18.75">
      <c r="A11" s="187" t="s">
        <v>490</v>
      </c>
      <c r="B11" s="800">
        <v>494676.66077999998</v>
      </c>
      <c r="C11" s="801">
        <v>0.88008450373964886</v>
      </c>
      <c r="D11" s="800">
        <v>1213969.2868299999</v>
      </c>
      <c r="E11" s="801">
        <v>0.79798495756106524</v>
      </c>
      <c r="F11" s="800">
        <v>143285.6893</v>
      </c>
      <c r="G11" s="801">
        <v>0.64714036369969696</v>
      </c>
      <c r="H11" s="800">
        <v>78.256749999999997</v>
      </c>
      <c r="I11" s="801">
        <v>0.20772898592430353</v>
      </c>
      <c r="J11" s="800">
        <v>78.982389999999995</v>
      </c>
      <c r="K11" s="801">
        <v>0.24093868555298728</v>
      </c>
      <c r="L11" s="800">
        <v>208819.63331999999</v>
      </c>
      <c r="M11" s="801">
        <v>0.83448389052103711</v>
      </c>
      <c r="N11" s="800">
        <v>174181.61257</v>
      </c>
      <c r="O11" s="801">
        <v>0.87219127662064444</v>
      </c>
      <c r="P11" s="800">
        <v>970376.03377999994</v>
      </c>
      <c r="Q11" s="801">
        <v>0.80455179103861596</v>
      </c>
      <c r="R11" s="800">
        <v>3205466.1557200002</v>
      </c>
      <c r="S11" s="801">
        <v>0.80914615259967582</v>
      </c>
    </row>
    <row r="12" spans="1:20" ht="19.5">
      <c r="A12" s="188" t="s">
        <v>415</v>
      </c>
      <c r="B12" s="800">
        <v>24118.223480000001</v>
      </c>
      <c r="C12" s="801">
        <v>4.2908987678959301E-2</v>
      </c>
      <c r="D12" s="800">
        <v>370999.41792000004</v>
      </c>
      <c r="E12" s="801">
        <v>0.24387104185900976</v>
      </c>
      <c r="F12" s="800">
        <v>26941.700239999998</v>
      </c>
      <c r="G12" s="801">
        <v>0.12168041189024599</v>
      </c>
      <c r="H12" s="800">
        <v>58.62368</v>
      </c>
      <c r="I12" s="801">
        <v>0.15561389397784695</v>
      </c>
      <c r="J12" s="800">
        <v>0</v>
      </c>
      <c r="K12" s="801">
        <v>0</v>
      </c>
      <c r="L12" s="800">
        <v>67126.552280000004</v>
      </c>
      <c r="M12" s="801">
        <v>0.26825076556876215</v>
      </c>
      <c r="N12" s="800">
        <v>0</v>
      </c>
      <c r="O12" s="801">
        <v>0</v>
      </c>
      <c r="P12" s="800">
        <v>262778.52968000004</v>
      </c>
      <c r="Q12" s="801">
        <v>0.21787320517075986</v>
      </c>
      <c r="R12" s="800">
        <v>752023.04728000006</v>
      </c>
      <c r="S12" s="801">
        <v>0.1898309093942743</v>
      </c>
    </row>
    <row r="13" spans="1:20" ht="19.5">
      <c r="A13" s="188" t="s">
        <v>491</v>
      </c>
      <c r="B13" s="800">
        <v>435438.24504000001</v>
      </c>
      <c r="C13" s="801">
        <v>0.77469280881582658</v>
      </c>
      <c r="D13" s="800">
        <v>733170.78853999998</v>
      </c>
      <c r="E13" s="801">
        <v>0.48193909592709022</v>
      </c>
      <c r="F13" s="800">
        <v>101280.93478</v>
      </c>
      <c r="G13" s="801">
        <v>0.4574286608074718</v>
      </c>
      <c r="H13" s="800">
        <v>0</v>
      </c>
      <c r="I13" s="801">
        <v>0</v>
      </c>
      <c r="J13" s="800">
        <v>33.158919999999995</v>
      </c>
      <c r="K13" s="801">
        <v>0.10115250499708429</v>
      </c>
      <c r="L13" s="800">
        <v>122607.57965</v>
      </c>
      <c r="M13" s="801">
        <v>0.4899637474073692</v>
      </c>
      <c r="N13" s="800">
        <v>158865.92405999999</v>
      </c>
      <c r="O13" s="801">
        <v>0.79550000182553571</v>
      </c>
      <c r="P13" s="800">
        <v>636050.9719</v>
      </c>
      <c r="Q13" s="801">
        <v>0.52735839594119271</v>
      </c>
      <c r="R13" s="800">
        <v>2187447.6028899997</v>
      </c>
      <c r="S13" s="801">
        <v>0.55217080009826647</v>
      </c>
    </row>
    <row r="14" spans="1:20" ht="19.5">
      <c r="A14" s="188" t="s">
        <v>492</v>
      </c>
      <c r="B14" s="800">
        <v>0</v>
      </c>
      <c r="C14" s="801">
        <v>0</v>
      </c>
      <c r="D14" s="800">
        <v>0</v>
      </c>
      <c r="E14" s="801">
        <v>0</v>
      </c>
      <c r="F14" s="800">
        <v>0</v>
      </c>
      <c r="G14" s="801">
        <v>0</v>
      </c>
      <c r="H14" s="800">
        <v>0</v>
      </c>
      <c r="I14" s="801">
        <v>0</v>
      </c>
      <c r="J14" s="800">
        <v>0</v>
      </c>
      <c r="K14" s="801">
        <v>0</v>
      </c>
      <c r="L14" s="800">
        <v>0</v>
      </c>
      <c r="M14" s="801">
        <v>0</v>
      </c>
      <c r="N14" s="800">
        <v>0</v>
      </c>
      <c r="O14" s="801">
        <v>0</v>
      </c>
      <c r="P14" s="800">
        <v>0</v>
      </c>
      <c r="Q14" s="801">
        <v>0</v>
      </c>
      <c r="R14" s="800">
        <v>0</v>
      </c>
      <c r="S14" s="801">
        <v>0</v>
      </c>
    </row>
    <row r="15" spans="1:20" ht="19.5">
      <c r="A15" s="188" t="s">
        <v>493</v>
      </c>
      <c r="B15" s="800">
        <v>28615.306410000001</v>
      </c>
      <c r="C15" s="801">
        <v>5.0909795706741458E-2</v>
      </c>
      <c r="D15" s="800">
        <v>90558.914640000003</v>
      </c>
      <c r="E15" s="801">
        <v>5.9527578201322512E-2</v>
      </c>
      <c r="F15" s="800">
        <v>11243.5154</v>
      </c>
      <c r="G15" s="801">
        <v>5.0780595611226505E-2</v>
      </c>
      <c r="H15" s="800">
        <v>19.63307</v>
      </c>
      <c r="I15" s="801">
        <v>5.2115091946456582E-2</v>
      </c>
      <c r="J15" s="800">
        <v>45.82347</v>
      </c>
      <c r="K15" s="801">
        <v>0.139786180555903</v>
      </c>
      <c r="L15" s="800">
        <v>17781.783359999998</v>
      </c>
      <c r="M15" s="801">
        <v>7.1059466596783111E-2</v>
      </c>
      <c r="N15" s="800">
        <v>15315.68851</v>
      </c>
      <c r="O15" s="801">
        <v>7.6691274795108733E-2</v>
      </c>
      <c r="P15" s="800">
        <v>71546.532200000001</v>
      </c>
      <c r="Q15" s="801">
        <v>5.9320189926663477E-2</v>
      </c>
      <c r="R15" s="800">
        <v>235127.19706000003</v>
      </c>
      <c r="S15" s="801">
        <v>5.9352449107331492E-2</v>
      </c>
    </row>
    <row r="16" spans="1:20" ht="19.5" customHeight="1">
      <c r="A16" s="487" t="s">
        <v>569</v>
      </c>
      <c r="B16" s="800">
        <v>0</v>
      </c>
      <c r="C16" s="801">
        <v>0</v>
      </c>
      <c r="D16" s="800">
        <v>0</v>
      </c>
      <c r="E16" s="801">
        <v>0</v>
      </c>
      <c r="F16" s="800">
        <v>0</v>
      </c>
      <c r="G16" s="801">
        <v>0</v>
      </c>
      <c r="H16" s="800">
        <v>0</v>
      </c>
      <c r="I16" s="801">
        <v>0</v>
      </c>
      <c r="J16" s="800">
        <v>0</v>
      </c>
      <c r="K16" s="801">
        <v>0</v>
      </c>
      <c r="L16" s="800">
        <v>0</v>
      </c>
      <c r="M16" s="801">
        <v>0</v>
      </c>
      <c r="N16" s="800">
        <v>0</v>
      </c>
      <c r="O16" s="801">
        <v>0</v>
      </c>
      <c r="P16" s="800">
        <v>0</v>
      </c>
      <c r="Q16" s="801">
        <v>0</v>
      </c>
      <c r="R16" s="800">
        <v>0</v>
      </c>
      <c r="S16" s="801">
        <v>0</v>
      </c>
    </row>
    <row r="17" spans="1:19" ht="18.75" customHeight="1">
      <c r="A17" s="487" t="s">
        <v>570</v>
      </c>
      <c r="B17" s="800">
        <v>6504.8858499999997</v>
      </c>
      <c r="C17" s="801">
        <v>1.1572911538121573E-2</v>
      </c>
      <c r="D17" s="800">
        <v>19240.165730000001</v>
      </c>
      <c r="E17" s="801">
        <v>1.2647241573642831E-2</v>
      </c>
      <c r="F17" s="800">
        <v>3819.5388800000001</v>
      </c>
      <c r="G17" s="801">
        <v>1.7250695390752701E-2</v>
      </c>
      <c r="H17" s="800">
        <v>0</v>
      </c>
      <c r="I17" s="801">
        <v>0</v>
      </c>
      <c r="J17" s="800">
        <v>0</v>
      </c>
      <c r="K17" s="801">
        <v>0</v>
      </c>
      <c r="L17" s="800">
        <v>1303.71803</v>
      </c>
      <c r="M17" s="801">
        <v>5.209910948122635E-3</v>
      </c>
      <c r="N17" s="800">
        <v>0</v>
      </c>
      <c r="O17" s="801">
        <v>0</v>
      </c>
      <c r="P17" s="800">
        <v>0</v>
      </c>
      <c r="Q17" s="801">
        <v>0</v>
      </c>
      <c r="R17" s="800">
        <v>30868.308489999999</v>
      </c>
      <c r="S17" s="801">
        <v>7.7919939998034923E-3</v>
      </c>
    </row>
    <row r="18" spans="1:19" ht="19.5">
      <c r="A18" s="166" t="s">
        <v>579</v>
      </c>
      <c r="B18" s="800">
        <v>0</v>
      </c>
      <c r="C18" s="801">
        <v>0</v>
      </c>
      <c r="D18" s="800">
        <v>0</v>
      </c>
      <c r="E18" s="801">
        <v>0</v>
      </c>
      <c r="F18" s="800">
        <v>0</v>
      </c>
      <c r="G18" s="801">
        <v>0</v>
      </c>
      <c r="H18" s="800">
        <v>0</v>
      </c>
      <c r="I18" s="801">
        <v>0</v>
      </c>
      <c r="J18" s="800">
        <v>0</v>
      </c>
      <c r="K18" s="801">
        <v>0</v>
      </c>
      <c r="L18" s="800">
        <v>0</v>
      </c>
      <c r="M18" s="801">
        <v>0</v>
      </c>
      <c r="N18" s="800">
        <v>0</v>
      </c>
      <c r="O18" s="801">
        <v>0</v>
      </c>
      <c r="P18" s="800">
        <v>0</v>
      </c>
      <c r="Q18" s="801">
        <v>0</v>
      </c>
      <c r="R18" s="800">
        <v>0</v>
      </c>
      <c r="S18" s="801">
        <v>0</v>
      </c>
    </row>
    <row r="19" spans="1:19" ht="18.75">
      <c r="A19" s="187" t="s">
        <v>511</v>
      </c>
      <c r="B19" s="800">
        <v>0</v>
      </c>
      <c r="C19" s="801">
        <v>0</v>
      </c>
      <c r="D19" s="800">
        <v>0</v>
      </c>
      <c r="E19" s="801">
        <v>0</v>
      </c>
      <c r="F19" s="800">
        <v>0</v>
      </c>
      <c r="G19" s="801">
        <v>0</v>
      </c>
      <c r="H19" s="800">
        <v>0</v>
      </c>
      <c r="I19" s="801">
        <v>0</v>
      </c>
      <c r="J19" s="800">
        <v>0</v>
      </c>
      <c r="K19" s="801">
        <v>0</v>
      </c>
      <c r="L19" s="800">
        <v>0</v>
      </c>
      <c r="M19" s="801">
        <v>0</v>
      </c>
      <c r="N19" s="800">
        <v>0</v>
      </c>
      <c r="O19" s="801">
        <v>0</v>
      </c>
      <c r="P19" s="800">
        <v>0</v>
      </c>
      <c r="Q19" s="801">
        <v>0</v>
      </c>
      <c r="R19" s="800">
        <v>0</v>
      </c>
      <c r="S19" s="801">
        <v>0</v>
      </c>
    </row>
    <row r="20" spans="1:19" ht="19.5">
      <c r="A20" s="188" t="s">
        <v>630</v>
      </c>
      <c r="B20" s="800">
        <v>12377.15654</v>
      </c>
      <c r="C20" s="801">
        <v>2.2020330722775542E-2</v>
      </c>
      <c r="D20" s="800">
        <v>177914.52340999999</v>
      </c>
      <c r="E20" s="801">
        <v>0.11694951013427692</v>
      </c>
      <c r="F20" s="800">
        <v>44443.396229999998</v>
      </c>
      <c r="G20" s="801">
        <v>0.20072566730732083</v>
      </c>
      <c r="H20" s="800">
        <v>44.29045</v>
      </c>
      <c r="I20" s="801">
        <v>0.11756698642137668</v>
      </c>
      <c r="J20" s="800">
        <v>26.495669999999997</v>
      </c>
      <c r="K20" s="801">
        <v>8.08260158073935E-2</v>
      </c>
      <c r="L20" s="800">
        <v>35334.007659999996</v>
      </c>
      <c r="M20" s="801">
        <v>0.14120157051819174</v>
      </c>
      <c r="N20" s="800">
        <v>0</v>
      </c>
      <c r="O20" s="801">
        <v>0</v>
      </c>
      <c r="P20" s="800">
        <v>199055.28840000002</v>
      </c>
      <c r="Q20" s="801">
        <v>0.16503941072625145</v>
      </c>
      <c r="R20" s="800">
        <v>469195.15836</v>
      </c>
      <c r="S20" s="801">
        <v>0.11843751852688476</v>
      </c>
    </row>
    <row r="21" spans="1:19" ht="19.5">
      <c r="A21" s="188" t="s">
        <v>631</v>
      </c>
      <c r="B21" s="800">
        <v>1094.37132</v>
      </c>
      <c r="C21" s="801">
        <v>1.9470076444488779E-3</v>
      </c>
      <c r="D21" s="800">
        <v>67138.813599999994</v>
      </c>
      <c r="E21" s="801">
        <v>4.4132717279196564E-2</v>
      </c>
      <c r="F21" s="800">
        <v>24249.751130000001</v>
      </c>
      <c r="G21" s="801">
        <v>0.10952240131279697</v>
      </c>
      <c r="H21" s="800">
        <v>16.09507</v>
      </c>
      <c r="I21" s="801">
        <v>4.2723631756758106E-2</v>
      </c>
      <c r="J21" s="800">
        <v>0</v>
      </c>
      <c r="K21" s="801">
        <v>0</v>
      </c>
      <c r="L21" s="800">
        <v>21183.913700000001</v>
      </c>
      <c r="M21" s="801">
        <v>8.4655041481412271E-2</v>
      </c>
      <c r="N21" s="800">
        <v>0</v>
      </c>
      <c r="O21" s="801">
        <v>0</v>
      </c>
      <c r="P21" s="800">
        <v>81782.176930000001</v>
      </c>
      <c r="Q21" s="801">
        <v>6.7806700323954985E-2</v>
      </c>
      <c r="R21" s="800">
        <v>195465.12174999999</v>
      </c>
      <c r="S21" s="801">
        <v>4.9340671075004505E-2</v>
      </c>
    </row>
    <row r="22" spans="1:19" ht="19.5">
      <c r="A22" s="188" t="s">
        <v>632</v>
      </c>
      <c r="B22" s="800">
        <v>0</v>
      </c>
      <c r="C22" s="801">
        <v>0</v>
      </c>
      <c r="D22" s="800">
        <v>0</v>
      </c>
      <c r="E22" s="801">
        <v>0</v>
      </c>
      <c r="F22" s="800">
        <v>15402.273080000001</v>
      </c>
      <c r="G22" s="801">
        <v>6.9563350335177215E-2</v>
      </c>
      <c r="H22" s="800">
        <v>26.495669999999997</v>
      </c>
      <c r="I22" s="801">
        <v>7.0331551725378208E-2</v>
      </c>
      <c r="J22" s="800">
        <v>26.495669999999997</v>
      </c>
      <c r="K22" s="801">
        <v>8.08260158073935E-2</v>
      </c>
      <c r="L22" s="800">
        <v>0</v>
      </c>
      <c r="M22" s="801">
        <v>0</v>
      </c>
      <c r="N22" s="800">
        <v>0</v>
      </c>
      <c r="O22" s="801">
        <v>0</v>
      </c>
      <c r="P22" s="800">
        <v>0</v>
      </c>
      <c r="Q22" s="801">
        <v>0</v>
      </c>
      <c r="R22" s="800">
        <v>15455.264420000001</v>
      </c>
      <c r="S22" s="801">
        <v>3.9013257776994706E-3</v>
      </c>
    </row>
    <row r="23" spans="1:19" ht="19.5">
      <c r="A23" s="188" t="s">
        <v>492</v>
      </c>
      <c r="B23" s="800">
        <v>0</v>
      </c>
      <c r="C23" s="801">
        <v>0</v>
      </c>
      <c r="D23" s="800">
        <v>0</v>
      </c>
      <c r="E23" s="801">
        <v>0</v>
      </c>
      <c r="F23" s="800">
        <v>0</v>
      </c>
      <c r="G23" s="801">
        <v>0</v>
      </c>
      <c r="H23" s="800">
        <v>0</v>
      </c>
      <c r="I23" s="801">
        <v>0</v>
      </c>
      <c r="J23" s="800">
        <v>0</v>
      </c>
      <c r="K23" s="801">
        <v>0</v>
      </c>
      <c r="L23" s="800">
        <v>0</v>
      </c>
      <c r="M23" s="801">
        <v>0</v>
      </c>
      <c r="N23" s="800">
        <v>0</v>
      </c>
      <c r="O23" s="801">
        <v>0</v>
      </c>
      <c r="P23" s="800">
        <v>0</v>
      </c>
      <c r="Q23" s="801">
        <v>0</v>
      </c>
      <c r="R23" s="800">
        <v>0</v>
      </c>
      <c r="S23" s="801">
        <v>0</v>
      </c>
    </row>
    <row r="24" spans="1:19" ht="19.5">
      <c r="A24" s="188" t="s">
        <v>633</v>
      </c>
      <c r="B24" s="800">
        <v>0</v>
      </c>
      <c r="C24" s="801">
        <v>0</v>
      </c>
      <c r="D24" s="800">
        <v>0</v>
      </c>
      <c r="E24" s="801">
        <v>0</v>
      </c>
      <c r="F24" s="800">
        <v>0</v>
      </c>
      <c r="G24" s="801">
        <v>0</v>
      </c>
      <c r="H24" s="800">
        <v>0</v>
      </c>
      <c r="I24" s="801">
        <v>0</v>
      </c>
      <c r="J24" s="800">
        <v>0</v>
      </c>
      <c r="K24" s="801">
        <v>0</v>
      </c>
      <c r="L24" s="800">
        <v>0</v>
      </c>
      <c r="M24" s="801">
        <v>0</v>
      </c>
      <c r="N24" s="800">
        <v>0</v>
      </c>
      <c r="O24" s="801">
        <v>0</v>
      </c>
      <c r="P24" s="800">
        <v>0</v>
      </c>
      <c r="Q24" s="801">
        <v>0</v>
      </c>
      <c r="R24" s="800">
        <v>0</v>
      </c>
      <c r="S24" s="801">
        <v>0</v>
      </c>
    </row>
    <row r="25" spans="1:19" ht="19.5">
      <c r="A25" s="487" t="s">
        <v>569</v>
      </c>
      <c r="B25" s="800">
        <v>0</v>
      </c>
      <c r="C25" s="801">
        <v>0</v>
      </c>
      <c r="D25" s="800">
        <v>0</v>
      </c>
      <c r="E25" s="801">
        <v>0</v>
      </c>
      <c r="F25" s="800">
        <v>0</v>
      </c>
      <c r="G25" s="801">
        <v>0</v>
      </c>
      <c r="H25" s="800">
        <v>0</v>
      </c>
      <c r="I25" s="801">
        <v>0</v>
      </c>
      <c r="J25" s="800">
        <v>0</v>
      </c>
      <c r="K25" s="801">
        <v>0</v>
      </c>
      <c r="L25" s="800">
        <v>0</v>
      </c>
      <c r="M25" s="801">
        <v>0</v>
      </c>
      <c r="N25" s="800">
        <v>0</v>
      </c>
      <c r="O25" s="801">
        <v>0</v>
      </c>
      <c r="P25" s="800">
        <v>0</v>
      </c>
      <c r="Q25" s="801">
        <v>0</v>
      </c>
      <c r="R25" s="800">
        <v>0</v>
      </c>
      <c r="S25" s="801">
        <v>0</v>
      </c>
    </row>
    <row r="26" spans="1:19" ht="19.5">
      <c r="A26" s="487" t="s">
        <v>586</v>
      </c>
      <c r="B26" s="800">
        <v>11282.785220000002</v>
      </c>
      <c r="C26" s="801">
        <v>2.0073323078326669E-2</v>
      </c>
      <c r="D26" s="800">
        <v>110775.70981</v>
      </c>
      <c r="E26" s="801">
        <v>7.2816792855080359E-2</v>
      </c>
      <c r="F26" s="800">
        <v>4791.3720199999998</v>
      </c>
      <c r="G26" s="801">
        <v>2.163991565934667E-2</v>
      </c>
      <c r="H26" s="800">
        <v>1.6997100000000001</v>
      </c>
      <c r="I26" s="801">
        <v>4.5118029392403588E-3</v>
      </c>
      <c r="J26" s="800">
        <v>0</v>
      </c>
      <c r="K26" s="801">
        <v>0</v>
      </c>
      <c r="L26" s="800">
        <v>14150.09396</v>
      </c>
      <c r="M26" s="801">
        <v>5.6546529036779501E-2</v>
      </c>
      <c r="N26" s="800">
        <v>0</v>
      </c>
      <c r="O26" s="801">
        <v>0</v>
      </c>
      <c r="P26" s="800">
        <v>117273.11147</v>
      </c>
      <c r="Q26" s="801">
        <v>9.7232710402296432E-2</v>
      </c>
      <c r="R26" s="800">
        <v>258274.77219000002</v>
      </c>
      <c r="S26" s="801">
        <v>6.5195521674180801E-2</v>
      </c>
    </row>
    <row r="27" spans="1:19" ht="19.5">
      <c r="A27" s="166" t="s">
        <v>579</v>
      </c>
      <c r="B27" s="800">
        <v>0</v>
      </c>
      <c r="C27" s="801">
        <v>0</v>
      </c>
      <c r="D27" s="800">
        <v>0</v>
      </c>
      <c r="E27" s="801">
        <v>0</v>
      </c>
      <c r="F27" s="800">
        <v>0</v>
      </c>
      <c r="G27" s="801">
        <v>0</v>
      </c>
      <c r="H27" s="800">
        <v>0</v>
      </c>
      <c r="I27" s="801">
        <v>0</v>
      </c>
      <c r="J27" s="800">
        <v>0</v>
      </c>
      <c r="K27" s="801">
        <v>0</v>
      </c>
      <c r="L27" s="800">
        <v>0</v>
      </c>
      <c r="M27" s="801">
        <v>0</v>
      </c>
      <c r="N27" s="800">
        <v>0</v>
      </c>
      <c r="O27" s="801">
        <v>0</v>
      </c>
      <c r="P27" s="800">
        <v>0</v>
      </c>
      <c r="Q27" s="801">
        <v>0</v>
      </c>
      <c r="R27" s="800">
        <v>0</v>
      </c>
      <c r="S27" s="801">
        <v>0</v>
      </c>
    </row>
    <row r="28" spans="1:19" ht="19.5" customHeight="1">
      <c r="A28" s="188" t="s">
        <v>511</v>
      </c>
      <c r="B28" s="800">
        <v>0</v>
      </c>
      <c r="C28" s="801">
        <v>0</v>
      </c>
      <c r="D28" s="800">
        <v>0</v>
      </c>
      <c r="E28" s="801">
        <v>0</v>
      </c>
      <c r="F28" s="800">
        <v>0</v>
      </c>
      <c r="G28" s="801">
        <v>0</v>
      </c>
      <c r="H28" s="800">
        <v>0</v>
      </c>
      <c r="I28" s="801">
        <v>0</v>
      </c>
      <c r="J28" s="800">
        <v>0</v>
      </c>
      <c r="K28" s="801">
        <v>0</v>
      </c>
      <c r="L28" s="800">
        <v>0</v>
      </c>
      <c r="M28" s="801">
        <v>0</v>
      </c>
      <c r="N28" s="800">
        <v>0</v>
      </c>
      <c r="O28" s="801">
        <v>0</v>
      </c>
      <c r="P28" s="800">
        <v>0</v>
      </c>
      <c r="Q28" s="801">
        <v>0</v>
      </c>
      <c r="R28" s="800">
        <v>0</v>
      </c>
      <c r="S28" s="801">
        <v>0</v>
      </c>
    </row>
    <row r="29" spans="1:19" ht="19.5">
      <c r="A29" s="188" t="s">
        <v>853</v>
      </c>
      <c r="B29" s="800">
        <v>0</v>
      </c>
      <c r="C29" s="801">
        <v>0</v>
      </c>
      <c r="D29" s="800">
        <v>0</v>
      </c>
      <c r="E29" s="801">
        <v>0</v>
      </c>
      <c r="F29" s="800">
        <v>0</v>
      </c>
      <c r="G29" s="801">
        <v>0</v>
      </c>
      <c r="H29" s="800">
        <v>0</v>
      </c>
      <c r="I29" s="801">
        <v>0</v>
      </c>
      <c r="J29" s="800">
        <v>0</v>
      </c>
      <c r="K29" s="801">
        <v>0</v>
      </c>
      <c r="L29" s="800">
        <v>0</v>
      </c>
      <c r="M29" s="801">
        <v>0</v>
      </c>
      <c r="N29" s="800">
        <v>0</v>
      </c>
      <c r="O29" s="801">
        <v>0</v>
      </c>
      <c r="P29" s="800">
        <v>0</v>
      </c>
      <c r="Q29" s="801">
        <v>0</v>
      </c>
      <c r="R29" s="800">
        <v>0</v>
      </c>
      <c r="S29" s="801">
        <v>0</v>
      </c>
    </row>
    <row r="30" spans="1:19" ht="18">
      <c r="A30" s="187" t="s">
        <v>634</v>
      </c>
      <c r="B30" s="798">
        <v>563719.02591999993</v>
      </c>
      <c r="C30" s="799">
        <v>1.0029185092199921</v>
      </c>
      <c r="D30" s="798">
        <v>1525561.35424</v>
      </c>
      <c r="E30" s="799">
        <v>1.0028054463378566</v>
      </c>
      <c r="F30" s="798">
        <v>222782.83517999999</v>
      </c>
      <c r="G30" s="799">
        <v>1.0061839789358145</v>
      </c>
      <c r="H30" s="798">
        <v>385.42859000000004</v>
      </c>
      <c r="I30" s="799">
        <v>1.0231026735321127</v>
      </c>
      <c r="J30" s="798">
        <v>336.63415999999995</v>
      </c>
      <c r="K30" s="799">
        <v>1.0269148859971697</v>
      </c>
      <c r="L30" s="798">
        <v>252347.70411000002</v>
      </c>
      <c r="M30" s="799">
        <v>1.0084305318507409</v>
      </c>
      <c r="N30" s="798">
        <v>200284.91781000001</v>
      </c>
      <c r="O30" s="799">
        <v>1.0029001085425235</v>
      </c>
      <c r="P30" s="798">
        <v>1220270.4091400001</v>
      </c>
      <c r="Q30" s="799">
        <v>1.0117425709707863</v>
      </c>
      <c r="R30" s="798">
        <v>3985688.3091500001</v>
      </c>
      <c r="S30" s="799">
        <v>1.0060952772985499</v>
      </c>
    </row>
    <row r="31" spans="1:19" ht="19.5">
      <c r="A31" s="188" t="s">
        <v>854</v>
      </c>
      <c r="B31" s="800">
        <v>1640.43156</v>
      </c>
      <c r="C31" s="801">
        <v>2.91850921999235E-3</v>
      </c>
      <c r="D31" s="800">
        <v>4267.9071299999996</v>
      </c>
      <c r="E31" s="801">
        <v>2.8054463378566047E-3</v>
      </c>
      <c r="F31" s="800">
        <v>1369.2171499999999</v>
      </c>
      <c r="G31" s="801">
        <v>6.1839789358145106E-3</v>
      </c>
      <c r="H31" s="800">
        <v>8.70336</v>
      </c>
      <c r="I31" s="801">
        <v>2.3102673532112518E-2</v>
      </c>
      <c r="J31" s="800">
        <v>8.8230000000000004</v>
      </c>
      <c r="K31" s="801">
        <v>2.6914885997169836E-2</v>
      </c>
      <c r="L31" s="800">
        <v>2109.6399700000002</v>
      </c>
      <c r="M31" s="801">
        <v>8.4305318507408439E-3</v>
      </c>
      <c r="N31" s="800">
        <v>579.16835000000003</v>
      </c>
      <c r="O31" s="801">
        <v>2.9001085425234808E-3</v>
      </c>
      <c r="P31" s="800">
        <v>14162.80415</v>
      </c>
      <c r="Q31" s="801">
        <v>1.1742570970786166E-2</v>
      </c>
      <c r="R31" s="800">
        <v>24146.694670000001</v>
      </c>
      <c r="S31" s="801">
        <v>6.0952772985497323E-3</v>
      </c>
    </row>
    <row r="32" spans="1:19" ht="22.5" customHeight="1">
      <c r="A32" s="414" t="s">
        <v>636</v>
      </c>
      <c r="B32" s="344">
        <v>562078.59435999999</v>
      </c>
      <c r="C32" s="577">
        <v>1</v>
      </c>
      <c r="D32" s="344">
        <v>1521293.4471099998</v>
      </c>
      <c r="E32" s="577">
        <v>1</v>
      </c>
      <c r="F32" s="344">
        <v>221413.61803000001</v>
      </c>
      <c r="G32" s="577">
        <v>1</v>
      </c>
      <c r="H32" s="344">
        <v>376.72522999999995</v>
      </c>
      <c r="I32" s="577">
        <v>1</v>
      </c>
      <c r="J32" s="344">
        <v>327.81115999999997</v>
      </c>
      <c r="K32" s="577">
        <v>1</v>
      </c>
      <c r="L32" s="344">
        <v>250238.06413999997</v>
      </c>
      <c r="M32" s="577">
        <v>1</v>
      </c>
      <c r="N32" s="344">
        <v>199705.74946000002</v>
      </c>
      <c r="O32" s="577">
        <v>1</v>
      </c>
      <c r="P32" s="344">
        <v>1206107.6049899999</v>
      </c>
      <c r="Q32" s="577">
        <v>1</v>
      </c>
      <c r="R32" s="344">
        <v>3961541.61448</v>
      </c>
      <c r="S32" s="577">
        <v>1</v>
      </c>
    </row>
    <row r="33" spans="1:19" ht="19.5">
      <c r="A33" s="166" t="s">
        <v>605</v>
      </c>
      <c r="B33" s="800">
        <v>1092.7638999999999</v>
      </c>
      <c r="C33" s="801">
        <v>1.9441478664460699E-3</v>
      </c>
      <c r="D33" s="800">
        <v>1998.93732</v>
      </c>
      <c r="E33" s="801">
        <v>1.3139722147606564E-3</v>
      </c>
      <c r="F33" s="800">
        <v>0</v>
      </c>
      <c r="G33" s="801">
        <v>0</v>
      </c>
      <c r="H33" s="800">
        <v>0</v>
      </c>
      <c r="I33" s="801">
        <v>0</v>
      </c>
      <c r="J33" s="800">
        <v>0</v>
      </c>
      <c r="K33" s="801">
        <v>0</v>
      </c>
      <c r="L33" s="800">
        <v>735.93343999999991</v>
      </c>
      <c r="M33" s="801">
        <v>2.9409332370325136E-3</v>
      </c>
      <c r="N33" s="800">
        <v>1386.33818</v>
      </c>
      <c r="O33" s="801">
        <v>6.9419041952904614E-3</v>
      </c>
      <c r="P33" s="800">
        <v>2890.23</v>
      </c>
      <c r="Q33" s="801">
        <v>2.396328476864188E-3</v>
      </c>
      <c r="R33" s="800">
        <v>8104.2028399999999</v>
      </c>
      <c r="S33" s="801">
        <v>2.0457194770788175E-3</v>
      </c>
    </row>
    <row r="34" spans="1:19" ht="19.5">
      <c r="A34" s="166" t="s">
        <v>606</v>
      </c>
      <c r="B34" s="800">
        <v>0</v>
      </c>
      <c r="C34" s="801">
        <v>0</v>
      </c>
      <c r="D34" s="800">
        <v>0</v>
      </c>
      <c r="E34" s="801">
        <v>0</v>
      </c>
      <c r="F34" s="800">
        <v>0</v>
      </c>
      <c r="G34" s="801">
        <v>0</v>
      </c>
      <c r="H34" s="800">
        <v>0</v>
      </c>
      <c r="I34" s="801">
        <v>0</v>
      </c>
      <c r="J34" s="800">
        <v>0</v>
      </c>
      <c r="K34" s="801">
        <v>0</v>
      </c>
      <c r="L34" s="800">
        <v>1500.1979199999998</v>
      </c>
      <c r="M34" s="801">
        <v>5.9950828230540031E-3</v>
      </c>
      <c r="N34" s="800">
        <v>0</v>
      </c>
      <c r="O34" s="801">
        <v>0</v>
      </c>
      <c r="P34" s="800">
        <v>0</v>
      </c>
      <c r="Q34" s="801">
        <v>0</v>
      </c>
      <c r="R34" s="800">
        <v>1500.1979199999998</v>
      </c>
      <c r="S34" s="801">
        <v>3.7869043569214631E-4</v>
      </c>
    </row>
    <row r="35" spans="1:19" ht="12.75" customHeight="1">
      <c r="A35" s="37" t="s">
        <v>414</v>
      </c>
    </row>
    <row r="36" spans="1:19" ht="12.75" customHeight="1"/>
    <row r="37" spans="1:19" ht="12.75" customHeight="1">
      <c r="A37" s="72" t="s">
        <v>274</v>
      </c>
    </row>
    <row r="38" spans="1:19" ht="12.75" customHeight="1"/>
    <row r="39" spans="1:19" ht="12.75" customHeight="1"/>
    <row r="40" spans="1:19" ht="12.75" customHeight="1">
      <c r="S40" s="40" t="s">
        <v>318</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0" t="s">
        <v>727</v>
      </c>
      <c r="D1" s="312" t="str">
        <f>Naslovnica!A20</f>
        <v>Travanj 2018.</v>
      </c>
    </row>
    <row r="2" spans="1:5" ht="12.75" customHeight="1">
      <c r="A2" s="111" t="s">
        <v>1279</v>
      </c>
      <c r="D2" s="110" t="str">
        <f>Naslovnica!A24</f>
        <v>April 2018</v>
      </c>
    </row>
    <row r="3" spans="1:5" ht="12.75" customHeight="1"/>
    <row r="4" spans="1:5" ht="21" customHeight="1">
      <c r="A4" s="904" t="s">
        <v>416</v>
      </c>
      <c r="B4" s="938" t="s">
        <v>1280</v>
      </c>
      <c r="C4" s="938"/>
      <c r="D4" s="938"/>
    </row>
    <row r="5" spans="1:5" ht="15" customHeight="1">
      <c r="A5" s="937"/>
      <c r="B5" s="325" t="str">
        <f>Naslovnica!A20</f>
        <v>Travanj 2018.</v>
      </c>
      <c r="C5" s="327" t="str">
        <f>'5 Tablica 3,4'!A8</f>
        <v>Ožujak 2018.</v>
      </c>
      <c r="D5" s="897" t="s">
        <v>417</v>
      </c>
    </row>
    <row r="6" spans="1:5" ht="15" customHeight="1">
      <c r="A6" s="937"/>
      <c r="B6" s="328" t="str">
        <f>Naslovnica!A24</f>
        <v>April 2018</v>
      </c>
      <c r="C6" s="329" t="str">
        <f>'5 Tablica 3,4'!B8</f>
        <v>March 2018</v>
      </c>
      <c r="D6" s="939"/>
    </row>
    <row r="7" spans="1:5" ht="45" customHeight="1">
      <c r="A7" s="347" t="s">
        <v>418</v>
      </c>
      <c r="B7" s="189">
        <v>30302</v>
      </c>
      <c r="C7" s="189">
        <v>30290</v>
      </c>
      <c r="D7" s="190">
        <v>3.9617035325189832E-4</v>
      </c>
      <c r="E7" s="85"/>
    </row>
    <row r="8" spans="1:5" ht="2.25" customHeight="1">
      <c r="B8" s="189"/>
      <c r="C8" s="189"/>
      <c r="D8" s="190"/>
    </row>
    <row r="9" spans="1:5" ht="45" customHeight="1">
      <c r="A9" s="347" t="s">
        <v>419</v>
      </c>
      <c r="B9" s="189">
        <v>907860.2659</v>
      </c>
      <c r="C9" s="189">
        <v>901154.33054999996</v>
      </c>
      <c r="D9" s="190">
        <v>7.4414948945617579E-3</v>
      </c>
      <c r="E9" s="85"/>
    </row>
    <row r="10" spans="1:5" ht="2.25" customHeight="1">
      <c r="B10" s="189"/>
      <c r="C10" s="189"/>
      <c r="D10" s="190"/>
    </row>
    <row r="11" spans="1:5" ht="45" customHeight="1">
      <c r="A11" s="347" t="s">
        <v>420</v>
      </c>
      <c r="B11" s="189">
        <v>849778.52475999994</v>
      </c>
      <c r="C11" s="189">
        <v>840315.95818999992</v>
      </c>
      <c r="D11" s="190">
        <v>1.1260724585526065E-2</v>
      </c>
    </row>
    <row r="12" spans="1:5" ht="12.75" customHeight="1">
      <c r="A12" s="46" t="s">
        <v>421</v>
      </c>
    </row>
    <row r="13" spans="1:5" ht="12.75" customHeight="1">
      <c r="A13" s="50" t="s">
        <v>422</v>
      </c>
    </row>
    <row r="14" spans="1:5" ht="12.75" customHeight="1"/>
    <row r="15" spans="1:5" ht="12.75" customHeight="1"/>
    <row r="16" spans="1:5" ht="12.75" customHeight="1">
      <c r="A16" s="74" t="s">
        <v>274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423</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1" t="s">
        <v>728</v>
      </c>
      <c r="G1" s="468" t="s">
        <v>143</v>
      </c>
      <c r="J1" s="312" t="s">
        <v>1523</v>
      </c>
    </row>
    <row r="2" spans="1:11">
      <c r="A2" s="109" t="s">
        <v>729</v>
      </c>
      <c r="G2" s="115" t="s">
        <v>144</v>
      </c>
      <c r="J2" s="110" t="s">
        <v>1524</v>
      </c>
    </row>
    <row r="3" spans="1:11" ht="12.75" customHeight="1"/>
    <row r="4" spans="1:11" ht="12.75" customHeight="1"/>
    <row r="5" spans="1:11" ht="27.75" customHeight="1">
      <c r="A5" s="313"/>
      <c r="B5" s="314"/>
      <c r="C5" s="314" t="s">
        <v>1470</v>
      </c>
      <c r="D5" s="314"/>
      <c r="E5" s="315"/>
      <c r="F5" s="314" t="s">
        <v>1418</v>
      </c>
      <c r="G5" s="315"/>
      <c r="H5" s="913" t="s">
        <v>1228</v>
      </c>
      <c r="I5" s="914"/>
      <c r="J5" s="914"/>
    </row>
    <row r="6" spans="1:11" ht="27.75" customHeight="1">
      <c r="A6" s="313"/>
      <c r="B6" s="315"/>
      <c r="C6" s="349" t="s">
        <v>1471</v>
      </c>
      <c r="D6" s="315"/>
      <c r="E6" s="315"/>
      <c r="F6" s="349" t="s">
        <v>1419</v>
      </c>
      <c r="G6" s="315"/>
      <c r="H6" s="915" t="s">
        <v>861</v>
      </c>
      <c r="I6" s="915"/>
      <c r="J6" s="316" t="s">
        <v>860</v>
      </c>
    </row>
    <row r="7" spans="1:11" ht="30" customHeight="1">
      <c r="A7" s="317" t="s">
        <v>408</v>
      </c>
      <c r="B7" s="317" t="s">
        <v>409</v>
      </c>
      <c r="C7" s="317" t="s">
        <v>410</v>
      </c>
      <c r="D7" s="317" t="s">
        <v>411</v>
      </c>
      <c r="E7" s="317" t="s">
        <v>409</v>
      </c>
      <c r="F7" s="317" t="s">
        <v>410</v>
      </c>
      <c r="G7" s="317" t="s">
        <v>411</v>
      </c>
      <c r="H7" s="317" t="s">
        <v>409</v>
      </c>
      <c r="I7" s="317" t="s">
        <v>410</v>
      </c>
      <c r="J7" s="317" t="s">
        <v>411</v>
      </c>
    </row>
    <row r="8" spans="1:11" ht="12.75" customHeight="1">
      <c r="A8" s="139" t="s">
        <v>30</v>
      </c>
      <c r="B8" s="753">
        <v>2</v>
      </c>
      <c r="C8" s="753">
        <v>2</v>
      </c>
      <c r="D8" s="753">
        <v>4</v>
      </c>
      <c r="E8" s="754">
        <v>2</v>
      </c>
      <c r="F8" s="754">
        <v>2</v>
      </c>
      <c r="G8" s="753">
        <v>4</v>
      </c>
      <c r="H8" s="753">
        <v>0</v>
      </c>
      <c r="I8" s="753">
        <v>0</v>
      </c>
      <c r="J8" s="757">
        <v>0</v>
      </c>
      <c r="K8" s="85"/>
    </row>
    <row r="9" spans="1:11" ht="12.75" customHeight="1">
      <c r="A9" s="139" t="s">
        <v>31</v>
      </c>
      <c r="B9" s="753">
        <v>113</v>
      </c>
      <c r="C9" s="753">
        <v>97</v>
      </c>
      <c r="D9" s="753">
        <v>210</v>
      </c>
      <c r="E9" s="754">
        <v>124</v>
      </c>
      <c r="F9" s="754">
        <v>112</v>
      </c>
      <c r="G9" s="753">
        <v>236</v>
      </c>
      <c r="H9" s="753">
        <v>-11</v>
      </c>
      <c r="I9" s="753">
        <v>-15</v>
      </c>
      <c r="J9" s="757">
        <v>-0.11016949152542377</v>
      </c>
      <c r="K9" s="85"/>
    </row>
    <row r="10" spans="1:11" ht="12.75" customHeight="1">
      <c r="A10" s="139" t="s">
        <v>32</v>
      </c>
      <c r="B10" s="753">
        <v>678</v>
      </c>
      <c r="C10" s="753">
        <v>665</v>
      </c>
      <c r="D10" s="753">
        <v>1343</v>
      </c>
      <c r="E10" s="754">
        <v>744</v>
      </c>
      <c r="F10" s="754">
        <v>740</v>
      </c>
      <c r="G10" s="753">
        <v>1484</v>
      </c>
      <c r="H10" s="753">
        <v>-66</v>
      </c>
      <c r="I10" s="753">
        <v>-75</v>
      </c>
      <c r="J10" s="757">
        <v>-9.5013477088948806E-2</v>
      </c>
    </row>
    <row r="11" spans="1:11" ht="12.75" customHeight="1">
      <c r="A11" s="139" t="s">
        <v>33</v>
      </c>
      <c r="B11" s="753">
        <v>1653</v>
      </c>
      <c r="C11" s="753">
        <v>1792</v>
      </c>
      <c r="D11" s="753">
        <v>3445</v>
      </c>
      <c r="E11" s="754">
        <v>1670</v>
      </c>
      <c r="F11" s="754">
        <v>1867</v>
      </c>
      <c r="G11" s="753">
        <v>3537</v>
      </c>
      <c r="H11" s="753">
        <v>-17</v>
      </c>
      <c r="I11" s="753">
        <v>-75</v>
      </c>
      <c r="J11" s="757">
        <v>-2.6010743567995487E-2</v>
      </c>
    </row>
    <row r="12" spans="1:11" ht="12.75" customHeight="1">
      <c r="A12" s="139" t="s">
        <v>34</v>
      </c>
      <c r="B12" s="753">
        <v>2405</v>
      </c>
      <c r="C12" s="753">
        <v>2617</v>
      </c>
      <c r="D12" s="753">
        <v>5022</v>
      </c>
      <c r="E12" s="754">
        <v>2428</v>
      </c>
      <c r="F12" s="754">
        <v>2618</v>
      </c>
      <c r="G12" s="753">
        <v>5046</v>
      </c>
      <c r="H12" s="753">
        <v>-23</v>
      </c>
      <c r="I12" s="753">
        <v>-1</v>
      </c>
      <c r="J12" s="757">
        <v>-4.7562425683710385E-3</v>
      </c>
    </row>
    <row r="13" spans="1:11" ht="12.75" customHeight="1">
      <c r="A13" s="139" t="s">
        <v>35</v>
      </c>
      <c r="B13" s="753">
        <v>2930</v>
      </c>
      <c r="C13" s="753">
        <v>2767</v>
      </c>
      <c r="D13" s="753">
        <v>5697</v>
      </c>
      <c r="E13" s="754">
        <v>2915</v>
      </c>
      <c r="F13" s="754">
        <v>2691</v>
      </c>
      <c r="G13" s="753">
        <v>5606</v>
      </c>
      <c r="H13" s="753">
        <v>15</v>
      </c>
      <c r="I13" s="753">
        <v>76</v>
      </c>
      <c r="J13" s="757">
        <v>1.6232607920085629E-2</v>
      </c>
    </row>
    <row r="14" spans="1:11" ht="12.75" customHeight="1">
      <c r="A14" s="139" t="s">
        <v>36</v>
      </c>
      <c r="B14" s="753">
        <v>2617</v>
      </c>
      <c r="C14" s="753">
        <v>2299</v>
      </c>
      <c r="D14" s="753">
        <v>4916</v>
      </c>
      <c r="E14" s="754">
        <v>2560</v>
      </c>
      <c r="F14" s="754">
        <v>2287</v>
      </c>
      <c r="G14" s="753">
        <v>4847</v>
      </c>
      <c r="H14" s="753">
        <v>57</v>
      </c>
      <c r="I14" s="753">
        <v>12</v>
      </c>
      <c r="J14" s="757">
        <v>1.4235609655457004E-2</v>
      </c>
    </row>
    <row r="15" spans="1:11" ht="12.75" customHeight="1">
      <c r="A15" s="139" t="s">
        <v>139</v>
      </c>
      <c r="B15" s="753">
        <v>4002</v>
      </c>
      <c r="C15" s="753">
        <v>3287</v>
      </c>
      <c r="D15" s="753">
        <v>7289</v>
      </c>
      <c r="E15" s="754">
        <v>4021</v>
      </c>
      <c r="F15" s="754">
        <v>3286</v>
      </c>
      <c r="G15" s="753">
        <v>7307</v>
      </c>
      <c r="H15" s="753">
        <v>-19</v>
      </c>
      <c r="I15" s="753">
        <v>1</v>
      </c>
      <c r="J15" s="757">
        <v>-2.4633912686464754E-3</v>
      </c>
    </row>
    <row r="16" spans="1:11" ht="12.75" customHeight="1">
      <c r="A16" s="139" t="s">
        <v>140</v>
      </c>
      <c r="B16" s="753">
        <v>1439</v>
      </c>
      <c r="C16" s="753">
        <v>779</v>
      </c>
      <c r="D16" s="753">
        <v>2218</v>
      </c>
      <c r="E16" s="754">
        <v>1441</v>
      </c>
      <c r="F16" s="754">
        <v>762</v>
      </c>
      <c r="G16" s="753">
        <v>2203</v>
      </c>
      <c r="H16" s="753">
        <v>-2</v>
      </c>
      <c r="I16" s="753">
        <v>17</v>
      </c>
      <c r="J16" s="757">
        <v>6.8088969586928005E-3</v>
      </c>
    </row>
    <row r="17" spans="1:11" ht="12.75" customHeight="1">
      <c r="A17" s="139" t="s">
        <v>141</v>
      </c>
      <c r="B17" s="753">
        <v>114</v>
      </c>
      <c r="C17" s="753">
        <v>31</v>
      </c>
      <c r="D17" s="753">
        <v>145</v>
      </c>
      <c r="E17" s="753">
        <v>109</v>
      </c>
      <c r="F17" s="753">
        <v>26</v>
      </c>
      <c r="G17" s="753">
        <v>135</v>
      </c>
      <c r="H17" s="753">
        <v>5</v>
      </c>
      <c r="I17" s="753">
        <v>5</v>
      </c>
      <c r="J17" s="757">
        <v>7.4074074074074181E-2</v>
      </c>
    </row>
    <row r="18" spans="1:11" ht="12.75" customHeight="1">
      <c r="A18" s="139" t="s">
        <v>142</v>
      </c>
      <c r="B18" s="753">
        <v>0</v>
      </c>
      <c r="C18" s="753">
        <v>1</v>
      </c>
      <c r="D18" s="753">
        <v>1</v>
      </c>
      <c r="E18" s="753">
        <v>1</v>
      </c>
      <c r="F18" s="753">
        <v>3</v>
      </c>
      <c r="G18" s="753">
        <v>4</v>
      </c>
      <c r="H18" s="753">
        <v>-1</v>
      </c>
      <c r="I18" s="753">
        <v>-2</v>
      </c>
      <c r="J18" s="757">
        <v>-0.75</v>
      </c>
    </row>
    <row r="19" spans="1:11" ht="26.25" customHeight="1">
      <c r="A19" s="596" t="s">
        <v>910</v>
      </c>
      <c r="B19" s="755">
        <v>15953</v>
      </c>
      <c r="C19" s="755">
        <v>14337</v>
      </c>
      <c r="D19" s="755">
        <v>30290</v>
      </c>
      <c r="E19" s="755">
        <v>16015</v>
      </c>
      <c r="F19" s="755">
        <v>14394</v>
      </c>
      <c r="G19" s="755">
        <v>30409</v>
      </c>
      <c r="H19" s="755">
        <v>-62</v>
      </c>
      <c r="I19" s="755">
        <v>-57</v>
      </c>
      <c r="J19" s="758">
        <v>-3.9133151369660224E-3</v>
      </c>
    </row>
    <row r="20" spans="1:11" ht="12.75" customHeight="1">
      <c r="A20" s="36" t="s">
        <v>424</v>
      </c>
    </row>
    <row r="21" spans="1:11" ht="12.75" customHeight="1"/>
    <row r="22" spans="1:11" ht="12.75" customHeight="1"/>
    <row r="23" spans="1:11" ht="14.25" customHeight="1">
      <c r="A23" s="469" t="s">
        <v>1525</v>
      </c>
    </row>
    <row r="24" spans="1:11" ht="13.5" customHeight="1">
      <c r="A24" s="116" t="s">
        <v>1526</v>
      </c>
    </row>
    <row r="25" spans="1:11" ht="12.75" customHeight="1"/>
    <row r="26" spans="1:11" ht="12.75" customHeight="1">
      <c r="A26" s="576"/>
      <c r="B26" s="576"/>
      <c r="C26" s="576"/>
      <c r="D26" s="576"/>
      <c r="E26" s="576"/>
      <c r="F26" s="576"/>
      <c r="G26" s="576"/>
      <c r="H26" s="576"/>
      <c r="I26" s="576"/>
      <c r="J26" s="576"/>
    </row>
    <row r="27" spans="1:11" ht="12.75" customHeight="1">
      <c r="A27" s="576"/>
      <c r="B27" s="576"/>
      <c r="C27" s="576"/>
      <c r="D27" s="576"/>
      <c r="E27" s="576"/>
      <c r="F27" s="576"/>
      <c r="G27" s="576"/>
      <c r="H27" s="576"/>
      <c r="I27" s="576"/>
      <c r="J27" s="576"/>
      <c r="K27" s="85"/>
    </row>
    <row r="28" spans="1:11" ht="12.75" customHeight="1">
      <c r="A28" s="576"/>
      <c r="B28" s="576"/>
      <c r="C28" s="576"/>
      <c r="D28" s="576"/>
      <c r="E28" s="576"/>
      <c r="F28" s="576"/>
      <c r="G28" s="576"/>
      <c r="H28" s="576"/>
      <c r="I28" s="576"/>
      <c r="J28" s="576"/>
      <c r="K28" s="85"/>
    </row>
    <row r="29" spans="1:11" ht="12.75" customHeight="1">
      <c r="A29" s="576"/>
      <c r="B29" s="576"/>
      <c r="C29" s="576"/>
      <c r="D29" s="576"/>
      <c r="E29" s="576"/>
      <c r="F29" s="576"/>
      <c r="G29" s="576"/>
      <c r="H29" s="576"/>
      <c r="I29" s="576"/>
      <c r="J29" s="576"/>
      <c r="K29" s="85"/>
    </row>
    <row r="30" spans="1:11" ht="12.75" customHeight="1">
      <c r="A30" s="576"/>
      <c r="B30" s="576"/>
      <c r="C30" s="576"/>
      <c r="D30" s="576"/>
      <c r="E30" s="576"/>
      <c r="F30" s="576"/>
      <c r="G30" s="576"/>
      <c r="H30" s="576"/>
      <c r="I30" s="576"/>
      <c r="J30" s="576"/>
      <c r="K30" s="75"/>
    </row>
    <row r="31" spans="1:11" ht="12.75" customHeight="1">
      <c r="A31" s="576"/>
      <c r="B31" s="576"/>
      <c r="C31" s="576"/>
      <c r="D31" s="576"/>
      <c r="E31" s="576"/>
      <c r="F31" s="576"/>
      <c r="G31" s="576"/>
      <c r="H31" s="576"/>
      <c r="I31" s="576"/>
      <c r="J31" s="576"/>
    </row>
    <row r="32" spans="1:11" ht="12.75" customHeight="1">
      <c r="A32" s="576"/>
      <c r="B32" s="576"/>
      <c r="C32" s="576"/>
      <c r="D32" s="576"/>
      <c r="E32" s="576"/>
      <c r="F32" s="576"/>
      <c r="G32" s="576"/>
      <c r="H32" s="576"/>
      <c r="I32" s="576"/>
      <c r="J32" s="576"/>
    </row>
    <row r="33" spans="1:10" ht="12.75" customHeight="1">
      <c r="A33" s="576"/>
      <c r="B33" s="576"/>
      <c r="C33" s="576"/>
      <c r="D33" s="576"/>
      <c r="E33" s="576"/>
      <c r="F33" s="576"/>
      <c r="G33" s="576"/>
      <c r="H33" s="576"/>
      <c r="I33" s="576"/>
      <c r="J33" s="576"/>
    </row>
    <row r="34" spans="1:10" ht="12.75" customHeight="1">
      <c r="A34" s="576"/>
      <c r="B34" s="576"/>
      <c r="C34" s="576"/>
      <c r="D34" s="576"/>
      <c r="E34" s="576"/>
      <c r="F34" s="576"/>
      <c r="G34" s="576"/>
      <c r="H34" s="576"/>
      <c r="I34" s="576"/>
      <c r="J34" s="576"/>
    </row>
    <row r="35" spans="1:10" ht="12.75" customHeight="1">
      <c r="A35" s="576"/>
      <c r="B35" s="576"/>
      <c r="C35" s="576"/>
      <c r="D35" s="576"/>
      <c r="E35" s="576"/>
      <c r="F35" s="576"/>
      <c r="G35" s="576"/>
      <c r="H35" s="576"/>
      <c r="I35" s="576"/>
      <c r="J35" s="576"/>
    </row>
    <row r="36" spans="1:10" ht="12.75" customHeight="1">
      <c r="A36" s="576"/>
      <c r="B36" s="576"/>
      <c r="C36" s="576"/>
      <c r="D36" s="576"/>
      <c r="E36" s="576"/>
      <c r="F36" s="576"/>
      <c r="G36" s="576"/>
      <c r="H36" s="576"/>
      <c r="I36" s="576"/>
      <c r="J36" s="576"/>
    </row>
    <row r="37" spans="1:10" ht="12.75" customHeight="1">
      <c r="A37" s="576"/>
      <c r="B37" s="576"/>
      <c r="C37" s="576"/>
      <c r="D37" s="576"/>
      <c r="E37" s="576"/>
      <c r="F37" s="576"/>
      <c r="G37" s="576"/>
      <c r="H37" s="576"/>
      <c r="I37" s="576"/>
      <c r="J37" s="576"/>
    </row>
    <row r="38" spans="1:10" ht="12.75" customHeight="1">
      <c r="A38" s="576"/>
      <c r="B38" s="576"/>
      <c r="C38" s="576"/>
      <c r="D38" s="576"/>
      <c r="E38" s="576"/>
      <c r="F38" s="576"/>
      <c r="G38" s="576"/>
      <c r="H38" s="576"/>
      <c r="I38" s="576"/>
      <c r="J38" s="576"/>
    </row>
    <row r="39" spans="1:10" ht="12.75" customHeight="1">
      <c r="A39" s="576"/>
      <c r="B39" s="576"/>
      <c r="C39" s="576"/>
      <c r="D39" s="576"/>
      <c r="E39" s="576"/>
      <c r="F39" s="576"/>
      <c r="G39" s="576"/>
      <c r="H39" s="576"/>
      <c r="I39" s="576"/>
      <c r="J39" s="576"/>
    </row>
    <row r="40" spans="1:10" ht="12.75" customHeight="1">
      <c r="A40" s="576"/>
      <c r="B40" s="576"/>
      <c r="C40" s="576"/>
      <c r="D40" s="576"/>
      <c r="E40" s="576"/>
      <c r="F40" s="576"/>
      <c r="G40" s="576"/>
      <c r="H40" s="576"/>
      <c r="I40" s="576"/>
      <c r="J40" s="576"/>
    </row>
    <row r="41" spans="1:10" ht="12.75" customHeight="1">
      <c r="A41" s="576"/>
      <c r="B41" s="576"/>
      <c r="C41" s="576"/>
      <c r="D41" s="576"/>
      <c r="E41" s="576"/>
      <c r="F41" s="576"/>
      <c r="G41" s="576"/>
      <c r="H41" s="576"/>
      <c r="I41" s="576"/>
      <c r="J41" s="576"/>
    </row>
    <row r="42" spans="1:10" ht="12.75" customHeight="1">
      <c r="A42" s="576"/>
      <c r="B42" s="576"/>
      <c r="C42" s="576"/>
      <c r="D42" s="576"/>
      <c r="E42" s="576"/>
      <c r="F42" s="576"/>
      <c r="G42" s="576"/>
      <c r="H42" s="576"/>
      <c r="I42" s="576"/>
      <c r="J42" s="576"/>
    </row>
    <row r="43" spans="1:10" ht="12.75" customHeight="1">
      <c r="A43" s="576"/>
      <c r="B43" s="576"/>
      <c r="C43" s="576"/>
      <c r="D43" s="576"/>
      <c r="E43" s="576"/>
      <c r="F43" s="576"/>
      <c r="G43" s="576"/>
      <c r="H43" s="576"/>
      <c r="I43" s="576"/>
      <c r="J43" s="576"/>
    </row>
    <row r="44" spans="1:10" ht="12.75" customHeight="1">
      <c r="A44" s="576"/>
      <c r="B44" s="576"/>
      <c r="C44" s="576"/>
      <c r="D44" s="576"/>
      <c r="E44" s="576"/>
      <c r="F44" s="576"/>
      <c r="G44" s="576"/>
      <c r="H44" s="576"/>
      <c r="I44" s="576"/>
      <c r="J44" s="576"/>
    </row>
    <row r="45" spans="1:10" ht="12.75" customHeight="1">
      <c r="A45" s="576"/>
      <c r="B45" s="576"/>
      <c r="C45" s="576"/>
      <c r="D45" s="576"/>
      <c r="E45" s="576"/>
      <c r="F45" s="576"/>
      <c r="G45" s="576"/>
      <c r="H45" s="576"/>
      <c r="I45" s="576"/>
      <c r="J45" s="576"/>
    </row>
    <row r="46" spans="1:10" ht="12.75" customHeight="1">
      <c r="A46" s="576"/>
      <c r="B46" s="576"/>
      <c r="C46" s="576"/>
      <c r="D46" s="576"/>
      <c r="E46" s="576"/>
      <c r="F46" s="576"/>
      <c r="G46" s="576"/>
      <c r="H46" s="576"/>
      <c r="I46" s="576"/>
      <c r="J46" s="576"/>
    </row>
    <row r="47" spans="1:10" ht="12.75" customHeight="1">
      <c r="A47" s="576"/>
      <c r="B47" s="576"/>
      <c r="C47" s="576"/>
      <c r="D47" s="576"/>
      <c r="E47" s="576"/>
      <c r="F47" s="576"/>
      <c r="G47" s="576"/>
      <c r="H47" s="576"/>
      <c r="I47" s="576"/>
      <c r="J47" s="576"/>
    </row>
    <row r="48" spans="1:10" ht="12.75" customHeight="1">
      <c r="A48" s="576"/>
      <c r="B48" s="576"/>
      <c r="C48" s="576"/>
      <c r="D48" s="576"/>
      <c r="E48" s="576"/>
      <c r="F48" s="576"/>
      <c r="G48" s="576"/>
      <c r="H48" s="576"/>
      <c r="I48" s="576"/>
      <c r="J48" s="576"/>
    </row>
    <row r="49" spans="1:10" ht="12.75" customHeight="1">
      <c r="A49" s="576"/>
      <c r="B49" s="576"/>
      <c r="C49" s="576"/>
      <c r="D49" s="576"/>
      <c r="E49" s="576"/>
      <c r="F49" s="576"/>
      <c r="G49" s="576"/>
      <c r="H49" s="576"/>
      <c r="I49" s="576"/>
      <c r="J49" s="576"/>
    </row>
    <row r="50" spans="1:10" ht="12.75" customHeight="1">
      <c r="A50" s="576"/>
      <c r="B50" s="576"/>
      <c r="C50" s="576"/>
      <c r="D50" s="576"/>
      <c r="E50" s="576"/>
      <c r="F50" s="576"/>
      <c r="G50" s="576"/>
      <c r="H50" s="576"/>
      <c r="I50" s="576"/>
      <c r="J50" s="576"/>
    </row>
    <row r="51" spans="1:10" ht="12.75" customHeight="1">
      <c r="A51" s="576"/>
      <c r="B51" s="576"/>
      <c r="C51" s="576"/>
      <c r="D51" s="576"/>
      <c r="E51" s="576"/>
      <c r="F51" s="576"/>
      <c r="G51" s="576"/>
      <c r="H51" s="576"/>
      <c r="I51" s="576"/>
      <c r="J51" s="576"/>
    </row>
    <row r="52" spans="1:10" ht="12.75" customHeight="1">
      <c r="A52" s="576"/>
      <c r="B52" s="576"/>
      <c r="C52" s="576"/>
      <c r="D52" s="576"/>
      <c r="E52" s="576"/>
      <c r="F52" s="576"/>
      <c r="G52" s="576"/>
      <c r="H52" s="576"/>
      <c r="I52" s="576"/>
      <c r="J52" s="576"/>
    </row>
    <row r="53" spans="1:10" ht="12.75" customHeight="1">
      <c r="A53" s="576"/>
      <c r="B53" s="576"/>
      <c r="C53" s="576"/>
      <c r="D53" s="576"/>
      <c r="E53" s="576"/>
      <c r="F53" s="576"/>
      <c r="G53" s="576"/>
      <c r="H53" s="576"/>
      <c r="I53" s="576"/>
      <c r="J53" s="576"/>
    </row>
    <row r="54" spans="1:10" ht="12.75" customHeight="1">
      <c r="A54" s="576"/>
      <c r="B54" s="576"/>
      <c r="C54" s="576"/>
      <c r="D54" s="576"/>
      <c r="E54" s="576"/>
      <c r="F54" s="576"/>
      <c r="G54" s="576"/>
      <c r="H54" s="576"/>
      <c r="I54" s="576"/>
      <c r="J54" s="576"/>
    </row>
    <row r="55" spans="1:10" ht="12.75" customHeight="1">
      <c r="A55" s="576"/>
      <c r="B55" s="576"/>
      <c r="C55" s="576"/>
      <c r="D55" s="576"/>
      <c r="E55" s="576"/>
      <c r="F55" s="576"/>
      <c r="G55" s="576"/>
      <c r="H55" s="576"/>
      <c r="I55" s="576"/>
      <c r="J55" s="576"/>
    </row>
    <row r="56" spans="1:10" ht="12.75" customHeight="1">
      <c r="A56" s="576"/>
      <c r="B56" s="576"/>
      <c r="C56" s="576"/>
      <c r="D56" s="576"/>
      <c r="E56" s="576"/>
      <c r="F56" s="576"/>
      <c r="G56" s="576"/>
      <c r="H56" s="576"/>
      <c r="I56" s="576"/>
      <c r="J56" s="576"/>
    </row>
    <row r="57" spans="1:10" ht="12.75" customHeight="1">
      <c r="A57" s="576"/>
      <c r="B57" s="576"/>
      <c r="C57" s="576"/>
      <c r="D57" s="576"/>
      <c r="E57" s="576"/>
      <c r="F57" s="576"/>
      <c r="G57" s="576"/>
      <c r="H57" s="576"/>
      <c r="I57" s="576"/>
      <c r="J57" s="576"/>
    </row>
    <row r="58" spans="1:10" ht="12.75" customHeight="1">
      <c r="A58" s="576"/>
      <c r="B58" s="576"/>
      <c r="C58" s="576"/>
      <c r="D58" s="576"/>
      <c r="E58" s="576"/>
      <c r="F58" s="576"/>
      <c r="G58" s="576"/>
      <c r="H58" s="576"/>
      <c r="I58" s="576"/>
      <c r="J58" s="576"/>
    </row>
    <row r="59" spans="1:10" ht="12.75" customHeight="1">
      <c r="A59" s="576"/>
      <c r="B59" s="576"/>
      <c r="C59" s="576"/>
      <c r="D59" s="576"/>
      <c r="E59" s="576"/>
      <c r="F59" s="576"/>
      <c r="G59" s="576"/>
      <c r="H59" s="576"/>
      <c r="I59" s="576"/>
      <c r="J59" s="576"/>
    </row>
    <row r="60" spans="1:10" ht="12.75" customHeight="1">
      <c r="A60" s="576"/>
      <c r="B60" s="576"/>
      <c r="C60" s="576"/>
      <c r="D60" s="576"/>
      <c r="E60" s="576"/>
      <c r="F60" s="576"/>
      <c r="G60" s="576"/>
      <c r="H60" s="576"/>
      <c r="I60" s="576"/>
      <c r="J60" s="576"/>
    </row>
    <row r="61" spans="1:10" ht="12.75" customHeight="1">
      <c r="A61" s="576"/>
      <c r="B61" s="576"/>
      <c r="C61" s="576"/>
      <c r="D61" s="576"/>
      <c r="E61" s="576"/>
      <c r="F61" s="576"/>
      <c r="G61" s="576"/>
      <c r="H61" s="576"/>
      <c r="I61" s="576"/>
      <c r="J61" s="576"/>
    </row>
    <row r="62" spans="1:10" ht="12.75" customHeight="1">
      <c r="A62" s="576"/>
      <c r="B62" s="576"/>
      <c r="C62" s="576"/>
      <c r="D62" s="576"/>
      <c r="E62" s="576"/>
      <c r="F62" s="576"/>
      <c r="G62" s="576"/>
      <c r="H62" s="576"/>
      <c r="I62" s="576"/>
      <c r="J62" s="576"/>
    </row>
    <row r="63" spans="1:10" ht="12.75" customHeight="1">
      <c r="A63" s="576"/>
      <c r="B63" s="576"/>
      <c r="C63" s="576"/>
      <c r="D63" s="576"/>
      <c r="E63" s="576"/>
      <c r="F63" s="576"/>
      <c r="G63" s="576"/>
      <c r="H63" s="576"/>
      <c r="I63" s="576"/>
      <c r="J63" s="576"/>
    </row>
    <row r="64" spans="1:10" ht="12.75" customHeight="1">
      <c r="A64" s="576"/>
      <c r="B64" s="576"/>
      <c r="C64" s="576"/>
      <c r="D64" s="576"/>
      <c r="E64" s="576"/>
      <c r="F64" s="576"/>
      <c r="G64" s="576"/>
      <c r="H64" s="576"/>
      <c r="I64" s="576"/>
      <c r="J64" s="576"/>
    </row>
    <row r="65" spans="1:10" ht="12.75" customHeight="1">
      <c r="A65" s="576"/>
      <c r="B65" s="576"/>
      <c r="C65" s="576"/>
      <c r="D65" s="576"/>
      <c r="E65" s="576"/>
      <c r="F65" s="576"/>
      <c r="G65" s="576"/>
      <c r="H65" s="576"/>
      <c r="I65" s="576"/>
      <c r="J65" s="576"/>
    </row>
    <row r="66" spans="1:10" ht="12.75" customHeight="1">
      <c r="A66" s="576"/>
      <c r="B66" s="576"/>
      <c r="C66" s="576"/>
      <c r="D66" s="576"/>
      <c r="E66" s="576"/>
      <c r="F66" s="576"/>
      <c r="G66" s="576"/>
      <c r="H66" s="576"/>
      <c r="I66" s="576"/>
      <c r="J66" s="576"/>
    </row>
    <row r="67" spans="1:10" ht="12.75" customHeight="1">
      <c r="A67" s="36" t="s">
        <v>424</v>
      </c>
    </row>
    <row r="68" spans="1:10" ht="12.75" customHeight="1"/>
    <row r="69" spans="1:10" ht="12.75" customHeight="1"/>
    <row r="70" spans="1:10" ht="12.75" customHeight="1">
      <c r="A70" s="73" t="s">
        <v>274</v>
      </c>
    </row>
    <row r="71" spans="1:10" ht="12.75" customHeight="1"/>
    <row r="73" spans="1:10">
      <c r="J73" s="21" t="s">
        <v>319</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6" t="s">
        <v>129</v>
      </c>
    </row>
    <row r="4" spans="1:1">
      <c r="A4" s="2"/>
    </row>
    <row r="5" spans="1:1">
      <c r="A5" s="70" t="s">
        <v>775</v>
      </c>
    </row>
    <row r="6" spans="1:1">
      <c r="A6" s="71" t="s">
        <v>6</v>
      </c>
    </row>
    <row r="7" spans="1:1">
      <c r="A7" s="70" t="s">
        <v>776</v>
      </c>
    </row>
    <row r="8" spans="1:1">
      <c r="A8" s="108" t="s">
        <v>684</v>
      </c>
    </row>
    <row r="9" spans="1:1">
      <c r="A9" s="70" t="s">
        <v>7</v>
      </c>
    </row>
    <row r="10" spans="1:1">
      <c r="A10" s="71" t="s">
        <v>8</v>
      </c>
    </row>
    <row r="11" spans="1:1">
      <c r="A11" s="70" t="s">
        <v>777</v>
      </c>
    </row>
    <row r="12" spans="1:1">
      <c r="A12" s="108" t="s">
        <v>778</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779</v>
      </c>
    </row>
    <row r="28" spans="1:1">
      <c r="A28" s="108" t="s">
        <v>780</v>
      </c>
    </row>
    <row r="29" spans="1:1">
      <c r="A29" s="70" t="s">
        <v>781</v>
      </c>
    </row>
    <row r="30" spans="1:1">
      <c r="A30" s="108" t="s">
        <v>782</v>
      </c>
    </row>
    <row r="31" spans="1:1">
      <c r="A31" s="70" t="s">
        <v>23</v>
      </c>
    </row>
    <row r="32" spans="1:1">
      <c r="A32" s="108" t="s">
        <v>24</v>
      </c>
    </row>
    <row r="33" spans="1:2">
      <c r="A33" s="91" t="s">
        <v>713</v>
      </c>
    </row>
    <row r="34" spans="1:2">
      <c r="A34" s="108" t="s">
        <v>714</v>
      </c>
    </row>
    <row r="35" spans="1:2">
      <c r="A35" s="70" t="s">
        <v>783</v>
      </c>
      <c r="B35" s="90"/>
    </row>
    <row r="36" spans="1:2">
      <c r="A36" s="108" t="s">
        <v>786</v>
      </c>
      <c r="B36" s="90"/>
    </row>
    <row r="37" spans="1:2">
      <c r="A37" s="70" t="s">
        <v>784</v>
      </c>
      <c r="B37" s="90"/>
    </row>
    <row r="38" spans="1:2">
      <c r="A38" s="108" t="s">
        <v>787</v>
      </c>
      <c r="B38" s="90"/>
    </row>
    <row r="39" spans="1:2">
      <c r="A39" s="70" t="s">
        <v>785</v>
      </c>
      <c r="B39" s="90"/>
    </row>
    <row r="40" spans="1:2">
      <c r="A40" s="108" t="s">
        <v>788</v>
      </c>
      <c r="B40" s="90"/>
    </row>
    <row r="41" spans="1:2">
      <c r="A41" s="70" t="s">
        <v>790</v>
      </c>
    </row>
    <row r="42" spans="1:2">
      <c r="A42" s="108" t="s">
        <v>789</v>
      </c>
    </row>
    <row r="43" spans="1:2">
      <c r="A43" s="70" t="s">
        <v>792</v>
      </c>
    </row>
    <row r="44" spans="1:2">
      <c r="A44" s="108" t="s">
        <v>791</v>
      </c>
    </row>
    <row r="45" spans="1:2">
      <c r="A45" s="70" t="s">
        <v>301</v>
      </c>
    </row>
    <row r="46" spans="1:2">
      <c r="A46" s="108" t="s">
        <v>302</v>
      </c>
    </row>
    <row r="47" spans="1:2">
      <c r="A47" s="70" t="s">
        <v>718</v>
      </c>
    </row>
    <row r="48" spans="1:2">
      <c r="A48" s="108" t="s">
        <v>719</v>
      </c>
    </row>
    <row r="49" spans="1:1">
      <c r="A49" s="70" t="s">
        <v>324</v>
      </c>
    </row>
    <row r="50" spans="1:1">
      <c r="A50" s="108" t="s">
        <v>325</v>
      </c>
    </row>
    <row r="51" spans="1:1">
      <c r="A51" s="70" t="s">
        <v>793</v>
      </c>
    </row>
    <row r="52" spans="1:1">
      <c r="A52" s="108" t="s">
        <v>794</v>
      </c>
    </row>
    <row r="53" spans="1:1">
      <c r="A53" s="70" t="s">
        <v>326</v>
      </c>
    </row>
    <row r="54" spans="1:1">
      <c r="A54" s="108" t="s">
        <v>327</v>
      </c>
    </row>
    <row r="55" spans="1:1">
      <c r="A55" s="70" t="s">
        <v>722</v>
      </c>
    </row>
    <row r="56" spans="1:1">
      <c r="A56" s="108" t="s">
        <v>723</v>
      </c>
    </row>
    <row r="57" spans="1:1">
      <c r="A57" s="70" t="s">
        <v>305</v>
      </c>
    </row>
    <row r="58" spans="1:1">
      <c r="A58" s="108" t="s">
        <v>306</v>
      </c>
    </row>
    <row r="59" spans="1:1">
      <c r="A59" s="70" t="s">
        <v>307</v>
      </c>
    </row>
    <row r="60" spans="1:1">
      <c r="A60" s="108" t="s">
        <v>308</v>
      </c>
    </row>
    <row r="61" spans="1:1">
      <c r="A61" s="70" t="s">
        <v>796</v>
      </c>
    </row>
    <row r="62" spans="1:1">
      <c r="A62" s="71" t="s">
        <v>797</v>
      </c>
    </row>
    <row r="63" spans="1:1" s="815" customFormat="1">
      <c r="A63" s="70" t="s">
        <v>1375</v>
      </c>
    </row>
    <row r="64" spans="1:1" s="815" customFormat="1">
      <c r="A64" s="71" t="s">
        <v>1376</v>
      </c>
    </row>
    <row r="65" spans="1:1">
      <c r="A65" s="70" t="s">
        <v>798</v>
      </c>
    </row>
    <row r="66" spans="1:1">
      <c r="A66" s="108" t="s">
        <v>799</v>
      </c>
    </row>
    <row r="67" spans="1:1">
      <c r="A67" s="70" t="s">
        <v>800</v>
      </c>
    </row>
    <row r="68" spans="1:1">
      <c r="A68" s="108" t="s">
        <v>801</v>
      </c>
    </row>
    <row r="69" spans="1:1">
      <c r="A69" s="70" t="s">
        <v>802</v>
      </c>
    </row>
    <row r="70" spans="1:1">
      <c r="A70" s="108" t="s">
        <v>729</v>
      </c>
    </row>
    <row r="71" spans="1:1">
      <c r="A71" s="70" t="s">
        <v>328</v>
      </c>
    </row>
    <row r="72" spans="1:1">
      <c r="A72" s="108" t="s">
        <v>382</v>
      </c>
    </row>
    <row r="73" spans="1:1">
      <c r="A73" s="70" t="s">
        <v>834</v>
      </c>
    </row>
    <row r="74" spans="1:1">
      <c r="A74" s="108" t="s">
        <v>835</v>
      </c>
    </row>
    <row r="75" spans="1:1">
      <c r="A75" s="70" t="s">
        <v>309</v>
      </c>
    </row>
    <row r="76" spans="1:1">
      <c r="A76" s="108" t="s">
        <v>310</v>
      </c>
    </row>
    <row r="77" spans="1:1">
      <c r="A77" s="71"/>
    </row>
    <row r="78" spans="1:1">
      <c r="A78" s="106" t="s">
        <v>385</v>
      </c>
    </row>
    <row r="79" spans="1:1">
      <c r="A79" s="70"/>
    </row>
    <row r="80" spans="1:1">
      <c r="A80" s="101" t="s">
        <v>349</v>
      </c>
    </row>
    <row r="81" spans="1:1">
      <c r="A81" s="102" t="s">
        <v>350</v>
      </c>
    </row>
    <row r="82" spans="1:1">
      <c r="A82" s="70" t="s">
        <v>730</v>
      </c>
    </row>
    <row r="83" spans="1:1">
      <c r="A83" s="126" t="s">
        <v>803</v>
      </c>
    </row>
    <row r="84" spans="1:1">
      <c r="A84" s="107" t="s">
        <v>380</v>
      </c>
    </row>
    <row r="85" spans="1:1">
      <c r="A85" s="132" t="s">
        <v>381</v>
      </c>
    </row>
    <row r="86" spans="1:1">
      <c r="A86" s="70" t="s">
        <v>732</v>
      </c>
    </row>
    <row r="87" spans="1:1">
      <c r="A87" s="108" t="s">
        <v>804</v>
      </c>
    </row>
    <row r="88" spans="1:1">
      <c r="A88" s="107" t="s">
        <v>507</v>
      </c>
    </row>
    <row r="89" spans="1:1">
      <c r="A89" s="132" t="s">
        <v>508</v>
      </c>
    </row>
    <row r="90" spans="1:1">
      <c r="A90" s="70"/>
    </row>
    <row r="91" spans="1:1">
      <c r="A91" s="101" t="s">
        <v>354</v>
      </c>
    </row>
    <row r="92" spans="1:1">
      <c r="A92" s="102" t="s">
        <v>355</v>
      </c>
    </row>
    <row r="93" spans="1:1">
      <c r="A93" s="70" t="s">
        <v>734</v>
      </c>
    </row>
    <row r="94" spans="1:1">
      <c r="A94" s="108" t="s">
        <v>805</v>
      </c>
    </row>
    <row r="95" spans="1:1">
      <c r="A95" s="100" t="s">
        <v>383</v>
      </c>
    </row>
    <row r="96" spans="1:1">
      <c r="A96" s="108" t="s">
        <v>384</v>
      </c>
    </row>
    <row r="97" spans="1:1">
      <c r="A97" s="70" t="s">
        <v>736</v>
      </c>
    </row>
    <row r="98" spans="1:1">
      <c r="A98" s="108" t="s">
        <v>1251</v>
      </c>
    </row>
    <row r="99" spans="1:1">
      <c r="A99" s="100" t="s">
        <v>509</v>
      </c>
    </row>
    <row r="100" spans="1:1">
      <c r="A100" s="133" t="s">
        <v>510</v>
      </c>
    </row>
    <row r="101" spans="1:1">
      <c r="A101" s="70"/>
    </row>
    <row r="102" spans="1:1">
      <c r="A102" s="106" t="s">
        <v>362</v>
      </c>
    </row>
    <row r="103" spans="1:1">
      <c r="A103" s="34"/>
    </row>
    <row r="104" spans="1:1">
      <c r="A104" s="70" t="s">
        <v>806</v>
      </c>
    </row>
    <row r="105" spans="1:1">
      <c r="A105" s="108" t="s">
        <v>807</v>
      </c>
    </row>
    <row r="106" spans="1:1">
      <c r="A106" s="70" t="s">
        <v>808</v>
      </c>
    </row>
    <row r="107" spans="1:1">
      <c r="A107" s="108" t="s">
        <v>809</v>
      </c>
    </row>
    <row r="108" spans="1:1">
      <c r="A108" s="70" t="s">
        <v>357</v>
      </c>
    </row>
    <row r="109" spans="1:1">
      <c r="A109" s="108" t="s">
        <v>358</v>
      </c>
    </row>
    <row r="110" spans="1:1">
      <c r="A110" s="70" t="s">
        <v>373</v>
      </c>
    </row>
    <row r="111" spans="1:1">
      <c r="A111" s="108" t="s">
        <v>374</v>
      </c>
    </row>
    <row r="112" spans="1:1">
      <c r="A112" s="3"/>
    </row>
    <row r="113" spans="1:1">
      <c r="A113" s="106" t="s">
        <v>1252</v>
      </c>
    </row>
    <row r="114" spans="1:1">
      <c r="A114" s="4"/>
    </row>
    <row r="115" spans="1:1">
      <c r="A115" s="70" t="s">
        <v>738</v>
      </c>
    </row>
    <row r="116" spans="1:1">
      <c r="A116" s="108" t="s">
        <v>1100</v>
      </c>
    </row>
    <row r="117" spans="1:1">
      <c r="A117" s="70" t="s">
        <v>739</v>
      </c>
    </row>
    <row r="118" spans="1:1">
      <c r="A118" s="108" t="s">
        <v>740</v>
      </c>
    </row>
    <row r="119" spans="1:1">
      <c r="A119" s="70" t="s">
        <v>741</v>
      </c>
    </row>
    <row r="120" spans="1:1">
      <c r="A120" s="108" t="s">
        <v>810</v>
      </c>
    </row>
    <row r="121" spans="1:1">
      <c r="A121" s="70" t="s">
        <v>742</v>
      </c>
    </row>
    <row r="122" spans="1:1">
      <c r="A122" s="126" t="s">
        <v>743</v>
      </c>
    </row>
    <row r="123" spans="1:1">
      <c r="A123" s="70" t="s">
        <v>744</v>
      </c>
    </row>
    <row r="124" spans="1:1">
      <c r="A124" s="108" t="s">
        <v>745</v>
      </c>
    </row>
    <row r="125" spans="1:1">
      <c r="A125" s="70" t="s">
        <v>746</v>
      </c>
    </row>
    <row r="126" spans="1:1">
      <c r="A126" s="108" t="s">
        <v>747</v>
      </c>
    </row>
    <row r="127" spans="1:1">
      <c r="A127" s="35"/>
    </row>
    <row r="128" spans="1:1">
      <c r="A128" s="106" t="s">
        <v>363</v>
      </c>
    </row>
    <row r="129" spans="1:1">
      <c r="A129" s="34"/>
    </row>
    <row r="130" spans="1:1">
      <c r="A130" s="70" t="s">
        <v>811</v>
      </c>
    </row>
    <row r="131" spans="1:1">
      <c r="A131" s="71" t="s">
        <v>903</v>
      </c>
    </row>
    <row r="132" spans="1:1">
      <c r="A132" s="70" t="s">
        <v>812</v>
      </c>
    </row>
    <row r="133" spans="1:1">
      <c r="A133" s="108" t="s">
        <v>813</v>
      </c>
    </row>
    <row r="134" spans="1:1">
      <c r="A134" s="504" t="s">
        <v>750</v>
      </c>
    </row>
    <row r="135" spans="1:1">
      <c r="A135" s="126" t="s">
        <v>751</v>
      </c>
    </row>
    <row r="136" spans="1:1">
      <c r="A136" s="70" t="s">
        <v>814</v>
      </c>
    </row>
    <row r="137" spans="1:1">
      <c r="A137" s="71" t="s">
        <v>815</v>
      </c>
    </row>
    <row r="138" spans="1:1">
      <c r="A138" s="70" t="s">
        <v>875</v>
      </c>
    </row>
    <row r="139" spans="1:1">
      <c r="A139" s="71" t="s">
        <v>876</v>
      </c>
    </row>
    <row r="140" spans="1:1">
      <c r="A140" s="70" t="s">
        <v>1075</v>
      </c>
    </row>
    <row r="141" spans="1:1">
      <c r="A141" s="71" t="s">
        <v>1076</v>
      </c>
    </row>
    <row r="142" spans="1:1">
      <c r="A142" s="70" t="s">
        <v>753</v>
      </c>
    </row>
    <row r="143" spans="1:1">
      <c r="A143" s="71" t="s">
        <v>816</v>
      </c>
    </row>
    <row r="144" spans="1:1">
      <c r="A144" s="70" t="s">
        <v>817</v>
      </c>
    </row>
    <row r="145" spans="1:1">
      <c r="A145" s="71" t="s">
        <v>818</v>
      </c>
    </row>
    <row r="146" spans="1:1">
      <c r="A146" s="70" t="s">
        <v>819</v>
      </c>
    </row>
    <row r="147" spans="1:1">
      <c r="A147" s="71" t="s">
        <v>904</v>
      </c>
    </row>
    <row r="148" spans="1:1">
      <c r="A148" s="70" t="s">
        <v>906</v>
      </c>
    </row>
    <row r="149" spans="1:1">
      <c r="A149" s="71" t="s">
        <v>907</v>
      </c>
    </row>
    <row r="150" spans="1:1">
      <c r="A150" s="70" t="s">
        <v>820</v>
      </c>
    </row>
    <row r="151" spans="1:1">
      <c r="A151" s="71" t="s">
        <v>905</v>
      </c>
    </row>
    <row r="152" spans="1:1">
      <c r="A152" s="70" t="s">
        <v>821</v>
      </c>
    </row>
    <row r="153" spans="1:1">
      <c r="A153" s="108" t="s">
        <v>822</v>
      </c>
    </row>
    <row r="154" spans="1:1">
      <c r="A154" s="35"/>
    </row>
    <row r="155" spans="1:1">
      <c r="A155" s="106" t="s">
        <v>364</v>
      </c>
    </row>
    <row r="156" spans="1:1">
      <c r="A156" s="35"/>
    </row>
    <row r="157" spans="1:1">
      <c r="A157" s="70" t="s">
        <v>823</v>
      </c>
    </row>
    <row r="158" spans="1:1">
      <c r="A158" s="71" t="s">
        <v>1253</v>
      </c>
    </row>
    <row r="159" spans="1:1">
      <c r="A159" s="70" t="s">
        <v>761</v>
      </c>
    </row>
    <row r="160" spans="1:1">
      <c r="A160" s="71" t="s">
        <v>824</v>
      </c>
    </row>
    <row r="161" spans="1:1">
      <c r="A161" s="70" t="s">
        <v>825</v>
      </c>
    </row>
    <row r="162" spans="1:1">
      <c r="A162" s="71" t="s">
        <v>826</v>
      </c>
    </row>
    <row r="163" spans="1:1">
      <c r="A163" s="70" t="s">
        <v>827</v>
      </c>
    </row>
    <row r="164" spans="1:1">
      <c r="A164" s="108" t="s">
        <v>766</v>
      </c>
    </row>
    <row r="165" spans="1:1">
      <c r="A165" s="70" t="s">
        <v>767</v>
      </c>
    </row>
    <row r="166" spans="1:1">
      <c r="A166" s="108" t="s">
        <v>768</v>
      </c>
    </row>
    <row r="167" spans="1:1">
      <c r="A167" s="70" t="s">
        <v>828</v>
      </c>
    </row>
    <row r="168" spans="1:1">
      <c r="A168" s="108" t="s">
        <v>829</v>
      </c>
    </row>
    <row r="169" spans="1:1">
      <c r="A169" s="91" t="s">
        <v>830</v>
      </c>
    </row>
    <row r="170" spans="1:1">
      <c r="A170" s="126" t="s">
        <v>772</v>
      </c>
    </row>
    <row r="171" spans="1:1">
      <c r="A171" s="91" t="s">
        <v>773</v>
      </c>
    </row>
    <row r="172" spans="1:1">
      <c r="A172" s="126" t="s">
        <v>774</v>
      </c>
    </row>
    <row r="173" spans="1:1">
      <c r="A173" s="91" t="s">
        <v>1320</v>
      </c>
    </row>
    <row r="174" spans="1:1">
      <c r="A174" s="766" t="s">
        <v>1321</v>
      </c>
    </row>
    <row r="175" spans="1:1">
      <c r="A175" s="5"/>
    </row>
    <row r="176" spans="1:1">
      <c r="A176" s="106" t="s">
        <v>1033</v>
      </c>
    </row>
    <row r="177" spans="1:8" ht="27.75" customHeight="1">
      <c r="A177" s="614" t="s">
        <v>1031</v>
      </c>
      <c r="B177" s="614"/>
      <c r="C177" s="614"/>
      <c r="D177" s="614"/>
      <c r="E177" s="614"/>
    </row>
    <row r="178" spans="1:8">
      <c r="A178" s="103" t="s">
        <v>1355</v>
      </c>
    </row>
    <row r="179" spans="1:8">
      <c r="A179" s="698" t="s">
        <v>1348</v>
      </c>
    </row>
    <row r="180" spans="1:8">
      <c r="A180" s="103" t="s">
        <v>1356</v>
      </c>
    </row>
    <row r="181" spans="1:8">
      <c r="A181" s="698" t="s">
        <v>1357</v>
      </c>
      <c r="H181" s="698"/>
    </row>
    <row r="182" spans="1:8">
      <c r="A182" s="103" t="s">
        <v>1358</v>
      </c>
    </row>
    <row r="183" spans="1:8">
      <c r="A183" s="698" t="s">
        <v>1359</v>
      </c>
      <c r="F183" s="103"/>
    </row>
    <row r="184" spans="1:8">
      <c r="A184" s="103" t="s">
        <v>1353</v>
      </c>
    </row>
    <row r="185" spans="1:8">
      <c r="A185" s="698" t="s">
        <v>1360</v>
      </c>
    </row>
    <row r="189" spans="1:8">
      <c r="A189" s="41" t="s">
        <v>130</v>
      </c>
    </row>
    <row r="190" spans="1:8" ht="25.5">
      <c r="A190" s="69" t="s">
        <v>1227</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8" t="s">
        <v>1057</v>
      </c>
      <c r="J1" s="312" t="str">
        <f>Naslovnica!A20</f>
        <v>Travanj 2018.</v>
      </c>
    </row>
    <row r="2" spans="1:12" ht="12.75" customHeight="1">
      <c r="A2" s="109" t="s">
        <v>1281</v>
      </c>
      <c r="J2" s="110" t="str">
        <f>Naslovnica!A24</f>
        <v>April 2018</v>
      </c>
    </row>
    <row r="3" spans="1:12" ht="12.75" customHeight="1"/>
    <row r="4" spans="1:12" ht="51" customHeight="1">
      <c r="A4" s="904" t="s">
        <v>425</v>
      </c>
      <c r="B4" s="897" t="s">
        <v>1278</v>
      </c>
      <c r="C4" s="885" t="s">
        <v>645</v>
      </c>
      <c r="D4" s="885"/>
      <c r="E4" s="911" t="s">
        <v>869</v>
      </c>
      <c r="F4" s="911"/>
      <c r="G4" s="911"/>
      <c r="H4" s="911"/>
      <c r="I4" s="911"/>
      <c r="J4" s="317"/>
    </row>
    <row r="5" spans="1:12" ht="10.5" customHeight="1">
      <c r="A5" s="904"/>
      <c r="B5" s="897"/>
      <c r="C5" s="625"/>
      <c r="D5" s="625"/>
      <c r="E5" s="907" t="s">
        <v>1077</v>
      </c>
      <c r="F5" s="926"/>
      <c r="G5" s="627"/>
      <c r="H5" s="627"/>
      <c r="I5" s="627"/>
      <c r="J5" s="625"/>
    </row>
    <row r="6" spans="1:12" ht="33.75" customHeight="1">
      <c r="A6" s="940"/>
      <c r="B6" s="897"/>
      <c r="C6" s="325" t="str">
        <f>Naslovnica!A20</f>
        <v>Travanj 2018.</v>
      </c>
      <c r="D6" s="327" t="str">
        <f>'5 Tablica 3,4'!A8</f>
        <v>Ožujak 2018.</v>
      </c>
      <c r="E6" s="325" t="str">
        <f>Naslovnica!A20</f>
        <v>Travanj 2018.</v>
      </c>
      <c r="F6" s="327" t="str">
        <f>'5 Tablica 3,4'!A8</f>
        <v>Ožujak 2018.</v>
      </c>
      <c r="G6" s="364" t="s">
        <v>174</v>
      </c>
      <c r="H6" s="364" t="s">
        <v>175</v>
      </c>
      <c r="I6" s="361" t="s">
        <v>157</v>
      </c>
      <c r="J6" s="361" t="s">
        <v>176</v>
      </c>
    </row>
    <row r="7" spans="1:12" ht="46.5" customHeight="1">
      <c r="A7" s="940"/>
      <c r="B7" s="897"/>
      <c r="C7" s="328" t="str">
        <f>Naslovnica!A24</f>
        <v>April 2018</v>
      </c>
      <c r="D7" s="329" t="str">
        <f>'5 Tablica 3,4'!B8</f>
        <v>March 2018</v>
      </c>
      <c r="E7" s="328" t="str">
        <f>Naslovnica!A24</f>
        <v>April 2018</v>
      </c>
      <c r="F7" s="329" t="str">
        <f>'5 Tablica 3,4'!B8</f>
        <v>March 2018</v>
      </c>
      <c r="G7" s="328" t="s">
        <v>159</v>
      </c>
      <c r="H7" s="328" t="s">
        <v>177</v>
      </c>
      <c r="I7" s="330" t="s">
        <v>178</v>
      </c>
      <c r="J7" s="352" t="s">
        <v>162</v>
      </c>
    </row>
    <row r="8" spans="1:12" ht="12.75" customHeight="1">
      <c r="A8" s="191" t="s">
        <v>894</v>
      </c>
      <c r="B8" s="191" t="s">
        <v>1156</v>
      </c>
      <c r="C8" s="192">
        <v>151.38990000000001</v>
      </c>
      <c r="D8" s="192">
        <v>150.6808</v>
      </c>
      <c r="E8" s="157">
        <v>4.7059744838095262E-3</v>
      </c>
      <c r="F8" s="157">
        <v>-3.5169026919714629E-3</v>
      </c>
      <c r="G8" s="157">
        <v>-6.296718328681639E-3</v>
      </c>
      <c r="H8" s="157">
        <v>-4.9865723378327252E-3</v>
      </c>
      <c r="I8" s="157">
        <v>6.7597821785505108E-2</v>
      </c>
      <c r="J8" s="701" t="s">
        <v>495</v>
      </c>
      <c r="K8" s="85"/>
      <c r="L8" s="137"/>
    </row>
    <row r="9" spans="1:12" ht="12.75" customHeight="1">
      <c r="A9" s="191" t="s">
        <v>894</v>
      </c>
      <c r="B9" s="191" t="s">
        <v>1157</v>
      </c>
      <c r="C9" s="192">
        <v>247.6696</v>
      </c>
      <c r="D9" s="192">
        <v>246.4924</v>
      </c>
      <c r="E9" s="157">
        <v>4.7758064751692109E-3</v>
      </c>
      <c r="F9" s="157">
        <v>-3.6077383866193295E-3</v>
      </c>
      <c r="G9" s="157">
        <v>-8.722868612641984E-3</v>
      </c>
      <c r="H9" s="157">
        <v>-1.4438242420648943E-2</v>
      </c>
      <c r="I9" s="157">
        <v>7.0112871407444155E-2</v>
      </c>
      <c r="J9" s="701" t="s">
        <v>169</v>
      </c>
      <c r="K9" s="85"/>
      <c r="L9" s="137"/>
    </row>
    <row r="10" spans="1:12" ht="12.75" customHeight="1">
      <c r="A10" s="191" t="s">
        <v>894</v>
      </c>
      <c r="B10" s="191" t="s">
        <v>1158</v>
      </c>
      <c r="C10" s="192">
        <v>242.2714</v>
      </c>
      <c r="D10" s="192">
        <v>241.04599999999999</v>
      </c>
      <c r="E10" s="157">
        <v>5.0836769745194179E-3</v>
      </c>
      <c r="F10" s="157">
        <v>-2.4817325530725885E-3</v>
      </c>
      <c r="G10" s="157">
        <v>-7.6391722004584689E-3</v>
      </c>
      <c r="H10" s="157">
        <v>-6.2425833687799791E-3</v>
      </c>
      <c r="I10" s="157">
        <v>6.9678946941670095E-2</v>
      </c>
      <c r="J10" s="701" t="s">
        <v>899</v>
      </c>
      <c r="K10" s="85"/>
      <c r="L10" s="137"/>
    </row>
    <row r="11" spans="1:12" ht="12.75" customHeight="1">
      <c r="A11" s="191" t="s">
        <v>894</v>
      </c>
      <c r="B11" s="191" t="s">
        <v>1159</v>
      </c>
      <c r="C11" s="192">
        <v>104.7696</v>
      </c>
      <c r="D11" s="192">
        <v>104.51</v>
      </c>
      <c r="E11" s="157">
        <v>2.4839728255668533E-3</v>
      </c>
      <c r="F11" s="157">
        <v>1.1562487726232416E-3</v>
      </c>
      <c r="G11" s="157">
        <v>1.1395010290647978E-2</v>
      </c>
      <c r="H11" s="157">
        <v>4.718183371964367E-2</v>
      </c>
      <c r="I11" s="157">
        <v>3.5612497057144532E-2</v>
      </c>
      <c r="J11" s="701" t="s">
        <v>1111</v>
      </c>
      <c r="K11" s="85"/>
      <c r="L11" s="137"/>
    </row>
    <row r="12" spans="1:12" ht="12.75" customHeight="1">
      <c r="A12" s="191" t="s">
        <v>894</v>
      </c>
      <c r="B12" s="193" t="s">
        <v>1160</v>
      </c>
      <c r="C12" s="192">
        <v>262.84609999999998</v>
      </c>
      <c r="D12" s="192">
        <v>261.49180000000001</v>
      </c>
      <c r="E12" s="157">
        <v>5.1791299000579234E-3</v>
      </c>
      <c r="F12" s="157">
        <v>-2.2797573193562965E-3</v>
      </c>
      <c r="G12" s="157">
        <v>-7.7231504625095834E-3</v>
      </c>
      <c r="H12" s="157">
        <v>-8.1649779876149433E-3</v>
      </c>
      <c r="I12" s="157">
        <v>7.0665254568236024E-2</v>
      </c>
      <c r="J12" s="701" t="s">
        <v>1231</v>
      </c>
      <c r="K12" s="85"/>
      <c r="L12" s="137"/>
    </row>
    <row r="13" spans="1:12" ht="12.75" customHeight="1">
      <c r="A13" s="191" t="s">
        <v>894</v>
      </c>
      <c r="B13" s="193" t="s">
        <v>1161</v>
      </c>
      <c r="C13" s="192">
        <v>130.34440000000001</v>
      </c>
      <c r="D13" s="192">
        <v>129.7244</v>
      </c>
      <c r="E13" s="157">
        <v>4.7793630188307252E-3</v>
      </c>
      <c r="F13" s="157">
        <v>-3.0096221832826941E-3</v>
      </c>
      <c r="G13" s="157">
        <v>-3.8380821511601201E-3</v>
      </c>
      <c r="H13" s="157">
        <v>-5.643392783204695E-4</v>
      </c>
      <c r="I13" s="157">
        <v>4.8655805423684528E-2</v>
      </c>
      <c r="J13" s="701" t="s">
        <v>494</v>
      </c>
      <c r="K13" s="85"/>
      <c r="L13" s="137"/>
    </row>
    <row r="14" spans="1:12" ht="12.75" customHeight="1">
      <c r="A14" s="191" t="s">
        <v>894</v>
      </c>
      <c r="B14" s="193" t="s">
        <v>1162</v>
      </c>
      <c r="C14" s="192">
        <v>192.76580000000001</v>
      </c>
      <c r="D14" s="192">
        <v>191.84790000000001</v>
      </c>
      <c r="E14" s="157">
        <v>4.7845194031313504E-3</v>
      </c>
      <c r="F14" s="157">
        <v>-2.9939092836652223E-3</v>
      </c>
      <c r="G14" s="157">
        <v>-8.0114201847854109E-3</v>
      </c>
      <c r="H14" s="157">
        <v>-8.0134621223426697E-3</v>
      </c>
      <c r="I14" s="157">
        <v>7.104995235936129E-2</v>
      </c>
      <c r="J14" s="701" t="s">
        <v>1232</v>
      </c>
      <c r="K14" s="85"/>
      <c r="L14" s="137"/>
    </row>
    <row r="15" spans="1:12" ht="12.75" customHeight="1">
      <c r="A15" s="193" t="s">
        <v>895</v>
      </c>
      <c r="B15" s="193" t="s">
        <v>1163</v>
      </c>
      <c r="C15" s="192">
        <v>144.50899999999999</v>
      </c>
      <c r="D15" s="192">
        <v>143.0334</v>
      </c>
      <c r="E15" s="157">
        <v>1.0316471537417035E-2</v>
      </c>
      <c r="F15" s="157">
        <v>-1.1745678819231977E-3</v>
      </c>
      <c r="G15" s="157">
        <v>4.670558103188816E-3</v>
      </c>
      <c r="H15" s="157">
        <v>3.5332367560937335E-2</v>
      </c>
      <c r="I15" s="157">
        <v>2.9611860649278787E-2</v>
      </c>
      <c r="J15" s="701" t="s">
        <v>1233</v>
      </c>
      <c r="K15" s="85"/>
      <c r="L15" s="137"/>
    </row>
    <row r="16" spans="1:12" ht="12.75" customHeight="1">
      <c r="A16" s="193" t="s">
        <v>895</v>
      </c>
      <c r="B16" s="193" t="s">
        <v>1164</v>
      </c>
      <c r="C16" s="192">
        <v>169.5164</v>
      </c>
      <c r="D16" s="192">
        <v>167.78919999999999</v>
      </c>
      <c r="E16" s="157">
        <v>1.029386873529411E-2</v>
      </c>
      <c r="F16" s="157">
        <v>-1.5976655636725796E-3</v>
      </c>
      <c r="G16" s="157">
        <v>5.5122841546002754E-3</v>
      </c>
      <c r="H16" s="157">
        <v>3.8476900872113674E-2</v>
      </c>
      <c r="I16" s="157">
        <v>5.4687750933043899E-2</v>
      </c>
      <c r="J16" s="701" t="s">
        <v>1234</v>
      </c>
      <c r="K16" s="85"/>
      <c r="L16" s="137"/>
    </row>
    <row r="17" spans="1:12" ht="12.75" customHeight="1">
      <c r="A17" s="193" t="s">
        <v>895</v>
      </c>
      <c r="B17" s="193" t="s">
        <v>1165</v>
      </c>
      <c r="C17" s="192">
        <v>157.3047</v>
      </c>
      <c r="D17" s="192">
        <v>155.50210000000001</v>
      </c>
      <c r="E17" s="157">
        <v>1.1592126408582159E-2</v>
      </c>
      <c r="F17" s="157">
        <v>-4.2746415407730529E-4</v>
      </c>
      <c r="G17" s="157">
        <v>8.6156154423220159E-3</v>
      </c>
      <c r="H17" s="157">
        <v>4.6193412969351269E-2</v>
      </c>
      <c r="I17" s="157">
        <v>3.8526616222368304E-2</v>
      </c>
      <c r="J17" s="701" t="s">
        <v>1235</v>
      </c>
      <c r="K17" s="85"/>
      <c r="L17" s="137"/>
    </row>
    <row r="18" spans="1:12" ht="12.75" customHeight="1">
      <c r="A18" s="191" t="s">
        <v>852</v>
      </c>
      <c r="B18" s="191" t="s">
        <v>1166</v>
      </c>
      <c r="C18" s="192">
        <v>197.71379999999999</v>
      </c>
      <c r="D18" s="192">
        <v>196.9742</v>
      </c>
      <c r="E18" s="157">
        <v>3.7548064670398246E-3</v>
      </c>
      <c r="F18" s="157">
        <v>-3.3354685999431193E-3</v>
      </c>
      <c r="G18" s="157">
        <v>-5.9040411341830838E-4</v>
      </c>
      <c r="H18" s="157">
        <v>4.8181158867089097E-2</v>
      </c>
      <c r="I18" s="157">
        <v>7.5736337206450788E-2</v>
      </c>
      <c r="J18" s="701" t="s">
        <v>170</v>
      </c>
      <c r="K18" s="85"/>
      <c r="L18" s="137"/>
    </row>
    <row r="19" spans="1:12" ht="12.75" customHeight="1">
      <c r="A19" s="191" t="s">
        <v>852</v>
      </c>
      <c r="B19" s="191" t="s">
        <v>1167</v>
      </c>
      <c r="C19" s="192">
        <v>120.8347</v>
      </c>
      <c r="D19" s="192">
        <v>120.47029999999999</v>
      </c>
      <c r="E19" s="157">
        <v>3.0248119245988715E-3</v>
      </c>
      <c r="F19" s="157">
        <v>-2.8300122007546393E-3</v>
      </c>
      <c r="G19" s="157">
        <v>-3.8720771876370776E-3</v>
      </c>
      <c r="H19" s="157">
        <v>6.4185044567565561E-2</v>
      </c>
      <c r="I19" s="157">
        <v>8.4351139230079752E-2</v>
      </c>
      <c r="J19" s="701" t="s">
        <v>908</v>
      </c>
      <c r="K19" s="85"/>
      <c r="L19" s="137"/>
    </row>
    <row r="20" spans="1:12" ht="12.75" customHeight="1">
      <c r="A20" s="191" t="s">
        <v>852</v>
      </c>
      <c r="B20" s="191" t="s">
        <v>1229</v>
      </c>
      <c r="C20" s="192">
        <v>102.3993</v>
      </c>
      <c r="D20" s="192">
        <v>101.75279999999999</v>
      </c>
      <c r="E20" s="157">
        <v>6.3536335118051122E-3</v>
      </c>
      <c r="F20" s="157">
        <v>-2.1173163921870621E-3</v>
      </c>
      <c r="G20" s="157">
        <v>1.3590520488229207E-2</v>
      </c>
      <c r="H20" s="157" t="s">
        <v>837</v>
      </c>
      <c r="I20" s="157" t="s">
        <v>837</v>
      </c>
      <c r="J20" s="701" t="s">
        <v>1230</v>
      </c>
      <c r="K20" s="85"/>
      <c r="L20" s="137"/>
    </row>
    <row r="21" spans="1:12" ht="12.75" customHeight="1">
      <c r="A21" s="193" t="s">
        <v>851</v>
      </c>
      <c r="B21" s="191" t="s">
        <v>1168</v>
      </c>
      <c r="C21" s="192">
        <v>262.38220000000001</v>
      </c>
      <c r="D21" s="192">
        <v>260.34199999999998</v>
      </c>
      <c r="E21" s="157">
        <v>7.8366149142283115E-3</v>
      </c>
      <c r="F21" s="157">
        <v>-8.3742643734547478E-4</v>
      </c>
      <c r="G21" s="157">
        <v>1.7996165184186737E-2</v>
      </c>
      <c r="H21" s="157">
        <v>0.10168707277338315</v>
      </c>
      <c r="I21" s="157">
        <v>7.58472949028417E-2</v>
      </c>
      <c r="J21" s="701" t="s">
        <v>1236</v>
      </c>
      <c r="K21" s="85"/>
      <c r="L21" s="137"/>
    </row>
    <row r="22" spans="1:12" ht="12.75" customHeight="1">
      <c r="A22" s="193" t="s">
        <v>851</v>
      </c>
      <c r="B22" s="191" t="s">
        <v>1169</v>
      </c>
      <c r="C22" s="192">
        <v>272.91419999999999</v>
      </c>
      <c r="D22" s="192">
        <v>270.87</v>
      </c>
      <c r="E22" s="157">
        <v>7.5467936648576416E-3</v>
      </c>
      <c r="F22" s="157">
        <v>-1.2996709343805195E-3</v>
      </c>
      <c r="G22" s="157">
        <v>1.2596129479410221E-2</v>
      </c>
      <c r="H22" s="157">
        <v>8.2975667052903934E-2</v>
      </c>
      <c r="I22" s="157">
        <v>7.5247696401327113E-2</v>
      </c>
      <c r="J22" s="701" t="s">
        <v>1237</v>
      </c>
      <c r="K22" s="85"/>
      <c r="L22" s="137"/>
    </row>
    <row r="23" spans="1:12" ht="12.75" customHeight="1">
      <c r="A23" s="193" t="s">
        <v>851</v>
      </c>
      <c r="B23" s="193" t="s">
        <v>1170</v>
      </c>
      <c r="C23" s="192">
        <v>240.03039999999999</v>
      </c>
      <c r="D23" s="192">
        <v>238.1636</v>
      </c>
      <c r="E23" s="157">
        <v>7.8383094645864595E-3</v>
      </c>
      <c r="F23" s="157">
        <v>-8.9773535768460891E-4</v>
      </c>
      <c r="G23" s="157">
        <v>1.8534556834456019E-2</v>
      </c>
      <c r="H23" s="157">
        <v>0.10360428291358759</v>
      </c>
      <c r="I23" s="157">
        <v>7.2255903330687543E-2</v>
      </c>
      <c r="J23" s="701" t="s">
        <v>171</v>
      </c>
      <c r="K23" s="85"/>
      <c r="L23" s="137"/>
    </row>
    <row r="24" spans="1:12" ht="12.75" customHeight="1">
      <c r="A24" s="193" t="s">
        <v>851</v>
      </c>
      <c r="B24" s="193" t="s">
        <v>1171</v>
      </c>
      <c r="C24" s="192">
        <v>122.2572</v>
      </c>
      <c r="D24" s="192">
        <v>120.95659999999999</v>
      </c>
      <c r="E24" s="157">
        <v>1.0752617054381512E-2</v>
      </c>
      <c r="F24" s="157">
        <v>-7.5342137568795643E-4</v>
      </c>
      <c r="G24" s="157">
        <v>1.8847357736450347E-2</v>
      </c>
      <c r="H24" s="157">
        <v>7.6256064312746452E-2</v>
      </c>
      <c r="I24" s="157">
        <v>8.4326906546632552E-2</v>
      </c>
      <c r="J24" s="701">
        <v>42314</v>
      </c>
      <c r="K24" s="85"/>
      <c r="L24" s="137"/>
    </row>
    <row r="25" spans="1:12" ht="12.75" customHeight="1">
      <c r="A25" s="193" t="s">
        <v>851</v>
      </c>
      <c r="B25" s="193" t="s">
        <v>1172</v>
      </c>
      <c r="C25" s="192">
        <v>182.75729999999999</v>
      </c>
      <c r="D25" s="192">
        <v>182.3426</v>
      </c>
      <c r="E25" s="157">
        <v>2.2742902645897451E-3</v>
      </c>
      <c r="F25" s="157">
        <v>2.3488953375554581E-3</v>
      </c>
      <c r="G25" s="157">
        <v>1.5109671900775843E-2</v>
      </c>
      <c r="H25" s="157">
        <v>9.4494031577661231E-2</v>
      </c>
      <c r="I25" s="157">
        <v>5.9323518150509624E-2</v>
      </c>
      <c r="J25" s="701" t="s">
        <v>173</v>
      </c>
      <c r="K25" s="85"/>
      <c r="L25" s="137"/>
    </row>
    <row r="26" spans="1:12" ht="12.75" customHeight="1">
      <c r="A26" s="193" t="s">
        <v>851</v>
      </c>
      <c r="B26" s="191" t="s">
        <v>1173</v>
      </c>
      <c r="C26" s="192">
        <v>231.1182</v>
      </c>
      <c r="D26" s="192">
        <v>229.2054</v>
      </c>
      <c r="E26" s="157">
        <v>8.3453531199526899E-3</v>
      </c>
      <c r="F26" s="157">
        <v>-3.4716619054887685E-4</v>
      </c>
      <c r="G26" s="157">
        <v>1.8559145376740211E-2</v>
      </c>
      <c r="H26" s="157">
        <v>8.2604003305171952E-2</v>
      </c>
      <c r="I26" s="157">
        <v>7.6484010369763933E-2</v>
      </c>
      <c r="J26" s="701" t="s">
        <v>172</v>
      </c>
      <c r="K26" s="85"/>
      <c r="L26" s="137"/>
    </row>
    <row r="27" spans="1:12" ht="12.75" customHeight="1">
      <c r="A27" s="51" t="s">
        <v>426</v>
      </c>
    </row>
    <row r="28" spans="1:12" ht="12.75" customHeight="1">
      <c r="A28" s="51"/>
    </row>
    <row r="29" spans="1:12" ht="12.75" customHeight="1">
      <c r="A29" s="51"/>
      <c r="C29" s="834"/>
    </row>
    <row r="30" spans="1:12" ht="12.75" customHeight="1">
      <c r="A30" s="670"/>
    </row>
    <row r="31" spans="1:12" ht="12.75" customHeight="1">
      <c r="A31" s="671"/>
    </row>
    <row r="32" spans="1:12" ht="12.75" customHeight="1"/>
    <row r="33" spans="1:11" ht="12.75" customHeight="1"/>
    <row r="34" spans="1:11" ht="12.75" customHeight="1"/>
    <row r="35" spans="1:11" ht="12.75" customHeight="1">
      <c r="A35" s="399" t="s">
        <v>309</v>
      </c>
      <c r="J35" s="312" t="str">
        <f>Naslovnica!A20</f>
        <v>Travanj 2018.</v>
      </c>
    </row>
    <row r="36" spans="1:11" ht="12.75" customHeight="1">
      <c r="A36" s="119" t="s">
        <v>310</v>
      </c>
      <c r="J36" s="110" t="str">
        <f>Naslovnica!A24</f>
        <v>April 2018</v>
      </c>
    </row>
    <row r="37" spans="1:11" ht="12.75" customHeight="1"/>
    <row r="38" spans="1:11" ht="12.75" customHeight="1">
      <c r="K38" s="85"/>
    </row>
    <row r="39" spans="1:11" ht="12.75" customHeight="1"/>
    <row r="40" spans="1:11" ht="12.75" customHeight="1">
      <c r="K40" s="85"/>
    </row>
    <row r="41" spans="1:11" ht="12.75" customHeight="1">
      <c r="K41" s="85"/>
    </row>
    <row r="42" spans="1:11" ht="12.75" customHeight="1">
      <c r="K42" s="85"/>
    </row>
    <row r="43" spans="1:11" ht="12.75" customHeight="1">
      <c r="K43" s="85"/>
    </row>
    <row r="44" spans="1:11" ht="12.75" customHeight="1">
      <c r="K44" s="85"/>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426</v>
      </c>
    </row>
    <row r="70" spans="1:10" ht="12.75" customHeight="1"/>
    <row r="71" spans="1:10" ht="12.75" customHeight="1">
      <c r="A71" s="73" t="s">
        <v>274</v>
      </c>
    </row>
    <row r="72" spans="1:10" ht="12.75" customHeight="1"/>
    <row r="73" spans="1:10" ht="12.75" customHeight="1"/>
    <row r="74" spans="1:10" ht="12.75" customHeight="1"/>
    <row r="75" spans="1:10" ht="12.75" customHeight="1"/>
    <row r="76" spans="1:10" ht="12.75" customHeight="1"/>
    <row r="77" spans="1:10">
      <c r="J77" s="40" t="s">
        <v>320</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4" customWidth="1"/>
    <col min="2" max="2" width="11.140625" style="94" customWidth="1"/>
    <col min="3" max="3" width="10.7109375" style="94" customWidth="1"/>
    <col min="4" max="4" width="3.5703125" style="94" customWidth="1"/>
    <col min="5" max="9" width="11.42578125" style="94" customWidth="1"/>
    <col min="10" max="16384" width="9.140625" style="94"/>
  </cols>
  <sheetData>
    <row r="1" spans="1:9" ht="15">
      <c r="A1" s="475" t="s">
        <v>347</v>
      </c>
      <c r="B1" s="476"/>
      <c r="C1" s="476"/>
      <c r="D1" s="476"/>
      <c r="E1" s="476"/>
      <c r="F1" s="476"/>
      <c r="G1" s="476"/>
      <c r="H1" s="476"/>
      <c r="I1" s="476"/>
    </row>
    <row r="2" spans="1:9">
      <c r="A2" s="477" t="s">
        <v>348</v>
      </c>
      <c r="B2" s="476"/>
      <c r="C2" s="476"/>
      <c r="D2" s="476"/>
      <c r="E2" s="476"/>
      <c r="F2" s="476"/>
      <c r="G2" s="476"/>
      <c r="H2" s="476"/>
      <c r="I2" s="476"/>
    </row>
    <row r="4" spans="1:9">
      <c r="A4" s="95" t="s">
        <v>349</v>
      </c>
      <c r="I4" s="96"/>
    </row>
    <row r="5" spans="1:9">
      <c r="A5" s="97" t="s">
        <v>350</v>
      </c>
      <c r="I5" s="98"/>
    </row>
    <row r="7" spans="1:9" ht="26.25" customHeight="1">
      <c r="A7" s="942" t="s">
        <v>730</v>
      </c>
      <c r="B7" s="942"/>
      <c r="C7" s="942"/>
      <c r="D7" s="95"/>
      <c r="E7" s="942" t="s">
        <v>377</v>
      </c>
      <c r="F7" s="942"/>
      <c r="G7" s="942"/>
      <c r="H7" s="942"/>
      <c r="I7" s="95"/>
    </row>
    <row r="8" spans="1:9" ht="27.75" customHeight="1">
      <c r="A8" s="941" t="s">
        <v>731</v>
      </c>
      <c r="B8" s="941"/>
      <c r="C8" s="941"/>
      <c r="E8" s="941" t="s">
        <v>376</v>
      </c>
      <c r="F8" s="941"/>
      <c r="G8" s="941"/>
      <c r="H8" s="941"/>
    </row>
    <row r="10" spans="1:9" ht="26.25" customHeight="1">
      <c r="A10" s="365" t="s">
        <v>351</v>
      </c>
      <c r="B10" s="365" t="s">
        <v>375</v>
      </c>
      <c r="C10" s="365" t="s">
        <v>352</v>
      </c>
    </row>
    <row r="11" spans="1:9">
      <c r="A11" s="194" t="s">
        <v>568</v>
      </c>
      <c r="B11" s="195">
        <v>59</v>
      </c>
      <c r="C11" s="195">
        <v>59</v>
      </c>
    </row>
    <row r="12" spans="1:9">
      <c r="A12" s="194" t="s">
        <v>850</v>
      </c>
      <c r="B12" s="195">
        <v>96</v>
      </c>
      <c r="C12" s="195">
        <v>95</v>
      </c>
    </row>
    <row r="13" spans="1:9">
      <c r="A13" s="194" t="s">
        <v>909</v>
      </c>
      <c r="B13" s="574">
        <v>137</v>
      </c>
      <c r="C13" s="195">
        <v>135</v>
      </c>
    </row>
    <row r="14" spans="1:9">
      <c r="A14" s="194" t="s">
        <v>1112</v>
      </c>
      <c r="B14" s="195">
        <v>191</v>
      </c>
      <c r="C14" s="195">
        <v>189</v>
      </c>
    </row>
    <row r="15" spans="1:9">
      <c r="A15" s="194" t="s">
        <v>1430</v>
      </c>
      <c r="B15" s="195">
        <v>251</v>
      </c>
      <c r="C15" s="195">
        <v>249</v>
      </c>
    </row>
    <row r="16" spans="1:9">
      <c r="A16" s="51" t="s">
        <v>426</v>
      </c>
    </row>
    <row r="17" spans="1:9">
      <c r="A17" s="51"/>
    </row>
    <row r="23" spans="1:9">
      <c r="E23" s="51" t="s">
        <v>426</v>
      </c>
    </row>
    <row r="24" spans="1:9">
      <c r="E24" s="51"/>
    </row>
    <row r="25" spans="1:9" ht="27" customHeight="1">
      <c r="A25" s="942" t="s">
        <v>732</v>
      </c>
      <c r="B25" s="942"/>
      <c r="C25" s="942"/>
      <c r="E25" s="942" t="s">
        <v>503</v>
      </c>
      <c r="F25" s="942"/>
      <c r="G25" s="942"/>
      <c r="H25" s="943" t="s">
        <v>558</v>
      </c>
      <c r="I25" s="943"/>
    </row>
    <row r="26" spans="1:9" ht="30" customHeight="1">
      <c r="A26" s="941" t="s">
        <v>733</v>
      </c>
      <c r="B26" s="941"/>
      <c r="C26" s="941"/>
      <c r="E26" s="941" t="s">
        <v>504</v>
      </c>
      <c r="F26" s="941"/>
      <c r="G26" s="941"/>
      <c r="H26" s="134"/>
      <c r="I26" s="135"/>
    </row>
    <row r="28" spans="1:9" ht="27" customHeight="1">
      <c r="A28" s="365" t="s">
        <v>353</v>
      </c>
      <c r="B28" s="365" t="s">
        <v>375</v>
      </c>
      <c r="C28" s="365" t="s">
        <v>352</v>
      </c>
    </row>
    <row r="29" spans="1:9">
      <c r="A29" s="196" t="s">
        <v>1174</v>
      </c>
      <c r="B29" s="195">
        <v>203</v>
      </c>
      <c r="C29" s="195">
        <v>201</v>
      </c>
    </row>
    <row r="30" spans="1:9">
      <c r="A30" s="196" t="s">
        <v>1197</v>
      </c>
      <c r="B30" s="195">
        <v>211</v>
      </c>
      <c r="C30" s="195">
        <v>209</v>
      </c>
    </row>
    <row r="31" spans="1:9">
      <c r="A31" s="196" t="s">
        <v>1314</v>
      </c>
      <c r="B31" s="195">
        <v>230</v>
      </c>
      <c r="C31" s="195">
        <v>228</v>
      </c>
    </row>
    <row r="32" spans="1:9">
      <c r="A32" s="196" t="s">
        <v>1431</v>
      </c>
      <c r="B32" s="195">
        <v>251</v>
      </c>
      <c r="C32" s="195">
        <v>249</v>
      </c>
    </row>
    <row r="33" spans="1:9">
      <c r="A33" s="196" t="s">
        <v>1472</v>
      </c>
      <c r="B33" s="195">
        <v>272</v>
      </c>
      <c r="C33" s="195">
        <v>270</v>
      </c>
    </row>
    <row r="34" spans="1:9" ht="15">
      <c r="A34" s="51" t="s">
        <v>426</v>
      </c>
      <c r="B34"/>
      <c r="C34"/>
    </row>
    <row r="35" spans="1:9" ht="15">
      <c r="A35"/>
      <c r="B35"/>
      <c r="C35"/>
    </row>
    <row r="36" spans="1:9" ht="15">
      <c r="A36" s="104"/>
      <c r="B36" s="104"/>
      <c r="C36"/>
    </row>
    <row r="37" spans="1:9" ht="15">
      <c r="A37" s="104"/>
      <c r="B37" s="104"/>
      <c r="C37"/>
    </row>
    <row r="38" spans="1:9" ht="15">
      <c r="A38"/>
      <c r="B38" s="104"/>
      <c r="C38"/>
    </row>
    <row r="39" spans="1:9" ht="15">
      <c r="A39"/>
      <c r="B39"/>
      <c r="C39"/>
    </row>
    <row r="40" spans="1:9" ht="15">
      <c r="A40"/>
      <c r="B40"/>
      <c r="C40"/>
      <c r="E40" s="51" t="s">
        <v>426</v>
      </c>
    </row>
    <row r="41" spans="1:9">
      <c r="E41" s="51"/>
    </row>
    <row r="42" spans="1:9">
      <c r="A42" s="93"/>
      <c r="B42" s="653"/>
      <c r="C42" s="653"/>
      <c r="D42" s="653"/>
      <c r="E42" s="653"/>
      <c r="F42" s="653"/>
      <c r="G42" s="653"/>
      <c r="H42" s="653"/>
      <c r="I42" s="653"/>
    </row>
    <row r="44" spans="1:9">
      <c r="A44" s="655"/>
      <c r="B44" s="654"/>
      <c r="C44" s="654"/>
      <c r="D44" s="654"/>
      <c r="E44" s="654"/>
      <c r="F44" s="654"/>
      <c r="G44" s="654"/>
      <c r="H44" s="654"/>
      <c r="I44" s="654"/>
    </row>
    <row r="45" spans="1:9">
      <c r="A45" s="73" t="s">
        <v>274</v>
      </c>
    </row>
    <row r="46" spans="1:9">
      <c r="I46" s="99"/>
    </row>
    <row r="56" spans="9:9">
      <c r="I56" s="99" t="s">
        <v>890</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4" customWidth="1"/>
    <col min="4" max="4" width="3.5703125" style="94" customWidth="1"/>
    <col min="5" max="9" width="11.42578125" style="94" customWidth="1"/>
    <col min="10" max="16384" width="9.140625" style="94"/>
  </cols>
  <sheetData>
    <row r="1" spans="1:9">
      <c r="A1" s="95" t="s">
        <v>354</v>
      </c>
      <c r="I1" s="96"/>
    </row>
    <row r="2" spans="1:9">
      <c r="A2" s="97" t="s">
        <v>355</v>
      </c>
      <c r="I2" s="98"/>
    </row>
    <row r="4" spans="1:9" ht="26.25" customHeight="1">
      <c r="A4" s="942" t="s">
        <v>734</v>
      </c>
      <c r="B4" s="942"/>
      <c r="C4" s="942"/>
      <c r="D4" s="95"/>
      <c r="E4" s="942" t="s">
        <v>378</v>
      </c>
      <c r="F4" s="942"/>
      <c r="G4" s="942"/>
      <c r="H4" s="942"/>
      <c r="I4" s="95"/>
    </row>
    <row r="5" spans="1:9" ht="27.75" customHeight="1">
      <c r="A5" s="941" t="s">
        <v>735</v>
      </c>
      <c r="B5" s="941"/>
      <c r="C5" s="941"/>
      <c r="E5" s="941" t="s">
        <v>379</v>
      </c>
      <c r="F5" s="941"/>
      <c r="G5" s="941"/>
      <c r="H5" s="941"/>
    </row>
    <row r="7" spans="1:9" ht="26.25" customHeight="1">
      <c r="A7" s="365" t="s">
        <v>351</v>
      </c>
      <c r="B7" s="365" t="s">
        <v>375</v>
      </c>
      <c r="C7" s="365" t="s">
        <v>352</v>
      </c>
    </row>
    <row r="8" spans="1:9">
      <c r="A8" s="194" t="s">
        <v>568</v>
      </c>
      <c r="B8" s="195">
        <v>13311</v>
      </c>
      <c r="C8" s="195">
        <v>13874</v>
      </c>
    </row>
    <row r="9" spans="1:9">
      <c r="A9" s="194" t="s">
        <v>850</v>
      </c>
      <c r="B9" s="195">
        <v>14706</v>
      </c>
      <c r="C9" s="195">
        <v>15335</v>
      </c>
    </row>
    <row r="10" spans="1:9">
      <c r="A10" s="194" t="s">
        <v>909</v>
      </c>
      <c r="B10" s="195">
        <v>14285</v>
      </c>
      <c r="C10" s="195">
        <v>14904</v>
      </c>
    </row>
    <row r="11" spans="1:9">
      <c r="A11" s="194" t="s">
        <v>1112</v>
      </c>
      <c r="B11" s="195">
        <v>13006</v>
      </c>
      <c r="C11" s="195">
        <v>13515</v>
      </c>
    </row>
    <row r="12" spans="1:9">
      <c r="A12" s="194" t="s">
        <v>1430</v>
      </c>
      <c r="B12" s="195">
        <v>11521</v>
      </c>
      <c r="C12" s="195">
        <v>11909</v>
      </c>
    </row>
    <row r="13" spans="1:9">
      <c r="A13" s="51" t="s">
        <v>426</v>
      </c>
    </row>
    <row r="14" spans="1:9">
      <c r="A14" s="51"/>
    </row>
    <row r="20" spans="1:9">
      <c r="E20" s="51" t="s">
        <v>426</v>
      </c>
    </row>
    <row r="22" spans="1:9" ht="27" customHeight="1">
      <c r="A22" s="942" t="s">
        <v>736</v>
      </c>
      <c r="B22" s="942"/>
      <c r="C22" s="942"/>
      <c r="E22" s="942" t="s">
        <v>505</v>
      </c>
      <c r="F22" s="942"/>
      <c r="G22" s="942"/>
      <c r="H22" s="943" t="s">
        <v>558</v>
      </c>
      <c r="I22" s="943"/>
    </row>
    <row r="23" spans="1:9" ht="30" customHeight="1">
      <c r="A23" s="941" t="s">
        <v>737</v>
      </c>
      <c r="B23" s="941"/>
      <c r="C23" s="941"/>
      <c r="E23" s="941" t="s">
        <v>506</v>
      </c>
      <c r="F23" s="941"/>
      <c r="G23" s="941"/>
      <c r="H23" s="134"/>
    </row>
    <row r="25" spans="1:9" ht="27" customHeight="1">
      <c r="A25" s="365" t="s">
        <v>353</v>
      </c>
      <c r="B25" s="365" t="s">
        <v>375</v>
      </c>
      <c r="C25" s="365" t="s">
        <v>352</v>
      </c>
    </row>
    <row r="26" spans="1:9">
      <c r="A26" s="196" t="s">
        <v>1174</v>
      </c>
      <c r="B26" s="195">
        <v>12522</v>
      </c>
      <c r="C26" s="195">
        <v>12981</v>
      </c>
    </row>
    <row r="27" spans="1:9">
      <c r="A27" s="196" t="s">
        <v>1197</v>
      </c>
      <c r="B27" s="195">
        <v>12098</v>
      </c>
      <c r="C27" s="195">
        <v>12525</v>
      </c>
    </row>
    <row r="28" spans="1:9">
      <c r="A28" s="196" t="s">
        <v>1314</v>
      </c>
      <c r="B28" s="195">
        <v>11842</v>
      </c>
      <c r="C28" s="195">
        <v>12255</v>
      </c>
    </row>
    <row r="29" spans="1:9">
      <c r="A29" s="196" t="s">
        <v>1431</v>
      </c>
      <c r="B29" s="195">
        <v>11521</v>
      </c>
      <c r="C29" s="195">
        <v>11909</v>
      </c>
    </row>
    <row r="30" spans="1:9">
      <c r="A30" s="196" t="s">
        <v>1472</v>
      </c>
      <c r="B30" s="195">
        <v>11104</v>
      </c>
      <c r="C30" s="195">
        <v>11464</v>
      </c>
    </row>
    <row r="31" spans="1:9" ht="15">
      <c r="A31" s="51" t="s">
        <v>426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426</v>
      </c>
    </row>
    <row r="38" spans="1:5" ht="15">
      <c r="A38"/>
      <c r="B38"/>
      <c r="C38"/>
      <c r="E38" s="51"/>
    </row>
    <row r="39" spans="1:5">
      <c r="A39" s="73" t="s">
        <v>274</v>
      </c>
    </row>
    <row r="54" spans="9:9">
      <c r="I54" s="99"/>
    </row>
    <row r="55" spans="9:9">
      <c r="I55" s="99" t="s">
        <v>891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1" t="s">
        <v>365</v>
      </c>
      <c r="B1" s="296"/>
      <c r="C1" s="296"/>
      <c r="D1" s="297"/>
      <c r="E1" s="297"/>
      <c r="F1" s="297"/>
      <c r="G1" s="297"/>
      <c r="H1" s="297"/>
      <c r="I1" s="297"/>
      <c r="J1" s="297"/>
      <c r="K1" s="297"/>
      <c r="L1" s="297"/>
      <c r="M1" s="297"/>
      <c r="N1" s="297"/>
      <c r="O1" s="297"/>
      <c r="P1" s="297"/>
    </row>
    <row r="2" spans="1:16" ht="18">
      <c r="A2" s="298" t="s">
        <v>366</v>
      </c>
      <c r="B2" s="296"/>
      <c r="C2" s="296"/>
      <c r="D2" s="297"/>
      <c r="E2" s="297"/>
      <c r="F2" s="297"/>
      <c r="G2" s="297"/>
      <c r="H2" s="297"/>
      <c r="I2" s="297"/>
      <c r="J2" s="297"/>
      <c r="K2" s="297"/>
      <c r="L2" s="297"/>
      <c r="M2" s="297"/>
      <c r="N2" s="297"/>
      <c r="O2" s="297"/>
      <c r="P2" s="297"/>
    </row>
    <row r="3" spans="1:16" ht="12.75" customHeight="1">
      <c r="A3" s="433" t="s">
        <v>1476</v>
      </c>
    </row>
    <row r="4" spans="1:16" ht="12.75" customHeight="1">
      <c r="A4" s="120" t="s">
        <v>1477</v>
      </c>
      <c r="H4" s="85"/>
      <c r="J4" s="85"/>
    </row>
    <row r="5" spans="1:16" ht="12.75" customHeight="1">
      <c r="L5" s="944" t="s">
        <v>127</v>
      </c>
      <c r="M5" s="945"/>
      <c r="N5" s="945"/>
      <c r="O5" s="945"/>
      <c r="P5" s="945"/>
    </row>
    <row r="6" spans="1:16" ht="24" customHeight="1">
      <c r="A6" s="946" t="s">
        <v>429</v>
      </c>
      <c r="B6" s="948" t="s">
        <v>560</v>
      </c>
      <c r="C6" s="948"/>
      <c r="D6" s="948"/>
      <c r="E6" s="948"/>
      <c r="F6" s="948"/>
      <c r="G6" s="948" t="s">
        <v>561</v>
      </c>
      <c r="H6" s="948"/>
      <c r="I6" s="948"/>
      <c r="J6" s="948"/>
      <c r="K6" s="948"/>
      <c r="L6" s="948" t="s">
        <v>559</v>
      </c>
      <c r="M6" s="948"/>
      <c r="N6" s="948"/>
      <c r="O6" s="948"/>
      <c r="P6" s="948"/>
    </row>
    <row r="7" spans="1:16" ht="48" customHeight="1">
      <c r="A7" s="947"/>
      <c r="B7" s="946" t="s">
        <v>427</v>
      </c>
      <c r="C7" s="946"/>
      <c r="D7" s="946"/>
      <c r="E7" s="946" t="s">
        <v>864</v>
      </c>
      <c r="F7" s="946"/>
      <c r="G7" s="946" t="s">
        <v>427</v>
      </c>
      <c r="H7" s="946"/>
      <c r="I7" s="946"/>
      <c r="J7" s="946" t="s">
        <v>865</v>
      </c>
      <c r="K7" s="946"/>
      <c r="L7" s="946" t="s">
        <v>428</v>
      </c>
      <c r="M7" s="946"/>
      <c r="N7" s="946"/>
      <c r="O7" s="946" t="s">
        <v>865</v>
      </c>
      <c r="P7" s="946"/>
    </row>
    <row r="8" spans="1:16" ht="24">
      <c r="A8" s="947"/>
      <c r="B8" s="366" t="s">
        <v>1478</v>
      </c>
      <c r="C8" s="845" t="s">
        <v>1479</v>
      </c>
      <c r="D8" s="367" t="s">
        <v>430</v>
      </c>
      <c r="E8" s="859" t="s">
        <v>1478</v>
      </c>
      <c r="F8" s="859" t="s">
        <v>1479</v>
      </c>
      <c r="G8" s="859" t="s">
        <v>1478</v>
      </c>
      <c r="H8" s="859" t="s">
        <v>1479</v>
      </c>
      <c r="I8" s="367" t="s">
        <v>430</v>
      </c>
      <c r="J8" s="859" t="s">
        <v>1478</v>
      </c>
      <c r="K8" s="859" t="s">
        <v>1479</v>
      </c>
      <c r="L8" s="859" t="s">
        <v>1478</v>
      </c>
      <c r="M8" s="859" t="s">
        <v>1479</v>
      </c>
      <c r="N8" s="367" t="s">
        <v>430</v>
      </c>
      <c r="O8" s="859" t="s">
        <v>1478</v>
      </c>
      <c r="P8" s="859" t="s">
        <v>1479</v>
      </c>
    </row>
    <row r="9" spans="1:16" ht="14.25" customHeight="1">
      <c r="A9" s="197" t="s">
        <v>1529</v>
      </c>
      <c r="B9" s="198">
        <v>26676.618999999999</v>
      </c>
      <c r="C9" s="198">
        <v>28611.806</v>
      </c>
      <c r="D9" s="199">
        <v>107.25424387550761</v>
      </c>
      <c r="E9" s="200">
        <v>1.1638825278681294E-2</v>
      </c>
      <c r="F9" s="201">
        <v>1.1530383714393546E-2</v>
      </c>
      <c r="G9" s="198">
        <v>78761.921749999994</v>
      </c>
      <c r="H9" s="198">
        <v>95933.644610000003</v>
      </c>
      <c r="I9" s="199">
        <v>121.80206180659883</v>
      </c>
      <c r="J9" s="200">
        <v>7.5264165939459921E-2</v>
      </c>
      <c r="K9" s="201">
        <v>8.2245203542364698E-2</v>
      </c>
      <c r="L9" s="198">
        <v>105438.54075</v>
      </c>
      <c r="M9" s="198">
        <v>124545.45061</v>
      </c>
      <c r="N9" s="202">
        <v>118.1213716768932</v>
      </c>
      <c r="O9" s="203">
        <v>3.1582513378240334E-2</v>
      </c>
      <c r="P9" s="201">
        <v>3.4142044130973416E-2</v>
      </c>
    </row>
    <row r="10" spans="1:16" ht="14.25" customHeight="1">
      <c r="A10" s="197" t="s">
        <v>1530</v>
      </c>
      <c r="B10" s="198">
        <v>254958.59067999999</v>
      </c>
      <c r="C10" s="198">
        <v>270724.01139</v>
      </c>
      <c r="D10" s="199">
        <v>106.18352206448587</v>
      </c>
      <c r="E10" s="200">
        <v>0.11123667846451385</v>
      </c>
      <c r="F10" s="201">
        <v>0.10910012922730389</v>
      </c>
      <c r="G10" s="198">
        <v>189585.29638999997</v>
      </c>
      <c r="H10" s="198">
        <v>170033.17728</v>
      </c>
      <c r="I10" s="199">
        <v>89.686901103459576</v>
      </c>
      <c r="J10" s="200">
        <v>0.18116596053191975</v>
      </c>
      <c r="K10" s="201">
        <v>0.1457717293156072</v>
      </c>
      <c r="L10" s="198">
        <v>444543.88707</v>
      </c>
      <c r="M10" s="198">
        <v>440757.18867</v>
      </c>
      <c r="N10" s="202">
        <v>99.148183450466902</v>
      </c>
      <c r="O10" s="203">
        <v>0.13315636920556714</v>
      </c>
      <c r="P10" s="201">
        <v>0.12082618283454712</v>
      </c>
    </row>
    <row r="11" spans="1:16" ht="14.25" customHeight="1">
      <c r="A11" s="197" t="s">
        <v>1531</v>
      </c>
      <c r="B11" s="198">
        <v>780170.14564</v>
      </c>
      <c r="C11" s="198">
        <v>919217.72712000005</v>
      </c>
      <c r="D11" s="199">
        <v>117.82272524231681</v>
      </c>
      <c r="E11" s="200">
        <v>0.3403828653378938</v>
      </c>
      <c r="F11" s="201">
        <v>0.37043915056485072</v>
      </c>
      <c r="G11" s="198">
        <v>251680.49512000001</v>
      </c>
      <c r="H11" s="198">
        <v>310100.83175999997</v>
      </c>
      <c r="I11" s="199">
        <v>123.212103350379</v>
      </c>
      <c r="J11" s="200">
        <v>0.24050355968412002</v>
      </c>
      <c r="K11" s="201">
        <v>0.26585361298886012</v>
      </c>
      <c r="L11" s="198">
        <v>1031850.64076</v>
      </c>
      <c r="M11" s="198">
        <v>1229318.5588800001</v>
      </c>
      <c r="N11" s="202">
        <v>119.13725788594336</v>
      </c>
      <c r="O11" s="203">
        <v>0.30907518668545841</v>
      </c>
      <c r="P11" s="201">
        <v>0.33699704230654282</v>
      </c>
    </row>
    <row r="12" spans="1:16" ht="14.25" customHeight="1">
      <c r="A12" s="197" t="s">
        <v>1532</v>
      </c>
      <c r="B12" s="198">
        <v>3210.0986400000002</v>
      </c>
      <c r="C12" s="198">
        <v>2901.1925699999997</v>
      </c>
      <c r="D12" s="199">
        <v>90.377053647173895</v>
      </c>
      <c r="E12" s="200">
        <v>1.4005439444291065E-3</v>
      </c>
      <c r="F12" s="201">
        <v>1.1691629518754444E-3</v>
      </c>
      <c r="G12" s="198">
        <v>0</v>
      </c>
      <c r="H12" s="198">
        <v>0</v>
      </c>
      <c r="I12" s="199" t="s">
        <v>837</v>
      </c>
      <c r="J12" s="201">
        <v>0</v>
      </c>
      <c r="K12" s="201">
        <v>0</v>
      </c>
      <c r="L12" s="198">
        <v>3210.0986400000002</v>
      </c>
      <c r="M12" s="198">
        <v>2901.1925699999997</v>
      </c>
      <c r="N12" s="202">
        <v>90.377053647173895</v>
      </c>
      <c r="O12" s="203">
        <v>9.6153628950210147E-4</v>
      </c>
      <c r="P12" s="201">
        <v>7.9531323121198811E-4</v>
      </c>
    </row>
    <row r="13" spans="1:16" ht="14.25" customHeight="1">
      <c r="A13" s="197" t="s">
        <v>1533</v>
      </c>
      <c r="B13" s="198">
        <v>113417.61231</v>
      </c>
      <c r="C13" s="198">
        <v>0</v>
      </c>
      <c r="D13" s="199" t="s">
        <v>837</v>
      </c>
      <c r="E13" s="200">
        <v>4.9483323700102423E-2</v>
      </c>
      <c r="F13" s="201">
        <v>0</v>
      </c>
      <c r="G13" s="198">
        <v>0</v>
      </c>
      <c r="H13" s="198">
        <v>0</v>
      </c>
      <c r="I13" s="199" t="s">
        <v>837</v>
      </c>
      <c r="J13" s="200">
        <v>0</v>
      </c>
      <c r="K13" s="201">
        <v>0</v>
      </c>
      <c r="L13" s="198">
        <v>113417.61231</v>
      </c>
      <c r="M13" s="198">
        <v>0</v>
      </c>
      <c r="N13" s="202" t="s">
        <v>837</v>
      </c>
      <c r="O13" s="203">
        <v>3.3972523070115147E-2</v>
      </c>
      <c r="P13" s="201">
        <v>0</v>
      </c>
    </row>
    <row r="14" spans="1:16" ht="14.25" customHeight="1">
      <c r="A14" s="197" t="s">
        <v>1534</v>
      </c>
      <c r="B14" s="198">
        <v>30031.802629999998</v>
      </c>
      <c r="C14" s="198">
        <v>34931.309130000001</v>
      </c>
      <c r="D14" s="199">
        <v>116.31439364584024</v>
      </c>
      <c r="E14" s="200">
        <v>1.3102668805758756E-2</v>
      </c>
      <c r="F14" s="201">
        <v>1.4077105021437605E-2</v>
      </c>
      <c r="G14" s="198">
        <v>0</v>
      </c>
      <c r="H14" s="198">
        <v>0</v>
      </c>
      <c r="I14" s="199" t="s">
        <v>837</v>
      </c>
      <c r="J14" s="200">
        <v>0</v>
      </c>
      <c r="K14" s="201">
        <v>0</v>
      </c>
      <c r="L14" s="198">
        <v>30031.802629999998</v>
      </c>
      <c r="M14" s="198">
        <v>34931.309130000001</v>
      </c>
      <c r="N14" s="202">
        <v>116.31439364584024</v>
      </c>
      <c r="O14" s="203">
        <v>8.9955703254992955E-3</v>
      </c>
      <c r="P14" s="201">
        <v>9.5758318913125879E-3</v>
      </c>
    </row>
    <row r="15" spans="1:16" ht="14.25" customHeight="1">
      <c r="A15" s="197" t="s">
        <v>1535</v>
      </c>
      <c r="B15" s="198">
        <v>0</v>
      </c>
      <c r="C15" s="198">
        <v>0</v>
      </c>
      <c r="D15" s="199" t="s">
        <v>837</v>
      </c>
      <c r="E15" s="200">
        <v>0</v>
      </c>
      <c r="F15" s="201">
        <v>0</v>
      </c>
      <c r="G15" s="198">
        <v>1682.2188700000002</v>
      </c>
      <c r="H15" s="198">
        <v>268.23482999999999</v>
      </c>
      <c r="I15" s="199">
        <v>15.945299079899156</v>
      </c>
      <c r="J15" s="200">
        <v>1.6075128357082118E-3</v>
      </c>
      <c r="K15" s="201">
        <v>2.2996132670854429E-4</v>
      </c>
      <c r="L15" s="198">
        <v>1682.2188700000002</v>
      </c>
      <c r="M15" s="198">
        <v>268.23482999999999</v>
      </c>
      <c r="N15" s="202">
        <v>15.945299079899156</v>
      </c>
      <c r="O15" s="203">
        <v>5.0388311132713913E-4</v>
      </c>
      <c r="P15" s="201">
        <v>7.3532074904941014E-5</v>
      </c>
    </row>
    <row r="16" spans="1:16" ht="14.25" customHeight="1">
      <c r="A16" s="197" t="s">
        <v>1536</v>
      </c>
      <c r="B16" s="198">
        <v>0</v>
      </c>
      <c r="C16" s="198">
        <v>0</v>
      </c>
      <c r="D16" s="199" t="s">
        <v>837</v>
      </c>
      <c r="E16" s="200">
        <v>0</v>
      </c>
      <c r="F16" s="201">
        <v>0</v>
      </c>
      <c r="G16" s="198">
        <v>78438.164239999998</v>
      </c>
      <c r="H16" s="198">
        <v>120986.62019</v>
      </c>
      <c r="I16" s="199">
        <v>154.2445840774817</v>
      </c>
      <c r="J16" s="200">
        <v>7.4954786249181019E-2</v>
      </c>
      <c r="K16" s="201">
        <v>0.10372345639406767</v>
      </c>
      <c r="L16" s="198">
        <v>78438.164239999998</v>
      </c>
      <c r="M16" s="198">
        <v>120986.62019</v>
      </c>
      <c r="N16" s="202">
        <v>154.2445840774817</v>
      </c>
      <c r="O16" s="203">
        <v>2.3494960702729689E-2</v>
      </c>
      <c r="P16" s="201">
        <v>3.3166450525111635E-2</v>
      </c>
    </row>
    <row r="17" spans="1:16" ht="14.25" customHeight="1">
      <c r="A17" s="197" t="s">
        <v>1537</v>
      </c>
      <c r="B17" s="198">
        <v>267361.55757</v>
      </c>
      <c r="C17" s="198">
        <v>332179.13267000002</v>
      </c>
      <c r="D17" s="199">
        <v>124.24341617737234</v>
      </c>
      <c r="E17" s="200">
        <v>0.11664800756022793</v>
      </c>
      <c r="F17" s="201">
        <v>0.1338661691470836</v>
      </c>
      <c r="G17" s="198">
        <v>0</v>
      </c>
      <c r="H17" s="198">
        <v>0</v>
      </c>
      <c r="I17" s="199" t="s">
        <v>837</v>
      </c>
      <c r="J17" s="200">
        <v>0</v>
      </c>
      <c r="K17" s="201">
        <v>0</v>
      </c>
      <c r="L17" s="198">
        <v>267361.55757</v>
      </c>
      <c r="M17" s="198">
        <v>332179.13267000002</v>
      </c>
      <c r="N17" s="202">
        <v>124.24341617737234</v>
      </c>
      <c r="O17" s="203">
        <v>8.0084093621920691E-2</v>
      </c>
      <c r="P17" s="201">
        <v>9.1061331838780152E-2</v>
      </c>
    </row>
    <row r="18" spans="1:16" ht="14.25" customHeight="1">
      <c r="A18" s="197" t="s">
        <v>1538</v>
      </c>
      <c r="B18" s="198">
        <v>107531.33540000001</v>
      </c>
      <c r="C18" s="198">
        <v>124820.34353</v>
      </c>
      <c r="D18" s="199">
        <v>116.0781116180577</v>
      </c>
      <c r="E18" s="200">
        <v>4.691518159418466E-2</v>
      </c>
      <c r="F18" s="201">
        <v>5.0301838907453787E-2</v>
      </c>
      <c r="G18" s="198">
        <v>91518.676290000003</v>
      </c>
      <c r="H18" s="198">
        <v>111531.97675</v>
      </c>
      <c r="I18" s="199">
        <v>121.86799598869067</v>
      </c>
      <c r="J18" s="200">
        <v>8.745440291202998E-2</v>
      </c>
      <c r="K18" s="201">
        <v>9.5617863436513892E-2</v>
      </c>
      <c r="L18" s="198">
        <v>199050.01168999998</v>
      </c>
      <c r="M18" s="198">
        <v>236352.32028000001</v>
      </c>
      <c r="N18" s="202">
        <v>118.74016900239852</v>
      </c>
      <c r="O18" s="203">
        <v>5.9622407635969869E-2</v>
      </c>
      <c r="P18" s="201">
        <v>6.4792020181665341E-2</v>
      </c>
    </row>
    <row r="19" spans="1:16" ht="14.25" customHeight="1">
      <c r="A19" s="197" t="s">
        <v>1539</v>
      </c>
      <c r="B19" s="198">
        <v>43337.367549999995</v>
      </c>
      <c r="C19" s="198">
        <v>46470.172500000001</v>
      </c>
      <c r="D19" s="199">
        <v>107.22887689563878</v>
      </c>
      <c r="E19" s="200">
        <v>1.8907795210196702E-2</v>
      </c>
      <c r="F19" s="201">
        <v>1.8727196745254696E-2</v>
      </c>
      <c r="G19" s="198">
        <v>82195.579900000012</v>
      </c>
      <c r="H19" s="198">
        <v>93539.337579999992</v>
      </c>
      <c r="I19" s="199">
        <v>113.8009339356215</v>
      </c>
      <c r="J19" s="200">
        <v>7.854533799619659E-2</v>
      </c>
      <c r="K19" s="201">
        <v>8.0192531929336675E-2</v>
      </c>
      <c r="L19" s="198">
        <v>125532.94745000001</v>
      </c>
      <c r="M19" s="198">
        <v>140009.51008000001</v>
      </c>
      <c r="N19" s="202">
        <v>111.53208215378361</v>
      </c>
      <c r="O19" s="203">
        <v>3.7601487691772392E-2</v>
      </c>
      <c r="P19" s="201">
        <v>3.8381256388689923E-2</v>
      </c>
    </row>
    <row r="20" spans="1:16" ht="14.25" customHeight="1">
      <c r="A20" s="197" t="s">
        <v>1540</v>
      </c>
      <c r="B20" s="198">
        <v>69543.873739999995</v>
      </c>
      <c r="C20" s="198">
        <v>74464.974040000001</v>
      </c>
      <c r="D20" s="199">
        <v>107.07625278165875</v>
      </c>
      <c r="E20" s="200">
        <v>3.0341513505235885E-2</v>
      </c>
      <c r="F20" s="201">
        <v>3.0008931416756923E-2</v>
      </c>
      <c r="G20" s="198">
        <v>0</v>
      </c>
      <c r="H20" s="198">
        <v>0</v>
      </c>
      <c r="I20" s="199" t="s">
        <v>837</v>
      </c>
      <c r="J20" s="199">
        <v>0</v>
      </c>
      <c r="K20" s="201">
        <v>0</v>
      </c>
      <c r="L20" s="198">
        <v>69543.873739999995</v>
      </c>
      <c r="M20" s="198">
        <v>74464.974040000001</v>
      </c>
      <c r="N20" s="202">
        <v>107.07625278165875</v>
      </c>
      <c r="O20" s="203">
        <v>2.0830811078616021E-2</v>
      </c>
      <c r="P20" s="201">
        <v>2.0413322344841528E-2</v>
      </c>
    </row>
    <row r="21" spans="1:16" ht="14.25" customHeight="1">
      <c r="A21" s="197" t="s">
        <v>1541</v>
      </c>
      <c r="B21" s="198">
        <v>3302.6205199999999</v>
      </c>
      <c r="C21" s="198">
        <v>3248.9092500000002</v>
      </c>
      <c r="D21" s="199">
        <v>98.373677215570638</v>
      </c>
      <c r="E21" s="200">
        <v>1.4409106039287647E-3</v>
      </c>
      <c r="F21" s="201">
        <v>1.3092906580501264E-3</v>
      </c>
      <c r="G21" s="198">
        <v>0</v>
      </c>
      <c r="H21" s="198">
        <v>0</v>
      </c>
      <c r="I21" s="199" t="s">
        <v>837</v>
      </c>
      <c r="J21" s="199">
        <v>0</v>
      </c>
      <c r="K21" s="201">
        <v>0</v>
      </c>
      <c r="L21" s="198">
        <v>3302.6205199999999</v>
      </c>
      <c r="M21" s="198">
        <v>3248.9092500000002</v>
      </c>
      <c r="N21" s="202">
        <v>98.373677215570638</v>
      </c>
      <c r="O21" s="203">
        <v>9.8924981334352403E-4</v>
      </c>
      <c r="P21" s="201">
        <v>8.9063392077142172E-4</v>
      </c>
    </row>
    <row r="22" spans="1:16" ht="14.25" customHeight="1">
      <c r="A22" s="197" t="s">
        <v>1542</v>
      </c>
      <c r="B22" s="198">
        <v>19387.605159999999</v>
      </c>
      <c r="C22" s="198">
        <v>21291.3642</v>
      </c>
      <c r="D22" s="199">
        <v>109.81946467492429</v>
      </c>
      <c r="E22" s="200">
        <v>8.4586787039729397E-3</v>
      </c>
      <c r="F22" s="201">
        <v>8.5802902140781241E-3</v>
      </c>
      <c r="G22" s="198">
        <v>0</v>
      </c>
      <c r="H22" s="198">
        <v>0</v>
      </c>
      <c r="I22" s="199" t="s">
        <v>837</v>
      </c>
      <c r="J22" s="199">
        <v>0</v>
      </c>
      <c r="K22" s="201">
        <v>0</v>
      </c>
      <c r="L22" s="198">
        <v>19387.605159999999</v>
      </c>
      <c r="M22" s="198">
        <v>21291.3642</v>
      </c>
      <c r="N22" s="202">
        <v>109.81946467492429</v>
      </c>
      <c r="O22" s="203">
        <v>5.8072626478163905E-3</v>
      </c>
      <c r="P22" s="201">
        <v>5.8366700073319323E-3</v>
      </c>
    </row>
    <row r="23" spans="1:16" ht="14.25" customHeight="1">
      <c r="A23" s="197" t="s">
        <v>1543</v>
      </c>
      <c r="B23" s="198">
        <v>178282.56563</v>
      </c>
      <c r="C23" s="198">
        <v>203390.02586000002</v>
      </c>
      <c r="D23" s="199">
        <v>114.08295878022474</v>
      </c>
      <c r="E23" s="200">
        <v>7.7783456426865821E-2</v>
      </c>
      <c r="F23" s="201">
        <v>8.1964942787820752E-2</v>
      </c>
      <c r="G23" s="198">
        <v>0</v>
      </c>
      <c r="H23" s="198">
        <v>0</v>
      </c>
      <c r="I23" s="199" t="s">
        <v>837</v>
      </c>
      <c r="J23" s="199">
        <v>0</v>
      </c>
      <c r="K23" s="201">
        <v>0</v>
      </c>
      <c r="L23" s="198">
        <v>178282.56563</v>
      </c>
      <c r="M23" s="198">
        <v>203390.02586000002</v>
      </c>
      <c r="N23" s="202">
        <v>114.08295878022474</v>
      </c>
      <c r="O23" s="203">
        <v>5.3401834604928235E-2</v>
      </c>
      <c r="P23" s="201">
        <v>5.5755960612778786E-2</v>
      </c>
    </row>
    <row r="24" spans="1:16" ht="14.25" customHeight="1">
      <c r="A24" s="197" t="s">
        <v>1544</v>
      </c>
      <c r="B24" s="198">
        <v>10040.95616</v>
      </c>
      <c r="C24" s="198">
        <v>9661.3187799999996</v>
      </c>
      <c r="D24" s="199">
        <v>96.219111268383429</v>
      </c>
      <c r="E24" s="200">
        <v>4.3808000697966509E-3</v>
      </c>
      <c r="F24" s="201">
        <v>3.8934526789562505E-3</v>
      </c>
      <c r="G24" s="198">
        <v>74471.618989999988</v>
      </c>
      <c r="H24" s="198">
        <v>80274.912920000002</v>
      </c>
      <c r="I24" s="199">
        <v>107.79262490691828</v>
      </c>
      <c r="J24" s="200">
        <v>7.1164392194932619E-2</v>
      </c>
      <c r="K24" s="201">
        <v>6.8820762301808697E-2</v>
      </c>
      <c r="L24" s="198">
        <v>84512.575150000004</v>
      </c>
      <c r="M24" s="198">
        <v>89936.231700000004</v>
      </c>
      <c r="N24" s="202">
        <v>106.41757340889642</v>
      </c>
      <c r="O24" s="203">
        <v>2.5314458226741127E-2</v>
      </c>
      <c r="P24" s="201">
        <v>2.4654507865486862E-2</v>
      </c>
    </row>
    <row r="25" spans="1:16" ht="14.25" customHeight="1">
      <c r="A25" s="197" t="s">
        <v>1545</v>
      </c>
      <c r="B25" s="198">
        <v>0</v>
      </c>
      <c r="C25" s="198">
        <v>0</v>
      </c>
      <c r="D25" s="199" t="s">
        <v>837</v>
      </c>
      <c r="E25" s="200">
        <v>0</v>
      </c>
      <c r="F25" s="201">
        <v>0</v>
      </c>
      <c r="G25" s="198">
        <v>13718.084859999999</v>
      </c>
      <c r="H25" s="198">
        <v>15067.23797</v>
      </c>
      <c r="I25" s="199">
        <v>109.83485029994196</v>
      </c>
      <c r="J25" s="200">
        <v>1.3108875359235795E-2</v>
      </c>
      <c r="K25" s="201">
        <v>1.2917345720593236E-2</v>
      </c>
      <c r="L25" s="198">
        <v>13718.084859999999</v>
      </c>
      <c r="M25" s="198">
        <v>15067.23797</v>
      </c>
      <c r="N25" s="202">
        <v>109.83485029994196</v>
      </c>
      <c r="O25" s="203">
        <v>4.1090439561568591E-3</v>
      </c>
      <c r="P25" s="201">
        <v>4.1304303062380506E-3</v>
      </c>
    </row>
    <row r="26" spans="1:16" ht="14.25" customHeight="1">
      <c r="A26" s="197" t="s">
        <v>1546</v>
      </c>
      <c r="B26" s="198">
        <v>139161.29574999999</v>
      </c>
      <c r="C26" s="198">
        <v>144350.22074000002</v>
      </c>
      <c r="D26" s="199">
        <v>103.72871275884195</v>
      </c>
      <c r="E26" s="200">
        <v>6.0715115614506605E-2</v>
      </c>
      <c r="F26" s="201">
        <v>5.8172260583257474E-2</v>
      </c>
      <c r="G26" s="198">
        <v>19146.727719999999</v>
      </c>
      <c r="H26" s="198">
        <v>19129.09664</v>
      </c>
      <c r="I26" s="199">
        <v>99.907915962153766</v>
      </c>
      <c r="J26" s="200">
        <v>1.8296436403492621E-2</v>
      </c>
      <c r="K26" s="201">
        <v>1.6399631778133947E-2</v>
      </c>
      <c r="L26" s="198">
        <v>158308.02346999999</v>
      </c>
      <c r="M26" s="198">
        <v>163479.31737999999</v>
      </c>
      <c r="N26" s="202">
        <v>103.2666025364027</v>
      </c>
      <c r="O26" s="203">
        <v>4.7418763893733611E-2</v>
      </c>
      <c r="P26" s="201">
        <v>4.4815109995203779E-2</v>
      </c>
    </row>
    <row r="27" spans="1:16" ht="14.25" customHeight="1">
      <c r="A27" s="197" t="s">
        <v>1547</v>
      </c>
      <c r="B27" s="198">
        <v>131206.20980000001</v>
      </c>
      <c r="C27" s="198">
        <v>135076.83337000001</v>
      </c>
      <c r="D27" s="199">
        <v>102.95003077666831</v>
      </c>
      <c r="E27" s="200">
        <v>5.7244366362176613E-2</v>
      </c>
      <c r="F27" s="201">
        <v>5.4435141901958188E-2</v>
      </c>
      <c r="G27" s="198">
        <v>61139.552680000001</v>
      </c>
      <c r="H27" s="198">
        <v>58729.03613</v>
      </c>
      <c r="I27" s="199">
        <v>96.057353310030791</v>
      </c>
      <c r="J27" s="200">
        <v>5.842439260151587E-2</v>
      </c>
      <c r="K27" s="201">
        <v>5.0349192402675047E-2</v>
      </c>
      <c r="L27" s="198">
        <v>192345.76247999998</v>
      </c>
      <c r="M27" s="198">
        <v>193805.8695</v>
      </c>
      <c r="N27" s="202">
        <v>100.75910537418355</v>
      </c>
      <c r="O27" s="203">
        <v>5.7614251615791992E-2</v>
      </c>
      <c r="P27" s="201">
        <v>5.3128625067412852E-2</v>
      </c>
    </row>
    <row r="28" spans="1:16" ht="14.25" customHeight="1">
      <c r="A28" s="197" t="s">
        <v>1548</v>
      </c>
      <c r="B28" s="198">
        <v>114416.81468000001</v>
      </c>
      <c r="C28" s="198">
        <v>130087.70487999999</v>
      </c>
      <c r="D28" s="199">
        <v>113.6963174895475</v>
      </c>
      <c r="E28" s="200">
        <v>4.9919268817528076E-2</v>
      </c>
      <c r="F28" s="201">
        <v>5.2424553479468783E-2</v>
      </c>
      <c r="G28" s="198">
        <v>89072.764819999997</v>
      </c>
      <c r="H28" s="198">
        <v>78534.475489999997</v>
      </c>
      <c r="I28" s="199">
        <v>88.168898370567049</v>
      </c>
      <c r="J28" s="200">
        <v>8.5117112471915626E-2</v>
      </c>
      <c r="K28" s="201">
        <v>6.7328661889434926E-2</v>
      </c>
      <c r="L28" s="198">
        <v>203489.57949999999</v>
      </c>
      <c r="M28" s="198">
        <v>208622.18037000002</v>
      </c>
      <c r="N28" s="202">
        <v>102.52229174713096</v>
      </c>
      <c r="O28" s="203">
        <v>6.0952212740968258E-2</v>
      </c>
      <c r="P28" s="201">
        <v>5.7190267922323727E-2</v>
      </c>
    </row>
    <row r="29" spans="1:16" ht="14.25" customHeight="1">
      <c r="A29" s="197" t="s">
        <v>1549</v>
      </c>
      <c r="B29" s="198">
        <v>0</v>
      </c>
      <c r="C29" s="198">
        <v>0</v>
      </c>
      <c r="D29" s="199" t="s">
        <v>837</v>
      </c>
      <c r="E29" s="200">
        <v>0</v>
      </c>
      <c r="F29" s="201">
        <v>0</v>
      </c>
      <c r="G29" s="198">
        <v>15061.954529999999</v>
      </c>
      <c r="H29" s="198">
        <v>12305.938990000001</v>
      </c>
      <c r="I29" s="199">
        <v>81.702138759543857</v>
      </c>
      <c r="J29" s="200">
        <v>1.4393064820292048E-2</v>
      </c>
      <c r="K29" s="201">
        <v>1.0550046973895239E-2</v>
      </c>
      <c r="L29" s="198">
        <v>15061.954529999999</v>
      </c>
      <c r="M29" s="198">
        <v>12305.938990000001</v>
      </c>
      <c r="N29" s="202">
        <v>81.702138759543857</v>
      </c>
      <c r="O29" s="203">
        <v>4.511579703801739E-3</v>
      </c>
      <c r="P29" s="201">
        <v>3.3734665538711519E-3</v>
      </c>
    </row>
    <row r="30" spans="1:16" ht="18.75" customHeight="1">
      <c r="A30" s="587" t="s">
        <v>279</v>
      </c>
      <c r="B30" s="368">
        <v>2292037.0708600003</v>
      </c>
      <c r="C30" s="368">
        <v>2481427.0460300003</v>
      </c>
      <c r="D30" s="369">
        <v>108.26295427669233</v>
      </c>
      <c r="E30" s="370">
        <v>1</v>
      </c>
      <c r="F30" s="371">
        <v>0.99999999999999978</v>
      </c>
      <c r="G30" s="372">
        <v>1046473.0561599999</v>
      </c>
      <c r="H30" s="368">
        <v>1166434.5211400001</v>
      </c>
      <c r="I30" s="369">
        <v>111.46340694333736</v>
      </c>
      <c r="J30" s="370">
        <v>1</v>
      </c>
      <c r="K30" s="371">
        <v>1</v>
      </c>
      <c r="L30" s="373">
        <v>3338510.12702</v>
      </c>
      <c r="M30" s="374">
        <v>3647861.5671700002</v>
      </c>
      <c r="N30" s="375">
        <v>109.26615251654582</v>
      </c>
      <c r="O30" s="376">
        <v>1</v>
      </c>
      <c r="P30" s="371">
        <v>1</v>
      </c>
    </row>
    <row r="31" spans="1:16" ht="12.75" customHeight="1">
      <c r="A31" s="51" t="s">
        <v>426</v>
      </c>
    </row>
    <row r="32" spans="1:16" ht="12.75" customHeight="1"/>
    <row r="33" spans="1:1" ht="12.75" customHeight="1">
      <c r="A33" s="594"/>
    </row>
    <row r="34" spans="1:1" ht="12.75" customHeight="1">
      <c r="A34" s="73" t="s">
        <v>274</v>
      </c>
    </row>
    <row r="35" spans="1:1" ht="12.75" customHeight="1">
      <c r="A35" s="595"/>
    </row>
    <row r="36" spans="1:1" ht="12.75" customHeight="1"/>
    <row r="37" spans="1:1" ht="12.75" customHeight="1">
      <c r="A37" s="725"/>
    </row>
    <row r="38" spans="1:1" ht="12.75" customHeight="1">
      <c r="A38" s="669"/>
    </row>
    <row r="39" spans="1:1" ht="12.75" customHeight="1">
      <c r="A39" s="669"/>
    </row>
    <row r="40" spans="1:1" ht="12.75" customHeight="1">
      <c r="A40" s="669"/>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356</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0" t="s">
        <v>1480</v>
      </c>
    </row>
    <row r="2" spans="1:7" ht="12.75" customHeight="1">
      <c r="A2" s="121" t="s">
        <v>1481</v>
      </c>
    </row>
    <row r="3" spans="1:7" ht="12.75" customHeight="1"/>
    <row r="4" spans="1:7" ht="12.75" customHeight="1">
      <c r="B4" s="944" t="s">
        <v>1198</v>
      </c>
      <c r="C4" s="945"/>
      <c r="D4" s="945"/>
      <c r="E4" s="945"/>
      <c r="F4" s="945"/>
    </row>
    <row r="5" spans="1:7">
      <c r="A5" s="949" t="s">
        <v>545</v>
      </c>
      <c r="B5" s="949" t="s">
        <v>431</v>
      </c>
      <c r="C5" s="950" t="s">
        <v>432</v>
      </c>
      <c r="D5" s="950"/>
      <c r="E5" s="947" t="s">
        <v>433</v>
      </c>
      <c r="F5" s="947"/>
    </row>
    <row r="6" spans="1:7" ht="65.25">
      <c r="A6" s="949"/>
      <c r="B6" s="949"/>
      <c r="C6" s="377" t="s">
        <v>544</v>
      </c>
      <c r="D6" s="377" t="s">
        <v>434</v>
      </c>
      <c r="E6" s="377" t="s">
        <v>435</v>
      </c>
      <c r="F6" s="377" t="s">
        <v>436</v>
      </c>
    </row>
    <row r="7" spans="1:7" ht="22.5">
      <c r="A7" s="204">
        <v>1</v>
      </c>
      <c r="B7" s="205" t="s">
        <v>437</v>
      </c>
      <c r="C7" s="206">
        <v>833316</v>
      </c>
      <c r="D7" s="206">
        <v>180225.52602000002</v>
      </c>
      <c r="E7" s="206">
        <v>5302</v>
      </c>
      <c r="F7" s="206">
        <v>37000.901939999996</v>
      </c>
      <c r="G7" s="85"/>
    </row>
    <row r="8" spans="1:7" ht="22.5">
      <c r="A8" s="204">
        <v>2</v>
      </c>
      <c r="B8" s="205" t="s">
        <v>438</v>
      </c>
      <c r="C8" s="206">
        <v>145585</v>
      </c>
      <c r="D8" s="206">
        <v>194541.78674000001</v>
      </c>
      <c r="E8" s="206">
        <v>1113714</v>
      </c>
      <c r="F8" s="206">
        <v>102050.10595999999</v>
      </c>
      <c r="G8" s="85"/>
    </row>
    <row r="9" spans="1:7" ht="22.5">
      <c r="A9" s="204">
        <v>3</v>
      </c>
      <c r="B9" s="205" t="s">
        <v>439</v>
      </c>
      <c r="C9" s="206">
        <v>223719</v>
      </c>
      <c r="D9" s="206">
        <v>356974.19227</v>
      </c>
      <c r="E9" s="206">
        <v>38752</v>
      </c>
      <c r="F9" s="206">
        <v>234936.00125999999</v>
      </c>
      <c r="G9" s="85"/>
    </row>
    <row r="10" spans="1:7" ht="33.75">
      <c r="A10" s="204">
        <v>4</v>
      </c>
      <c r="B10" s="205" t="s">
        <v>440</v>
      </c>
      <c r="C10" s="206">
        <v>15</v>
      </c>
      <c r="D10" s="206">
        <v>2083.9787700000002</v>
      </c>
      <c r="E10" s="206">
        <v>126</v>
      </c>
      <c r="F10" s="206">
        <v>350.69092000000001</v>
      </c>
    </row>
    <row r="11" spans="1:7" ht="22.5">
      <c r="A11" s="204">
        <v>5</v>
      </c>
      <c r="B11" s="207" t="s">
        <v>441</v>
      </c>
      <c r="C11" s="206">
        <v>31</v>
      </c>
      <c r="D11" s="206">
        <v>4652.9510899999996</v>
      </c>
      <c r="E11" s="206">
        <v>2</v>
      </c>
      <c r="F11" s="603">
        <v>333.26953000000003</v>
      </c>
    </row>
    <row r="12" spans="1:7" ht="22.5">
      <c r="A12" s="204">
        <v>6</v>
      </c>
      <c r="B12" s="205" t="s">
        <v>442</v>
      </c>
      <c r="C12" s="206">
        <v>6667</v>
      </c>
      <c r="D12" s="206">
        <v>67093.248139999996</v>
      </c>
      <c r="E12" s="206">
        <v>536</v>
      </c>
      <c r="F12" s="206">
        <v>49542.941880000006</v>
      </c>
    </row>
    <row r="13" spans="1:7" ht="22.5">
      <c r="A13" s="204">
        <v>7</v>
      </c>
      <c r="B13" s="205" t="s">
        <v>443</v>
      </c>
      <c r="C13" s="206">
        <v>5474</v>
      </c>
      <c r="D13" s="206">
        <v>15084.851960000002</v>
      </c>
      <c r="E13" s="206">
        <v>497</v>
      </c>
      <c r="F13" s="206">
        <v>1467.1964499999999</v>
      </c>
    </row>
    <row r="14" spans="1:7" ht="22.5">
      <c r="A14" s="204">
        <v>8</v>
      </c>
      <c r="B14" s="205" t="s">
        <v>444</v>
      </c>
      <c r="C14" s="206">
        <v>212400</v>
      </c>
      <c r="D14" s="206">
        <v>283769.93432999996</v>
      </c>
      <c r="E14" s="206">
        <v>11071</v>
      </c>
      <c r="F14" s="206">
        <v>74725.385510000007</v>
      </c>
    </row>
    <row r="15" spans="1:7" ht="22.5">
      <c r="A15" s="204">
        <v>9</v>
      </c>
      <c r="B15" s="205" t="s">
        <v>445</v>
      </c>
      <c r="C15" s="206">
        <v>211776</v>
      </c>
      <c r="D15" s="206">
        <v>310821.23586000002</v>
      </c>
      <c r="E15" s="206">
        <v>23545</v>
      </c>
      <c r="F15" s="206">
        <v>130213.58792000001</v>
      </c>
    </row>
    <row r="16" spans="1:7" ht="33.75">
      <c r="A16" s="204">
        <v>10</v>
      </c>
      <c r="B16" s="205" t="s">
        <v>446</v>
      </c>
      <c r="C16" s="206">
        <v>893305</v>
      </c>
      <c r="D16" s="206">
        <v>716950.67365999997</v>
      </c>
      <c r="E16" s="206">
        <v>30270</v>
      </c>
      <c r="F16" s="206">
        <v>382405.07035000005</v>
      </c>
    </row>
    <row r="17" spans="1:6" ht="33.75">
      <c r="A17" s="204">
        <v>11</v>
      </c>
      <c r="B17" s="205" t="s">
        <v>447</v>
      </c>
      <c r="C17" s="206">
        <v>85</v>
      </c>
      <c r="D17" s="206">
        <v>448.59932000000003</v>
      </c>
      <c r="E17" s="206">
        <v>1</v>
      </c>
      <c r="F17" s="206">
        <v>44.395780000000002</v>
      </c>
    </row>
    <row r="18" spans="1:6" ht="22.5">
      <c r="A18" s="204">
        <v>12</v>
      </c>
      <c r="B18" s="205" t="s">
        <v>448</v>
      </c>
      <c r="C18" s="206">
        <v>10759</v>
      </c>
      <c r="D18" s="206">
        <v>14764.78277</v>
      </c>
      <c r="E18" s="206">
        <v>76</v>
      </c>
      <c r="F18" s="206">
        <v>3154.6156800000003</v>
      </c>
    </row>
    <row r="19" spans="1:6" ht="22.5">
      <c r="A19" s="204">
        <v>13</v>
      </c>
      <c r="B19" s="205" t="s">
        <v>449</v>
      </c>
      <c r="C19" s="206">
        <v>76822</v>
      </c>
      <c r="D19" s="206">
        <v>163645.98595</v>
      </c>
      <c r="E19" s="206">
        <v>4056</v>
      </c>
      <c r="F19" s="206">
        <v>45744.35385</v>
      </c>
    </row>
    <row r="20" spans="1:6" ht="22.5">
      <c r="A20" s="204">
        <v>14</v>
      </c>
      <c r="B20" s="205" t="s">
        <v>450</v>
      </c>
      <c r="C20" s="206">
        <v>15667</v>
      </c>
      <c r="D20" s="206">
        <v>69495.712310000003</v>
      </c>
      <c r="E20" s="206">
        <v>640</v>
      </c>
      <c r="F20" s="206">
        <v>-6489.9579699999995</v>
      </c>
    </row>
    <row r="21" spans="1:6" ht="22.5">
      <c r="A21" s="204">
        <v>15</v>
      </c>
      <c r="B21" s="205" t="s">
        <v>451</v>
      </c>
      <c r="C21" s="206">
        <v>822</v>
      </c>
      <c r="D21" s="206">
        <v>3291.3905199999999</v>
      </c>
      <c r="E21" s="206">
        <v>179</v>
      </c>
      <c r="F21" s="206">
        <v>-624.68350999999996</v>
      </c>
    </row>
    <row r="22" spans="1:6" ht="22.5">
      <c r="A22" s="204">
        <v>16</v>
      </c>
      <c r="B22" s="205" t="s">
        <v>452</v>
      </c>
      <c r="C22" s="206">
        <v>56017</v>
      </c>
      <c r="D22" s="206">
        <v>54574.135419999999</v>
      </c>
      <c r="E22" s="206">
        <v>1143</v>
      </c>
      <c r="F22" s="206">
        <v>10382.91084</v>
      </c>
    </row>
    <row r="23" spans="1:6" ht="22.5">
      <c r="A23" s="204">
        <v>17</v>
      </c>
      <c r="B23" s="205" t="s">
        <v>453</v>
      </c>
      <c r="C23" s="206">
        <v>9918</v>
      </c>
      <c r="D23" s="206">
        <v>3070.1190499999998</v>
      </c>
      <c r="E23" s="206">
        <v>5</v>
      </c>
      <c r="F23" s="206">
        <v>188.29632000000001</v>
      </c>
    </row>
    <row r="24" spans="1:6" ht="22.5">
      <c r="A24" s="204">
        <v>18</v>
      </c>
      <c r="B24" s="205" t="s">
        <v>454</v>
      </c>
      <c r="C24" s="206">
        <v>227918</v>
      </c>
      <c r="D24" s="206">
        <v>39937.941850000003</v>
      </c>
      <c r="E24" s="206">
        <v>79438</v>
      </c>
      <c r="F24" s="206">
        <v>12233.909460000001</v>
      </c>
    </row>
    <row r="25" spans="1:6" ht="22.5">
      <c r="A25" s="204">
        <v>19</v>
      </c>
      <c r="B25" s="205" t="s">
        <v>455</v>
      </c>
      <c r="C25" s="206">
        <v>799816</v>
      </c>
      <c r="D25" s="206">
        <v>907160.63592999999</v>
      </c>
      <c r="E25" s="206">
        <v>18065</v>
      </c>
      <c r="F25" s="206">
        <v>779058.79605999996</v>
      </c>
    </row>
    <row r="26" spans="1:6" ht="22.5">
      <c r="A26" s="204">
        <v>20</v>
      </c>
      <c r="B26" s="205" t="s">
        <v>456</v>
      </c>
      <c r="C26" s="206">
        <v>3851</v>
      </c>
      <c r="D26" s="206">
        <v>6168.6529800000008</v>
      </c>
      <c r="E26" s="206">
        <v>1650</v>
      </c>
      <c r="F26" s="206">
        <v>7120.4965499999998</v>
      </c>
    </row>
    <row r="27" spans="1:6" ht="33.75">
      <c r="A27" s="204">
        <v>21</v>
      </c>
      <c r="B27" s="205" t="s">
        <v>457</v>
      </c>
      <c r="C27" s="206">
        <v>636115</v>
      </c>
      <c r="D27" s="206">
        <v>44655.554689999997</v>
      </c>
      <c r="E27" s="206">
        <v>1191</v>
      </c>
      <c r="F27" s="206">
        <v>6385.1028499999993</v>
      </c>
    </row>
    <row r="28" spans="1:6" ht="22.5">
      <c r="A28" s="204">
        <v>22</v>
      </c>
      <c r="B28" s="205" t="s">
        <v>458</v>
      </c>
      <c r="C28" s="206">
        <v>2812</v>
      </c>
      <c r="D28" s="206">
        <v>1516.0744</v>
      </c>
      <c r="E28" s="206">
        <v>55</v>
      </c>
      <c r="F28" s="206">
        <v>1695.42354</v>
      </c>
    </row>
    <row r="29" spans="1:6" ht="45">
      <c r="A29" s="204">
        <v>23</v>
      </c>
      <c r="B29" s="205" t="s">
        <v>459</v>
      </c>
      <c r="C29" s="206">
        <v>50765</v>
      </c>
      <c r="D29" s="206">
        <v>206933.60313999999</v>
      </c>
      <c r="E29" s="206">
        <v>1038</v>
      </c>
      <c r="F29" s="206">
        <v>46575.592270000001</v>
      </c>
    </row>
    <row r="30" spans="1:6" ht="22.5">
      <c r="A30" s="204">
        <v>24</v>
      </c>
      <c r="B30" s="205" t="s">
        <v>460</v>
      </c>
      <c r="C30" s="206">
        <v>0</v>
      </c>
      <c r="D30" s="206">
        <v>0</v>
      </c>
      <c r="E30" s="206">
        <v>0</v>
      </c>
      <c r="F30" s="206">
        <v>0</v>
      </c>
    </row>
    <row r="31" spans="1:6" ht="22.5">
      <c r="A31" s="204">
        <v>25</v>
      </c>
      <c r="B31" s="205" t="s">
        <v>461</v>
      </c>
      <c r="C31" s="206">
        <v>0</v>
      </c>
      <c r="D31" s="206">
        <v>0</v>
      </c>
      <c r="E31" s="206">
        <v>0</v>
      </c>
      <c r="F31" s="206">
        <v>0</v>
      </c>
    </row>
    <row r="32" spans="1:6" ht="22.5">
      <c r="A32" s="378"/>
      <c r="B32" s="379" t="s">
        <v>462</v>
      </c>
      <c r="C32" s="380">
        <v>2930296</v>
      </c>
      <c r="D32" s="380">
        <v>2481427.0460300003</v>
      </c>
      <c r="E32" s="380">
        <v>1309353</v>
      </c>
      <c r="F32" s="380">
        <v>1077658.99217</v>
      </c>
    </row>
    <row r="33" spans="1:7" ht="22.5">
      <c r="A33" s="378"/>
      <c r="B33" s="379" t="s">
        <v>463</v>
      </c>
      <c r="C33" s="380">
        <v>1493359</v>
      </c>
      <c r="D33" s="380">
        <v>1166434.5211400001</v>
      </c>
      <c r="E33" s="380">
        <v>21999</v>
      </c>
      <c r="F33" s="380">
        <v>840835.41126999992</v>
      </c>
    </row>
    <row r="34" spans="1:7">
      <c r="A34" s="378"/>
      <c r="B34" s="381" t="s">
        <v>464</v>
      </c>
      <c r="C34" s="382">
        <v>4423655</v>
      </c>
      <c r="D34" s="382">
        <v>3647861.5671700002</v>
      </c>
      <c r="E34" s="382">
        <v>1331352</v>
      </c>
      <c r="F34" s="382">
        <v>1918494.40344</v>
      </c>
    </row>
    <row r="35" spans="1:7" ht="12.75" customHeight="1">
      <c r="A35" s="51" t="s">
        <v>466</v>
      </c>
    </row>
    <row r="36" spans="1:7" ht="12.75" customHeight="1"/>
    <row r="37" spans="1:7" ht="12.75" customHeight="1">
      <c r="A37" s="433" t="s">
        <v>357</v>
      </c>
    </row>
    <row r="38" spans="1:7" ht="12.75" customHeight="1">
      <c r="A38" s="120" t="s">
        <v>358</v>
      </c>
    </row>
    <row r="39" spans="1:7" ht="12.75" customHeight="1"/>
    <row r="40" spans="1:7" ht="12.75" customHeight="1"/>
    <row r="41" spans="1:7" ht="12.75" customHeight="1">
      <c r="G41" s="75"/>
    </row>
    <row r="42" spans="1:7" ht="12.75" customHeight="1">
      <c r="G42" s="85"/>
    </row>
    <row r="43" spans="1:7" ht="12.75" customHeight="1"/>
    <row r="44" spans="1:7" ht="12.75" customHeight="1">
      <c r="G44" s="85"/>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465</v>
      </c>
    </row>
    <row r="66" spans="1:1" ht="12.75" customHeight="1"/>
    <row r="67" spans="1:1" ht="12.75" customHeight="1">
      <c r="A67" s="728"/>
    </row>
    <row r="68" spans="1:1" ht="12.75" customHeight="1">
      <c r="A68" s="728"/>
    </row>
    <row r="69" spans="1:1" ht="12.75" customHeight="1">
      <c r="A69" s="759"/>
    </row>
    <row r="70" spans="1:1" ht="12.75" customHeight="1">
      <c r="A70" s="728"/>
    </row>
    <row r="71" spans="1:1" ht="12.75" customHeight="1">
      <c r="A71" s="728"/>
    </row>
    <row r="72" spans="1:1" ht="12.75" customHeight="1">
      <c r="A72" s="729"/>
    </row>
    <row r="73" spans="1:1" ht="12.75" customHeight="1"/>
    <row r="74" spans="1:1" ht="12.75" customHeight="1">
      <c r="A74" s="73" t="s">
        <v>274</v>
      </c>
    </row>
    <row r="75" spans="1:1" ht="12.75" customHeight="1"/>
    <row r="76" spans="1:1" ht="12.75" customHeight="1"/>
    <row r="77" spans="1:1" ht="12.75" customHeight="1"/>
    <row r="78" spans="1:1" ht="12.75" customHeight="1"/>
    <row r="79" spans="1:1" ht="12.75" customHeight="1"/>
    <row r="97" spans="6:6">
      <c r="F97" s="53" t="s">
        <v>359</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1" t="s">
        <v>1482</v>
      </c>
    </row>
    <row r="2" spans="1:18">
      <c r="A2" s="109" t="s">
        <v>1483</v>
      </c>
      <c r="Q2" s="85"/>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5"/>
    </row>
    <row r="10" spans="1:18" ht="12.75" customHeight="1">
      <c r="Q10" s="75"/>
    </row>
    <row r="11" spans="1:18" ht="12.75" customHeight="1">
      <c r="Q11" s="85"/>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466</v>
      </c>
    </row>
    <row r="43" spans="1:17" ht="12.75" customHeight="1">
      <c r="A43" s="54"/>
      <c r="Q43" s="85"/>
    </row>
    <row r="44" spans="1:17" ht="12.75" customHeight="1">
      <c r="A44" s="472" t="s">
        <v>179</v>
      </c>
    </row>
    <row r="45" spans="1:17" ht="12.75" customHeight="1">
      <c r="A45" s="472" t="s">
        <v>180</v>
      </c>
    </row>
    <row r="46" spans="1:17" ht="12.75" customHeight="1">
      <c r="A46" s="472" t="s">
        <v>181</v>
      </c>
    </row>
    <row r="47" spans="1:17" ht="12.75" customHeight="1">
      <c r="A47" s="55"/>
    </row>
    <row r="48" spans="1:17" ht="12.75" customHeight="1">
      <c r="A48" s="122" t="s">
        <v>182</v>
      </c>
    </row>
    <row r="49" spans="1:8" ht="12.75" customHeight="1">
      <c r="A49" s="122" t="s">
        <v>183</v>
      </c>
    </row>
    <row r="50" spans="1:8" ht="12.75" customHeight="1">
      <c r="A50" s="123" t="s">
        <v>184</v>
      </c>
    </row>
    <row r="51" spans="1:8" ht="12.75" customHeight="1">
      <c r="A51" s="56"/>
    </row>
    <row r="52" spans="1:8" ht="12.75" customHeight="1">
      <c r="A52" s="57" t="s">
        <v>856</v>
      </c>
    </row>
    <row r="53" spans="1:8" ht="12.75" customHeight="1">
      <c r="A53" s="57" t="s">
        <v>1550</v>
      </c>
      <c r="B53" s="30"/>
      <c r="C53" s="30"/>
      <c r="D53" s="30"/>
      <c r="E53" s="30"/>
      <c r="F53" s="30"/>
      <c r="G53" s="30"/>
      <c r="H53" s="30"/>
    </row>
    <row r="54" spans="1:8" ht="12.75" customHeight="1">
      <c r="A54" s="57" t="s">
        <v>1551</v>
      </c>
      <c r="B54" s="30"/>
      <c r="C54" s="30"/>
      <c r="D54" s="30"/>
      <c r="E54" s="30"/>
      <c r="F54" s="30"/>
      <c r="G54" s="30"/>
      <c r="H54" s="30"/>
    </row>
    <row r="55" spans="1:8" ht="12.75" customHeight="1">
      <c r="A55" s="57" t="s">
        <v>1552</v>
      </c>
      <c r="B55" s="30"/>
      <c r="C55" s="30"/>
      <c r="D55" s="30"/>
      <c r="E55" s="30"/>
      <c r="F55" s="30"/>
      <c r="G55" s="30"/>
      <c r="H55" s="30"/>
    </row>
    <row r="56" spans="1:8" ht="12.75" customHeight="1">
      <c r="A56" s="57" t="s">
        <v>1553</v>
      </c>
      <c r="H56" s="30"/>
    </row>
    <row r="57" spans="1:8" ht="12.75" customHeight="1">
      <c r="A57" s="57" t="s">
        <v>1554</v>
      </c>
      <c r="B57" s="30"/>
      <c r="C57" s="30"/>
      <c r="D57" s="30"/>
      <c r="E57" s="30"/>
      <c r="F57" s="30"/>
      <c r="G57" s="30"/>
      <c r="H57" s="30"/>
    </row>
    <row r="58" spans="1:8" ht="12.75" customHeight="1">
      <c r="A58" s="498" t="s">
        <v>1555</v>
      </c>
      <c r="B58" s="30"/>
      <c r="C58" s="30"/>
      <c r="D58" s="30"/>
      <c r="E58" s="30"/>
      <c r="F58" s="30"/>
      <c r="G58" s="30"/>
      <c r="H58" s="30"/>
    </row>
    <row r="59" spans="1:8" ht="12.75" customHeight="1">
      <c r="A59" s="498" t="s">
        <v>1556</v>
      </c>
      <c r="B59" s="30"/>
      <c r="C59" s="30"/>
      <c r="D59" s="30"/>
      <c r="E59" s="30"/>
      <c r="F59" s="30"/>
      <c r="G59" s="30"/>
      <c r="H59" s="30"/>
    </row>
    <row r="60" spans="1:8" ht="12.75" customHeight="1">
      <c r="A60" s="57" t="s">
        <v>1557</v>
      </c>
      <c r="B60" s="30"/>
      <c r="C60" s="30"/>
      <c r="D60" s="30"/>
      <c r="E60" s="30"/>
      <c r="F60" s="30"/>
      <c r="G60" s="30"/>
      <c r="H60" s="30"/>
    </row>
    <row r="61" spans="1:8" ht="12.75" customHeight="1">
      <c r="A61" s="57" t="s">
        <v>1558</v>
      </c>
    </row>
    <row r="62" spans="1:8" ht="12.75" customHeight="1">
      <c r="A62" s="498"/>
    </row>
    <row r="63" spans="1:8" ht="12.75" customHeight="1"/>
    <row r="64" spans="1:8" ht="12.75" customHeight="1">
      <c r="A64" s="73" t="s">
        <v>274</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321</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4" t="s">
        <v>367</v>
      </c>
      <c r="B1" s="455"/>
      <c r="C1" s="455"/>
      <c r="D1" s="455"/>
      <c r="E1" s="455"/>
      <c r="F1" s="455"/>
      <c r="G1" s="455"/>
    </row>
    <row r="2" spans="1:12">
      <c r="A2" s="452" t="s">
        <v>368</v>
      </c>
      <c r="B2" s="455"/>
      <c r="C2" s="455"/>
      <c r="D2" s="455"/>
      <c r="E2" s="455"/>
      <c r="F2" s="455"/>
      <c r="G2" s="455"/>
    </row>
    <row r="3" spans="1:12" ht="12.75" customHeight="1">
      <c r="A3" s="38" t="s">
        <v>738</v>
      </c>
      <c r="G3" s="312"/>
    </row>
    <row r="4" spans="1:12" ht="12.75" customHeight="1">
      <c r="A4" s="119" t="s">
        <v>1100</v>
      </c>
      <c r="G4" s="110"/>
    </row>
    <row r="5" spans="1:12" ht="40.5" customHeight="1">
      <c r="A5" s="727" t="s">
        <v>1309</v>
      </c>
      <c r="B5" s="953" t="s">
        <v>1246</v>
      </c>
      <c r="C5" s="954"/>
      <c r="D5" s="955"/>
      <c r="E5" s="953" t="s">
        <v>1247</v>
      </c>
      <c r="F5" s="954"/>
      <c r="G5" s="955"/>
      <c r="L5" s="619"/>
    </row>
    <row r="6" spans="1:12" ht="24">
      <c r="A6" s="951" t="s">
        <v>1423</v>
      </c>
      <c r="B6" s="719" t="str">
        <f>Naslovnica!A20</f>
        <v>Travanj 2018.</v>
      </c>
      <c r="C6" s="715" t="s">
        <v>174</v>
      </c>
      <c r="D6" s="716" t="s">
        <v>94</v>
      </c>
      <c r="E6" s="719" t="str">
        <f>Naslovnica!A20</f>
        <v>Travanj 2018.</v>
      </c>
      <c r="F6" s="715" t="s">
        <v>174</v>
      </c>
      <c r="G6" s="716" t="s">
        <v>94</v>
      </c>
    </row>
    <row r="7" spans="1:12" ht="24">
      <c r="A7" s="952"/>
      <c r="B7" s="720" t="str">
        <f>Naslovnica!A24</f>
        <v>April 2018</v>
      </c>
      <c r="C7" s="717" t="s">
        <v>1240</v>
      </c>
      <c r="D7" s="718" t="s">
        <v>148</v>
      </c>
      <c r="E7" s="720" t="str">
        <f>Naslovnica!A24</f>
        <v>April 2018</v>
      </c>
      <c r="F7" s="717" t="s">
        <v>1240</v>
      </c>
      <c r="G7" s="718" t="s">
        <v>148</v>
      </c>
    </row>
    <row r="8" spans="1:12" ht="25.5">
      <c r="A8" s="712" t="s">
        <v>1049</v>
      </c>
      <c r="B8" s="734">
        <v>98796920.319999993</v>
      </c>
      <c r="C8" s="724">
        <v>518350336.35000002</v>
      </c>
      <c r="D8" s="740">
        <v>-0.24998250692882337</v>
      </c>
      <c r="E8" s="723">
        <v>1029915.5</v>
      </c>
      <c r="F8" s="724">
        <v>6581760.1999999993</v>
      </c>
      <c r="G8" s="740">
        <v>0.24863578379419052</v>
      </c>
      <c r="H8" s="85"/>
    </row>
    <row r="9" spans="1:12">
      <c r="A9" s="208" t="s">
        <v>467</v>
      </c>
      <c r="B9" s="735">
        <v>31104443.41</v>
      </c>
      <c r="C9" s="620">
        <v>263170606.28</v>
      </c>
      <c r="D9" s="741">
        <v>-0.64021160526000753</v>
      </c>
      <c r="E9" s="621">
        <v>0</v>
      </c>
      <c r="F9" s="620">
        <v>0</v>
      </c>
      <c r="G9" s="741" t="s">
        <v>1484</v>
      </c>
      <c r="H9" s="85"/>
    </row>
    <row r="10" spans="1:12">
      <c r="A10" s="208" t="s">
        <v>468</v>
      </c>
      <c r="B10" s="735">
        <v>0</v>
      </c>
      <c r="C10" s="620">
        <v>0</v>
      </c>
      <c r="D10" s="741" t="s">
        <v>1484</v>
      </c>
      <c r="E10" s="621">
        <v>0</v>
      </c>
      <c r="F10" s="621">
        <v>0</v>
      </c>
      <c r="G10" s="741" t="s">
        <v>1484</v>
      </c>
      <c r="H10" s="75"/>
    </row>
    <row r="11" spans="1:12">
      <c r="A11" s="208" t="s">
        <v>469</v>
      </c>
      <c r="B11" s="735">
        <v>0</v>
      </c>
      <c r="C11" s="621">
        <v>0</v>
      </c>
      <c r="D11" s="742" t="s">
        <v>1484</v>
      </c>
      <c r="E11" s="621">
        <v>0</v>
      </c>
      <c r="F11" s="621">
        <v>0</v>
      </c>
      <c r="G11" s="741" t="s">
        <v>1484</v>
      </c>
    </row>
    <row r="12" spans="1:12">
      <c r="A12" s="208" t="s">
        <v>470</v>
      </c>
      <c r="B12" s="735">
        <v>0</v>
      </c>
      <c r="C12" s="621">
        <v>0</v>
      </c>
      <c r="D12" s="742" t="s">
        <v>1484</v>
      </c>
      <c r="E12" s="621">
        <v>0</v>
      </c>
      <c r="F12" s="621">
        <v>0</v>
      </c>
      <c r="G12" s="741" t="s">
        <v>1484</v>
      </c>
    </row>
    <row r="13" spans="1:12">
      <c r="A13" s="208" t="s">
        <v>1244</v>
      </c>
      <c r="B13" s="735">
        <v>32487470</v>
      </c>
      <c r="C13" s="621">
        <v>258351848.30000001</v>
      </c>
      <c r="D13" s="742">
        <v>0.1247314459931607</v>
      </c>
      <c r="E13" s="621">
        <v>0</v>
      </c>
      <c r="F13" s="621">
        <v>0</v>
      </c>
      <c r="G13" s="741" t="s">
        <v>1484</v>
      </c>
    </row>
    <row r="14" spans="1:12">
      <c r="A14" s="208" t="s">
        <v>471</v>
      </c>
      <c r="B14" s="735">
        <v>0</v>
      </c>
      <c r="C14" s="621">
        <v>0</v>
      </c>
      <c r="D14" s="741" t="s">
        <v>1484</v>
      </c>
      <c r="E14" s="621">
        <v>0</v>
      </c>
      <c r="F14" s="621">
        <v>0</v>
      </c>
      <c r="G14" s="741" t="s">
        <v>1484</v>
      </c>
    </row>
    <row r="15" spans="1:12">
      <c r="A15" s="208" t="s">
        <v>1242</v>
      </c>
      <c r="B15" s="735">
        <v>162388833.72999999</v>
      </c>
      <c r="C15" s="621">
        <v>1039872790.9300001</v>
      </c>
      <c r="D15" s="741">
        <v>-0.34272257167335252</v>
      </c>
      <c r="E15" s="621">
        <v>1029915.5</v>
      </c>
      <c r="F15" s="621">
        <v>6581760.1999999993</v>
      </c>
      <c r="G15" s="741">
        <v>0.24863578379419052</v>
      </c>
    </row>
    <row r="16" spans="1:12" ht="18.75" customHeight="1">
      <c r="A16" s="383" t="s">
        <v>1050</v>
      </c>
      <c r="B16" s="736"/>
      <c r="C16" s="622"/>
      <c r="D16" s="743"/>
      <c r="E16" s="714"/>
      <c r="F16" s="622"/>
      <c r="G16" s="743"/>
      <c r="I16" s="76"/>
      <c r="L16" s="76"/>
    </row>
    <row r="17" spans="1:7" ht="25.5">
      <c r="A17" s="831" t="s">
        <v>1424</v>
      </c>
      <c r="B17" s="737"/>
      <c r="C17" s="124"/>
      <c r="D17" s="744"/>
      <c r="E17" s="124"/>
      <c r="F17" s="136"/>
      <c r="G17" s="749"/>
    </row>
    <row r="18" spans="1:7" ht="25.5">
      <c r="A18" s="713" t="s">
        <v>1241</v>
      </c>
      <c r="B18" s="734">
        <v>29806321.350000001</v>
      </c>
      <c r="C18" s="723">
        <v>177116334.70999998</v>
      </c>
      <c r="D18" s="745">
        <v>-0.17753992022931278</v>
      </c>
      <c r="E18" s="723">
        <v>19081</v>
      </c>
      <c r="F18" s="723">
        <v>104815</v>
      </c>
      <c r="G18" s="745">
        <v>0.43358377160030054</v>
      </c>
    </row>
    <row r="19" spans="1:7">
      <c r="A19" s="208" t="s">
        <v>467</v>
      </c>
      <c r="B19" s="735">
        <v>2192696</v>
      </c>
      <c r="C19" s="621">
        <v>10169937</v>
      </c>
      <c r="D19" s="741">
        <v>0.11760199595813381</v>
      </c>
      <c r="E19" s="621">
        <v>19081</v>
      </c>
      <c r="F19" s="621">
        <v>104815</v>
      </c>
      <c r="G19" s="741">
        <v>0.43358377160030054</v>
      </c>
    </row>
    <row r="20" spans="1:7">
      <c r="A20" s="208" t="s">
        <v>468</v>
      </c>
      <c r="B20" s="735">
        <v>27613625.350000001</v>
      </c>
      <c r="C20" s="621">
        <v>166946397.70999998</v>
      </c>
      <c r="D20" s="741">
        <v>-0.19443267822768029</v>
      </c>
      <c r="E20" s="621">
        <v>0</v>
      </c>
      <c r="F20" s="621">
        <v>0</v>
      </c>
      <c r="G20" s="742" t="s">
        <v>1484</v>
      </c>
    </row>
    <row r="21" spans="1:7">
      <c r="A21" s="208" t="s">
        <v>469</v>
      </c>
      <c r="B21" s="735">
        <v>0</v>
      </c>
      <c r="C21" s="621">
        <v>0</v>
      </c>
      <c r="D21" s="742" t="s">
        <v>1484</v>
      </c>
      <c r="E21" s="621">
        <v>0</v>
      </c>
      <c r="F21" s="621">
        <v>0</v>
      </c>
      <c r="G21" s="742" t="s">
        <v>1484</v>
      </c>
    </row>
    <row r="22" spans="1:7">
      <c r="A22" s="208" t="s">
        <v>470</v>
      </c>
      <c r="B22" s="735">
        <v>0</v>
      </c>
      <c r="C22" s="621">
        <v>0</v>
      </c>
      <c r="D22" s="742" t="s">
        <v>1484</v>
      </c>
      <c r="E22" s="621">
        <v>0</v>
      </c>
      <c r="F22" s="621">
        <v>0</v>
      </c>
      <c r="G22" s="742" t="s">
        <v>1484</v>
      </c>
    </row>
    <row r="23" spans="1:7">
      <c r="A23" s="208" t="s">
        <v>1244</v>
      </c>
      <c r="B23" s="735">
        <v>0</v>
      </c>
      <c r="C23" s="621">
        <v>0</v>
      </c>
      <c r="D23" s="742" t="s">
        <v>1484</v>
      </c>
      <c r="E23" s="621">
        <v>0</v>
      </c>
      <c r="F23" s="621">
        <v>0</v>
      </c>
      <c r="G23" s="742" t="s">
        <v>1484</v>
      </c>
    </row>
    <row r="24" spans="1:7">
      <c r="A24" s="208" t="s">
        <v>471</v>
      </c>
      <c r="B24" s="735">
        <v>171003</v>
      </c>
      <c r="C24" s="621">
        <v>1334273</v>
      </c>
      <c r="D24" s="741">
        <v>1.5511517836463944E-2</v>
      </c>
      <c r="E24" s="621">
        <v>0</v>
      </c>
      <c r="F24" s="621">
        <v>0</v>
      </c>
      <c r="G24" s="742" t="s">
        <v>1484</v>
      </c>
    </row>
    <row r="25" spans="1:7">
      <c r="A25" s="208" t="s">
        <v>1243</v>
      </c>
      <c r="B25" s="735">
        <v>0</v>
      </c>
      <c r="C25" s="621">
        <v>0</v>
      </c>
      <c r="D25" s="741" t="s">
        <v>1484</v>
      </c>
      <c r="E25" s="621">
        <v>0</v>
      </c>
      <c r="F25" s="621">
        <v>0</v>
      </c>
      <c r="G25" s="742" t="s">
        <v>1484</v>
      </c>
    </row>
    <row r="26" spans="1:7" ht="18.75" customHeight="1">
      <c r="A26" s="383" t="s">
        <v>1051</v>
      </c>
      <c r="B26" s="736">
        <v>29977324.350000001</v>
      </c>
      <c r="C26" s="714">
        <v>178450607.70999998</v>
      </c>
      <c r="D26" s="743">
        <v>-0.17664705668195171</v>
      </c>
      <c r="E26" s="714">
        <v>19081</v>
      </c>
      <c r="F26" s="714">
        <v>104815</v>
      </c>
      <c r="G26" s="743">
        <v>0.43358377160030054</v>
      </c>
    </row>
    <row r="27" spans="1:7" ht="18.75" customHeight="1">
      <c r="A27" s="383" t="s">
        <v>1248</v>
      </c>
      <c r="B27" s="736">
        <v>6907</v>
      </c>
      <c r="C27" s="714">
        <v>40640</v>
      </c>
      <c r="D27" s="743">
        <v>-0.12735312697409981</v>
      </c>
      <c r="E27" s="714">
        <v>213</v>
      </c>
      <c r="F27" s="714">
        <v>911</v>
      </c>
      <c r="G27" s="743">
        <v>0.20338983050847459</v>
      </c>
    </row>
    <row r="28" spans="1:7" ht="25.5">
      <c r="A28" s="831" t="s">
        <v>1425</v>
      </c>
      <c r="B28" s="737"/>
      <c r="C28" s="124"/>
      <c r="D28" s="744"/>
      <c r="E28" s="124"/>
      <c r="F28" s="136"/>
      <c r="G28" s="750"/>
    </row>
    <row r="29" spans="1:7" ht="17.25" customHeight="1">
      <c r="A29" s="722" t="s">
        <v>188</v>
      </c>
      <c r="B29" s="735">
        <v>950833567.22000003</v>
      </c>
      <c r="C29" s="621">
        <v>4789026460.7300005</v>
      </c>
      <c r="D29" s="741">
        <v>-0.10648606807539608</v>
      </c>
      <c r="E29" s="621">
        <v>0</v>
      </c>
      <c r="F29" s="621">
        <v>0</v>
      </c>
      <c r="G29" s="741" t="s">
        <v>1484</v>
      </c>
    </row>
    <row r="30" spans="1:7" ht="17.25" customHeight="1">
      <c r="A30" s="722" t="s">
        <v>189</v>
      </c>
      <c r="B30" s="735">
        <v>365156444</v>
      </c>
      <c r="C30" s="752">
        <v>2967569092</v>
      </c>
      <c r="D30" s="741">
        <v>-0.4537183342477088</v>
      </c>
      <c r="E30" s="621">
        <v>0</v>
      </c>
      <c r="F30" s="621">
        <v>0</v>
      </c>
      <c r="G30" s="741" t="s">
        <v>1484</v>
      </c>
    </row>
    <row r="31" spans="1:7" ht="48">
      <c r="A31" s="830" t="s">
        <v>1245</v>
      </c>
      <c r="B31" s="738"/>
      <c r="C31" s="796" t="s">
        <v>1420</v>
      </c>
      <c r="D31" s="829" t="s">
        <v>1421</v>
      </c>
      <c r="E31" s="124"/>
      <c r="F31" s="136"/>
      <c r="G31" s="750"/>
    </row>
    <row r="32" spans="1:7">
      <c r="A32" s="623" t="s">
        <v>190</v>
      </c>
      <c r="B32" s="739">
        <v>1809.6</v>
      </c>
      <c r="C32" s="209">
        <v>-1.8053362418401719E-2</v>
      </c>
      <c r="D32" s="741">
        <v>2.5651395868074712E-3</v>
      </c>
      <c r="E32" s="209"/>
      <c r="F32" s="618"/>
      <c r="G32" s="741"/>
    </row>
    <row r="33" spans="1:7">
      <c r="A33" s="210" t="s">
        <v>191</v>
      </c>
      <c r="B33" s="739">
        <v>1055.3599999999999</v>
      </c>
      <c r="C33" s="209">
        <v>-1.9965455119514197E-2</v>
      </c>
      <c r="D33" s="741">
        <v>7.3977911627418607E-3</v>
      </c>
      <c r="E33" s="209"/>
      <c r="F33" s="618"/>
      <c r="G33" s="741"/>
    </row>
    <row r="34" spans="1:7">
      <c r="A34" s="210" t="s">
        <v>518</v>
      </c>
      <c r="B34" s="739">
        <v>1022.73</v>
      </c>
      <c r="C34" s="209">
        <v>-5.4926675106499068E-2</v>
      </c>
      <c r="D34" s="741">
        <v>-1.0507067599338133E-2</v>
      </c>
      <c r="E34" s="209"/>
      <c r="F34" s="618"/>
      <c r="G34" s="741"/>
    </row>
    <row r="35" spans="1:7">
      <c r="A35" s="210" t="s">
        <v>519</v>
      </c>
      <c r="B35" s="739">
        <v>1005.26</v>
      </c>
      <c r="C35" s="209">
        <v>-0.11110521615336333</v>
      </c>
      <c r="D35" s="741">
        <v>-4.6767433480627299E-2</v>
      </c>
      <c r="E35" s="209"/>
      <c r="F35" s="618"/>
      <c r="G35" s="741"/>
    </row>
    <row r="36" spans="1:7">
      <c r="A36" s="210" t="s">
        <v>520</v>
      </c>
      <c r="B36" s="739">
        <v>507.01</v>
      </c>
      <c r="C36" s="209">
        <v>-5.2724996730377671E-2</v>
      </c>
      <c r="D36" s="741">
        <v>-2.06490245315821E-2</v>
      </c>
      <c r="E36" s="209"/>
      <c r="F36" s="618"/>
      <c r="G36" s="741"/>
    </row>
    <row r="37" spans="1:7">
      <c r="A37" s="210" t="s">
        <v>521</v>
      </c>
      <c r="B37" s="739">
        <v>484.46</v>
      </c>
      <c r="C37" s="209">
        <v>3.0546692193150315E-2</v>
      </c>
      <c r="D37" s="741">
        <v>2.4466577851085861E-2</v>
      </c>
      <c r="E37" s="209"/>
      <c r="F37" s="618"/>
      <c r="G37" s="741"/>
    </row>
    <row r="38" spans="1:7">
      <c r="A38" s="210" t="s">
        <v>608</v>
      </c>
      <c r="B38" s="739">
        <v>1143.5999999999999</v>
      </c>
      <c r="C38" s="209">
        <v>-1.5589088498850989E-2</v>
      </c>
      <c r="D38" s="741">
        <v>5.0887230732723073E-3</v>
      </c>
      <c r="E38" s="209"/>
      <c r="F38" s="618"/>
      <c r="G38" s="741"/>
    </row>
    <row r="39" spans="1:7">
      <c r="A39" s="210" t="s">
        <v>522</v>
      </c>
      <c r="B39" s="739">
        <v>1150.04</v>
      </c>
      <c r="C39" s="209">
        <v>-0.10198727208839276</v>
      </c>
      <c r="D39" s="741">
        <v>-1.1797863839074748E-2</v>
      </c>
      <c r="E39" s="209"/>
      <c r="F39" s="618"/>
      <c r="G39" s="741"/>
    </row>
    <row r="40" spans="1:7">
      <c r="A40" s="210" t="s">
        <v>523</v>
      </c>
      <c r="B40" s="739">
        <v>3558.11</v>
      </c>
      <c r="C40" s="209">
        <v>-1.8086735749865412E-2</v>
      </c>
      <c r="D40" s="741">
        <v>1.2276099870268819E-2</v>
      </c>
      <c r="E40" s="209"/>
      <c r="F40" s="618"/>
      <c r="G40" s="741"/>
    </row>
    <row r="41" spans="1:7">
      <c r="A41" s="623" t="s">
        <v>192</v>
      </c>
      <c r="B41" s="739">
        <v>112.5334</v>
      </c>
      <c r="C41" s="209">
        <v>1.4022700158230705E-2</v>
      </c>
      <c r="D41" s="741">
        <v>3.1485057077808836E-3</v>
      </c>
      <c r="E41" s="209"/>
      <c r="F41" s="618"/>
      <c r="G41" s="741"/>
    </row>
    <row r="42" spans="1:7">
      <c r="A42" s="623" t="s">
        <v>275</v>
      </c>
      <c r="B42" s="739">
        <v>171.9342</v>
      </c>
      <c r="C42" s="209">
        <v>2.8018238761314151E-2</v>
      </c>
      <c r="D42" s="741">
        <v>6.6010291165393255E-3</v>
      </c>
      <c r="E42" s="209"/>
      <c r="F42" s="618"/>
      <c r="G42" s="741"/>
    </row>
    <row r="43" spans="1:7" ht="26.25" customHeight="1">
      <c r="A43" s="831" t="s">
        <v>1422</v>
      </c>
      <c r="B43" s="738"/>
      <c r="C43" s="721"/>
      <c r="D43" s="746"/>
      <c r="E43" s="124"/>
      <c r="F43" s="136"/>
      <c r="G43" s="750"/>
    </row>
    <row r="44" spans="1:7">
      <c r="A44" s="208" t="s">
        <v>467</v>
      </c>
      <c r="B44" s="735">
        <v>139934.58652447999</v>
      </c>
      <c r="C44" s="621"/>
      <c r="D44" s="741">
        <v>-7.955884410102412E-3</v>
      </c>
      <c r="E44" s="621">
        <v>1995.2927807999999</v>
      </c>
      <c r="F44" s="621"/>
      <c r="G44" s="741">
        <v>-1.5459159108396962E-2</v>
      </c>
    </row>
    <row r="45" spans="1:7">
      <c r="A45" s="208" t="s">
        <v>468</v>
      </c>
      <c r="B45" s="735">
        <v>97754.481645890002</v>
      </c>
      <c r="C45" s="621"/>
      <c r="D45" s="741">
        <v>-4.5033789313228216E-5</v>
      </c>
      <c r="E45" s="621">
        <v>0</v>
      </c>
      <c r="F45" s="621"/>
      <c r="G45" s="741" t="s">
        <v>1484</v>
      </c>
    </row>
    <row r="46" spans="1:7">
      <c r="A46" s="208" t="s">
        <v>469</v>
      </c>
      <c r="B46" s="735">
        <v>0</v>
      </c>
      <c r="C46" s="621"/>
      <c r="D46" s="742" t="s">
        <v>1484</v>
      </c>
      <c r="E46" s="621">
        <v>428.23750000000001</v>
      </c>
      <c r="F46" s="621"/>
      <c r="G46" s="742">
        <v>0</v>
      </c>
    </row>
    <row r="47" spans="1:7">
      <c r="A47" s="208" t="s">
        <v>1244</v>
      </c>
      <c r="B47" s="735">
        <v>0</v>
      </c>
      <c r="C47" s="621"/>
      <c r="D47" s="741" t="s">
        <v>1484</v>
      </c>
      <c r="E47" s="621">
        <v>0</v>
      </c>
      <c r="F47" s="621"/>
      <c r="G47" s="741" t="s">
        <v>1484</v>
      </c>
    </row>
    <row r="48" spans="1:7" ht="18.75" customHeight="1">
      <c r="A48" s="383" t="s">
        <v>1052</v>
      </c>
      <c r="B48" s="736">
        <v>237689.06817037001</v>
      </c>
      <c r="C48" s="714"/>
      <c r="D48" s="743">
        <v>-4.7175884299656169E-3</v>
      </c>
      <c r="E48" s="714">
        <v>2423.5302808000001</v>
      </c>
      <c r="F48" s="714"/>
      <c r="G48" s="743">
        <v>-1.2762389757350978E-2</v>
      </c>
    </row>
    <row r="49" spans="1:7" s="635" customFormat="1">
      <c r="A49" s="32" t="s">
        <v>472</v>
      </c>
      <c r="B49" s="747"/>
      <c r="C49" s="704"/>
      <c r="D49" s="704"/>
      <c r="E49" s="704"/>
      <c r="F49" s="705"/>
      <c r="G49" s="706"/>
    </row>
    <row r="50" spans="1:7" s="635" customFormat="1">
      <c r="A50" s="707"/>
      <c r="B50" s="748"/>
      <c r="C50" s="709"/>
      <c r="D50" s="710"/>
      <c r="E50" s="710"/>
      <c r="F50" s="709"/>
      <c r="G50" s="710"/>
    </row>
    <row r="51" spans="1:7" s="635" customFormat="1">
      <c r="A51" s="73" t="s">
        <v>274</v>
      </c>
      <c r="B51" s="708"/>
      <c r="C51" s="709"/>
      <c r="D51" s="710"/>
      <c r="E51" s="710"/>
      <c r="F51" s="709"/>
      <c r="G51" s="710"/>
    </row>
    <row r="52" spans="1:7" s="635" customFormat="1">
      <c r="A52" s="711"/>
      <c r="B52" s="708"/>
      <c r="C52" s="709"/>
      <c r="D52" s="710"/>
      <c r="E52" s="710"/>
      <c r="F52" s="709"/>
      <c r="G52" s="710"/>
    </row>
    <row r="53" spans="1:7" ht="12.75" customHeight="1">
      <c r="B53" s="59"/>
      <c r="C53" s="59"/>
      <c r="D53" s="59"/>
      <c r="E53" s="59"/>
      <c r="F53" s="60"/>
      <c r="G53" s="60"/>
    </row>
    <row r="54" spans="1:7" ht="12.75" customHeight="1">
      <c r="B54" s="83"/>
      <c r="C54" s="83"/>
      <c r="D54" s="83"/>
      <c r="E54" s="83"/>
      <c r="F54" s="83"/>
      <c r="G54" s="21" t="s">
        <v>360</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9" t="s">
        <v>1058</v>
      </c>
      <c r="E1" s="312" t="str">
        <f>Naslovnica!A20</f>
        <v>Travanj 2018.</v>
      </c>
      <c r="G1" s="399" t="s">
        <v>1060</v>
      </c>
      <c r="K1" s="312" t="str">
        <f>E1</f>
        <v>Travanj 2018.</v>
      </c>
    </row>
    <row r="2" spans="1:11" ht="12.75" customHeight="1">
      <c r="A2" s="119" t="s">
        <v>1059</v>
      </c>
      <c r="E2" s="110" t="str">
        <f>Naslovnica!A24</f>
        <v>April 2018</v>
      </c>
      <c r="G2" s="119" t="s">
        <v>1061</v>
      </c>
      <c r="K2" s="110" t="str">
        <f>E2</f>
        <v>April 2018</v>
      </c>
    </row>
    <row r="3" spans="1:11" ht="12.75" customHeight="1">
      <c r="A3" s="63" t="s">
        <v>1195</v>
      </c>
      <c r="G3" s="63" t="s">
        <v>1195</v>
      </c>
    </row>
    <row r="4" spans="1:11" ht="45" customHeight="1">
      <c r="A4" s="385" t="s">
        <v>474</v>
      </c>
      <c r="B4" s="385" t="s">
        <v>1196</v>
      </c>
      <c r="C4" s="385" t="s">
        <v>475</v>
      </c>
      <c r="D4" s="385" t="s">
        <v>476</v>
      </c>
      <c r="E4" s="385" t="s">
        <v>1312</v>
      </c>
      <c r="G4" s="385" t="s">
        <v>474</v>
      </c>
      <c r="H4" s="385" t="s">
        <v>1196</v>
      </c>
      <c r="I4" s="385" t="s">
        <v>475</v>
      </c>
      <c r="J4" s="385" t="s">
        <v>476</v>
      </c>
      <c r="K4" s="385" t="s">
        <v>1313</v>
      </c>
    </row>
    <row r="5" spans="1:11" ht="12.75" customHeight="1">
      <c r="A5" s="211" t="s">
        <v>1485</v>
      </c>
      <c r="B5" s="212">
        <v>15426330</v>
      </c>
      <c r="C5" s="213">
        <v>0.15614181039282016</v>
      </c>
      <c r="D5" s="214">
        <v>164</v>
      </c>
      <c r="E5" s="731">
        <v>0</v>
      </c>
      <c r="F5" s="85"/>
      <c r="G5" s="211" t="s">
        <v>1513</v>
      </c>
      <c r="H5" s="212">
        <v>341670</v>
      </c>
      <c r="I5" s="213">
        <v>0.33174566262960403</v>
      </c>
      <c r="J5" s="214">
        <v>61</v>
      </c>
      <c r="K5" s="731">
        <v>-4.62</v>
      </c>
    </row>
    <row r="6" spans="1:11" ht="12.75" customHeight="1">
      <c r="A6" s="211" t="s">
        <v>1486</v>
      </c>
      <c r="B6" s="212">
        <v>13237392.199999999</v>
      </c>
      <c r="C6" s="213">
        <v>0.13398587888290969</v>
      </c>
      <c r="D6" s="214">
        <v>41</v>
      </c>
      <c r="E6" s="731">
        <v>2.2399999999999998</v>
      </c>
      <c r="F6" s="85"/>
      <c r="G6" s="211" t="s">
        <v>1514</v>
      </c>
      <c r="H6" s="212">
        <v>283055.5</v>
      </c>
      <c r="I6" s="213">
        <v>0.27483371208608859</v>
      </c>
      <c r="J6" s="214">
        <v>56</v>
      </c>
      <c r="K6" s="731">
        <v>-15.67</v>
      </c>
    </row>
    <row r="7" spans="1:11" ht="12.75" customHeight="1">
      <c r="A7" s="211" t="s">
        <v>1487</v>
      </c>
      <c r="B7" s="212">
        <v>11122943</v>
      </c>
      <c r="C7" s="213">
        <v>0.11258390407285117</v>
      </c>
      <c r="D7" s="214">
        <v>422</v>
      </c>
      <c r="E7" s="731">
        <v>-0.47000000000000003</v>
      </c>
      <c r="F7" s="85"/>
      <c r="G7" s="211" t="s">
        <v>1515</v>
      </c>
      <c r="H7" s="212">
        <v>119737.8</v>
      </c>
      <c r="I7" s="213">
        <v>0.11625982908306554</v>
      </c>
      <c r="J7" s="214">
        <v>35.4</v>
      </c>
      <c r="K7" s="731">
        <v>3.2399999999999998</v>
      </c>
    </row>
    <row r="8" spans="1:11" ht="12.75" customHeight="1">
      <c r="A8" s="211" t="s">
        <v>1488</v>
      </c>
      <c r="B8" s="212">
        <v>7570660.1500000004</v>
      </c>
      <c r="C8" s="213">
        <v>7.6628503454144931E-2</v>
      </c>
      <c r="D8" s="214">
        <v>9</v>
      </c>
      <c r="E8" s="731">
        <v>-15.89</v>
      </c>
      <c r="G8" s="211" t="s">
        <v>1516</v>
      </c>
      <c r="H8" s="212">
        <v>81808.399999999994</v>
      </c>
      <c r="I8" s="213">
        <v>7.9432147588807026E-2</v>
      </c>
      <c r="J8" s="214">
        <v>47</v>
      </c>
      <c r="K8" s="731">
        <v>-6</v>
      </c>
    </row>
    <row r="9" spans="1:11" ht="12.75" customHeight="1">
      <c r="A9" s="211" t="s">
        <v>1489</v>
      </c>
      <c r="B9" s="212">
        <v>6803972</v>
      </c>
      <c r="C9" s="213">
        <v>6.8868260042541374E-2</v>
      </c>
      <c r="D9" s="214">
        <v>289</v>
      </c>
      <c r="E9" s="731">
        <v>11.15</v>
      </c>
      <c r="G9" s="211" t="s">
        <v>1517</v>
      </c>
      <c r="H9" s="212">
        <v>75860</v>
      </c>
      <c r="I9" s="213">
        <v>7.3656528132647767E-2</v>
      </c>
      <c r="J9" s="214">
        <v>2020</v>
      </c>
      <c r="K9" s="731">
        <v>-0.91999999999999993</v>
      </c>
    </row>
    <row r="10" spans="1:11" ht="12.75" customHeight="1">
      <c r="A10" s="211" t="s">
        <v>1490</v>
      </c>
      <c r="B10" s="212">
        <v>4339492</v>
      </c>
      <c r="C10" s="213">
        <v>4.3923352933922709E-2</v>
      </c>
      <c r="D10" s="214">
        <v>550</v>
      </c>
      <c r="E10" s="732">
        <v>-3.17</v>
      </c>
      <c r="G10" s="211" t="s">
        <v>1518</v>
      </c>
      <c r="H10" s="212">
        <v>41263.800000000003</v>
      </c>
      <c r="I10" s="213">
        <v>4.0065228652253509E-2</v>
      </c>
      <c r="J10" s="214">
        <v>11</v>
      </c>
      <c r="K10" s="732">
        <v>-6.92</v>
      </c>
    </row>
    <row r="11" spans="1:11" ht="12.75" customHeight="1">
      <c r="A11" s="211" t="s">
        <v>1491</v>
      </c>
      <c r="B11" s="212">
        <v>3545811.5</v>
      </c>
      <c r="C11" s="213">
        <v>3.588989908304057E-2</v>
      </c>
      <c r="D11" s="214">
        <v>188</v>
      </c>
      <c r="E11" s="731">
        <v>1.08</v>
      </c>
      <c r="G11" s="211" t="s">
        <v>1519</v>
      </c>
      <c r="H11" s="212">
        <v>32300</v>
      </c>
      <c r="I11" s="213">
        <v>3.1361796186191969E-2</v>
      </c>
      <c r="J11" s="214">
        <v>1700</v>
      </c>
      <c r="K11" s="731">
        <v>-2.86</v>
      </c>
    </row>
    <row r="12" spans="1:11" ht="12.75" customHeight="1">
      <c r="A12" s="211" t="s">
        <v>1492</v>
      </c>
      <c r="B12" s="212">
        <v>3401110</v>
      </c>
      <c r="C12" s="213">
        <v>3.4425263348127816E-2</v>
      </c>
      <c r="D12" s="214">
        <v>430</v>
      </c>
      <c r="E12" s="731">
        <v>1.18</v>
      </c>
      <c r="G12" s="211" t="s">
        <v>1520</v>
      </c>
      <c r="H12" s="212">
        <v>16990</v>
      </c>
      <c r="I12" s="213">
        <v>1.6496498984625435E-2</v>
      </c>
      <c r="J12" s="214">
        <v>500</v>
      </c>
      <c r="K12" s="731">
        <v>-16.669999999999998</v>
      </c>
    </row>
    <row r="13" spans="1:11" ht="12.75" customHeight="1">
      <c r="A13" s="211" t="s">
        <v>1493</v>
      </c>
      <c r="B13" s="212">
        <v>2730420</v>
      </c>
      <c r="C13" s="213">
        <v>2.7636691418682476E-2</v>
      </c>
      <c r="D13" s="214">
        <v>1050</v>
      </c>
      <c r="E13" s="731">
        <v>-9.8699999999999992</v>
      </c>
      <c r="G13" s="211" t="s">
        <v>1521</v>
      </c>
      <c r="H13" s="212">
        <v>12000</v>
      </c>
      <c r="I13" s="213">
        <v>1.1651441307563581E-2</v>
      </c>
      <c r="J13" s="214">
        <v>12000</v>
      </c>
      <c r="K13" s="731">
        <v>17.07</v>
      </c>
    </row>
    <row r="14" spans="1:11" ht="12.75" customHeight="1">
      <c r="A14" s="211" t="s">
        <v>1494</v>
      </c>
      <c r="B14" s="212">
        <v>2611815</v>
      </c>
      <c r="C14" s="213">
        <v>2.6436198532711511E-2</v>
      </c>
      <c r="D14" s="214">
        <v>665</v>
      </c>
      <c r="E14" s="731">
        <v>1.53</v>
      </c>
      <c r="G14" s="211" t="s">
        <v>1522</v>
      </c>
      <c r="H14" s="212">
        <v>10000</v>
      </c>
      <c r="I14" s="213">
        <v>9.7095344229696495E-3</v>
      </c>
      <c r="J14" s="214">
        <v>100</v>
      </c>
      <c r="K14" s="731">
        <v>-13.04</v>
      </c>
    </row>
    <row r="15" spans="1:11" ht="12.75" customHeight="1">
      <c r="A15" s="211" t="s">
        <v>838</v>
      </c>
      <c r="B15" s="212">
        <v>28006974.469999999</v>
      </c>
      <c r="C15" s="213">
        <v>0.28348023783824766</v>
      </c>
      <c r="D15" s="215"/>
      <c r="E15" s="733"/>
      <c r="G15" s="211" t="s">
        <v>838</v>
      </c>
      <c r="H15" s="212">
        <v>15229.999999999884</v>
      </c>
      <c r="I15" s="213">
        <v>1.4787620926182667E-2</v>
      </c>
      <c r="J15" s="215"/>
      <c r="K15" s="733"/>
    </row>
    <row r="16" spans="1:11" ht="15.75" customHeight="1">
      <c r="A16" s="386" t="s">
        <v>473</v>
      </c>
      <c r="B16" s="387">
        <f>SUM(B5:B15)</f>
        <v>98796920.319999993</v>
      </c>
      <c r="C16" s="388"/>
      <c r="D16" s="389"/>
      <c r="E16" s="389"/>
      <c r="G16" s="386" t="s">
        <v>473</v>
      </c>
      <c r="H16" s="387">
        <f>SUM(H5:H15)</f>
        <v>1029915.5</v>
      </c>
      <c r="I16" s="388"/>
      <c r="J16" s="389"/>
      <c r="K16" s="389"/>
    </row>
    <row r="17" spans="1:8" ht="12.75" customHeight="1">
      <c r="A17" s="62" t="s">
        <v>1070</v>
      </c>
      <c r="G17" s="62" t="s">
        <v>1070</v>
      </c>
    </row>
    <row r="18" spans="1:8" ht="12.75" customHeight="1"/>
    <row r="19" spans="1:8" ht="12.75" customHeight="1">
      <c r="A19" s="399" t="s">
        <v>1064</v>
      </c>
    </row>
    <row r="20" spans="1:8" ht="12.75" customHeight="1">
      <c r="A20" s="119" t="s">
        <v>1065</v>
      </c>
    </row>
    <row r="21" spans="1:8" ht="12.75" customHeight="1">
      <c r="A21" s="63" t="s">
        <v>1267</v>
      </c>
    </row>
    <row r="22" spans="1:8" ht="43.5">
      <c r="A22" s="385" t="s">
        <v>477</v>
      </c>
      <c r="B22" s="385" t="s">
        <v>1196</v>
      </c>
      <c r="C22" s="385" t="s">
        <v>475</v>
      </c>
      <c r="D22" s="385" t="s">
        <v>1268</v>
      </c>
    </row>
    <row r="23" spans="1:8" ht="15" customHeight="1">
      <c r="A23" s="217" t="s">
        <v>1495</v>
      </c>
      <c r="B23" s="212">
        <v>16106208.949999999</v>
      </c>
      <c r="C23" s="218">
        <v>0.5178105500136323</v>
      </c>
      <c r="D23" s="293">
        <v>105</v>
      </c>
      <c r="E23" s="85"/>
      <c r="F23" s="85"/>
      <c r="H23" s="76"/>
    </row>
    <row r="24" spans="1:8" ht="12.75" customHeight="1">
      <c r="A24" s="217" t="s">
        <v>1496</v>
      </c>
      <c r="B24" s="212">
        <v>10664500</v>
      </c>
      <c r="C24" s="218">
        <v>0.34286098161047274</v>
      </c>
      <c r="D24" s="293">
        <v>106.55</v>
      </c>
      <c r="E24" s="85"/>
      <c r="F24" s="85"/>
    </row>
    <row r="25" spans="1:8" ht="12.75" customHeight="1">
      <c r="A25" s="217" t="s">
        <v>1497</v>
      </c>
      <c r="B25" s="212">
        <v>1844184.27</v>
      </c>
      <c r="C25" s="218">
        <v>5.9290058519648657E-2</v>
      </c>
      <c r="D25" s="293">
        <v>124</v>
      </c>
      <c r="E25" s="85"/>
      <c r="F25" s="85"/>
    </row>
    <row r="26" spans="1:8" ht="12.75" customHeight="1">
      <c r="A26" s="217" t="s">
        <v>1498</v>
      </c>
      <c r="B26" s="212">
        <v>1597500</v>
      </c>
      <c r="C26" s="218">
        <v>5.1359221540881447E-2</v>
      </c>
      <c r="D26" s="293">
        <v>106.5</v>
      </c>
      <c r="E26" s="85"/>
    </row>
    <row r="27" spans="1:8" ht="12.75" customHeight="1">
      <c r="A27" s="217" t="s">
        <v>1499</v>
      </c>
      <c r="B27" s="212">
        <v>504742.52</v>
      </c>
      <c r="C27" s="218">
        <v>1.6227344541961054E-2</v>
      </c>
      <c r="D27" s="293">
        <v>118.2</v>
      </c>
    </row>
    <row r="28" spans="1:8" ht="12.75" customHeight="1">
      <c r="A28" s="217" t="s">
        <v>1500</v>
      </c>
      <c r="B28" s="212">
        <v>249515.54</v>
      </c>
      <c r="C28" s="218">
        <v>8.0218615942113727E-3</v>
      </c>
      <c r="D28" s="293">
        <v>111.91</v>
      </c>
    </row>
    <row r="29" spans="1:8" ht="12.75" customHeight="1">
      <c r="A29" s="217" t="s">
        <v>1501</v>
      </c>
      <c r="B29" s="212">
        <v>75368.23</v>
      </c>
      <c r="C29" s="218">
        <v>2.4230695597584396E-3</v>
      </c>
      <c r="D29" s="294">
        <v>95.86</v>
      </c>
    </row>
    <row r="30" spans="1:8" ht="12.75" customHeight="1">
      <c r="A30" s="217" t="s">
        <v>1502</v>
      </c>
      <c r="B30" s="212">
        <v>37870.199999999997</v>
      </c>
      <c r="C30" s="218">
        <v>1.2175173656322306E-3</v>
      </c>
      <c r="D30" s="293">
        <v>30</v>
      </c>
    </row>
    <row r="31" spans="1:8" ht="12.75" customHeight="1">
      <c r="A31" s="217" t="s">
        <v>1503</v>
      </c>
      <c r="B31" s="212">
        <v>24030</v>
      </c>
      <c r="C31" s="218">
        <v>7.7255843106565335E-4</v>
      </c>
      <c r="D31" s="293">
        <v>89</v>
      </c>
    </row>
    <row r="32" spans="1:8" ht="12.75" customHeight="1">
      <c r="A32" s="217" t="s">
        <v>1504</v>
      </c>
      <c r="B32" s="212">
        <v>263.92</v>
      </c>
      <c r="C32" s="218">
        <v>8.4849613452703796E-6</v>
      </c>
      <c r="D32" s="293">
        <v>99.51</v>
      </c>
    </row>
    <row r="33" spans="1:10" ht="15" customHeight="1">
      <c r="A33" s="211" t="s">
        <v>838</v>
      </c>
      <c r="B33" s="212">
        <v>259.78000000119209</v>
      </c>
      <c r="C33" s="218">
        <v>8.3518613908929001E-6</v>
      </c>
      <c r="D33" s="219"/>
    </row>
    <row r="34" spans="1:10" ht="15" customHeight="1">
      <c r="A34" s="220" t="s">
        <v>473</v>
      </c>
      <c r="B34" s="221">
        <f>SUM(B23:B33)</f>
        <v>31104443.41</v>
      </c>
      <c r="C34" s="218"/>
      <c r="D34" s="219"/>
    </row>
    <row r="35" spans="1:10" ht="15" customHeight="1">
      <c r="A35" s="216" t="s">
        <v>480</v>
      </c>
      <c r="B35" s="212"/>
      <c r="C35" s="218"/>
      <c r="D35" s="219"/>
    </row>
    <row r="36" spans="1:10" ht="12.75" customHeight="1">
      <c r="A36" s="612" t="s">
        <v>837</v>
      </c>
      <c r="B36" s="832" t="s">
        <v>837</v>
      </c>
      <c r="C36" s="218"/>
      <c r="D36" s="219"/>
    </row>
    <row r="37" spans="1:10" ht="12.75" customHeight="1">
      <c r="A37" s="211" t="s">
        <v>838</v>
      </c>
      <c r="B37" s="833" t="s">
        <v>837</v>
      </c>
      <c r="C37" s="218"/>
      <c r="D37" s="219"/>
    </row>
    <row r="38" spans="1:10" ht="15" customHeight="1">
      <c r="A38" s="220" t="s">
        <v>473</v>
      </c>
      <c r="B38" s="212">
        <f>SUM(B36:B37)</f>
        <v>0</v>
      </c>
      <c r="C38" s="218"/>
      <c r="D38" s="219"/>
    </row>
    <row r="39" spans="1:10" ht="26.25" customHeight="1">
      <c r="A39" s="390" t="s">
        <v>479</v>
      </c>
      <c r="B39" s="391">
        <f>B34+B38</f>
        <v>31104443.41</v>
      </c>
      <c r="C39" s="392"/>
      <c r="D39" s="393"/>
    </row>
    <row r="40" spans="1:10" ht="12.75" customHeight="1"/>
    <row r="41" spans="1:10" ht="12.75" customHeight="1">
      <c r="A41" s="399" t="s">
        <v>1063</v>
      </c>
      <c r="G41" s="420"/>
      <c r="H41" s="635"/>
      <c r="I41" s="635"/>
      <c r="J41" s="635"/>
    </row>
    <row r="42" spans="1:10" ht="12.75" customHeight="1">
      <c r="A42" s="119" t="s">
        <v>1062</v>
      </c>
      <c r="B42" s="76"/>
      <c r="G42" s="505"/>
      <c r="H42" s="635"/>
      <c r="I42" s="635"/>
      <c r="J42" s="635"/>
    </row>
    <row r="43" spans="1:10" ht="12.75" customHeight="1">
      <c r="A43" s="63" t="s">
        <v>1267</v>
      </c>
      <c r="G43" s="648"/>
      <c r="H43" s="635"/>
      <c r="I43" s="635"/>
      <c r="J43" s="635"/>
    </row>
    <row r="44" spans="1:10" ht="43.5">
      <c r="A44" s="385" t="s">
        <v>478</v>
      </c>
      <c r="B44" s="385" t="s">
        <v>1196</v>
      </c>
      <c r="C44" s="385" t="s">
        <v>475</v>
      </c>
      <c r="D44" s="638"/>
      <c r="G44" s="638"/>
      <c r="H44" s="649"/>
      <c r="I44" s="638"/>
      <c r="J44" s="638"/>
    </row>
    <row r="45" spans="1:10" ht="12.75" customHeight="1">
      <c r="A45" s="217" t="s">
        <v>1497</v>
      </c>
      <c r="B45" s="212">
        <v>314272772.29000002</v>
      </c>
      <c r="C45" s="218">
        <v>0.33052343030847675</v>
      </c>
      <c r="D45" s="640"/>
      <c r="E45" s="85"/>
      <c r="F45" s="85"/>
      <c r="G45" s="637"/>
      <c r="H45" s="634"/>
      <c r="I45" s="639"/>
      <c r="J45" s="640"/>
    </row>
    <row r="46" spans="1:10" ht="12.75" customHeight="1">
      <c r="A46" s="217" t="s">
        <v>1505</v>
      </c>
      <c r="B46" s="212">
        <v>192006007.59999999</v>
      </c>
      <c r="C46" s="218">
        <v>0.20193440179165911</v>
      </c>
      <c r="D46" s="640"/>
      <c r="E46" s="85"/>
      <c r="F46" s="85"/>
      <c r="G46" s="645"/>
      <c r="H46" s="646"/>
      <c r="I46" s="639"/>
      <c r="J46" s="640"/>
    </row>
    <row r="47" spans="1:10" ht="12.75" customHeight="1">
      <c r="A47" s="217" t="s">
        <v>1506</v>
      </c>
      <c r="B47" s="212">
        <v>94858604</v>
      </c>
      <c r="C47" s="218">
        <v>9.9763625591535302E-2</v>
      </c>
      <c r="D47" s="640"/>
      <c r="E47" s="85"/>
      <c r="G47" s="645"/>
      <c r="H47" s="646"/>
      <c r="I47" s="639"/>
      <c r="J47" s="640"/>
    </row>
    <row r="48" spans="1:10" ht="12.75" customHeight="1">
      <c r="A48" s="217" t="s">
        <v>1507</v>
      </c>
      <c r="B48" s="212">
        <v>80419500</v>
      </c>
      <c r="C48" s="218">
        <v>8.4577893305898461E-2</v>
      </c>
      <c r="D48" s="640"/>
      <c r="G48" s="645"/>
      <c r="H48" s="646"/>
      <c r="I48" s="639"/>
      <c r="J48" s="640"/>
    </row>
    <row r="49" spans="1:10" ht="12.75" customHeight="1">
      <c r="A49" s="217" t="s">
        <v>1496</v>
      </c>
      <c r="B49" s="212">
        <v>78947000</v>
      </c>
      <c r="C49" s="218">
        <v>8.3029252144327756E-2</v>
      </c>
      <c r="D49" s="640"/>
      <c r="G49" s="645"/>
      <c r="H49" s="646"/>
      <c r="I49" s="639"/>
      <c r="J49" s="640"/>
    </row>
    <row r="50" spans="1:10" ht="12.75" customHeight="1">
      <c r="A50" s="217" t="s">
        <v>1508</v>
      </c>
      <c r="B50" s="212">
        <v>47369300</v>
      </c>
      <c r="C50" s="218">
        <v>4.9818708166241975E-2</v>
      </c>
      <c r="D50" s="641"/>
      <c r="G50" s="645"/>
      <c r="H50" s="646"/>
      <c r="I50" s="639"/>
      <c r="J50" s="641"/>
    </row>
    <row r="51" spans="1:10" ht="12.75" customHeight="1">
      <c r="A51" s="217" t="s">
        <v>1509</v>
      </c>
      <c r="B51" s="212">
        <v>32472828.82</v>
      </c>
      <c r="C51" s="218">
        <v>3.4151958806989159E-2</v>
      </c>
      <c r="D51" s="640"/>
      <c r="G51" s="645"/>
      <c r="H51" s="646"/>
      <c r="I51" s="639"/>
      <c r="J51" s="640"/>
    </row>
    <row r="52" spans="1:10" ht="12.75" customHeight="1">
      <c r="A52" s="217" t="s">
        <v>1510</v>
      </c>
      <c r="B52" s="212">
        <v>27671050</v>
      </c>
      <c r="C52" s="218">
        <v>2.9101885917746092E-2</v>
      </c>
      <c r="D52" s="640"/>
      <c r="G52" s="645"/>
      <c r="H52" s="646"/>
      <c r="I52" s="639"/>
      <c r="J52" s="640"/>
    </row>
    <row r="53" spans="1:10" ht="12.75" customHeight="1">
      <c r="A53" s="217" t="s">
        <v>1511</v>
      </c>
      <c r="B53" s="212">
        <v>24290150</v>
      </c>
      <c r="C53" s="218">
        <v>2.5546163742429007E-2</v>
      </c>
      <c r="D53" s="640"/>
      <c r="G53" s="645"/>
      <c r="H53" s="646"/>
      <c r="I53" s="639"/>
      <c r="J53" s="640"/>
    </row>
    <row r="54" spans="1:10" ht="12.75" customHeight="1">
      <c r="A54" s="222" t="s">
        <v>1512</v>
      </c>
      <c r="B54" s="212">
        <v>17036000</v>
      </c>
      <c r="C54" s="218">
        <v>1.7916910579639095E-2</v>
      </c>
      <c r="D54" s="640"/>
      <c r="G54" s="645"/>
      <c r="H54" s="646"/>
      <c r="I54" s="639"/>
      <c r="J54" s="640"/>
    </row>
    <row r="55" spans="1:10" ht="24">
      <c r="A55" s="223" t="s">
        <v>515</v>
      </c>
      <c r="B55" s="212">
        <v>41490354.50999999</v>
      </c>
      <c r="C55" s="218">
        <v>4.3635769645057262E-2</v>
      </c>
      <c r="D55" s="642"/>
      <c r="G55" s="647"/>
      <c r="H55" s="646"/>
      <c r="I55" s="639"/>
      <c r="J55" s="642"/>
    </row>
    <row r="56" spans="1:10" ht="26.25" customHeight="1">
      <c r="A56" s="390" t="s">
        <v>911</v>
      </c>
      <c r="B56" s="391">
        <f>SUM(B45:B55)</f>
        <v>950833567.22000003</v>
      </c>
      <c r="C56" s="392"/>
      <c r="D56" s="644"/>
      <c r="G56" s="637"/>
      <c r="H56" s="634"/>
      <c r="I56" s="643"/>
      <c r="J56" s="644"/>
    </row>
    <row r="57" spans="1:10" ht="12.75" customHeight="1">
      <c r="G57" s="635"/>
      <c r="H57" s="635"/>
      <c r="I57" s="635"/>
      <c r="J57" s="635"/>
    </row>
    <row r="58" spans="1:10" ht="12.75" customHeight="1">
      <c r="A58" s="400" t="s">
        <v>1066</v>
      </c>
      <c r="G58" s="650"/>
      <c r="H58" s="635"/>
      <c r="I58" s="635"/>
      <c r="J58" s="635"/>
    </row>
    <row r="59" spans="1:10" ht="12.75" customHeight="1">
      <c r="A59" s="125" t="s">
        <v>1068</v>
      </c>
      <c r="G59" s="651"/>
      <c r="H59" s="635"/>
      <c r="I59" s="635"/>
      <c r="J59" s="635"/>
    </row>
    <row r="60" spans="1:10" ht="12.75" customHeight="1">
      <c r="A60" s="63" t="s">
        <v>1269</v>
      </c>
      <c r="G60" s="648"/>
      <c r="H60" s="635"/>
      <c r="I60" s="635"/>
      <c r="J60" s="635"/>
    </row>
    <row r="61" spans="1:10" ht="12.75" customHeight="1">
      <c r="A61" s="384"/>
      <c r="B61" s="394" t="s">
        <v>193</v>
      </c>
      <c r="C61" s="394" t="s">
        <v>194</v>
      </c>
      <c r="D61" s="394" t="s">
        <v>195</v>
      </c>
      <c r="E61" s="394" t="s">
        <v>196</v>
      </c>
      <c r="F61" s="394" t="s">
        <v>197</v>
      </c>
      <c r="G61" s="652"/>
      <c r="H61" s="632"/>
      <c r="I61" s="632"/>
      <c r="J61" s="632"/>
    </row>
    <row r="62" spans="1:10" ht="12.75" customHeight="1">
      <c r="A62" s="384"/>
      <c r="B62" s="395" t="s">
        <v>198</v>
      </c>
      <c r="C62" s="395" t="s">
        <v>199</v>
      </c>
      <c r="D62" s="395" t="s">
        <v>1270</v>
      </c>
      <c r="E62" s="395" t="s">
        <v>200</v>
      </c>
      <c r="F62" s="395" t="s">
        <v>201</v>
      </c>
      <c r="G62" s="652"/>
      <c r="H62" s="633"/>
      <c r="I62" s="633"/>
      <c r="J62" s="633"/>
    </row>
    <row r="63" spans="1:10" ht="12.75" customHeight="1">
      <c r="A63" s="224" t="s">
        <v>837</v>
      </c>
      <c r="B63" s="225" t="s">
        <v>837</v>
      </c>
      <c r="C63" s="225" t="s">
        <v>837</v>
      </c>
      <c r="D63" s="225" t="s">
        <v>837</v>
      </c>
      <c r="E63" s="226" t="s">
        <v>837</v>
      </c>
      <c r="F63" s="226" t="s">
        <v>837</v>
      </c>
      <c r="G63" s="637"/>
      <c r="H63" s="634"/>
      <c r="I63" s="634"/>
      <c r="J63" s="636"/>
    </row>
    <row r="64" spans="1:10" ht="15" customHeight="1">
      <c r="A64" s="386" t="s">
        <v>473</v>
      </c>
      <c r="B64" s="396"/>
      <c r="C64" s="396"/>
      <c r="D64" s="396"/>
      <c r="E64" s="397" t="str">
        <f>IF(SUM(E63:E63)=0,"",SUM(E63:E63))</f>
        <v/>
      </c>
      <c r="F64" s="397" t="str">
        <f>IF(SUM(F63:F63)=0,"",SUM(F63:F63))</f>
        <v/>
      </c>
      <c r="G64" s="637"/>
      <c r="H64" s="634"/>
      <c r="I64" s="634"/>
      <c r="J64" s="636"/>
    </row>
    <row r="65" spans="1:7" ht="12.75" customHeight="1"/>
    <row r="66" spans="1:7" ht="12.75" customHeight="1">
      <c r="A66" s="400" t="s">
        <v>1067</v>
      </c>
    </row>
    <row r="67" spans="1:7" ht="12.75" customHeight="1">
      <c r="A67" s="125" t="s">
        <v>1069</v>
      </c>
    </row>
    <row r="68" spans="1:7" ht="12.75" customHeight="1">
      <c r="A68" s="63" t="s">
        <v>1287</v>
      </c>
    </row>
    <row r="69" spans="1:7" ht="12.75" customHeight="1">
      <c r="A69" s="384"/>
      <c r="B69" s="394" t="s">
        <v>193</v>
      </c>
      <c r="C69" s="394" t="s">
        <v>194</v>
      </c>
      <c r="D69" s="394" t="s">
        <v>195</v>
      </c>
      <c r="E69" s="394" t="s">
        <v>196</v>
      </c>
      <c r="F69" s="394" t="s">
        <v>197</v>
      </c>
    </row>
    <row r="70" spans="1:7" ht="12.75" customHeight="1">
      <c r="A70" s="384"/>
      <c r="B70" s="395" t="s">
        <v>198</v>
      </c>
      <c r="C70" s="395" t="s">
        <v>199</v>
      </c>
      <c r="D70" s="395" t="s">
        <v>1270</v>
      </c>
      <c r="E70" s="395" t="s">
        <v>200</v>
      </c>
      <c r="F70" s="395" t="s">
        <v>201</v>
      </c>
    </row>
    <row r="71" spans="1:7" ht="12.75" customHeight="1">
      <c r="A71" s="224" t="s">
        <v>837</v>
      </c>
      <c r="B71" s="227" t="s">
        <v>837</v>
      </c>
      <c r="C71" s="227" t="s">
        <v>837</v>
      </c>
      <c r="D71" s="227" t="s">
        <v>837</v>
      </c>
      <c r="E71" s="228" t="s">
        <v>837</v>
      </c>
      <c r="F71" s="228" t="s">
        <v>837</v>
      </c>
      <c r="G71" s="85"/>
    </row>
    <row r="72" spans="1:7" ht="15" customHeight="1">
      <c r="A72" s="386" t="s">
        <v>473</v>
      </c>
      <c r="B72" s="398"/>
      <c r="C72" s="398"/>
      <c r="D72" s="398"/>
      <c r="E72" s="397" t="str">
        <f>IF(SUM(E71)=0,"",SUM(E71))</f>
        <v/>
      </c>
      <c r="F72" s="397" t="str">
        <f>IF(SUM(F71)=0,"",SUM(F71))</f>
        <v/>
      </c>
    </row>
    <row r="73" spans="1:7" ht="12.75" customHeight="1">
      <c r="A73" s="27" t="s">
        <v>481</v>
      </c>
    </row>
    <row r="74" spans="1:7" ht="12.75" customHeight="1">
      <c r="A74" s="73" t="s">
        <v>274</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5"/>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49" t="s">
        <v>369</v>
      </c>
      <c r="B1" s="450"/>
      <c r="C1" s="450"/>
      <c r="D1" s="450"/>
      <c r="E1" s="451"/>
      <c r="F1" s="451"/>
      <c r="G1" s="451"/>
      <c r="H1" s="451"/>
      <c r="I1" s="451"/>
      <c r="J1" s="451"/>
      <c r="K1" s="451"/>
      <c r="L1" s="451"/>
    </row>
    <row r="2" spans="1:20" ht="15" customHeight="1">
      <c r="A2" s="507" t="s">
        <v>370</v>
      </c>
      <c r="B2" s="453"/>
      <c r="C2" s="453"/>
      <c r="D2" s="453"/>
      <c r="E2" s="453"/>
      <c r="F2" s="453"/>
      <c r="G2" s="453"/>
      <c r="H2" s="453"/>
      <c r="I2" s="451"/>
      <c r="J2" s="451"/>
      <c r="K2" s="451"/>
      <c r="L2" s="451"/>
    </row>
    <row r="3" spans="1:20" ht="12.75" customHeight="1">
      <c r="A3" s="399" t="s">
        <v>1310</v>
      </c>
    </row>
    <row r="4" spans="1:20" ht="12.75" customHeight="1">
      <c r="A4" s="119" t="s">
        <v>1311</v>
      </c>
    </row>
    <row r="5" spans="1:20" ht="12.75" customHeight="1">
      <c r="G5" s="958" t="str">
        <f>Naslovnica!A20</f>
        <v>Travanj 2018.</v>
      </c>
      <c r="H5" s="958"/>
      <c r="I5" s="960" t="str">
        <f>'5 Tablica 3,4'!A8</f>
        <v>Ožujak 2018.</v>
      </c>
      <c r="J5" s="960"/>
    </row>
    <row r="6" spans="1:20" ht="12.75" customHeight="1">
      <c r="G6" s="959" t="str">
        <f>Naslovnica!A24</f>
        <v>April 2018</v>
      </c>
      <c r="H6" s="959"/>
      <c r="I6" s="961" t="str">
        <f>'5 Tablica 3,4'!B8</f>
        <v>March 2018</v>
      </c>
      <c r="J6" s="961"/>
    </row>
    <row r="7" spans="1:20" ht="12.75" customHeight="1">
      <c r="A7" s="401"/>
      <c r="B7" s="402"/>
      <c r="C7" s="402"/>
      <c r="D7" s="402"/>
      <c r="E7" s="402"/>
      <c r="F7" s="402"/>
      <c r="G7" s="956" t="s">
        <v>627</v>
      </c>
      <c r="H7" s="957"/>
      <c r="I7" s="956" t="s">
        <v>628</v>
      </c>
      <c r="J7" s="957"/>
      <c r="K7" s="957" t="s">
        <v>629</v>
      </c>
      <c r="L7" s="957"/>
    </row>
    <row r="8" spans="1:20" ht="22.5">
      <c r="A8" s="403" t="s">
        <v>202</v>
      </c>
      <c r="B8" s="385" t="s">
        <v>1020</v>
      </c>
      <c r="C8" s="385" t="s">
        <v>1021</v>
      </c>
      <c r="D8" s="607" t="s">
        <v>203</v>
      </c>
      <c r="E8" s="385" t="s">
        <v>571</v>
      </c>
      <c r="F8" s="385" t="s">
        <v>846</v>
      </c>
      <c r="G8" s="385" t="s">
        <v>577</v>
      </c>
      <c r="H8" s="385" t="s">
        <v>576</v>
      </c>
      <c r="I8" s="385" t="s">
        <v>577</v>
      </c>
      <c r="J8" s="385" t="s">
        <v>576</v>
      </c>
      <c r="K8" s="385" t="s">
        <v>577</v>
      </c>
      <c r="L8" s="385" t="s">
        <v>578</v>
      </c>
    </row>
    <row r="9" spans="1:20" ht="21">
      <c r="A9" s="404" t="s">
        <v>1271</v>
      </c>
      <c r="B9" s="405" t="s">
        <v>1023</v>
      </c>
      <c r="C9" s="405" t="s">
        <v>1022</v>
      </c>
      <c r="D9" s="608" t="s">
        <v>204</v>
      </c>
      <c r="E9" s="405" t="s">
        <v>572</v>
      </c>
      <c r="F9" s="405" t="s">
        <v>847</v>
      </c>
      <c r="G9" s="490" t="s">
        <v>597</v>
      </c>
      <c r="H9" s="490" t="s">
        <v>598</v>
      </c>
      <c r="I9" s="490" t="s">
        <v>597</v>
      </c>
      <c r="J9" s="490" t="s">
        <v>598</v>
      </c>
      <c r="K9" s="490" t="s">
        <v>597</v>
      </c>
      <c r="L9" s="490" t="s">
        <v>598</v>
      </c>
    </row>
    <row r="10" spans="1:20" ht="12.75" customHeight="1">
      <c r="A10" s="292" t="s">
        <v>208</v>
      </c>
      <c r="B10" s="615">
        <v>12916294683</v>
      </c>
      <c r="C10" s="604" t="s">
        <v>912</v>
      </c>
      <c r="D10" s="604" t="s">
        <v>209</v>
      </c>
      <c r="E10" s="241" t="s">
        <v>207</v>
      </c>
      <c r="F10" s="241"/>
      <c r="G10" s="233">
        <v>172397367.97999999</v>
      </c>
      <c r="H10" s="234">
        <v>118.77171330514103</v>
      </c>
      <c r="I10" s="235">
        <v>165890265.22999999</v>
      </c>
      <c r="J10" s="236">
        <v>118.74828629689284</v>
      </c>
      <c r="K10" s="232">
        <v>3.92253441814574E-2</v>
      </c>
      <c r="L10" s="232">
        <v>1.9728291648446472E-4</v>
      </c>
      <c r="M10" s="853"/>
      <c r="N10" s="853"/>
      <c r="O10" s="853"/>
      <c r="P10" s="853"/>
      <c r="Q10" s="509"/>
      <c r="R10" s="630"/>
      <c r="S10" s="137"/>
      <c r="T10" s="137"/>
    </row>
    <row r="11" spans="1:20" ht="12.75" customHeight="1">
      <c r="A11" s="292" t="s">
        <v>210</v>
      </c>
      <c r="B11" s="615">
        <v>28508707379</v>
      </c>
      <c r="C11" s="604" t="s">
        <v>913</v>
      </c>
      <c r="D11" s="604" t="s">
        <v>209</v>
      </c>
      <c r="E11" s="241" t="s">
        <v>205</v>
      </c>
      <c r="F11" s="241"/>
      <c r="G11" s="233">
        <v>52902881.700000003</v>
      </c>
      <c r="H11" s="234">
        <v>1226.631623516909</v>
      </c>
      <c r="I11" s="235">
        <v>51912317.780000001</v>
      </c>
      <c r="J11" s="236">
        <v>1205.5222982210244</v>
      </c>
      <c r="K11" s="232">
        <v>1.9081481281531865E-2</v>
      </c>
      <c r="L11" s="232">
        <v>1.7510522473981105E-2</v>
      </c>
      <c r="M11" s="853"/>
      <c r="N11" s="853"/>
      <c r="O11" s="853"/>
      <c r="P11" s="853"/>
      <c r="Q11" s="509"/>
      <c r="R11" s="630"/>
      <c r="S11" s="137"/>
      <c r="T11" s="137"/>
    </row>
    <row r="12" spans="1:20" ht="12.75" customHeight="1">
      <c r="A12" s="292" t="s">
        <v>211</v>
      </c>
      <c r="B12" s="615">
        <v>26655747081</v>
      </c>
      <c r="C12" s="604" t="s">
        <v>914</v>
      </c>
      <c r="D12" s="604" t="s">
        <v>209</v>
      </c>
      <c r="E12" s="231" t="s">
        <v>206</v>
      </c>
      <c r="F12" s="231"/>
      <c r="G12" s="233">
        <v>102189925.69</v>
      </c>
      <c r="H12" s="234">
        <v>166.37561282630861</v>
      </c>
      <c r="I12" s="235">
        <v>101159714.23999999</v>
      </c>
      <c r="J12" s="236">
        <v>164.61256049385082</v>
      </c>
      <c r="K12" s="232">
        <v>1.0184009096307234E-2</v>
      </c>
      <c r="L12" s="232">
        <v>1.0710314736424031E-2</v>
      </c>
      <c r="M12" s="853"/>
      <c r="N12" s="853"/>
      <c r="O12" s="853"/>
      <c r="P12" s="853"/>
      <c r="Q12" s="509"/>
      <c r="R12" s="630"/>
      <c r="S12" s="137"/>
      <c r="T12" s="137"/>
    </row>
    <row r="13" spans="1:20" ht="12.75" customHeight="1">
      <c r="A13" s="292" t="s">
        <v>1432</v>
      </c>
      <c r="B13" s="615">
        <v>74282954450</v>
      </c>
      <c r="C13" s="604" t="s">
        <v>915</v>
      </c>
      <c r="D13" s="604" t="s">
        <v>1182</v>
      </c>
      <c r="E13" s="231" t="s">
        <v>216</v>
      </c>
      <c r="F13" s="231"/>
      <c r="G13" s="235">
        <v>5730983.3600000003</v>
      </c>
      <c r="H13" s="236">
        <v>77.774078194412823</v>
      </c>
      <c r="I13" s="235">
        <v>5697810.2000000002</v>
      </c>
      <c r="J13" s="236">
        <v>77.196545472561453</v>
      </c>
      <c r="K13" s="232">
        <v>5.8220893353029268E-3</v>
      </c>
      <c r="L13" s="232">
        <v>7.4813285790962247E-3</v>
      </c>
      <c r="M13" s="853"/>
      <c r="N13" s="853"/>
      <c r="O13" s="853"/>
      <c r="P13" s="853"/>
      <c r="Q13" s="509"/>
      <c r="R13" s="630"/>
      <c r="S13" s="137"/>
      <c r="T13" s="137"/>
    </row>
    <row r="14" spans="1:20" ht="12.75" customHeight="1">
      <c r="A14" s="292" t="s">
        <v>1433</v>
      </c>
      <c r="B14" s="616">
        <v>51485653636</v>
      </c>
      <c r="C14" s="605" t="s">
        <v>918</v>
      </c>
      <c r="D14" s="604" t="s">
        <v>1182</v>
      </c>
      <c r="E14" s="231" t="s">
        <v>207</v>
      </c>
      <c r="F14" s="231"/>
      <c r="G14" s="233">
        <v>5222750.16</v>
      </c>
      <c r="H14" s="234">
        <v>106.61348858894192</v>
      </c>
      <c r="I14" s="235">
        <v>5220513.07</v>
      </c>
      <c r="J14" s="236">
        <v>106.56782223273478</v>
      </c>
      <c r="K14" s="232">
        <v>4.2851918384334553E-4</v>
      </c>
      <c r="L14" s="232">
        <v>4.2851918384334553E-4</v>
      </c>
      <c r="M14" s="853"/>
      <c r="N14" s="853"/>
      <c r="O14" s="853"/>
      <c r="P14" s="853"/>
      <c r="Q14" s="509"/>
      <c r="R14" s="630"/>
      <c r="S14" s="137"/>
      <c r="T14" s="137"/>
    </row>
    <row r="15" spans="1:20" ht="12.75" customHeight="1">
      <c r="A15" s="292" t="s">
        <v>1434</v>
      </c>
      <c r="B15" s="615">
        <v>73876640124</v>
      </c>
      <c r="C15" s="604" t="s">
        <v>920</v>
      </c>
      <c r="D15" s="604" t="s">
        <v>1182</v>
      </c>
      <c r="E15" s="241" t="s">
        <v>205</v>
      </c>
      <c r="F15" s="241"/>
      <c r="G15" s="233">
        <v>8393482.1300000008</v>
      </c>
      <c r="H15" s="234">
        <v>150.33005725229478</v>
      </c>
      <c r="I15" s="235">
        <v>9590076.4299999997</v>
      </c>
      <c r="J15" s="236">
        <v>148.02504338418916</v>
      </c>
      <c r="K15" s="232">
        <v>-0.12477421934373456</v>
      </c>
      <c r="L15" s="232">
        <v>1.5571783094318059E-2</v>
      </c>
      <c r="M15" s="853"/>
      <c r="N15" s="853"/>
      <c r="O15" s="853"/>
      <c r="P15" s="853"/>
      <c r="Q15" s="509"/>
      <c r="R15" s="630"/>
      <c r="S15" s="137"/>
      <c r="T15" s="137"/>
    </row>
    <row r="16" spans="1:20" ht="12.75" customHeight="1">
      <c r="A16" s="230" t="s">
        <v>609</v>
      </c>
      <c r="B16" s="615">
        <v>11929912575</v>
      </c>
      <c r="C16" s="604" t="s">
        <v>916</v>
      </c>
      <c r="D16" s="604" t="s">
        <v>1182</v>
      </c>
      <c r="E16" s="231" t="s">
        <v>205</v>
      </c>
      <c r="F16" s="231"/>
      <c r="G16" s="233">
        <v>5628323.7999999998</v>
      </c>
      <c r="H16" s="234">
        <v>496.97214973951344</v>
      </c>
      <c r="I16" s="235">
        <v>5416603.2800000003</v>
      </c>
      <c r="J16" s="236">
        <v>475.44928025031265</v>
      </c>
      <c r="K16" s="232">
        <v>3.9087322636632171E-2</v>
      </c>
      <c r="L16" s="232">
        <v>4.5268486846524514E-2</v>
      </c>
      <c r="M16" s="853"/>
      <c r="N16" s="853"/>
      <c r="O16" s="853"/>
      <c r="P16" s="853"/>
      <c r="Q16" s="509"/>
      <c r="R16" s="630"/>
      <c r="S16" s="137"/>
      <c r="T16" s="137"/>
    </row>
    <row r="17" spans="1:20" ht="12.75" customHeight="1">
      <c r="A17" s="239" t="s">
        <v>541</v>
      </c>
      <c r="B17" s="615">
        <v>41758343044</v>
      </c>
      <c r="C17" s="604" t="s">
        <v>917</v>
      </c>
      <c r="D17" s="604" t="s">
        <v>1182</v>
      </c>
      <c r="E17" s="231" t="s">
        <v>205</v>
      </c>
      <c r="F17" s="231"/>
      <c r="G17" s="233">
        <v>21426463.670000002</v>
      </c>
      <c r="H17" s="234">
        <v>85.075975975153227</v>
      </c>
      <c r="I17" s="235">
        <v>21369372.93</v>
      </c>
      <c r="J17" s="236">
        <v>83.954762286197891</v>
      </c>
      <c r="K17" s="232">
        <v>2.6716151282031309E-3</v>
      </c>
      <c r="L17" s="232">
        <v>1.335497425545884E-2</v>
      </c>
      <c r="M17" s="853"/>
      <c r="N17" s="853"/>
      <c r="O17" s="853"/>
      <c r="P17" s="853"/>
      <c r="Q17" s="509"/>
      <c r="R17" s="630"/>
      <c r="S17" s="137"/>
      <c r="T17" s="137"/>
    </row>
    <row r="18" spans="1:20" ht="12.75" customHeight="1">
      <c r="A18" s="230" t="s">
        <v>542</v>
      </c>
      <c r="B18" s="616">
        <v>12101402977</v>
      </c>
      <c r="C18" s="605" t="s">
        <v>919</v>
      </c>
      <c r="D18" s="604" t="s">
        <v>1182</v>
      </c>
      <c r="E18" s="231" t="s">
        <v>205</v>
      </c>
      <c r="F18" s="231"/>
      <c r="G18" s="233">
        <v>7754080.6200000001</v>
      </c>
      <c r="H18" s="234">
        <v>54.698217664481724</v>
      </c>
      <c r="I18" s="235">
        <v>8013595.0899999999</v>
      </c>
      <c r="J18" s="236">
        <v>56.494939368377963</v>
      </c>
      <c r="K18" s="232">
        <v>-3.2384275357740799E-2</v>
      </c>
      <c r="L18" s="232">
        <v>-3.1803232714006979E-2</v>
      </c>
      <c r="M18" s="853"/>
      <c r="N18" s="853"/>
      <c r="O18" s="853"/>
      <c r="P18" s="853"/>
      <c r="Q18" s="509"/>
      <c r="R18" s="630"/>
      <c r="S18" s="137"/>
      <c r="T18" s="137"/>
    </row>
    <row r="19" spans="1:20" ht="12.75" customHeight="1">
      <c r="A19" s="230" t="s">
        <v>212</v>
      </c>
      <c r="B19" s="616">
        <v>37695515978</v>
      </c>
      <c r="C19" s="605" t="s">
        <v>921</v>
      </c>
      <c r="D19" s="605" t="s">
        <v>213</v>
      </c>
      <c r="E19" s="231" t="s">
        <v>205</v>
      </c>
      <c r="F19" s="231"/>
      <c r="G19" s="233">
        <v>5414372.1500000004</v>
      </c>
      <c r="H19" s="234">
        <v>73.886751725861004</v>
      </c>
      <c r="I19" s="235">
        <v>5352756.82</v>
      </c>
      <c r="J19" s="236">
        <v>73.04592356257767</v>
      </c>
      <c r="K19" s="232">
        <v>1.1510952593583479E-2</v>
      </c>
      <c r="L19" s="232">
        <v>1.1510952593583257E-2</v>
      </c>
      <c r="M19" s="853"/>
      <c r="N19" s="853"/>
      <c r="O19" s="853"/>
      <c r="P19" s="853"/>
      <c r="Q19" s="509"/>
      <c r="R19" s="630"/>
      <c r="S19" s="137"/>
      <c r="T19" s="137"/>
    </row>
    <row r="20" spans="1:20" ht="12.75" customHeight="1">
      <c r="A20" s="230" t="s">
        <v>278</v>
      </c>
      <c r="B20" s="616" t="s">
        <v>1045</v>
      </c>
      <c r="C20" s="605" t="s">
        <v>922</v>
      </c>
      <c r="D20" s="605" t="s">
        <v>276</v>
      </c>
      <c r="E20" s="231" t="s">
        <v>207</v>
      </c>
      <c r="F20" s="231"/>
      <c r="G20" s="233">
        <v>215669889.5</v>
      </c>
      <c r="H20" s="234">
        <v>111.73247252173348</v>
      </c>
      <c r="I20" s="235">
        <v>206737262.22999999</v>
      </c>
      <c r="J20" s="236">
        <v>111.7155462098481</v>
      </c>
      <c r="K20" s="232">
        <v>4.3207630659548135E-2</v>
      </c>
      <c r="L20" s="232">
        <v>1.515125912161519E-4</v>
      </c>
      <c r="M20" s="853"/>
      <c r="N20" s="853"/>
      <c r="O20" s="853"/>
      <c r="P20" s="853"/>
      <c r="Q20" s="509"/>
      <c r="R20" s="630"/>
      <c r="S20" s="137"/>
      <c r="T20" s="137"/>
    </row>
    <row r="21" spans="1:20" ht="12.75" customHeight="1">
      <c r="A21" s="230" t="s">
        <v>1289</v>
      </c>
      <c r="B21" s="616">
        <v>56499633647</v>
      </c>
      <c r="C21" s="605" t="s">
        <v>923</v>
      </c>
      <c r="D21" s="605" t="s">
        <v>567</v>
      </c>
      <c r="E21" s="231" t="s">
        <v>216</v>
      </c>
      <c r="F21" s="231"/>
      <c r="G21" s="233">
        <v>2321419030.9899998</v>
      </c>
      <c r="H21" s="234">
        <v>914.40873094232222</v>
      </c>
      <c r="I21" s="240">
        <v>2211217049.7399998</v>
      </c>
      <c r="J21" s="245">
        <v>916.44213949971481</v>
      </c>
      <c r="K21" s="232">
        <v>4.9837704201384447E-2</v>
      </c>
      <c r="L21" s="232">
        <v>-2.2188073526415719E-3</v>
      </c>
      <c r="M21" s="853"/>
      <c r="N21" s="853"/>
      <c r="O21" s="853"/>
      <c r="P21" s="853"/>
      <c r="Q21" s="509"/>
      <c r="R21" s="630"/>
      <c r="S21" s="137"/>
      <c r="T21" s="137"/>
    </row>
    <row r="22" spans="1:20" ht="12.75" customHeight="1">
      <c r="A22" s="230" t="s">
        <v>215</v>
      </c>
      <c r="B22" s="616">
        <v>29300390100</v>
      </c>
      <c r="C22" s="605" t="s">
        <v>924</v>
      </c>
      <c r="D22" s="605" t="s">
        <v>567</v>
      </c>
      <c r="E22" s="231" t="s">
        <v>205</v>
      </c>
      <c r="F22" s="231"/>
      <c r="G22" s="233">
        <v>142949461.43000001</v>
      </c>
      <c r="H22" s="234">
        <v>579.42481126591429</v>
      </c>
      <c r="I22" s="235">
        <v>138598573.93000001</v>
      </c>
      <c r="J22" s="236">
        <v>561.72238780763098</v>
      </c>
      <c r="K22" s="232">
        <v>3.1392007699858837E-2</v>
      </c>
      <c r="L22" s="232">
        <v>3.1514541422097864E-2</v>
      </c>
      <c r="M22" s="853"/>
      <c r="N22" s="853"/>
      <c r="O22" s="853"/>
      <c r="P22" s="853"/>
      <c r="Q22" s="509"/>
      <c r="R22" s="630"/>
      <c r="S22" s="137"/>
      <c r="T22" s="137"/>
    </row>
    <row r="23" spans="1:20" ht="12.75" customHeight="1">
      <c r="A23" s="230" t="s">
        <v>1115</v>
      </c>
      <c r="B23" s="616" t="s">
        <v>1116</v>
      </c>
      <c r="C23" s="605" t="s">
        <v>1117</v>
      </c>
      <c r="D23" s="605" t="s">
        <v>567</v>
      </c>
      <c r="E23" s="231" t="s">
        <v>216</v>
      </c>
      <c r="F23" s="231"/>
      <c r="G23" s="233">
        <v>117253444.26000001</v>
      </c>
      <c r="H23" s="234">
        <v>752.77922748347623</v>
      </c>
      <c r="I23" s="235">
        <v>115378290.25</v>
      </c>
      <c r="J23" s="236">
        <v>753.41360500271173</v>
      </c>
      <c r="K23" s="232">
        <v>1.6252225665131181E-2</v>
      </c>
      <c r="L23" s="232">
        <v>-8.4200433204706382E-4</v>
      </c>
      <c r="M23" s="853"/>
      <c r="N23" s="853"/>
      <c r="O23" s="853"/>
      <c r="P23" s="853"/>
      <c r="Q23" s="509"/>
      <c r="R23" s="630"/>
      <c r="S23" s="137"/>
      <c r="T23" s="137"/>
    </row>
    <row r="24" spans="1:20" ht="12.75" customHeight="1">
      <c r="A24" s="230" t="s">
        <v>217</v>
      </c>
      <c r="B24" s="616">
        <v>15448763136</v>
      </c>
      <c r="C24" s="605" t="s">
        <v>925</v>
      </c>
      <c r="D24" s="605" t="s">
        <v>567</v>
      </c>
      <c r="E24" s="231" t="s">
        <v>207</v>
      </c>
      <c r="F24" s="231"/>
      <c r="G24" s="233">
        <v>425417444.13</v>
      </c>
      <c r="H24" s="234">
        <v>860.07057638981144</v>
      </c>
      <c r="I24" s="235">
        <v>494391321.13999999</v>
      </c>
      <c r="J24" s="236">
        <v>862.16196893113965</v>
      </c>
      <c r="K24" s="232">
        <v>-0.13951271808525179</v>
      </c>
      <c r="L24" s="232">
        <v>-2.4257536480308817E-3</v>
      </c>
      <c r="M24" s="853"/>
      <c r="N24" s="853"/>
      <c r="O24" s="853"/>
      <c r="P24" s="853"/>
      <c r="Q24" s="509"/>
      <c r="R24" s="630"/>
      <c r="S24" s="137"/>
      <c r="T24" s="137"/>
    </row>
    <row r="25" spans="1:20" ht="12.75" customHeight="1">
      <c r="A25" s="230" t="s">
        <v>1118</v>
      </c>
      <c r="B25" s="616" t="s">
        <v>1119</v>
      </c>
      <c r="C25" s="605" t="s">
        <v>1120</v>
      </c>
      <c r="D25" s="605" t="s">
        <v>567</v>
      </c>
      <c r="E25" s="231" t="s">
        <v>216</v>
      </c>
      <c r="F25" s="231"/>
      <c r="G25" s="233">
        <v>87831314.769999996</v>
      </c>
      <c r="H25" s="234">
        <v>100.71176427540233</v>
      </c>
      <c r="I25" s="235">
        <v>87898423.810000002</v>
      </c>
      <c r="J25" s="236">
        <v>100.5667001535566</v>
      </c>
      <c r="K25" s="232">
        <v>-7.634839976774499E-4</v>
      </c>
      <c r="L25" s="232">
        <v>1.4424667571297789E-3</v>
      </c>
      <c r="M25" s="853"/>
      <c r="N25" s="853"/>
      <c r="O25" s="853"/>
      <c r="P25" s="853"/>
      <c r="Q25" s="509"/>
      <c r="R25" s="630"/>
      <c r="S25" s="137"/>
      <c r="T25" s="137"/>
    </row>
    <row r="26" spans="1:20" ht="12.75" customHeight="1">
      <c r="A26" s="292" t="s">
        <v>218</v>
      </c>
      <c r="B26" s="615">
        <v>96069213114</v>
      </c>
      <c r="C26" s="604" t="s">
        <v>926</v>
      </c>
      <c r="D26" s="604" t="s">
        <v>567</v>
      </c>
      <c r="E26" s="231" t="s">
        <v>207</v>
      </c>
      <c r="F26" s="231"/>
      <c r="G26" s="233">
        <v>940608536.75</v>
      </c>
      <c r="H26" s="234">
        <v>152.11777677401366</v>
      </c>
      <c r="I26" s="235">
        <v>979830270.37</v>
      </c>
      <c r="J26" s="236">
        <v>152.10859186470125</v>
      </c>
      <c r="K26" s="232">
        <v>-4.0029109944918595E-2</v>
      </c>
      <c r="L26" s="232">
        <v>6.0383895477578164E-5</v>
      </c>
      <c r="M26" s="853"/>
      <c r="N26" s="853"/>
      <c r="O26" s="853"/>
      <c r="P26" s="853"/>
      <c r="Q26" s="509"/>
      <c r="R26" s="630"/>
      <c r="S26" s="137"/>
      <c r="T26" s="137"/>
    </row>
    <row r="27" spans="1:20" ht="12.75" customHeight="1">
      <c r="A27" s="230" t="s">
        <v>848</v>
      </c>
      <c r="B27" s="615">
        <v>87578146923</v>
      </c>
      <c r="C27" s="604" t="s">
        <v>927</v>
      </c>
      <c r="D27" s="604" t="s">
        <v>567</v>
      </c>
      <c r="E27" s="231" t="s">
        <v>573</v>
      </c>
      <c r="F27" s="231"/>
      <c r="G27" s="237">
        <v>10572052.859999999</v>
      </c>
      <c r="H27" s="238">
        <v>766.40370181286187</v>
      </c>
      <c r="I27" s="242">
        <v>10562264.08</v>
      </c>
      <c r="J27" s="243">
        <v>763.38597519686402</v>
      </c>
      <c r="K27" s="232">
        <v>9.2676910233047138E-4</v>
      </c>
      <c r="L27" s="232">
        <v>3.9530810285315354E-3</v>
      </c>
      <c r="M27" s="853"/>
      <c r="N27" s="853"/>
      <c r="O27" s="853"/>
      <c r="P27" s="853"/>
      <c r="Q27" s="509"/>
      <c r="R27" s="630"/>
      <c r="S27" s="137"/>
      <c r="T27" s="137"/>
    </row>
    <row r="28" spans="1:20" ht="12.75" customHeight="1">
      <c r="A28" s="229" t="s">
        <v>882</v>
      </c>
      <c r="B28" s="617">
        <v>67470870226</v>
      </c>
      <c r="C28" s="606" t="s">
        <v>928</v>
      </c>
      <c r="D28" s="606" t="s">
        <v>567</v>
      </c>
      <c r="E28" s="241" t="s">
        <v>573</v>
      </c>
      <c r="F28" s="241"/>
      <c r="G28" s="235">
        <v>17673806.640000001</v>
      </c>
      <c r="H28" s="236">
        <v>771.64558036402912</v>
      </c>
      <c r="I28" s="235">
        <v>17881049.16</v>
      </c>
      <c r="J28" s="236">
        <v>771.39847645056693</v>
      </c>
      <c r="K28" s="232">
        <v>-1.1590064886326856E-2</v>
      </c>
      <c r="L28" s="232">
        <v>3.2033238463102798E-4</v>
      </c>
      <c r="M28" s="853"/>
      <c r="N28" s="853"/>
      <c r="O28" s="853"/>
      <c r="P28" s="853"/>
      <c r="Q28" s="509"/>
      <c r="R28" s="630"/>
      <c r="S28" s="137"/>
      <c r="T28" s="137"/>
    </row>
    <row r="29" spans="1:20" ht="12.75" customHeight="1">
      <c r="A29" s="230" t="s">
        <v>849</v>
      </c>
      <c r="B29" s="615" t="s">
        <v>1036</v>
      </c>
      <c r="C29" s="604" t="s">
        <v>929</v>
      </c>
      <c r="D29" s="604" t="s">
        <v>567</v>
      </c>
      <c r="E29" s="231" t="s">
        <v>573</v>
      </c>
      <c r="F29" s="231"/>
      <c r="G29" s="233">
        <v>25689069.48</v>
      </c>
      <c r="H29" s="234">
        <v>773.30398119497409</v>
      </c>
      <c r="I29" s="235">
        <v>25992709.370000001</v>
      </c>
      <c r="J29" s="236">
        <v>775.54421163138352</v>
      </c>
      <c r="K29" s="232">
        <v>-1.168173296895525E-2</v>
      </c>
      <c r="L29" s="232">
        <v>-2.8885915242626847E-3</v>
      </c>
      <c r="M29" s="853"/>
      <c r="N29" s="853"/>
      <c r="O29" s="853"/>
      <c r="P29" s="853"/>
      <c r="Q29" s="509"/>
      <c r="R29" s="630"/>
      <c r="S29" s="137"/>
      <c r="T29" s="137"/>
    </row>
    <row r="30" spans="1:20" ht="12.75" customHeight="1">
      <c r="A30" s="230" t="s">
        <v>1034</v>
      </c>
      <c r="B30" s="615">
        <v>84300431782</v>
      </c>
      <c r="C30" s="604" t="s">
        <v>930</v>
      </c>
      <c r="D30" s="604" t="s">
        <v>840</v>
      </c>
      <c r="E30" s="231" t="s">
        <v>205</v>
      </c>
      <c r="F30" s="231"/>
      <c r="G30" s="233">
        <v>26434346.991099998</v>
      </c>
      <c r="H30" s="234">
        <v>101.04048863833903</v>
      </c>
      <c r="I30" s="235">
        <v>27203909.018599998</v>
      </c>
      <c r="J30" s="236">
        <v>101.81850806034369</v>
      </c>
      <c r="K30" s="232">
        <v>-2.8288656125626366E-2</v>
      </c>
      <c r="L30" s="232">
        <v>-7.641237696623504E-3</v>
      </c>
      <c r="M30" s="853"/>
      <c r="N30" s="853"/>
      <c r="O30" s="853"/>
      <c r="P30" s="853"/>
      <c r="Q30" s="509"/>
      <c r="R30" s="630"/>
      <c r="S30" s="137"/>
      <c r="T30" s="137"/>
    </row>
    <row r="31" spans="1:20" ht="12.75" customHeight="1">
      <c r="A31" s="230" t="s">
        <v>1179</v>
      </c>
      <c r="B31" s="615" t="s">
        <v>1180</v>
      </c>
      <c r="C31" s="604" t="s">
        <v>1181</v>
      </c>
      <c r="D31" s="604" t="s">
        <v>840</v>
      </c>
      <c r="E31" s="231" t="s">
        <v>205</v>
      </c>
      <c r="F31" s="231"/>
      <c r="G31" s="233">
        <v>9097915.2641000003</v>
      </c>
      <c r="H31" s="234">
        <v>127.30850725893687</v>
      </c>
      <c r="I31" s="235">
        <v>9025425.9234999996</v>
      </c>
      <c r="J31" s="236">
        <v>126.2130651277277</v>
      </c>
      <c r="K31" s="232">
        <v>8.0316808552221008E-3</v>
      </c>
      <c r="L31" s="232">
        <v>8.6793085177083729E-3</v>
      </c>
      <c r="M31" s="853"/>
      <c r="N31" s="853"/>
      <c r="O31" s="853"/>
      <c r="P31" s="853"/>
      <c r="Q31" s="509"/>
      <c r="R31" s="630"/>
      <c r="S31" s="137"/>
      <c r="T31" s="137"/>
    </row>
    <row r="32" spans="1:20" s="815" customFormat="1" ht="12.75" customHeight="1">
      <c r="A32" s="230" t="s">
        <v>1435</v>
      </c>
      <c r="B32" s="615" t="s">
        <v>1436</v>
      </c>
      <c r="C32" s="604" t="s">
        <v>1437</v>
      </c>
      <c r="D32" s="604" t="s">
        <v>220</v>
      </c>
      <c r="E32" s="231" t="s">
        <v>206</v>
      </c>
      <c r="F32" s="231"/>
      <c r="G32" s="233">
        <v>5988642.04</v>
      </c>
      <c r="H32" s="234">
        <v>739.92554932902442</v>
      </c>
      <c r="I32" s="235">
        <v>5914748.0499999998</v>
      </c>
      <c r="J32" s="236">
        <v>739.97094611448415</v>
      </c>
      <c r="K32" s="232">
        <v>1.2493176273163487E-2</v>
      </c>
      <c r="L32" s="232">
        <v>-6.1349416079270469E-5</v>
      </c>
      <c r="M32" s="853"/>
      <c r="N32" s="853"/>
      <c r="O32" s="853"/>
      <c r="P32" s="853"/>
      <c r="Q32" s="509"/>
      <c r="R32" s="630"/>
      <c r="S32" s="137"/>
      <c r="T32" s="137"/>
    </row>
    <row r="33" spans="1:20" ht="12.75" customHeight="1">
      <c r="A33" s="230" t="s">
        <v>219</v>
      </c>
      <c r="B33" s="615">
        <v>80921653541</v>
      </c>
      <c r="C33" s="604" t="s">
        <v>931</v>
      </c>
      <c r="D33" s="604" t="s">
        <v>220</v>
      </c>
      <c r="E33" s="231" t="s">
        <v>205</v>
      </c>
      <c r="F33" s="231"/>
      <c r="G33" s="233">
        <v>27722954.93</v>
      </c>
      <c r="H33" s="234">
        <v>113.13675330630444</v>
      </c>
      <c r="I33" s="235">
        <v>27592565.25</v>
      </c>
      <c r="J33" s="236">
        <v>111.630442915331</v>
      </c>
      <c r="K33" s="232">
        <v>4.7255367095671019E-3</v>
      </c>
      <c r="L33" s="232">
        <v>1.3493724038306842E-2</v>
      </c>
      <c r="M33" s="853"/>
      <c r="N33" s="853"/>
      <c r="O33" s="853"/>
      <c r="P33" s="853"/>
      <c r="Q33" s="509"/>
      <c r="R33" s="630"/>
      <c r="S33" s="137"/>
      <c r="T33" s="137"/>
    </row>
    <row r="34" spans="1:20" ht="12.75" customHeight="1">
      <c r="A34" s="230" t="s">
        <v>221</v>
      </c>
      <c r="B34" s="615">
        <v>70498146370</v>
      </c>
      <c r="C34" s="604" t="s">
        <v>932</v>
      </c>
      <c r="D34" s="604" t="s">
        <v>220</v>
      </c>
      <c r="E34" s="231" t="s">
        <v>207</v>
      </c>
      <c r="F34" s="231"/>
      <c r="G34" s="233">
        <v>14849638.939999999</v>
      </c>
      <c r="H34" s="234">
        <v>788.75563734970387</v>
      </c>
      <c r="I34" s="235">
        <v>14965762.810000001</v>
      </c>
      <c r="J34" s="236">
        <v>790.77917685748002</v>
      </c>
      <c r="K34" s="232">
        <v>-7.7593017792857433E-3</v>
      </c>
      <c r="L34" s="232">
        <v>-2.5589185539983683E-3</v>
      </c>
      <c r="M34" s="853"/>
      <c r="N34" s="853"/>
      <c r="O34" s="853"/>
      <c r="P34" s="853"/>
      <c r="Q34" s="509"/>
      <c r="R34" s="630"/>
      <c r="S34" s="137"/>
      <c r="T34" s="137"/>
    </row>
    <row r="35" spans="1:20" ht="12.75" customHeight="1">
      <c r="A35" s="230" t="s">
        <v>222</v>
      </c>
      <c r="B35" s="615">
        <v>43449016606</v>
      </c>
      <c r="C35" s="604" t="s">
        <v>933</v>
      </c>
      <c r="D35" s="604" t="s">
        <v>220</v>
      </c>
      <c r="E35" s="231" t="s">
        <v>206</v>
      </c>
      <c r="F35" s="231"/>
      <c r="G35" s="233">
        <v>85298318.939999998</v>
      </c>
      <c r="H35" s="234">
        <v>107.11064963183445</v>
      </c>
      <c r="I35" s="235">
        <v>85531841.079999998</v>
      </c>
      <c r="J35" s="236">
        <v>105.72722952195898</v>
      </c>
      <c r="K35" s="232">
        <v>-2.7302363313047584E-3</v>
      </c>
      <c r="L35" s="232">
        <v>1.3084804322694765E-2</v>
      </c>
      <c r="M35" s="853"/>
      <c r="N35" s="853"/>
      <c r="O35" s="853"/>
      <c r="P35" s="853"/>
      <c r="Q35" s="509"/>
      <c r="R35" s="630"/>
      <c r="S35" s="137"/>
      <c r="T35" s="137"/>
    </row>
    <row r="36" spans="1:20" ht="12.75" customHeight="1">
      <c r="A36" s="230" t="s">
        <v>223</v>
      </c>
      <c r="B36" s="615" t="s">
        <v>1037</v>
      </c>
      <c r="C36" s="604" t="s">
        <v>934</v>
      </c>
      <c r="D36" s="604" t="s">
        <v>220</v>
      </c>
      <c r="E36" s="231" t="s">
        <v>207</v>
      </c>
      <c r="F36" s="231"/>
      <c r="G36" s="233">
        <v>383446416.63</v>
      </c>
      <c r="H36" s="234">
        <v>144.0474197827981</v>
      </c>
      <c r="I36" s="235">
        <v>374898989.77999997</v>
      </c>
      <c r="J36" s="236">
        <v>144.04275026896957</v>
      </c>
      <c r="K36" s="232">
        <v>2.2799279493966873E-2</v>
      </c>
      <c r="L36" s="232">
        <v>3.2417555342556525E-5</v>
      </c>
      <c r="M36" s="853"/>
      <c r="N36" s="853"/>
      <c r="O36" s="853"/>
      <c r="P36" s="853"/>
      <c r="Q36" s="509"/>
      <c r="R36" s="630"/>
      <c r="S36" s="137"/>
      <c r="T36" s="137"/>
    </row>
    <row r="37" spans="1:20" ht="12.75" customHeight="1">
      <c r="A37" s="230" t="s">
        <v>224</v>
      </c>
      <c r="B37" s="615" t="s">
        <v>1038</v>
      </c>
      <c r="C37" s="604" t="s">
        <v>935</v>
      </c>
      <c r="D37" s="604" t="s">
        <v>220</v>
      </c>
      <c r="E37" s="231" t="s">
        <v>216</v>
      </c>
      <c r="F37" s="231"/>
      <c r="G37" s="233">
        <v>402476885.56</v>
      </c>
      <c r="H37" s="234">
        <v>1250.9826619290097</v>
      </c>
      <c r="I37" s="235">
        <v>391429578.61000001</v>
      </c>
      <c r="J37" s="236">
        <v>1252.3444554125865</v>
      </c>
      <c r="K37" s="232">
        <v>2.8222974332266615E-2</v>
      </c>
      <c r="L37" s="232">
        <v>-1.0873953070108522E-3</v>
      </c>
      <c r="M37" s="853"/>
      <c r="N37" s="853"/>
      <c r="O37" s="853"/>
      <c r="P37" s="853"/>
      <c r="Q37" s="509"/>
      <c r="R37" s="630"/>
      <c r="S37" s="137"/>
      <c r="T37" s="137"/>
    </row>
    <row r="38" spans="1:20" ht="12.75" customHeight="1">
      <c r="A38" s="292" t="s">
        <v>1136</v>
      </c>
      <c r="B38" s="615">
        <v>23186371200</v>
      </c>
      <c r="C38" s="604" t="s">
        <v>974</v>
      </c>
      <c r="D38" s="604" t="s">
        <v>1019</v>
      </c>
      <c r="E38" s="244" t="s">
        <v>206</v>
      </c>
      <c r="F38" s="244"/>
      <c r="G38" s="233">
        <v>0</v>
      </c>
      <c r="H38" s="234">
        <v>0</v>
      </c>
      <c r="I38" s="235">
        <v>0</v>
      </c>
      <c r="J38" s="236">
        <v>0</v>
      </c>
      <c r="K38" s="232" t="s">
        <v>1484</v>
      </c>
      <c r="L38" s="232" t="s">
        <v>1484</v>
      </c>
      <c r="M38" s="853"/>
      <c r="N38" s="853"/>
      <c r="O38" s="853"/>
      <c r="P38" s="853"/>
      <c r="Q38" s="509"/>
      <c r="R38" s="630"/>
      <c r="S38" s="137"/>
      <c r="T38" s="137"/>
    </row>
    <row r="39" spans="1:20" ht="12.75" customHeight="1">
      <c r="A39" s="230" t="s">
        <v>1137</v>
      </c>
      <c r="B39" s="615">
        <v>43831181643</v>
      </c>
      <c r="C39" s="604" t="s">
        <v>975</v>
      </c>
      <c r="D39" s="604" t="s">
        <v>1019</v>
      </c>
      <c r="E39" s="244" t="s">
        <v>207</v>
      </c>
      <c r="F39" s="244"/>
      <c r="G39" s="237">
        <v>0</v>
      </c>
      <c r="H39" s="238">
        <v>0</v>
      </c>
      <c r="I39" s="235">
        <v>0</v>
      </c>
      <c r="J39" s="236">
        <v>0</v>
      </c>
      <c r="K39" s="232" t="s">
        <v>1484</v>
      </c>
      <c r="L39" s="232" t="s">
        <v>1484</v>
      </c>
      <c r="M39" s="853"/>
      <c r="N39" s="853"/>
      <c r="O39" s="853"/>
      <c r="P39" s="853"/>
      <c r="Q39" s="509"/>
      <c r="R39" s="630"/>
      <c r="S39" s="137"/>
      <c r="T39" s="137"/>
    </row>
    <row r="40" spans="1:20" ht="12.75" customHeight="1">
      <c r="A40" s="230" t="s">
        <v>1138</v>
      </c>
      <c r="B40" s="615">
        <v>12203685741</v>
      </c>
      <c r="C40" s="604" t="s">
        <v>976</v>
      </c>
      <c r="D40" s="604" t="s">
        <v>1019</v>
      </c>
      <c r="E40" s="244" t="s">
        <v>205</v>
      </c>
      <c r="F40" s="244"/>
      <c r="G40" s="237">
        <v>0</v>
      </c>
      <c r="H40" s="238">
        <v>0</v>
      </c>
      <c r="I40" s="242">
        <v>0</v>
      </c>
      <c r="J40" s="243">
        <v>0</v>
      </c>
      <c r="K40" s="232" t="s">
        <v>1484</v>
      </c>
      <c r="L40" s="232" t="s">
        <v>1484</v>
      </c>
      <c r="M40" s="853"/>
      <c r="N40" s="853"/>
      <c r="O40" s="853"/>
      <c r="P40" s="853"/>
      <c r="Q40" s="509"/>
      <c r="R40" s="630"/>
      <c r="S40" s="137"/>
      <c r="T40" s="137"/>
    </row>
    <row r="41" spans="1:20" ht="12.75" customHeight="1">
      <c r="A41" s="292" t="s">
        <v>1405</v>
      </c>
      <c r="B41" s="615">
        <v>99792542550</v>
      </c>
      <c r="C41" s="604" t="s">
        <v>936</v>
      </c>
      <c r="D41" s="604" t="s">
        <v>638</v>
      </c>
      <c r="E41" s="231" t="s">
        <v>206</v>
      </c>
      <c r="F41" s="231"/>
      <c r="G41" s="233">
        <v>51672399.880000003</v>
      </c>
      <c r="H41" s="234">
        <v>105.91186443799315</v>
      </c>
      <c r="I41" s="235">
        <v>51019340.119999997</v>
      </c>
      <c r="J41" s="236">
        <v>104.71512017534158</v>
      </c>
      <c r="K41" s="232">
        <v>1.2800239251702816E-2</v>
      </c>
      <c r="L41" s="232">
        <v>1.1428571734890536E-2</v>
      </c>
      <c r="M41" s="853"/>
      <c r="N41" s="853"/>
      <c r="O41" s="853"/>
      <c r="P41" s="853"/>
      <c r="Q41" s="509"/>
      <c r="R41" s="630"/>
      <c r="S41" s="137"/>
      <c r="T41" s="137"/>
    </row>
    <row r="42" spans="1:20" ht="12.75" customHeight="1">
      <c r="A42" s="230" t="s">
        <v>1095</v>
      </c>
      <c r="B42" s="615">
        <v>48827873221</v>
      </c>
      <c r="C42" s="604" t="s">
        <v>941</v>
      </c>
      <c r="D42" s="604" t="s">
        <v>638</v>
      </c>
      <c r="E42" s="231" t="s">
        <v>216</v>
      </c>
      <c r="F42" s="231" t="s">
        <v>655</v>
      </c>
      <c r="G42" s="235">
        <v>283075436.28729999</v>
      </c>
      <c r="H42" s="236">
        <v>1703.2764999999999</v>
      </c>
      <c r="I42" s="235">
        <v>282098814.59240001</v>
      </c>
      <c r="J42" s="236">
        <v>1706.6210000000001</v>
      </c>
      <c r="K42" s="232">
        <v>3.4619843983076937E-3</v>
      </c>
      <c r="L42" s="232">
        <v>-1.9597204065813223E-3</v>
      </c>
      <c r="M42" s="853"/>
      <c r="N42" s="853"/>
      <c r="O42" s="853"/>
      <c r="P42" s="853"/>
      <c r="Q42" s="509"/>
      <c r="R42" s="630"/>
      <c r="S42" s="137"/>
      <c r="T42" s="137"/>
    </row>
    <row r="43" spans="1:20" ht="12.75" customHeight="1">
      <c r="A43" s="230"/>
      <c r="B43" s="615"/>
      <c r="C43" s="604"/>
      <c r="D43" s="604"/>
      <c r="E43" s="231"/>
      <c r="F43" s="231" t="s">
        <v>656</v>
      </c>
      <c r="G43" s="235">
        <v>336283769.63239998</v>
      </c>
      <c r="H43" s="236">
        <v>1673.6569999999999</v>
      </c>
      <c r="I43" s="235">
        <v>286545704.60780001</v>
      </c>
      <c r="J43" s="236">
        <v>1677.6546000000001</v>
      </c>
      <c r="K43" s="232">
        <v>0.17357812113316196</v>
      </c>
      <c r="L43" s="232">
        <v>-2.3828504389402649E-3</v>
      </c>
      <c r="M43" s="853"/>
      <c r="N43" s="853"/>
      <c r="O43" s="853"/>
      <c r="P43" s="853"/>
      <c r="Q43" s="509"/>
      <c r="R43" s="630"/>
      <c r="S43" s="137"/>
      <c r="T43" s="137"/>
    </row>
    <row r="44" spans="1:20" ht="12.75" customHeight="1">
      <c r="A44" s="230" t="s">
        <v>1315</v>
      </c>
      <c r="B44" s="615" t="s">
        <v>1317</v>
      </c>
      <c r="C44" s="604" t="s">
        <v>1318</v>
      </c>
      <c r="D44" s="604" t="s">
        <v>638</v>
      </c>
      <c r="E44" s="231" t="s">
        <v>216</v>
      </c>
      <c r="F44" s="231" t="s">
        <v>655</v>
      </c>
      <c r="G44" s="235">
        <v>9527975.3837000001</v>
      </c>
      <c r="H44" s="236">
        <v>610.86019999999996</v>
      </c>
      <c r="I44" s="235">
        <v>9124750.8586999997</v>
      </c>
      <c r="J44" s="236">
        <v>601.1123</v>
      </c>
      <c r="K44" s="232">
        <v>4.4190195572906488E-2</v>
      </c>
      <c r="L44" s="232">
        <v>1.6216437427748476E-2</v>
      </c>
      <c r="M44" s="853"/>
      <c r="N44" s="853"/>
      <c r="O44" s="853"/>
      <c r="P44" s="853"/>
      <c r="Q44" s="509"/>
      <c r="R44" s="630"/>
      <c r="S44" s="137"/>
      <c r="T44" s="137"/>
    </row>
    <row r="45" spans="1:20" ht="12.75" customHeight="1">
      <c r="A45" s="230"/>
      <c r="B45" s="615"/>
      <c r="C45" s="604"/>
      <c r="D45" s="604"/>
      <c r="E45" s="231"/>
      <c r="F45" s="231" t="s">
        <v>656</v>
      </c>
      <c r="G45" s="235">
        <v>2876.4261000000001</v>
      </c>
      <c r="H45" s="236">
        <v>609.19290000000001</v>
      </c>
      <c r="I45" s="235">
        <v>2831.7615000000001</v>
      </c>
      <c r="J45" s="236">
        <v>599.73350000000005</v>
      </c>
      <c r="K45" s="232">
        <v>1.5772726622633959E-2</v>
      </c>
      <c r="L45" s="232">
        <v>1.5772672361973994E-2</v>
      </c>
      <c r="M45" s="853"/>
      <c r="N45" s="853"/>
      <c r="O45" s="853"/>
      <c r="P45" s="853"/>
      <c r="Q45" s="509"/>
      <c r="R45" s="630"/>
      <c r="S45" s="137"/>
      <c r="T45" s="137"/>
    </row>
    <row r="46" spans="1:20" ht="12.75" customHeight="1">
      <c r="A46" s="292" t="s">
        <v>1406</v>
      </c>
      <c r="B46" s="615">
        <v>22443293291</v>
      </c>
      <c r="C46" s="604" t="s">
        <v>937</v>
      </c>
      <c r="D46" s="604" t="s">
        <v>638</v>
      </c>
      <c r="E46" s="231" t="s">
        <v>216</v>
      </c>
      <c r="F46" s="231"/>
      <c r="G46" s="233">
        <v>120150304.48</v>
      </c>
      <c r="H46" s="234">
        <v>112.31002519128606</v>
      </c>
      <c r="I46" s="235">
        <v>120544823.61</v>
      </c>
      <c r="J46" s="236">
        <v>112.26323567578837</v>
      </c>
      <c r="K46" s="232">
        <v>-3.2728002595647787E-3</v>
      </c>
      <c r="L46" s="232">
        <v>4.1678395617261721E-4</v>
      </c>
      <c r="M46" s="853"/>
      <c r="N46" s="853"/>
      <c r="O46" s="853"/>
      <c r="P46" s="853"/>
      <c r="Q46" s="509"/>
      <c r="R46" s="630"/>
      <c r="S46" s="137"/>
      <c r="T46" s="137"/>
    </row>
    <row r="47" spans="1:20" ht="12.75" customHeight="1">
      <c r="A47" s="292" t="s">
        <v>1407</v>
      </c>
      <c r="B47" s="615">
        <v>61691616181</v>
      </c>
      <c r="C47" s="604" t="s">
        <v>938</v>
      </c>
      <c r="D47" s="604" t="s">
        <v>638</v>
      </c>
      <c r="E47" s="231" t="s">
        <v>205</v>
      </c>
      <c r="F47" s="231"/>
      <c r="G47" s="233">
        <v>82017786.310000002</v>
      </c>
      <c r="H47" s="234">
        <v>92.532123453732112</v>
      </c>
      <c r="I47" s="235">
        <v>80776414.230000004</v>
      </c>
      <c r="J47" s="236">
        <v>91.103306760589049</v>
      </c>
      <c r="K47" s="232">
        <v>1.5368001808861553E-2</v>
      </c>
      <c r="L47" s="232">
        <v>1.5683477844529392E-2</v>
      </c>
      <c r="M47" s="853"/>
      <c r="N47" s="853"/>
      <c r="O47" s="853"/>
      <c r="P47" s="853"/>
      <c r="Q47" s="509"/>
      <c r="R47" s="630"/>
      <c r="S47" s="137"/>
      <c r="T47" s="137"/>
    </row>
    <row r="48" spans="1:20" ht="12.75" customHeight="1">
      <c r="A48" s="292" t="s">
        <v>1105</v>
      </c>
      <c r="B48" s="616" t="s">
        <v>1098</v>
      </c>
      <c r="C48" s="605" t="s">
        <v>1099</v>
      </c>
      <c r="D48" s="605" t="s">
        <v>638</v>
      </c>
      <c r="E48" s="631" t="s">
        <v>573</v>
      </c>
      <c r="F48" s="231" t="s">
        <v>655</v>
      </c>
      <c r="G48" s="233">
        <v>47142040.2852</v>
      </c>
      <c r="H48" s="610">
        <v>792.01130000000001</v>
      </c>
      <c r="I48" s="235">
        <v>46231431.614500001</v>
      </c>
      <c r="J48" s="245">
        <v>791.22170000000006</v>
      </c>
      <c r="K48" s="232">
        <v>1.9696743944533024E-2</v>
      </c>
      <c r="L48" s="232">
        <v>9.9795038482897169E-4</v>
      </c>
      <c r="M48" s="853"/>
      <c r="N48" s="853"/>
      <c r="O48" s="853"/>
      <c r="P48" s="853"/>
      <c r="Q48" s="509"/>
      <c r="R48" s="630"/>
      <c r="S48" s="137"/>
      <c r="T48" s="137"/>
    </row>
    <row r="49" spans="1:20" ht="12.75" customHeight="1">
      <c r="A49" s="230"/>
      <c r="B49" s="616"/>
      <c r="C49" s="605"/>
      <c r="D49" s="605"/>
      <c r="E49" s="231"/>
      <c r="F49" s="231" t="s">
        <v>656</v>
      </c>
      <c r="G49" s="233">
        <v>33571184.904700004</v>
      </c>
      <c r="H49" s="610">
        <v>787.09709999999995</v>
      </c>
      <c r="I49" s="235">
        <v>33739181.195200004</v>
      </c>
      <c r="J49" s="245">
        <v>786.63080000000002</v>
      </c>
      <c r="K49" s="232">
        <v>-4.9792640054910908E-3</v>
      </c>
      <c r="L49" s="232">
        <v>5.9278126409489929E-4</v>
      </c>
      <c r="M49" s="853"/>
      <c r="N49" s="853"/>
      <c r="O49" s="853"/>
      <c r="P49" s="853"/>
      <c r="Q49" s="509"/>
      <c r="R49" s="630"/>
      <c r="S49" s="137"/>
      <c r="T49" s="137"/>
    </row>
    <row r="50" spans="1:20" ht="12.75" customHeight="1">
      <c r="A50" s="230" t="s">
        <v>1096</v>
      </c>
      <c r="B50" s="616">
        <v>74643964821</v>
      </c>
      <c r="C50" s="605" t="s">
        <v>943</v>
      </c>
      <c r="D50" s="605" t="s">
        <v>638</v>
      </c>
      <c r="E50" s="231" t="s">
        <v>207</v>
      </c>
      <c r="F50" s="231"/>
      <c r="G50" s="233">
        <v>342107300.73000002</v>
      </c>
      <c r="H50" s="610">
        <v>130.64881469901459</v>
      </c>
      <c r="I50" s="235">
        <v>362734620.44</v>
      </c>
      <c r="J50" s="245">
        <v>130.63410661493873</v>
      </c>
      <c r="K50" s="232">
        <v>-5.6866145517014299E-2</v>
      </c>
      <c r="L50" s="232">
        <v>1.1258992354279407E-4</v>
      </c>
      <c r="M50" s="853"/>
      <c r="N50" s="853"/>
      <c r="O50" s="853"/>
      <c r="P50" s="853"/>
      <c r="Q50" s="509"/>
      <c r="R50" s="630"/>
      <c r="S50" s="137"/>
      <c r="T50" s="137"/>
    </row>
    <row r="51" spans="1:20" ht="12.75" customHeight="1">
      <c r="A51" s="292" t="s">
        <v>1097</v>
      </c>
      <c r="B51" s="616" t="s">
        <v>1046</v>
      </c>
      <c r="C51" s="605" t="s">
        <v>942</v>
      </c>
      <c r="D51" s="605" t="s">
        <v>638</v>
      </c>
      <c r="E51" s="231" t="s">
        <v>205</v>
      </c>
      <c r="F51" s="231" t="s">
        <v>655</v>
      </c>
      <c r="G51" s="233">
        <v>174694848.7552</v>
      </c>
      <c r="H51" s="610">
        <v>868.73440000000005</v>
      </c>
      <c r="I51" s="235">
        <v>173057921.4312</v>
      </c>
      <c r="J51" s="245">
        <v>865.32370000000003</v>
      </c>
      <c r="K51" s="232">
        <v>9.4588407769058414E-3</v>
      </c>
      <c r="L51" s="232">
        <v>3.9415307820644951E-3</v>
      </c>
      <c r="M51" s="853"/>
      <c r="N51" s="853"/>
      <c r="O51" s="853"/>
      <c r="P51" s="853"/>
      <c r="Q51" s="509"/>
      <c r="R51" s="630"/>
      <c r="S51" s="137"/>
      <c r="T51" s="137"/>
    </row>
    <row r="52" spans="1:20" ht="12.75" customHeight="1">
      <c r="A52" s="230"/>
      <c r="B52" s="616"/>
      <c r="C52" s="605"/>
      <c r="D52" s="605"/>
      <c r="E52" s="231"/>
      <c r="F52" s="231" t="s">
        <v>656</v>
      </c>
      <c r="G52" s="233">
        <v>9097343.1374999993</v>
      </c>
      <c r="H52" s="610">
        <v>837.92650000000003</v>
      </c>
      <c r="I52" s="235">
        <v>8980483.0864000004</v>
      </c>
      <c r="J52" s="245">
        <v>835.32180000000005</v>
      </c>
      <c r="K52" s="232">
        <v>1.3012668692285789E-2</v>
      </c>
      <c r="L52" s="232">
        <v>3.1181994771356525E-3</v>
      </c>
      <c r="M52" s="853"/>
      <c r="N52" s="853"/>
      <c r="O52" s="853"/>
      <c r="P52" s="853"/>
      <c r="Q52" s="509"/>
      <c r="R52" s="630"/>
      <c r="S52" s="137"/>
      <c r="T52" s="137"/>
    </row>
    <row r="53" spans="1:20" ht="12.75" customHeight="1">
      <c r="A53" s="230"/>
      <c r="B53" s="616"/>
      <c r="C53" s="605"/>
      <c r="D53" s="605"/>
      <c r="E53" s="231"/>
      <c r="F53" s="231" t="s">
        <v>657</v>
      </c>
      <c r="G53" s="233">
        <v>335805.17869999999</v>
      </c>
      <c r="H53" s="610">
        <v>873.8134</v>
      </c>
      <c r="I53" s="235">
        <v>626901.85400000005</v>
      </c>
      <c r="J53" s="245">
        <v>870.02070000000003</v>
      </c>
      <c r="K53" s="232">
        <v>-0.46434170427577015</v>
      </c>
      <c r="L53" s="232">
        <v>4.3593215655672868E-3</v>
      </c>
      <c r="M53" s="853"/>
      <c r="N53" s="853"/>
      <c r="O53" s="853"/>
      <c r="P53" s="853"/>
      <c r="Q53" s="509"/>
      <c r="R53" s="630"/>
      <c r="S53" s="137"/>
      <c r="T53" s="137"/>
    </row>
    <row r="54" spans="1:20" ht="12.75" customHeight="1">
      <c r="A54" s="292" t="s">
        <v>1106</v>
      </c>
      <c r="B54" s="616">
        <v>66973781540</v>
      </c>
      <c r="C54" s="605" t="s">
        <v>944</v>
      </c>
      <c r="D54" s="605" t="s">
        <v>889</v>
      </c>
      <c r="E54" s="231" t="s">
        <v>206</v>
      </c>
      <c r="F54" s="231"/>
      <c r="G54" s="233">
        <v>11144381.877800001</v>
      </c>
      <c r="H54" s="234">
        <v>128.15617453247549</v>
      </c>
      <c r="I54" s="235">
        <v>11213817.5842</v>
      </c>
      <c r="J54" s="236">
        <v>128.80075540218641</v>
      </c>
      <c r="K54" s="232">
        <v>-6.1919775204684058E-3</v>
      </c>
      <c r="L54" s="232">
        <v>-5.0044805071072229E-3</v>
      </c>
      <c r="M54" s="853"/>
      <c r="N54" s="853"/>
      <c r="O54" s="853"/>
      <c r="P54" s="853"/>
      <c r="Q54" s="509"/>
      <c r="R54" s="630"/>
      <c r="S54" s="137"/>
      <c r="T54" s="137"/>
    </row>
    <row r="55" spans="1:20" ht="12.75" customHeight="1">
      <c r="A55" s="292" t="s">
        <v>1109</v>
      </c>
      <c r="B55" s="616">
        <v>16642777540</v>
      </c>
      <c r="C55" s="605" t="s">
        <v>939</v>
      </c>
      <c r="D55" s="605" t="s">
        <v>889</v>
      </c>
      <c r="E55" s="231" t="s">
        <v>205</v>
      </c>
      <c r="F55" s="231"/>
      <c r="G55" s="233">
        <v>10583377.810000001</v>
      </c>
      <c r="H55" s="234">
        <v>682.10871443822361</v>
      </c>
      <c r="I55" s="235">
        <v>10401185.779999999</v>
      </c>
      <c r="J55" s="236">
        <v>672.88989837894326</v>
      </c>
      <c r="K55" s="232">
        <v>1.7516467242641776E-2</v>
      </c>
      <c r="L55" s="232">
        <v>1.3700333563469114E-2</v>
      </c>
      <c r="M55" s="853"/>
      <c r="N55" s="853"/>
      <c r="O55" s="853"/>
      <c r="P55" s="853"/>
      <c r="Q55" s="509"/>
      <c r="R55" s="630"/>
      <c r="S55" s="137"/>
      <c r="T55" s="137"/>
    </row>
    <row r="56" spans="1:20" ht="12.75" customHeight="1">
      <c r="A56" s="292" t="s">
        <v>225</v>
      </c>
      <c r="B56" s="616">
        <v>30082084002</v>
      </c>
      <c r="C56" s="605" t="s">
        <v>945</v>
      </c>
      <c r="D56" s="605" t="s">
        <v>889</v>
      </c>
      <c r="E56" s="231" t="s">
        <v>573</v>
      </c>
      <c r="F56" s="231"/>
      <c r="G56" s="233">
        <v>6997465.1299999999</v>
      </c>
      <c r="H56" s="234">
        <v>9.0844813037261094</v>
      </c>
      <c r="I56" s="235">
        <v>6544845.9199999999</v>
      </c>
      <c r="J56" s="245">
        <v>8.5341781213969803</v>
      </c>
      <c r="K56" s="232">
        <v>6.9156587570208261E-2</v>
      </c>
      <c r="L56" s="232">
        <v>6.4482270524610197E-2</v>
      </c>
      <c r="M56" s="853"/>
      <c r="N56" s="853"/>
      <c r="O56" s="853"/>
      <c r="P56" s="853"/>
      <c r="Q56" s="509"/>
      <c r="R56" s="630"/>
      <c r="S56" s="137"/>
      <c r="T56" s="137"/>
    </row>
    <row r="57" spans="1:20" ht="12.75" customHeight="1">
      <c r="A57" s="292" t="s">
        <v>1110</v>
      </c>
      <c r="B57" s="616">
        <v>44832307529</v>
      </c>
      <c r="C57" s="605" t="s">
        <v>940</v>
      </c>
      <c r="D57" s="605" t="s">
        <v>889</v>
      </c>
      <c r="E57" s="231" t="s">
        <v>205</v>
      </c>
      <c r="F57" s="231"/>
      <c r="G57" s="233">
        <v>24397418.640000001</v>
      </c>
      <c r="H57" s="234">
        <v>1000.3153147069511</v>
      </c>
      <c r="I57" s="235">
        <v>23325886.170000002</v>
      </c>
      <c r="J57" s="245">
        <v>956.21171232408562</v>
      </c>
      <c r="K57" s="232">
        <v>4.593748173984169E-2</v>
      </c>
      <c r="L57" s="232">
        <v>4.6123261004271887E-2</v>
      </c>
      <c r="M57" s="853"/>
      <c r="N57" s="853"/>
      <c r="O57" s="853"/>
      <c r="P57" s="853"/>
      <c r="Q57" s="700"/>
      <c r="R57" s="702"/>
      <c r="S57" s="137"/>
      <c r="T57" s="137"/>
    </row>
    <row r="58" spans="1:20" ht="12.75" customHeight="1">
      <c r="A58" s="292" t="s">
        <v>1288</v>
      </c>
      <c r="B58" s="615">
        <v>30290598804</v>
      </c>
      <c r="C58" s="604" t="s">
        <v>946</v>
      </c>
      <c r="D58" s="604" t="s">
        <v>889</v>
      </c>
      <c r="E58" s="231" t="s">
        <v>205</v>
      </c>
      <c r="F58" s="231"/>
      <c r="G58" s="233">
        <v>28031115.859999999</v>
      </c>
      <c r="H58" s="234">
        <v>6.056441762840767</v>
      </c>
      <c r="I58" s="240">
        <v>29177048.739999998</v>
      </c>
      <c r="J58" s="245">
        <v>6.3254968125757198</v>
      </c>
      <c r="K58" s="232">
        <v>-3.927514705861912E-2</v>
      </c>
      <c r="L58" s="232">
        <v>-4.2535006768171124E-2</v>
      </c>
      <c r="M58" s="853"/>
      <c r="N58" s="853"/>
      <c r="O58" s="853"/>
      <c r="P58" s="853"/>
      <c r="Q58" s="703"/>
      <c r="R58" s="630"/>
      <c r="S58" s="137"/>
      <c r="T58" s="137"/>
    </row>
    <row r="59" spans="1:20" ht="12.75" customHeight="1">
      <c r="A59" s="230" t="s">
        <v>226</v>
      </c>
      <c r="B59" s="615">
        <v>86292133603</v>
      </c>
      <c r="C59" s="604" t="s">
        <v>947</v>
      </c>
      <c r="D59" s="604" t="s">
        <v>889</v>
      </c>
      <c r="E59" s="231" t="s">
        <v>573</v>
      </c>
      <c r="F59" s="231"/>
      <c r="G59" s="235">
        <v>7205478.1900000004</v>
      </c>
      <c r="H59" s="236">
        <v>14.960153249088835</v>
      </c>
      <c r="I59" s="235">
        <v>6981348.8700000001</v>
      </c>
      <c r="J59" s="236">
        <v>14.619062051879155</v>
      </c>
      <c r="K59" s="232">
        <v>3.2104013733380565E-2</v>
      </c>
      <c r="L59" s="232">
        <v>2.3331948109888145E-2</v>
      </c>
      <c r="M59" s="853"/>
      <c r="N59" s="853"/>
      <c r="O59" s="853"/>
      <c r="P59" s="853"/>
      <c r="Q59" s="509"/>
      <c r="R59" s="630"/>
      <c r="S59" s="137"/>
      <c r="T59" s="137"/>
    </row>
    <row r="60" spans="1:20" ht="12.75" customHeight="1">
      <c r="A60" s="229" t="s">
        <v>227</v>
      </c>
      <c r="B60" s="615" t="s">
        <v>1039</v>
      </c>
      <c r="C60" s="604" t="s">
        <v>948</v>
      </c>
      <c r="D60" s="604" t="s">
        <v>889</v>
      </c>
      <c r="E60" s="241" t="s">
        <v>205</v>
      </c>
      <c r="F60" s="241"/>
      <c r="G60" s="235">
        <v>59160945.82</v>
      </c>
      <c r="H60" s="236">
        <v>19.430164717519084</v>
      </c>
      <c r="I60" s="235">
        <v>58657678.979999997</v>
      </c>
      <c r="J60" s="236">
        <v>19.200399363631583</v>
      </c>
      <c r="K60" s="232">
        <v>8.5797264527223138E-3</v>
      </c>
      <c r="L60" s="232">
        <v>1.1966696605421268E-2</v>
      </c>
      <c r="M60" s="853"/>
      <c r="N60" s="853"/>
      <c r="O60" s="853"/>
      <c r="P60" s="853"/>
      <c r="Q60" s="509"/>
      <c r="R60" s="630"/>
      <c r="S60" s="137"/>
      <c r="T60" s="137"/>
    </row>
    <row r="61" spans="1:20" ht="12.75" customHeight="1">
      <c r="A61" s="292" t="s">
        <v>228</v>
      </c>
      <c r="B61" s="615">
        <v>10423796399</v>
      </c>
      <c r="C61" s="604" t="s">
        <v>949</v>
      </c>
      <c r="D61" s="604" t="s">
        <v>889</v>
      </c>
      <c r="E61" s="241" t="s">
        <v>207</v>
      </c>
      <c r="F61" s="241"/>
      <c r="G61" s="235">
        <v>156487121.25999999</v>
      </c>
      <c r="H61" s="236">
        <v>1382.0171105343973</v>
      </c>
      <c r="I61" s="235">
        <v>158515483.59</v>
      </c>
      <c r="J61" s="236">
        <v>1381.1792341888788</v>
      </c>
      <c r="K61" s="232">
        <v>-1.2795988657148261E-2</v>
      </c>
      <c r="L61" s="232">
        <v>6.0663838897823119E-4</v>
      </c>
      <c r="M61" s="853"/>
      <c r="N61" s="853"/>
      <c r="O61" s="853"/>
      <c r="P61" s="853"/>
      <c r="Q61" s="509"/>
      <c r="R61" s="630"/>
      <c r="S61" s="137"/>
      <c r="T61" s="137"/>
    </row>
    <row r="62" spans="1:20" ht="12.75" customHeight="1">
      <c r="A62" s="292" t="s">
        <v>1102</v>
      </c>
      <c r="B62" s="615" t="s">
        <v>1103</v>
      </c>
      <c r="C62" s="604" t="s">
        <v>1104</v>
      </c>
      <c r="D62" s="604" t="s">
        <v>229</v>
      </c>
      <c r="E62" s="241" t="s">
        <v>573</v>
      </c>
      <c r="F62" s="241"/>
      <c r="G62" s="235">
        <v>25042485.350000001</v>
      </c>
      <c r="H62" s="236">
        <v>710.83298925647091</v>
      </c>
      <c r="I62" s="235">
        <v>23774949.010000002</v>
      </c>
      <c r="J62" s="236">
        <v>704.95737496853633</v>
      </c>
      <c r="K62" s="232">
        <v>5.3313945677311958E-2</v>
      </c>
      <c r="L62" s="232">
        <v>8.334708588865869E-3</v>
      </c>
      <c r="M62" s="853"/>
      <c r="N62" s="853"/>
      <c r="O62" s="853"/>
      <c r="P62" s="853"/>
      <c r="Q62" s="509"/>
      <c r="R62" s="630"/>
      <c r="S62" s="137"/>
      <c r="T62" s="137"/>
    </row>
    <row r="63" spans="1:20" ht="12.75" customHeight="1">
      <c r="A63" s="292" t="s">
        <v>517</v>
      </c>
      <c r="B63" s="615">
        <v>89809469629</v>
      </c>
      <c r="C63" s="604" t="s">
        <v>950</v>
      </c>
      <c r="D63" s="604" t="s">
        <v>229</v>
      </c>
      <c r="E63" s="241" t="s">
        <v>207</v>
      </c>
      <c r="F63" s="241"/>
      <c r="G63" s="235">
        <v>134113061.59</v>
      </c>
      <c r="H63" s="236">
        <v>757.06832076385592</v>
      </c>
      <c r="I63" s="235">
        <v>129423890.8</v>
      </c>
      <c r="J63" s="236">
        <v>759.25580072897947</v>
      </c>
      <c r="K63" s="232">
        <v>3.6231106645111089E-2</v>
      </c>
      <c r="L63" s="232">
        <v>-2.8810842973122641E-3</v>
      </c>
      <c r="M63" s="853"/>
      <c r="N63" s="853"/>
      <c r="O63" s="853"/>
      <c r="P63" s="853"/>
      <c r="Q63" s="509"/>
      <c r="R63" s="630"/>
      <c r="S63" s="137"/>
      <c r="T63" s="137"/>
    </row>
    <row r="64" spans="1:20" ht="12.75" customHeight="1">
      <c r="A64" s="292" t="s">
        <v>883</v>
      </c>
      <c r="B64" s="615">
        <v>85535430386</v>
      </c>
      <c r="C64" s="604" t="s">
        <v>951</v>
      </c>
      <c r="D64" s="604" t="s">
        <v>229</v>
      </c>
      <c r="E64" s="241" t="s">
        <v>205</v>
      </c>
      <c r="F64" s="241"/>
      <c r="G64" s="235">
        <v>132981477.02</v>
      </c>
      <c r="H64" s="236">
        <v>43.147696128530136</v>
      </c>
      <c r="I64" s="235">
        <v>132581769</v>
      </c>
      <c r="J64" s="236">
        <v>42.953861718379017</v>
      </c>
      <c r="K64" s="232">
        <v>3.0148037925183946E-3</v>
      </c>
      <c r="L64" s="232">
        <v>4.5126189449964382E-3</v>
      </c>
      <c r="M64" s="853"/>
      <c r="N64" s="853"/>
      <c r="O64" s="853"/>
      <c r="P64" s="853"/>
      <c r="Q64" s="509"/>
      <c r="R64" s="630"/>
      <c r="S64" s="137"/>
      <c r="T64" s="137"/>
    </row>
    <row r="65" spans="1:20" ht="12.75" customHeight="1">
      <c r="A65" s="230" t="s">
        <v>230</v>
      </c>
      <c r="B65" s="615">
        <v>40425097619</v>
      </c>
      <c r="C65" s="604" t="s">
        <v>952</v>
      </c>
      <c r="D65" s="604" t="s">
        <v>229</v>
      </c>
      <c r="E65" s="231" t="s">
        <v>205</v>
      </c>
      <c r="F65" s="231"/>
      <c r="G65" s="233">
        <v>21154968.239999998</v>
      </c>
      <c r="H65" s="234">
        <v>751.05448634221966</v>
      </c>
      <c r="I65" s="235">
        <v>20754337.280000001</v>
      </c>
      <c r="J65" s="236">
        <v>748.23105680205026</v>
      </c>
      <c r="K65" s="232">
        <v>1.9303481223949648E-2</v>
      </c>
      <c r="L65" s="232">
        <v>3.7734727989462424E-3</v>
      </c>
      <c r="M65" s="853"/>
      <c r="N65" s="853"/>
      <c r="O65" s="853"/>
      <c r="P65" s="853"/>
      <c r="Q65" s="509"/>
      <c r="R65" s="630"/>
      <c r="S65" s="137"/>
      <c r="T65" s="137"/>
    </row>
    <row r="66" spans="1:20" ht="12.75" customHeight="1">
      <c r="A66" s="230" t="s">
        <v>892</v>
      </c>
      <c r="B66" s="615">
        <v>55749429688</v>
      </c>
      <c r="C66" s="604" t="s">
        <v>953</v>
      </c>
      <c r="D66" s="604" t="s">
        <v>229</v>
      </c>
      <c r="E66" s="231" t="s">
        <v>573</v>
      </c>
      <c r="F66" s="231"/>
      <c r="G66" s="233">
        <v>30193149.09</v>
      </c>
      <c r="H66" s="234">
        <v>761.42383405272005</v>
      </c>
      <c r="I66" s="235">
        <v>30267226.809999999</v>
      </c>
      <c r="J66" s="236">
        <v>762.35952062531646</v>
      </c>
      <c r="K66" s="232">
        <v>-2.4474564671885801E-3</v>
      </c>
      <c r="L66" s="232">
        <v>-1.2273560535177586E-3</v>
      </c>
      <c r="M66" s="853"/>
      <c r="N66" s="853"/>
      <c r="O66" s="853"/>
      <c r="P66" s="853"/>
      <c r="Q66" s="509"/>
      <c r="R66" s="630"/>
      <c r="S66" s="137"/>
      <c r="T66" s="137"/>
    </row>
    <row r="67" spans="1:20" ht="12.75" customHeight="1">
      <c r="A67" s="230" t="s">
        <v>1092</v>
      </c>
      <c r="B67" s="615" t="s">
        <v>1093</v>
      </c>
      <c r="C67" s="604" t="s">
        <v>1094</v>
      </c>
      <c r="D67" s="604" t="s">
        <v>229</v>
      </c>
      <c r="E67" s="231" t="s">
        <v>573</v>
      </c>
      <c r="F67" s="231"/>
      <c r="G67" s="233">
        <v>19116786.629999999</v>
      </c>
      <c r="H67" s="234">
        <v>762.04770750932789</v>
      </c>
      <c r="I67" s="235">
        <v>19207052.559999999</v>
      </c>
      <c r="J67" s="236">
        <v>763.91021672889269</v>
      </c>
      <c r="K67" s="232">
        <v>-4.6996242509370623E-3</v>
      </c>
      <c r="L67" s="232">
        <v>-2.4381258147588847E-3</v>
      </c>
      <c r="M67" s="853"/>
      <c r="N67" s="853"/>
      <c r="O67" s="853"/>
      <c r="P67" s="853"/>
      <c r="Q67" s="509"/>
      <c r="R67" s="630"/>
      <c r="S67" s="137"/>
      <c r="T67" s="137"/>
    </row>
    <row r="68" spans="1:20" ht="12.75" customHeight="1">
      <c r="A68" s="230" t="s">
        <v>1372</v>
      </c>
      <c r="B68" s="615" t="s">
        <v>1373</v>
      </c>
      <c r="C68" s="604" t="s">
        <v>1374</v>
      </c>
      <c r="D68" s="604" t="s">
        <v>229</v>
      </c>
      <c r="E68" s="231" t="s">
        <v>573</v>
      </c>
      <c r="F68" s="231"/>
      <c r="G68" s="233">
        <v>13956959.58</v>
      </c>
      <c r="H68" s="234">
        <v>604.23861912377436</v>
      </c>
      <c r="I68" s="235">
        <v>13798875.779999999</v>
      </c>
      <c r="J68" s="236">
        <v>597.39469753251899</v>
      </c>
      <c r="K68" s="232">
        <v>1.1456281114518463E-2</v>
      </c>
      <c r="L68" s="232">
        <v>1.1456281114518685E-2</v>
      </c>
      <c r="M68" s="853"/>
      <c r="N68" s="853"/>
      <c r="O68" s="853"/>
      <c r="P68" s="853"/>
      <c r="Q68" s="509"/>
      <c r="R68" s="630"/>
      <c r="S68" s="137"/>
      <c r="T68" s="137"/>
    </row>
    <row r="69" spans="1:20" ht="12.75" customHeight="1">
      <c r="A69" s="230" t="s">
        <v>231</v>
      </c>
      <c r="B69" s="615">
        <v>61515780704</v>
      </c>
      <c r="C69" s="604" t="s">
        <v>954</v>
      </c>
      <c r="D69" s="604" t="s">
        <v>229</v>
      </c>
      <c r="E69" s="231" t="s">
        <v>207</v>
      </c>
      <c r="F69" s="231"/>
      <c r="G69" s="233">
        <v>415563355.11000001</v>
      </c>
      <c r="H69" s="234">
        <v>133.47905759243923</v>
      </c>
      <c r="I69" s="235">
        <v>444461075.91000003</v>
      </c>
      <c r="J69" s="236">
        <v>133.50029838064455</v>
      </c>
      <c r="K69" s="232">
        <v>-6.5017438795588856E-2</v>
      </c>
      <c r="L69" s="232">
        <v>-1.5910667214202867E-4</v>
      </c>
      <c r="M69" s="853"/>
      <c r="N69" s="853"/>
      <c r="O69" s="853"/>
      <c r="P69" s="853"/>
      <c r="Q69" s="509"/>
      <c r="R69" s="630"/>
      <c r="S69" s="137"/>
      <c r="T69" s="137"/>
    </row>
    <row r="70" spans="1:20" ht="12.75" customHeight="1">
      <c r="A70" s="230" t="s">
        <v>1183</v>
      </c>
      <c r="B70" s="615" t="s">
        <v>1184</v>
      </c>
      <c r="C70" s="604" t="s">
        <v>1185</v>
      </c>
      <c r="D70" s="604" t="s">
        <v>229</v>
      </c>
      <c r="E70" s="231" t="s">
        <v>216</v>
      </c>
      <c r="F70" s="231"/>
      <c r="G70" s="233">
        <v>47544689.240000002</v>
      </c>
      <c r="H70" s="234">
        <v>742.88811991944192</v>
      </c>
      <c r="I70" s="235">
        <v>47117846.899999999</v>
      </c>
      <c r="J70" s="236">
        <v>744.9241992896915</v>
      </c>
      <c r="K70" s="232">
        <v>9.0590374578427557E-3</v>
      </c>
      <c r="L70" s="232">
        <v>-2.7332705424136794E-3</v>
      </c>
      <c r="M70" s="853"/>
      <c r="N70" s="853"/>
      <c r="O70" s="853"/>
      <c r="P70" s="853"/>
      <c r="Q70" s="509"/>
      <c r="R70" s="630"/>
      <c r="S70" s="137"/>
      <c r="T70" s="137"/>
    </row>
    <row r="71" spans="1:20" ht="12.75" customHeight="1">
      <c r="A71" s="230" t="s">
        <v>232</v>
      </c>
      <c r="B71" s="615">
        <v>16128752508</v>
      </c>
      <c r="C71" s="604" t="s">
        <v>955</v>
      </c>
      <c r="D71" s="604" t="s">
        <v>229</v>
      </c>
      <c r="E71" s="231" t="s">
        <v>206</v>
      </c>
      <c r="F71" s="231"/>
      <c r="G71" s="233">
        <v>44164288.950000003</v>
      </c>
      <c r="H71" s="234">
        <v>104.99501852724877</v>
      </c>
      <c r="I71" s="235">
        <v>44566272.060000002</v>
      </c>
      <c r="J71" s="236">
        <v>104.90817499123925</v>
      </c>
      <c r="K71" s="232">
        <v>-9.0198953472887533E-3</v>
      </c>
      <c r="L71" s="232">
        <v>8.2780523078174184E-4</v>
      </c>
      <c r="M71" s="853"/>
      <c r="N71" s="853"/>
      <c r="O71" s="853"/>
      <c r="P71" s="853"/>
      <c r="Q71" s="509"/>
      <c r="R71" s="630"/>
      <c r="S71" s="137"/>
      <c r="T71" s="137"/>
    </row>
    <row r="72" spans="1:20" ht="12.75" customHeight="1">
      <c r="A72" s="230" t="s">
        <v>233</v>
      </c>
      <c r="B72" s="615" t="s">
        <v>1040</v>
      </c>
      <c r="C72" s="604" t="s">
        <v>956</v>
      </c>
      <c r="D72" s="604" t="s">
        <v>234</v>
      </c>
      <c r="E72" s="231" t="s">
        <v>216</v>
      </c>
      <c r="F72" s="231"/>
      <c r="G72" s="233">
        <v>1126819837.49</v>
      </c>
      <c r="H72" s="234">
        <v>1024.8807900921877</v>
      </c>
      <c r="I72" s="235">
        <v>1087881136.8499999</v>
      </c>
      <c r="J72" s="236">
        <v>1025.6679471724326</v>
      </c>
      <c r="K72" s="232">
        <v>3.5793157286234889E-2</v>
      </c>
      <c r="L72" s="232">
        <v>-7.6745800862254576E-4</v>
      </c>
      <c r="M72" s="853"/>
      <c r="N72" s="853"/>
      <c r="O72" s="853"/>
      <c r="P72" s="853"/>
      <c r="Q72" s="509"/>
      <c r="R72" s="630"/>
      <c r="S72" s="137"/>
      <c r="T72" s="137"/>
    </row>
    <row r="73" spans="1:20" ht="12.75" customHeight="1">
      <c r="A73" s="230" t="s">
        <v>884</v>
      </c>
      <c r="B73" s="615">
        <v>97407922886</v>
      </c>
      <c r="C73" s="604" t="s">
        <v>957</v>
      </c>
      <c r="D73" s="604" t="s">
        <v>234</v>
      </c>
      <c r="E73" s="231" t="s">
        <v>216</v>
      </c>
      <c r="F73" s="231"/>
      <c r="G73" s="233">
        <v>776027674.88</v>
      </c>
      <c r="H73" s="234">
        <v>878.50705565320663</v>
      </c>
      <c r="I73" s="235">
        <v>760185272.24000001</v>
      </c>
      <c r="J73" s="236">
        <v>878.31897144711377</v>
      </c>
      <c r="K73" s="232">
        <v>2.0840186226336543E-2</v>
      </c>
      <c r="L73" s="232">
        <v>2.1414111752937615E-4</v>
      </c>
      <c r="M73" s="853"/>
      <c r="N73" s="853"/>
      <c r="O73" s="853"/>
      <c r="P73" s="853"/>
      <c r="Q73" s="509"/>
      <c r="R73" s="630"/>
      <c r="S73" s="137"/>
      <c r="T73" s="137"/>
    </row>
    <row r="74" spans="1:20" ht="12.75" customHeight="1">
      <c r="A74" s="230" t="s">
        <v>1053</v>
      </c>
      <c r="B74" s="615" t="s">
        <v>1041</v>
      </c>
      <c r="C74" s="604" t="s">
        <v>1044</v>
      </c>
      <c r="D74" s="604" t="s">
        <v>234</v>
      </c>
      <c r="E74" s="231" t="s">
        <v>216</v>
      </c>
      <c r="F74" s="231" t="s">
        <v>655</v>
      </c>
      <c r="G74" s="233">
        <v>23563640.611900002</v>
      </c>
      <c r="H74" s="234">
        <v>648.93960000000004</v>
      </c>
      <c r="I74" s="235">
        <v>23269650.494399998</v>
      </c>
      <c r="J74" s="236">
        <v>640.01890000000003</v>
      </c>
      <c r="K74" s="232">
        <v>1.263405815101315E-2</v>
      </c>
      <c r="L74" s="232">
        <v>1.3938182138058641E-2</v>
      </c>
      <c r="M74" s="853"/>
      <c r="N74" s="853"/>
      <c r="O74" s="853"/>
      <c r="P74" s="853"/>
      <c r="Q74" s="509"/>
      <c r="R74" s="630"/>
      <c r="S74" s="137"/>
      <c r="T74" s="137"/>
    </row>
    <row r="75" spans="1:20" ht="12.75" customHeight="1">
      <c r="A75" s="230"/>
      <c r="B75" s="615"/>
      <c r="C75" s="604"/>
      <c r="D75" s="604"/>
      <c r="E75" s="231"/>
      <c r="F75" s="231" t="s">
        <v>656</v>
      </c>
      <c r="G75" s="233">
        <v>10261156.1916</v>
      </c>
      <c r="H75" s="234">
        <v>646.59209999999996</v>
      </c>
      <c r="I75" s="235">
        <v>10153970.820499999</v>
      </c>
      <c r="J75" s="236">
        <v>637.80880000000002</v>
      </c>
      <c r="K75" s="232">
        <v>1.0556005428300264E-2</v>
      </c>
      <c r="L75" s="232">
        <v>1.3771054899211155E-2</v>
      </c>
      <c r="M75" s="853"/>
      <c r="N75" s="853"/>
      <c r="O75" s="853"/>
      <c r="P75" s="853"/>
      <c r="Q75" s="509"/>
      <c r="R75" s="630"/>
      <c r="S75" s="137"/>
      <c r="T75" s="137"/>
    </row>
    <row r="76" spans="1:20" ht="12.75" customHeight="1">
      <c r="A76" s="230"/>
      <c r="B76" s="615"/>
      <c r="C76" s="604"/>
      <c r="D76" s="604"/>
      <c r="E76" s="231"/>
      <c r="F76" s="231" t="s">
        <v>657</v>
      </c>
      <c r="G76" s="233">
        <v>1646618.4865999999</v>
      </c>
      <c r="H76" s="234">
        <v>644.24080000000004</v>
      </c>
      <c r="I76" s="235">
        <v>1624519.0549999999</v>
      </c>
      <c r="J76" s="236">
        <v>635.59439999999995</v>
      </c>
      <c r="K76" s="232">
        <v>1.3603676443179724E-2</v>
      </c>
      <c r="L76" s="232">
        <v>1.3603644084970057E-2</v>
      </c>
      <c r="M76" s="853"/>
      <c r="N76" s="853"/>
      <c r="O76" s="853"/>
      <c r="P76" s="853"/>
      <c r="Q76" s="509"/>
      <c r="R76" s="630"/>
      <c r="S76" s="137"/>
      <c r="T76" s="137"/>
    </row>
    <row r="77" spans="1:20" ht="12.75" customHeight="1">
      <c r="A77" s="230" t="s">
        <v>1101</v>
      </c>
      <c r="B77" s="615" t="s">
        <v>1107</v>
      </c>
      <c r="C77" s="604" t="s">
        <v>1108</v>
      </c>
      <c r="D77" s="604" t="s">
        <v>234</v>
      </c>
      <c r="E77" s="231" t="s">
        <v>216</v>
      </c>
      <c r="F77" s="231" t="s">
        <v>655</v>
      </c>
      <c r="G77" s="233">
        <v>30064725.692400001</v>
      </c>
      <c r="H77" s="234">
        <v>631.77670000000001</v>
      </c>
      <c r="I77" s="235">
        <v>29659371.720899999</v>
      </c>
      <c r="J77" s="236">
        <v>623.2586</v>
      </c>
      <c r="K77" s="232">
        <v>1.366697768632652E-2</v>
      </c>
      <c r="L77" s="232">
        <v>1.3667039652561552E-2</v>
      </c>
      <c r="M77" s="853"/>
      <c r="N77" s="853"/>
      <c r="O77" s="853"/>
      <c r="P77" s="853"/>
      <c r="Q77" s="509"/>
      <c r="R77" s="630"/>
      <c r="S77" s="137"/>
      <c r="T77" s="137"/>
    </row>
    <row r="78" spans="1:20" ht="12.75" customHeight="1">
      <c r="A78" s="230"/>
      <c r="B78" s="615"/>
      <c r="C78" s="604"/>
      <c r="D78" s="604"/>
      <c r="E78" s="231"/>
      <c r="F78" s="231" t="s">
        <v>656</v>
      </c>
      <c r="G78" s="233">
        <v>12851355.774900001</v>
      </c>
      <c r="H78" s="234">
        <v>630.85519999999997</v>
      </c>
      <c r="I78" s="235">
        <v>12679131.287699999</v>
      </c>
      <c r="J78" s="236">
        <v>622.40089999999998</v>
      </c>
      <c r="K78" s="232">
        <v>1.3583303405579228E-2</v>
      </c>
      <c r="L78" s="232">
        <v>1.3583367247701483E-2</v>
      </c>
      <c r="M78" s="853"/>
      <c r="N78" s="853"/>
      <c r="O78" s="853"/>
      <c r="P78" s="853"/>
      <c r="Q78" s="509"/>
      <c r="R78" s="630"/>
      <c r="S78" s="137"/>
      <c r="T78" s="137"/>
    </row>
    <row r="79" spans="1:20" ht="12.75" customHeight="1">
      <c r="A79" s="230"/>
      <c r="B79" s="615"/>
      <c r="C79" s="604"/>
      <c r="D79" s="604"/>
      <c r="E79" s="231"/>
      <c r="F79" s="231" t="s">
        <v>657</v>
      </c>
      <c r="G79" s="233">
        <v>3168168.7230000002</v>
      </c>
      <c r="H79" s="234">
        <v>629.93809999999996</v>
      </c>
      <c r="I79" s="235">
        <v>3137161.1318999999</v>
      </c>
      <c r="J79" s="236">
        <v>621.54819999999995</v>
      </c>
      <c r="K79" s="232">
        <v>9.8839650870023998E-3</v>
      </c>
      <c r="L79" s="232">
        <v>1.3498389988097381E-2</v>
      </c>
      <c r="M79" s="853"/>
      <c r="N79" s="853"/>
      <c r="O79" s="853"/>
      <c r="P79" s="853"/>
      <c r="Q79" s="509"/>
      <c r="R79" s="630"/>
      <c r="S79" s="137"/>
      <c r="T79" s="137"/>
    </row>
    <row r="80" spans="1:20" ht="12.75" customHeight="1">
      <c r="A80" s="230" t="s">
        <v>235</v>
      </c>
      <c r="B80" s="615">
        <v>30096106301</v>
      </c>
      <c r="C80" s="604" t="s">
        <v>958</v>
      </c>
      <c r="D80" s="604" t="s">
        <v>234</v>
      </c>
      <c r="E80" s="231" t="s">
        <v>207</v>
      </c>
      <c r="F80" s="231"/>
      <c r="G80" s="233">
        <v>263051958.86000001</v>
      </c>
      <c r="H80" s="234">
        <v>824.31754969962458</v>
      </c>
      <c r="I80" s="235">
        <v>249860189.03999999</v>
      </c>
      <c r="J80" s="236">
        <v>809.1805764476361</v>
      </c>
      <c r="K80" s="232">
        <v>5.2796605456374435E-2</v>
      </c>
      <c r="L80" s="232">
        <v>1.8706545476463221E-2</v>
      </c>
      <c r="M80" s="853"/>
      <c r="N80" s="853"/>
      <c r="O80" s="853"/>
      <c r="P80" s="853"/>
      <c r="Q80" s="509"/>
      <c r="R80" s="630"/>
      <c r="S80" s="137"/>
      <c r="T80" s="137"/>
    </row>
    <row r="81" spans="1:20" ht="12.75" customHeight="1">
      <c r="A81" s="230" t="s">
        <v>236</v>
      </c>
      <c r="B81" s="615">
        <v>18911840764</v>
      </c>
      <c r="C81" s="604" t="s">
        <v>959</v>
      </c>
      <c r="D81" s="604" t="s">
        <v>234</v>
      </c>
      <c r="E81" s="231" t="s">
        <v>205</v>
      </c>
      <c r="F81" s="231"/>
      <c r="G81" s="233">
        <v>219282826.66999999</v>
      </c>
      <c r="H81" s="234">
        <v>86.498624763280361</v>
      </c>
      <c r="I81" s="235">
        <v>218732586.52000001</v>
      </c>
      <c r="J81" s="236">
        <v>86.07144458623597</v>
      </c>
      <c r="K81" s="232">
        <v>2.5155837945969317E-3</v>
      </c>
      <c r="L81" s="232">
        <v>4.9630882704239099E-3</v>
      </c>
      <c r="M81" s="853"/>
      <c r="N81" s="853"/>
      <c r="O81" s="853"/>
      <c r="P81" s="853"/>
      <c r="Q81" s="509"/>
      <c r="R81" s="630"/>
      <c r="S81" s="137"/>
      <c r="T81" s="137"/>
    </row>
    <row r="82" spans="1:20" ht="12.75" customHeight="1">
      <c r="A82" s="230" t="s">
        <v>237</v>
      </c>
      <c r="B82" s="615">
        <v>28173216249</v>
      </c>
      <c r="C82" s="604" t="s">
        <v>960</v>
      </c>
      <c r="D82" s="604" t="s">
        <v>234</v>
      </c>
      <c r="E82" s="231" t="s">
        <v>207</v>
      </c>
      <c r="F82" s="231"/>
      <c r="G82" s="233">
        <v>99269743.700000003</v>
      </c>
      <c r="H82" s="234">
        <v>954.35449488197298</v>
      </c>
      <c r="I82" s="235">
        <v>109810748.37</v>
      </c>
      <c r="J82" s="236">
        <v>956.77279831344106</v>
      </c>
      <c r="K82" s="232">
        <v>-9.5992467280914928E-2</v>
      </c>
      <c r="L82" s="232">
        <v>-2.5275629028448376E-3</v>
      </c>
      <c r="M82" s="853"/>
      <c r="N82" s="853"/>
      <c r="O82" s="853"/>
      <c r="P82" s="853"/>
      <c r="Q82" s="509"/>
      <c r="R82" s="630"/>
      <c r="S82" s="137"/>
      <c r="T82" s="137"/>
    </row>
    <row r="83" spans="1:20" ht="12.75" customHeight="1">
      <c r="A83" s="230" t="s">
        <v>893</v>
      </c>
      <c r="B83" s="615">
        <v>62937824927</v>
      </c>
      <c r="C83" s="604" t="s">
        <v>961</v>
      </c>
      <c r="D83" s="604" t="s">
        <v>234</v>
      </c>
      <c r="E83" s="231" t="s">
        <v>573</v>
      </c>
      <c r="F83" s="231"/>
      <c r="G83" s="233">
        <v>32140549.989999998</v>
      </c>
      <c r="H83" s="234">
        <v>775.54831697107602</v>
      </c>
      <c r="I83" s="235">
        <v>32232095.399999999</v>
      </c>
      <c r="J83" s="236">
        <v>772.0455817217495</v>
      </c>
      <c r="K83" s="232">
        <v>-2.840194187313072E-3</v>
      </c>
      <c r="L83" s="232">
        <v>4.5369539470907494E-3</v>
      </c>
      <c r="M83" s="853"/>
      <c r="N83" s="853"/>
      <c r="O83" s="853"/>
      <c r="P83" s="853"/>
      <c r="Q83" s="509"/>
      <c r="R83" s="630"/>
      <c r="S83" s="137"/>
      <c r="T83" s="137"/>
    </row>
    <row r="84" spans="1:20" ht="12.75" customHeight="1">
      <c r="A84" s="230" t="s">
        <v>238</v>
      </c>
      <c r="B84" s="615">
        <v>52772437018</v>
      </c>
      <c r="C84" s="604" t="s">
        <v>962</v>
      </c>
      <c r="D84" s="604" t="s">
        <v>234</v>
      </c>
      <c r="E84" s="231" t="s">
        <v>206</v>
      </c>
      <c r="F84" s="231"/>
      <c r="G84" s="233">
        <v>202685553.5</v>
      </c>
      <c r="H84" s="234">
        <v>116.66352505240745</v>
      </c>
      <c r="I84" s="235">
        <v>203309279.81</v>
      </c>
      <c r="J84" s="236">
        <v>115.21552087157148</v>
      </c>
      <c r="K84" s="232">
        <v>-3.0678693593469974E-3</v>
      </c>
      <c r="L84" s="232">
        <v>1.2567787481081005E-2</v>
      </c>
      <c r="M84" s="853"/>
      <c r="N84" s="853"/>
      <c r="O84" s="853"/>
      <c r="P84" s="853"/>
      <c r="Q84" s="509"/>
      <c r="R84" s="630"/>
      <c r="S84" s="137"/>
      <c r="T84" s="137"/>
    </row>
    <row r="85" spans="1:20" s="815" customFormat="1" ht="12.75" customHeight="1">
      <c r="A85" s="230" t="s">
        <v>1427</v>
      </c>
      <c r="B85" s="615" t="s">
        <v>1428</v>
      </c>
      <c r="C85" s="604" t="s">
        <v>1429</v>
      </c>
      <c r="D85" s="604" t="s">
        <v>234</v>
      </c>
      <c r="E85" s="231" t="s">
        <v>573</v>
      </c>
      <c r="F85" s="231"/>
      <c r="G85" s="233">
        <v>45402440.579999998</v>
      </c>
      <c r="H85" s="234">
        <v>735.19304938181551</v>
      </c>
      <c r="I85" s="235">
        <v>43784832.380000003</v>
      </c>
      <c r="J85" s="236">
        <v>734.22016244567158</v>
      </c>
      <c r="K85" s="232">
        <v>3.694448767009284E-2</v>
      </c>
      <c r="L85" s="232">
        <v>1.3250615903863672E-3</v>
      </c>
      <c r="M85" s="853"/>
      <c r="N85" s="853"/>
      <c r="O85" s="853"/>
      <c r="P85" s="853"/>
      <c r="Q85" s="509"/>
      <c r="R85" s="630"/>
      <c r="S85" s="137"/>
      <c r="T85" s="137"/>
    </row>
    <row r="86" spans="1:20" ht="12.75" customHeight="1">
      <c r="A86" s="230" t="s">
        <v>239</v>
      </c>
      <c r="B86" s="615">
        <v>66324185184</v>
      </c>
      <c r="C86" s="604" t="s">
        <v>963</v>
      </c>
      <c r="D86" s="604" t="s">
        <v>234</v>
      </c>
      <c r="E86" s="231" t="s">
        <v>207</v>
      </c>
      <c r="F86" s="231"/>
      <c r="G86" s="233">
        <v>1029169120.53</v>
      </c>
      <c r="H86" s="234">
        <v>143.46218962260303</v>
      </c>
      <c r="I86" s="235">
        <v>1077863699.5</v>
      </c>
      <c r="J86" s="236">
        <v>143.47542087636148</v>
      </c>
      <c r="K86" s="232">
        <v>-4.5176935629791082E-2</v>
      </c>
      <c r="L86" s="232">
        <v>-9.2219654611480628E-5</v>
      </c>
      <c r="M86" s="853"/>
      <c r="N86" s="853"/>
      <c r="O86" s="853"/>
      <c r="P86" s="853"/>
      <c r="Q86" s="509"/>
      <c r="R86" s="630"/>
      <c r="S86" s="137"/>
      <c r="T86" s="137"/>
    </row>
    <row r="87" spans="1:20" ht="12.75" customHeight="1">
      <c r="A87" s="230" t="s">
        <v>1114</v>
      </c>
      <c r="B87" s="615">
        <v>31076456551</v>
      </c>
      <c r="C87" s="604" t="s">
        <v>964</v>
      </c>
      <c r="D87" s="604" t="s">
        <v>234</v>
      </c>
      <c r="E87" s="231" t="s">
        <v>216</v>
      </c>
      <c r="F87" s="231"/>
      <c r="G87" s="233">
        <v>196813683.16999999</v>
      </c>
      <c r="H87" s="234">
        <v>104.73018711711735</v>
      </c>
      <c r="I87" s="235">
        <v>180386646.58000001</v>
      </c>
      <c r="J87" s="236">
        <v>104.66811813603854</v>
      </c>
      <c r="K87" s="232">
        <v>9.1065701932180998E-2</v>
      </c>
      <c r="L87" s="232">
        <v>5.9300751923463402E-4</v>
      </c>
      <c r="M87" s="853"/>
      <c r="N87" s="853"/>
      <c r="O87" s="853"/>
      <c r="P87" s="853"/>
      <c r="Q87" s="509"/>
      <c r="R87" s="630"/>
      <c r="S87" s="137"/>
      <c r="T87" s="137"/>
    </row>
    <row r="88" spans="1:20" ht="12.75" customHeight="1">
      <c r="A88" s="292" t="s">
        <v>240</v>
      </c>
      <c r="B88" s="615">
        <v>51707511570</v>
      </c>
      <c r="C88" s="604" t="s">
        <v>965</v>
      </c>
      <c r="D88" s="604" t="s">
        <v>241</v>
      </c>
      <c r="E88" s="231" t="s">
        <v>205</v>
      </c>
      <c r="F88" s="231"/>
      <c r="G88" s="233">
        <v>13654584.987299999</v>
      </c>
      <c r="H88" s="234">
        <v>742.55285288313814</v>
      </c>
      <c r="I88" s="235">
        <v>13490233.5254</v>
      </c>
      <c r="J88" s="236">
        <v>729.59015133081914</v>
      </c>
      <c r="K88" s="232">
        <v>1.2182996060857709E-2</v>
      </c>
      <c r="L88" s="232">
        <v>1.776710051345165E-2</v>
      </c>
      <c r="M88" s="853"/>
      <c r="N88" s="853"/>
      <c r="O88" s="853"/>
      <c r="P88" s="853"/>
      <c r="Q88" s="509"/>
      <c r="R88" s="630"/>
      <c r="S88" s="137"/>
      <c r="T88" s="137"/>
    </row>
    <row r="89" spans="1:20" ht="12.75" customHeight="1">
      <c r="A89" s="292" t="s">
        <v>242</v>
      </c>
      <c r="B89" s="615">
        <v>40759487854</v>
      </c>
      <c r="C89" s="604" t="s">
        <v>966</v>
      </c>
      <c r="D89" s="604" t="s">
        <v>241</v>
      </c>
      <c r="E89" s="231" t="s">
        <v>205</v>
      </c>
      <c r="F89" s="231"/>
      <c r="G89" s="233">
        <v>18164784.588599999</v>
      </c>
      <c r="H89" s="234">
        <v>97.283579261675996</v>
      </c>
      <c r="I89" s="235">
        <v>17227983.3299</v>
      </c>
      <c r="J89" s="236">
        <v>93.120642476992117</v>
      </c>
      <c r="K89" s="232">
        <v>5.4376721915799342E-2</v>
      </c>
      <c r="L89" s="232">
        <v>4.4704768716693932E-2</v>
      </c>
      <c r="M89" s="853"/>
      <c r="N89" s="853"/>
      <c r="O89" s="853"/>
      <c r="P89" s="853"/>
      <c r="Q89" s="509"/>
      <c r="R89" s="630"/>
      <c r="S89" s="137"/>
      <c r="T89" s="137"/>
    </row>
    <row r="90" spans="1:20" ht="12.75" customHeight="1">
      <c r="A90" s="230" t="s">
        <v>857</v>
      </c>
      <c r="B90" s="615">
        <v>89187481269</v>
      </c>
      <c r="C90" s="604" t="s">
        <v>967</v>
      </c>
      <c r="D90" s="604" t="s">
        <v>243</v>
      </c>
      <c r="E90" s="231" t="s">
        <v>573</v>
      </c>
      <c r="F90" s="231"/>
      <c r="G90" s="233">
        <v>94923485.901500002</v>
      </c>
      <c r="H90" s="234">
        <v>782.37630368225143</v>
      </c>
      <c r="I90" s="235">
        <v>75903354.851600006</v>
      </c>
      <c r="J90" s="236">
        <v>784.75445573629997</v>
      </c>
      <c r="K90" s="232">
        <v>0.2505835359594657</v>
      </c>
      <c r="L90" s="232">
        <v>-3.0304409699939416E-3</v>
      </c>
      <c r="M90" s="853"/>
      <c r="N90" s="853"/>
      <c r="O90" s="853"/>
      <c r="P90" s="853"/>
      <c r="Q90" s="509"/>
      <c r="R90" s="630"/>
      <c r="S90" s="137"/>
      <c r="T90" s="137"/>
    </row>
    <row r="91" spans="1:20" ht="12.75" customHeight="1">
      <c r="A91" s="230" t="s">
        <v>858</v>
      </c>
      <c r="B91" s="615">
        <v>45341487821</v>
      </c>
      <c r="C91" s="604" t="s">
        <v>968</v>
      </c>
      <c r="D91" s="604" t="s">
        <v>243</v>
      </c>
      <c r="E91" s="244" t="s">
        <v>573</v>
      </c>
      <c r="F91" s="244"/>
      <c r="G91" s="233">
        <v>16774705.481899999</v>
      </c>
      <c r="H91" s="234">
        <v>722.38204975222743</v>
      </c>
      <c r="I91" s="235">
        <v>16810961.016399998</v>
      </c>
      <c r="J91" s="236">
        <v>723.94334973184436</v>
      </c>
      <c r="K91" s="232">
        <v>-2.1566604350953256E-3</v>
      </c>
      <c r="L91" s="232">
        <v>-2.1566604350952145E-3</v>
      </c>
      <c r="M91" s="853"/>
      <c r="N91" s="853"/>
      <c r="O91" s="853"/>
      <c r="P91" s="853"/>
      <c r="Q91" s="509"/>
      <c r="R91" s="630"/>
      <c r="S91" s="137"/>
      <c r="T91" s="137"/>
    </row>
    <row r="92" spans="1:20" ht="12.75" customHeight="1">
      <c r="A92" s="230" t="s">
        <v>244</v>
      </c>
      <c r="B92" s="615">
        <v>41253175713</v>
      </c>
      <c r="C92" s="604" t="s">
        <v>969</v>
      </c>
      <c r="D92" s="604" t="s">
        <v>243</v>
      </c>
      <c r="E92" s="244" t="s">
        <v>207</v>
      </c>
      <c r="F92" s="244"/>
      <c r="G92" s="233">
        <v>336263031.75919998</v>
      </c>
      <c r="H92" s="234">
        <v>158.02990625378976</v>
      </c>
      <c r="I92" s="235">
        <v>411960264.48930001</v>
      </c>
      <c r="J92" s="236">
        <v>158.02918495395525</v>
      </c>
      <c r="K92" s="232">
        <v>-0.18374886913897048</v>
      </c>
      <c r="L92" s="232">
        <v>4.5643457233790485E-6</v>
      </c>
      <c r="M92" s="853"/>
      <c r="N92" s="853"/>
      <c r="O92" s="853"/>
      <c r="P92" s="853"/>
      <c r="Q92" s="509"/>
      <c r="R92" s="630"/>
      <c r="S92" s="137"/>
      <c r="T92" s="137"/>
    </row>
    <row r="93" spans="1:20" ht="12.75" customHeight="1">
      <c r="A93" s="230" t="s">
        <v>836</v>
      </c>
      <c r="B93" s="615" t="s">
        <v>1042</v>
      </c>
      <c r="C93" s="604" t="s">
        <v>970</v>
      </c>
      <c r="D93" s="604" t="s">
        <v>243</v>
      </c>
      <c r="E93" s="244" t="s">
        <v>216</v>
      </c>
      <c r="F93" s="244"/>
      <c r="G93" s="233">
        <v>495287036.32749999</v>
      </c>
      <c r="H93" s="234">
        <v>806.13129847322409</v>
      </c>
      <c r="I93" s="235">
        <v>458225746.32870001</v>
      </c>
      <c r="J93" s="236">
        <v>806.95209304689922</v>
      </c>
      <c r="K93" s="232">
        <v>8.0879981746409202E-2</v>
      </c>
      <c r="L93" s="232">
        <v>-1.0171540302671422E-3</v>
      </c>
      <c r="M93" s="853"/>
      <c r="N93" s="853"/>
      <c r="O93" s="853"/>
      <c r="P93" s="853"/>
      <c r="Q93" s="509"/>
      <c r="R93" s="630"/>
      <c r="S93" s="137"/>
      <c r="T93" s="137"/>
    </row>
    <row r="94" spans="1:20" ht="12.75" customHeight="1">
      <c r="A94" s="230" t="s">
        <v>844</v>
      </c>
      <c r="B94" s="615">
        <v>79265733460</v>
      </c>
      <c r="C94" s="604" t="s">
        <v>971</v>
      </c>
      <c r="D94" s="604" t="s">
        <v>243</v>
      </c>
      <c r="E94" s="244" t="s">
        <v>573</v>
      </c>
      <c r="F94" s="244"/>
      <c r="G94" s="233">
        <v>119875986.5723</v>
      </c>
      <c r="H94" s="234">
        <v>911.07030114753638</v>
      </c>
      <c r="I94" s="235">
        <v>120765075.9957</v>
      </c>
      <c r="J94" s="236">
        <v>914.32349443461135</v>
      </c>
      <c r="K94" s="232">
        <v>-7.3621402219931076E-3</v>
      </c>
      <c r="L94" s="232">
        <v>-3.5580331325584247E-3</v>
      </c>
      <c r="M94" s="853"/>
      <c r="N94" s="853"/>
      <c r="O94" s="853"/>
      <c r="P94" s="853"/>
      <c r="Q94" s="509"/>
      <c r="R94" s="630"/>
      <c r="S94" s="137"/>
      <c r="T94" s="137"/>
    </row>
    <row r="95" spans="1:20" ht="12.75" customHeight="1">
      <c r="A95" s="230" t="s">
        <v>245</v>
      </c>
      <c r="B95" s="615">
        <v>20010251059</v>
      </c>
      <c r="C95" s="604" t="s">
        <v>972</v>
      </c>
      <c r="D95" s="604" t="s">
        <v>243</v>
      </c>
      <c r="E95" s="244" t="s">
        <v>207</v>
      </c>
      <c r="F95" s="244"/>
      <c r="G95" s="233">
        <v>126457856.58230001</v>
      </c>
      <c r="H95" s="234">
        <v>787.05583680104803</v>
      </c>
      <c r="I95" s="235">
        <v>126976089.3547</v>
      </c>
      <c r="J95" s="236">
        <v>788.963743594216</v>
      </c>
      <c r="K95" s="232">
        <v>-4.0813414165902229E-3</v>
      </c>
      <c r="L95" s="232">
        <v>-2.4182439417004264E-3</v>
      </c>
      <c r="M95" s="853"/>
      <c r="N95" s="853"/>
      <c r="O95" s="853"/>
      <c r="P95" s="853"/>
      <c r="Q95" s="509"/>
      <c r="R95" s="630"/>
      <c r="S95" s="137"/>
      <c r="T95" s="137"/>
    </row>
    <row r="96" spans="1:20" ht="12.75" customHeight="1">
      <c r="A96" s="230" t="s">
        <v>1186</v>
      </c>
      <c r="B96" s="615" t="s">
        <v>1187</v>
      </c>
      <c r="C96" s="604" t="s">
        <v>1188</v>
      </c>
      <c r="D96" s="604" t="s">
        <v>243</v>
      </c>
      <c r="E96" s="244" t="s">
        <v>207</v>
      </c>
      <c r="F96" s="244"/>
      <c r="G96" s="233">
        <v>107220855.8391</v>
      </c>
      <c r="H96" s="234">
        <v>101.3471809892132</v>
      </c>
      <c r="I96" s="235">
        <v>93713827.898599997</v>
      </c>
      <c r="J96" s="236">
        <v>101.27010557588152</v>
      </c>
      <c r="K96" s="232">
        <v>0.14413057542708474</v>
      </c>
      <c r="L96" s="232">
        <v>7.6108751830950006E-4</v>
      </c>
      <c r="M96" s="853"/>
      <c r="N96" s="853"/>
      <c r="O96" s="853"/>
      <c r="P96" s="853"/>
      <c r="Q96" s="509"/>
      <c r="R96" s="630"/>
      <c r="S96" s="137"/>
      <c r="T96" s="137"/>
    </row>
    <row r="97" spans="1:20" s="815" customFormat="1" ht="12.75" customHeight="1">
      <c r="A97" s="230" t="s">
        <v>1438</v>
      </c>
      <c r="B97" s="615" t="s">
        <v>1439</v>
      </c>
      <c r="C97" s="604" t="s">
        <v>1440</v>
      </c>
      <c r="D97" s="604" t="s">
        <v>243</v>
      </c>
      <c r="E97" s="244" t="s">
        <v>1441</v>
      </c>
      <c r="F97" s="244"/>
      <c r="G97" s="233">
        <v>8687154.9526000004</v>
      </c>
      <c r="H97" s="234">
        <v>737.53035828215559</v>
      </c>
      <c r="I97" s="235">
        <v>8670139.9989</v>
      </c>
      <c r="J97" s="236">
        <v>740.12685218555805</v>
      </c>
      <c r="K97" s="232">
        <v>1.9624773881574686E-3</v>
      </c>
      <c r="L97" s="232">
        <v>-3.5081741673540501E-3</v>
      </c>
      <c r="M97" s="853"/>
      <c r="N97" s="853"/>
      <c r="O97" s="853"/>
      <c r="P97" s="853"/>
      <c r="Q97" s="509"/>
      <c r="R97" s="630"/>
      <c r="S97" s="137"/>
      <c r="T97" s="137"/>
    </row>
    <row r="98" spans="1:20" s="815" customFormat="1" ht="12.75" customHeight="1">
      <c r="A98" s="230" t="s">
        <v>1442</v>
      </c>
      <c r="B98" s="615" t="s">
        <v>1443</v>
      </c>
      <c r="C98" s="604" t="s">
        <v>1444</v>
      </c>
      <c r="D98" s="604" t="s">
        <v>243</v>
      </c>
      <c r="E98" s="244" t="s">
        <v>1441</v>
      </c>
      <c r="F98" s="244"/>
      <c r="G98" s="233">
        <v>8387804.5582999997</v>
      </c>
      <c r="H98" s="234">
        <v>746.57789869650662</v>
      </c>
      <c r="I98" s="235">
        <v>7984810.4894000003</v>
      </c>
      <c r="J98" s="236">
        <v>712.57573321745031</v>
      </c>
      <c r="K98" s="232">
        <v>5.0470085600025527E-2</v>
      </c>
      <c r="L98" s="232">
        <v>4.7717265539661824E-2</v>
      </c>
      <c r="M98" s="853"/>
      <c r="N98" s="853"/>
      <c r="O98" s="853"/>
      <c r="P98" s="853"/>
      <c r="Q98" s="509"/>
      <c r="R98" s="630"/>
      <c r="S98" s="137"/>
      <c r="T98" s="137"/>
    </row>
    <row r="99" spans="1:20" ht="12.75" customHeight="1">
      <c r="A99" s="292" t="s">
        <v>845</v>
      </c>
      <c r="B99" s="615">
        <v>79301865686</v>
      </c>
      <c r="C99" s="604" t="s">
        <v>973</v>
      </c>
      <c r="D99" s="604" t="s">
        <v>243</v>
      </c>
      <c r="E99" s="244" t="s">
        <v>573</v>
      </c>
      <c r="F99" s="244"/>
      <c r="G99" s="233">
        <v>146044883.021</v>
      </c>
      <c r="H99" s="234">
        <v>805.48919099789271</v>
      </c>
      <c r="I99" s="235">
        <v>145642700.7412</v>
      </c>
      <c r="J99" s="236">
        <v>807.89793308189132</v>
      </c>
      <c r="K99" s="232">
        <v>2.7614310758672378E-3</v>
      </c>
      <c r="L99" s="232">
        <v>-2.9814930641176574E-3</v>
      </c>
      <c r="M99" s="853"/>
      <c r="N99" s="853"/>
      <c r="O99" s="853"/>
      <c r="P99" s="853"/>
      <c r="Q99" s="509"/>
      <c r="R99" s="630"/>
      <c r="S99" s="137"/>
      <c r="T99" s="137"/>
    </row>
    <row r="100" spans="1:20" ht="12.75" customHeight="1">
      <c r="A100" s="229" t="s">
        <v>1175</v>
      </c>
      <c r="B100" s="615" t="s">
        <v>1176</v>
      </c>
      <c r="C100" s="604" t="s">
        <v>1177</v>
      </c>
      <c r="D100" s="605" t="s">
        <v>1455</v>
      </c>
      <c r="E100" s="244" t="s">
        <v>207</v>
      </c>
      <c r="F100" s="244"/>
      <c r="G100" s="233">
        <v>29320249.289999999</v>
      </c>
      <c r="H100" s="234">
        <v>1004.7004707190708</v>
      </c>
      <c r="I100" s="235">
        <v>30192669.719999999</v>
      </c>
      <c r="J100" s="236">
        <v>1004.416136689115</v>
      </c>
      <c r="K100" s="232">
        <v>-2.8895107259166886E-2</v>
      </c>
      <c r="L100" s="232">
        <v>2.8308389279074753E-4</v>
      </c>
      <c r="M100" s="853"/>
      <c r="N100" s="853"/>
      <c r="O100" s="853"/>
      <c r="P100" s="853"/>
      <c r="Q100" s="509"/>
      <c r="R100" s="630"/>
      <c r="S100" s="137"/>
      <c r="T100" s="137"/>
    </row>
    <row r="101" spans="1:20" ht="12.75" customHeight="1">
      <c r="A101" s="230" t="s">
        <v>1124</v>
      </c>
      <c r="B101" s="615">
        <v>37884602446</v>
      </c>
      <c r="C101" s="604" t="s">
        <v>977</v>
      </c>
      <c r="D101" s="604" t="s">
        <v>246</v>
      </c>
      <c r="E101" s="244" t="s">
        <v>205</v>
      </c>
      <c r="F101" s="244"/>
      <c r="G101" s="237">
        <v>253587972.02489999</v>
      </c>
      <c r="H101" s="238">
        <v>112.97569953398379</v>
      </c>
      <c r="I101" s="235">
        <v>252221704.32609999</v>
      </c>
      <c r="J101" s="236">
        <v>111.76954689511894</v>
      </c>
      <c r="K101" s="232">
        <v>5.4169315144803054E-3</v>
      </c>
      <c r="L101" s="232">
        <v>1.0791424608678657E-2</v>
      </c>
      <c r="M101" s="853"/>
      <c r="N101" s="853"/>
      <c r="O101" s="853"/>
      <c r="P101" s="853"/>
      <c r="Q101" s="509"/>
      <c r="R101" s="630"/>
      <c r="S101" s="137"/>
      <c r="T101" s="137"/>
    </row>
    <row r="102" spans="1:20" ht="12.75" customHeight="1">
      <c r="A102" s="230" t="s">
        <v>1125</v>
      </c>
      <c r="B102" s="615">
        <v>94465089647</v>
      </c>
      <c r="C102" s="604" t="s">
        <v>978</v>
      </c>
      <c r="D102" s="604" t="s">
        <v>246</v>
      </c>
      <c r="E102" s="244" t="s">
        <v>216</v>
      </c>
      <c r="F102" s="244"/>
      <c r="G102" s="237">
        <v>1165783944.4879</v>
      </c>
      <c r="H102" s="238">
        <v>1482.6968748417305</v>
      </c>
      <c r="I102" s="235">
        <v>1109981173.0915</v>
      </c>
      <c r="J102" s="236">
        <v>1484.726683248156</v>
      </c>
      <c r="K102" s="232">
        <v>5.0273619723638197E-2</v>
      </c>
      <c r="L102" s="232">
        <v>-1.3671259695992033E-3</v>
      </c>
      <c r="M102" s="853"/>
      <c r="N102" s="853"/>
      <c r="O102" s="853"/>
      <c r="P102" s="853"/>
      <c r="Q102" s="509"/>
      <c r="R102" s="630"/>
      <c r="S102" s="137"/>
      <c r="T102" s="137"/>
    </row>
    <row r="103" spans="1:20" ht="12.75" customHeight="1">
      <c r="A103" s="230" t="s">
        <v>1126</v>
      </c>
      <c r="B103" s="615">
        <v>78935969676</v>
      </c>
      <c r="C103" s="604" t="s">
        <v>979</v>
      </c>
      <c r="D103" s="604" t="s">
        <v>246</v>
      </c>
      <c r="E103" s="244" t="s">
        <v>205</v>
      </c>
      <c r="F103" s="244"/>
      <c r="G103" s="233">
        <v>97402662.549999997</v>
      </c>
      <c r="H103" s="234">
        <v>854.05144084609947</v>
      </c>
      <c r="I103" s="235">
        <v>99677223.980700001</v>
      </c>
      <c r="J103" s="236">
        <v>846.88201736717576</v>
      </c>
      <c r="K103" s="232">
        <v>-2.2819269436520573E-2</v>
      </c>
      <c r="L103" s="232">
        <v>8.4656697531639846E-3</v>
      </c>
      <c r="M103" s="853"/>
      <c r="N103" s="853"/>
      <c r="O103" s="853"/>
      <c r="P103" s="853"/>
      <c r="Q103" s="509"/>
      <c r="R103" s="630"/>
      <c r="S103" s="137"/>
      <c r="T103" s="137"/>
    </row>
    <row r="104" spans="1:20" ht="12.75" customHeight="1">
      <c r="A104" s="230" t="s">
        <v>1121</v>
      </c>
      <c r="B104" s="615" t="s">
        <v>1122</v>
      </c>
      <c r="C104" s="604" t="s">
        <v>1123</v>
      </c>
      <c r="D104" s="604" t="s">
        <v>246</v>
      </c>
      <c r="E104" s="244" t="s">
        <v>573</v>
      </c>
      <c r="F104" s="244"/>
      <c r="G104" s="233">
        <v>66511546.196599998</v>
      </c>
      <c r="H104" s="234">
        <v>790.44881784501808</v>
      </c>
      <c r="I104" s="235">
        <v>66856210.436300002</v>
      </c>
      <c r="J104" s="236">
        <v>791.85577942423072</v>
      </c>
      <c r="K104" s="232">
        <v>-5.155306252788594E-3</v>
      </c>
      <c r="L104" s="232">
        <v>-1.7767901880260117E-3</v>
      </c>
      <c r="M104" s="853"/>
      <c r="N104" s="853"/>
      <c r="O104" s="853"/>
      <c r="P104" s="853"/>
      <c r="Q104" s="509"/>
      <c r="R104" s="630"/>
      <c r="S104" s="137"/>
      <c r="T104" s="137"/>
    </row>
    <row r="105" spans="1:20" s="815" customFormat="1" ht="12.75" customHeight="1">
      <c r="A105" s="230" t="s">
        <v>1454</v>
      </c>
      <c r="B105" s="615" t="s">
        <v>1456</v>
      </c>
      <c r="C105" s="604" t="s">
        <v>1457</v>
      </c>
      <c r="D105" s="604" t="s">
        <v>246</v>
      </c>
      <c r="E105" s="244" t="s">
        <v>573</v>
      </c>
      <c r="F105" s="244"/>
      <c r="G105" s="233">
        <v>88364941.997799993</v>
      </c>
      <c r="H105" s="234">
        <v>608.49412925697584</v>
      </c>
      <c r="I105" s="235">
        <v>87609738.972900003</v>
      </c>
      <c r="J105" s="236">
        <v>602.89928221478249</v>
      </c>
      <c r="K105" s="232">
        <v>8.6200807553324932E-3</v>
      </c>
      <c r="L105" s="232">
        <v>9.2799033059725033E-3</v>
      </c>
      <c r="M105" s="853"/>
      <c r="N105" s="853"/>
      <c r="O105" s="853"/>
      <c r="P105" s="853"/>
      <c r="Q105" s="509"/>
      <c r="R105" s="630"/>
      <c r="S105" s="137"/>
      <c r="T105" s="137"/>
    </row>
    <row r="106" spans="1:20" ht="12.75" customHeight="1">
      <c r="A106" s="230" t="s">
        <v>1127</v>
      </c>
      <c r="B106" s="615">
        <v>41002460007</v>
      </c>
      <c r="C106" s="604" t="s">
        <v>980</v>
      </c>
      <c r="D106" s="604" t="s">
        <v>246</v>
      </c>
      <c r="E106" s="244" t="s">
        <v>205</v>
      </c>
      <c r="F106" s="244"/>
      <c r="G106" s="233">
        <v>258566093.97600001</v>
      </c>
      <c r="H106" s="234">
        <v>1072.3922921012686</v>
      </c>
      <c r="I106" s="235">
        <v>249524465.23699999</v>
      </c>
      <c r="J106" s="236">
        <v>1025.2647509398253</v>
      </c>
      <c r="K106" s="232">
        <v>3.6235439801112213E-2</v>
      </c>
      <c r="L106" s="232">
        <v>4.5966216158551454E-2</v>
      </c>
      <c r="M106" s="853"/>
      <c r="N106" s="853"/>
      <c r="O106" s="853"/>
      <c r="P106" s="853"/>
      <c r="Q106" s="509"/>
      <c r="R106" s="630"/>
      <c r="S106" s="137"/>
      <c r="T106" s="137"/>
    </row>
    <row r="107" spans="1:20" ht="12.75" customHeight="1">
      <c r="A107" s="230" t="s">
        <v>1128</v>
      </c>
      <c r="B107" s="615">
        <v>35313366580</v>
      </c>
      <c r="C107" s="604"/>
      <c r="D107" s="604" t="s">
        <v>246</v>
      </c>
      <c r="E107" s="244" t="s">
        <v>207</v>
      </c>
      <c r="F107" s="244" t="s">
        <v>1189</v>
      </c>
      <c r="G107" s="233">
        <v>112646654.8726</v>
      </c>
      <c r="H107" s="234">
        <v>1118.3744999999999</v>
      </c>
      <c r="I107" s="235">
        <v>114052417.4329</v>
      </c>
      <c r="J107" s="236">
        <v>1121.174</v>
      </c>
      <c r="K107" s="232">
        <v>-1.2325583200610724E-2</v>
      </c>
      <c r="L107" s="232">
        <v>-2.4969362471838341E-3</v>
      </c>
      <c r="M107" s="853"/>
      <c r="N107" s="853"/>
      <c r="O107" s="853"/>
      <c r="P107" s="853"/>
      <c r="Q107" s="509"/>
      <c r="R107" s="630"/>
      <c r="S107" s="137"/>
      <c r="T107" s="137"/>
    </row>
    <row r="108" spans="1:20" ht="12.75" customHeight="1">
      <c r="A108" s="230"/>
      <c r="B108" s="615"/>
      <c r="C108" s="604"/>
      <c r="D108" s="604"/>
      <c r="E108" s="244"/>
      <c r="F108" s="244" t="s">
        <v>1190</v>
      </c>
      <c r="G108" s="233">
        <v>152964217.4059</v>
      </c>
      <c r="H108" s="234">
        <v>1118.3629000000001</v>
      </c>
      <c r="I108" s="235">
        <v>169724438.1692</v>
      </c>
      <c r="J108" s="236">
        <v>1121.174</v>
      </c>
      <c r="K108" s="232">
        <v>-9.8749602261705927E-2</v>
      </c>
      <c r="L108" s="232">
        <v>-2.5072825449037328E-3</v>
      </c>
      <c r="M108" s="853"/>
      <c r="N108" s="853"/>
      <c r="O108" s="853"/>
      <c r="P108" s="853"/>
      <c r="Q108" s="509"/>
      <c r="R108" s="630"/>
      <c r="S108" s="137"/>
      <c r="T108" s="137"/>
    </row>
    <row r="109" spans="1:20" ht="12.75" customHeight="1">
      <c r="A109" s="230" t="s">
        <v>1129</v>
      </c>
      <c r="B109" s="615">
        <v>58320210450</v>
      </c>
      <c r="C109" s="604" t="s">
        <v>981</v>
      </c>
      <c r="D109" s="604" t="s">
        <v>246</v>
      </c>
      <c r="E109" s="244" t="s">
        <v>573</v>
      </c>
      <c r="F109" s="244"/>
      <c r="G109" s="233">
        <v>12581254.947799999</v>
      </c>
      <c r="H109" s="234">
        <v>780.38080582234522</v>
      </c>
      <c r="I109" s="235">
        <v>12356735.611500001</v>
      </c>
      <c r="J109" s="236">
        <v>766.3171691649253</v>
      </c>
      <c r="K109" s="232">
        <v>1.8169793654162714E-2</v>
      </c>
      <c r="L109" s="232">
        <v>1.8352240068880921E-2</v>
      </c>
      <c r="M109" s="853"/>
      <c r="N109" s="853"/>
      <c r="O109" s="853"/>
      <c r="P109" s="853"/>
      <c r="Q109" s="509"/>
      <c r="R109" s="630"/>
      <c r="S109" s="137"/>
      <c r="T109" s="137"/>
    </row>
    <row r="110" spans="1:20" ht="12.75" customHeight="1">
      <c r="A110" s="230" t="s">
        <v>1130</v>
      </c>
      <c r="B110" s="615">
        <v>31982273976</v>
      </c>
      <c r="C110" s="604" t="s">
        <v>982</v>
      </c>
      <c r="D110" s="604" t="s">
        <v>246</v>
      </c>
      <c r="E110" s="244" t="s">
        <v>573</v>
      </c>
      <c r="F110" s="244"/>
      <c r="G110" s="233">
        <v>7330115.0202000001</v>
      </c>
      <c r="H110" s="234">
        <v>777.10906903433909</v>
      </c>
      <c r="I110" s="235">
        <v>7180797.2593</v>
      </c>
      <c r="J110" s="236">
        <v>757.67863285085537</v>
      </c>
      <c r="K110" s="232">
        <v>2.0794036582305164E-2</v>
      </c>
      <c r="L110" s="232">
        <v>2.564469333175512E-2</v>
      </c>
      <c r="M110" s="853"/>
      <c r="N110" s="853"/>
      <c r="O110" s="853"/>
      <c r="P110" s="853"/>
      <c r="Q110" s="509"/>
      <c r="R110" s="630"/>
      <c r="S110" s="137"/>
      <c r="T110" s="137"/>
    </row>
    <row r="111" spans="1:20" ht="12.75" customHeight="1">
      <c r="A111" s="230" t="s">
        <v>1131</v>
      </c>
      <c r="B111" s="615" t="s">
        <v>1043</v>
      </c>
      <c r="C111" s="604" t="s">
        <v>983</v>
      </c>
      <c r="D111" s="604" t="s">
        <v>246</v>
      </c>
      <c r="E111" s="244" t="s">
        <v>573</v>
      </c>
      <c r="F111" s="244"/>
      <c r="G111" s="233">
        <v>6746480.7105</v>
      </c>
      <c r="H111" s="234">
        <v>775.86869199354351</v>
      </c>
      <c r="I111" s="235">
        <v>6594036.6825999999</v>
      </c>
      <c r="J111" s="236">
        <v>754.69302026146067</v>
      </c>
      <c r="K111" s="232">
        <v>2.3118468282450122E-2</v>
      </c>
      <c r="L111" s="232">
        <v>2.8058655855524695E-2</v>
      </c>
      <c r="M111" s="853"/>
      <c r="N111" s="853"/>
      <c r="O111" s="853"/>
      <c r="P111" s="853"/>
      <c r="Q111" s="509"/>
      <c r="R111" s="630"/>
      <c r="S111" s="137"/>
      <c r="T111" s="137"/>
    </row>
    <row r="112" spans="1:20" ht="12.75" customHeight="1">
      <c r="A112" s="230" t="s">
        <v>1132</v>
      </c>
      <c r="B112" s="615">
        <v>40820433166</v>
      </c>
      <c r="C112" s="604" t="s">
        <v>984</v>
      </c>
      <c r="D112" s="604" t="s">
        <v>246</v>
      </c>
      <c r="E112" s="244" t="s">
        <v>573</v>
      </c>
      <c r="F112" s="244"/>
      <c r="G112" s="233">
        <v>6634997.7717000004</v>
      </c>
      <c r="H112" s="234">
        <v>779.24880198824428</v>
      </c>
      <c r="I112" s="235">
        <v>6444335.6551999999</v>
      </c>
      <c r="J112" s="236">
        <v>757.99815248161838</v>
      </c>
      <c r="K112" s="232">
        <v>2.9586000280130254E-2</v>
      </c>
      <c r="L112" s="232">
        <v>2.80352259923764E-2</v>
      </c>
      <c r="M112" s="853"/>
      <c r="N112" s="853"/>
      <c r="O112" s="853"/>
      <c r="P112" s="853"/>
      <c r="Q112" s="509"/>
      <c r="R112" s="630"/>
      <c r="S112" s="137"/>
      <c r="T112" s="137"/>
    </row>
    <row r="113" spans="1:20" ht="12.75" customHeight="1">
      <c r="A113" s="230" t="s">
        <v>1133</v>
      </c>
      <c r="B113" s="615">
        <v>84643903663</v>
      </c>
      <c r="C113" s="604" t="s">
        <v>985</v>
      </c>
      <c r="D113" s="604" t="s">
        <v>246</v>
      </c>
      <c r="E113" s="244" t="s">
        <v>206</v>
      </c>
      <c r="F113" s="244"/>
      <c r="G113" s="233">
        <v>341314978.7367</v>
      </c>
      <c r="H113" s="234">
        <v>1200.6359795252772</v>
      </c>
      <c r="I113" s="235">
        <v>339479169.68260002</v>
      </c>
      <c r="J113" s="236">
        <v>1188.297926617332</v>
      </c>
      <c r="K113" s="232">
        <v>5.4077222346702314E-3</v>
      </c>
      <c r="L113" s="232">
        <v>1.0382962581671151E-2</v>
      </c>
      <c r="M113" s="853"/>
      <c r="N113" s="853"/>
      <c r="O113" s="853"/>
      <c r="P113" s="853"/>
      <c r="Q113" s="509"/>
      <c r="R113" s="630"/>
      <c r="S113" s="137"/>
      <c r="T113" s="137"/>
    </row>
    <row r="114" spans="1:20" ht="12.75" customHeight="1">
      <c r="A114" s="230" t="s">
        <v>1134</v>
      </c>
      <c r="B114" s="615">
        <v>56062339448</v>
      </c>
      <c r="C114" s="604" t="s">
        <v>986</v>
      </c>
      <c r="D114" s="604" t="s">
        <v>246</v>
      </c>
      <c r="E114" s="244" t="s">
        <v>207</v>
      </c>
      <c r="F114" s="244"/>
      <c r="G114" s="233">
        <v>1873404019.059</v>
      </c>
      <c r="H114" s="234">
        <v>175.96376432632513</v>
      </c>
      <c r="I114" s="235">
        <v>1896146483.138</v>
      </c>
      <c r="J114" s="236">
        <v>175.9598236151225</v>
      </c>
      <c r="K114" s="232">
        <v>-1.1994043857499137E-2</v>
      </c>
      <c r="L114" s="232">
        <v>2.2395516895201695E-5</v>
      </c>
      <c r="M114" s="853"/>
      <c r="N114" s="853"/>
      <c r="O114" s="853"/>
      <c r="P114" s="853"/>
      <c r="Q114" s="509"/>
      <c r="R114" s="630"/>
      <c r="S114" s="137"/>
      <c r="T114" s="137"/>
    </row>
    <row r="115" spans="1:20" ht="12.75" customHeight="1">
      <c r="A115" s="230" t="s">
        <v>987</v>
      </c>
      <c r="B115" s="615">
        <v>53751385334</v>
      </c>
      <c r="C115" s="604" t="s">
        <v>988</v>
      </c>
      <c r="D115" s="604" t="s">
        <v>246</v>
      </c>
      <c r="E115" s="244" t="s">
        <v>573</v>
      </c>
      <c r="F115" s="244"/>
      <c r="G115" s="233">
        <v>52915701.877599999</v>
      </c>
      <c r="H115" s="234">
        <v>806.80542468005456</v>
      </c>
      <c r="I115" s="235">
        <v>53028379.181100003</v>
      </c>
      <c r="J115" s="236">
        <v>807.65771714811751</v>
      </c>
      <c r="K115" s="232">
        <v>-2.1248490947685106E-3</v>
      </c>
      <c r="L115" s="232">
        <v>-1.0552644393375665E-3</v>
      </c>
      <c r="M115" s="853"/>
      <c r="N115" s="853"/>
      <c r="O115" s="853"/>
      <c r="P115" s="853"/>
      <c r="Q115" s="509"/>
      <c r="R115" s="630"/>
      <c r="S115" s="137"/>
      <c r="T115" s="137"/>
    </row>
    <row r="116" spans="1:20" ht="12.75" customHeight="1">
      <c r="A116" s="229" t="s">
        <v>1135</v>
      </c>
      <c r="B116" s="615">
        <v>88183360964</v>
      </c>
      <c r="C116" s="604" t="s">
        <v>989</v>
      </c>
      <c r="D116" s="604" t="s">
        <v>246</v>
      </c>
      <c r="E116" s="244" t="s">
        <v>205</v>
      </c>
      <c r="F116" s="244"/>
      <c r="G116" s="233">
        <v>122818048.5381</v>
      </c>
      <c r="H116" s="234">
        <v>1190.7778009908698</v>
      </c>
      <c r="I116" s="235">
        <v>118430053.14820001</v>
      </c>
      <c r="J116" s="236">
        <v>1167.5744541472832</v>
      </c>
      <c r="K116" s="232">
        <v>3.7051367226940135E-2</v>
      </c>
      <c r="L116" s="232">
        <v>1.9873119663732952E-2</v>
      </c>
      <c r="M116" s="853"/>
      <c r="N116" s="853"/>
      <c r="O116" s="853"/>
      <c r="P116" s="853"/>
      <c r="Q116" s="509"/>
      <c r="R116" s="630"/>
      <c r="S116" s="137"/>
      <c r="T116" s="137"/>
    </row>
    <row r="117" spans="1:20" ht="18.75" customHeight="1">
      <c r="A117" s="406" t="s">
        <v>482</v>
      </c>
      <c r="B117" s="407"/>
      <c r="C117" s="407"/>
      <c r="D117" s="407"/>
      <c r="E117" s="408"/>
      <c r="F117" s="408"/>
      <c r="G117" s="409">
        <f>SUM(G10:G116)</f>
        <v>18537832503.029114</v>
      </c>
      <c r="H117" s="409"/>
      <c r="I117" s="409">
        <f>SUM(I10:I116)</f>
        <v>18432368381.763298</v>
      </c>
      <c r="J117" s="410"/>
      <c r="K117" s="411">
        <v>5.721680420089692E-3</v>
      </c>
      <c r="L117" s="411"/>
      <c r="M117" s="853"/>
      <c r="N117" s="853"/>
      <c r="O117" s="853"/>
      <c r="P117" s="853"/>
      <c r="Q117" s="509"/>
    </row>
    <row r="118" spans="1:20" ht="12.75" customHeight="1">
      <c r="A118" s="36" t="s">
        <v>483</v>
      </c>
      <c r="N118" s="509"/>
      <c r="O118" s="509"/>
      <c r="P118" s="509"/>
      <c r="Q118" s="509"/>
    </row>
    <row r="119" spans="1:20" s="815" customFormat="1" ht="12.75" customHeight="1">
      <c r="A119" s="36"/>
      <c r="F119" s="668" t="s">
        <v>1191</v>
      </c>
      <c r="N119" s="509"/>
      <c r="O119" s="509"/>
      <c r="P119" s="509"/>
      <c r="Q119" s="509"/>
    </row>
    <row r="120" spans="1:20" ht="12.75" customHeight="1">
      <c r="A120" s="77" t="s">
        <v>580</v>
      </c>
      <c r="C120" s="667"/>
      <c r="F120" s="668" t="s">
        <v>1192</v>
      </c>
      <c r="N120" s="509"/>
      <c r="O120" s="509"/>
      <c r="P120" s="509"/>
      <c r="Q120" s="509"/>
    </row>
    <row r="121" spans="1:20" ht="12.75" customHeight="1">
      <c r="A121" s="78" t="s">
        <v>1452</v>
      </c>
      <c r="F121" s="668"/>
      <c r="N121" s="509"/>
      <c r="O121" s="509"/>
      <c r="P121" s="509"/>
      <c r="Q121" s="509"/>
    </row>
    <row r="122" spans="1:20" ht="12.75" customHeight="1">
      <c r="A122" s="51" t="s">
        <v>604</v>
      </c>
      <c r="N122" s="509"/>
      <c r="O122" s="509"/>
      <c r="P122" s="509"/>
      <c r="Q122" s="509"/>
    </row>
    <row r="123" spans="1:20" ht="12.75" customHeight="1">
      <c r="A123" s="488" t="s">
        <v>607</v>
      </c>
    </row>
    <row r="124" spans="1:20" ht="12.75" customHeight="1">
      <c r="A124" s="488" t="s">
        <v>1054</v>
      </c>
    </row>
    <row r="125" spans="1:20" ht="12.75" customHeight="1">
      <c r="A125" s="51" t="s">
        <v>1316</v>
      </c>
    </row>
    <row r="126" spans="1:20" ht="12.75" customHeight="1">
      <c r="A126" s="50"/>
    </row>
    <row r="127" spans="1:20" ht="12.75" customHeight="1">
      <c r="A127" s="50"/>
    </row>
    <row r="128" spans="1:20" ht="12.75" customHeight="1">
      <c r="B128" s="80"/>
      <c r="C128" s="80"/>
      <c r="D128" s="80"/>
      <c r="E128" s="80"/>
      <c r="F128" s="80"/>
      <c r="G128" s="80"/>
      <c r="H128" s="80"/>
      <c r="I128" s="80"/>
      <c r="J128" s="80"/>
      <c r="K128" s="80"/>
    </row>
    <row r="129" spans="1:12" ht="12.75" customHeight="1">
      <c r="A129" s="125" t="s">
        <v>1140</v>
      </c>
      <c r="B129" s="81"/>
      <c r="C129" s="81"/>
      <c r="E129" s="81"/>
      <c r="F129" s="81"/>
      <c r="G129" s="81"/>
      <c r="H129" s="81"/>
      <c r="I129" s="699"/>
      <c r="J129" s="81"/>
      <c r="K129" s="81"/>
    </row>
    <row r="130" spans="1:12" ht="12.75" customHeight="1">
      <c r="A130" t="s">
        <v>1139</v>
      </c>
    </row>
    <row r="131" spans="1:12" ht="12.75" customHeight="1"/>
    <row r="132" spans="1:12" ht="12.75" customHeight="1">
      <c r="A132" s="73" t="s">
        <v>274</v>
      </c>
      <c r="L132" s="53" t="s">
        <v>361</v>
      </c>
    </row>
    <row r="133" spans="1:12" ht="12.75" customHeight="1"/>
    <row r="134" spans="1:12" ht="12.75" customHeight="1"/>
    <row r="135" spans="1:12" ht="12.75" customHeight="1"/>
    <row r="136" spans="1:12" ht="12.75" customHeight="1"/>
    <row r="137" spans="1:12">
      <c r="A137" s="87"/>
      <c r="B137" s="87"/>
      <c r="C137" s="87"/>
      <c r="D137" s="87"/>
      <c r="E137" s="87"/>
      <c r="F137" s="87"/>
      <c r="G137" s="87"/>
      <c r="H137" s="87"/>
      <c r="I137" s="87"/>
      <c r="J137" s="87"/>
      <c r="K137" s="87"/>
      <c r="L137" s="87"/>
    </row>
    <row r="138" spans="1:12" ht="12.75" customHeight="1"/>
    <row r="139" spans="1:12" ht="12.75" customHeight="1">
      <c r="A139" s="51"/>
    </row>
    <row r="140" spans="1:12" ht="12.75" customHeight="1">
      <c r="A140" s="87"/>
    </row>
    <row r="141" spans="1:12" ht="12.75" customHeight="1">
      <c r="A141" s="51"/>
    </row>
    <row r="142" spans="1:12" ht="12.75" customHeight="1">
      <c r="A142" s="51"/>
    </row>
    <row r="143" spans="1:12" ht="12.75" customHeight="1">
      <c r="A143" s="87"/>
    </row>
    <row r="144" spans="1:12" ht="12.75" customHeight="1"/>
    <row r="145" spans="1:1" ht="12.75" customHeight="1">
      <c r="A145" s="51"/>
    </row>
    <row r="146" spans="1:1" ht="12.75" customHeight="1">
      <c r="A146" s="87"/>
    </row>
    <row r="147" spans="1:1" ht="12.75" customHeight="1">
      <c r="A147" s="93"/>
    </row>
    <row r="148" spans="1:1" ht="12.75" customHeight="1">
      <c r="A148" s="51"/>
    </row>
    <row r="149" spans="1:1" ht="12.75" customHeight="1">
      <c r="A149" s="87"/>
    </row>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sheetData>
  <mergeCells count="7">
    <mergeCell ref="G7:H7"/>
    <mergeCell ref="I7:J7"/>
    <mergeCell ref="K7:L7"/>
    <mergeCell ref="G5:H5"/>
    <mergeCell ref="G6:H6"/>
    <mergeCell ref="I5:J5"/>
    <mergeCell ref="I6:J6"/>
  </mergeCells>
  <hyperlinks>
    <hyperlink ref="A132" location="'2 Sadržaj'!A1" display="Sadržaj / Contents"/>
  </hyperlinks>
  <pageMargins left="0.7" right="0.7" top="0.75" bottom="0.75" header="0.3" footer="0.3"/>
  <pageSetup paperSize="9" scale="45" orientation="portrait" r:id="rId1"/>
  <ignoredErrors>
    <ignoredError sqref="B109:B116 B44 B42:B43 B106:B107 B20:B37 B48:B104 B105:C10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12" t="s">
        <v>748</v>
      </c>
      <c r="O1" s="312" t="str">
        <f>Naslovnica!A20</f>
        <v>Travanj 2018.</v>
      </c>
    </row>
    <row r="2" spans="1:15" ht="12.75" customHeight="1">
      <c r="A2" s="116" t="s">
        <v>749</v>
      </c>
      <c r="O2" s="110" t="str">
        <f>Naslovnica!A24</f>
        <v>April 2018</v>
      </c>
    </row>
    <row r="3" spans="1:15" ht="12.75" customHeight="1">
      <c r="A3" s="18"/>
      <c r="M3" s="19"/>
    </row>
    <row r="4" spans="1:15" ht="12.75" customHeight="1">
      <c r="A4" s="104"/>
      <c r="B4" s="104"/>
      <c r="C4" s="104"/>
      <c r="D4" s="104"/>
      <c r="E4" s="104"/>
      <c r="F4" s="104"/>
      <c r="G4" s="104"/>
      <c r="H4" s="104"/>
      <c r="I4" s="104"/>
      <c r="J4" s="104"/>
      <c r="K4" s="104"/>
      <c r="L4" s="104"/>
      <c r="M4" s="21"/>
      <c r="O4" s="21" t="s">
        <v>397</v>
      </c>
    </row>
    <row r="5" spans="1:15" ht="25.5" customHeight="1">
      <c r="A5" s="963" t="s">
        <v>486</v>
      </c>
      <c r="B5" s="964" t="s">
        <v>588</v>
      </c>
      <c r="C5" s="965"/>
      <c r="D5" s="885" t="s">
        <v>587</v>
      </c>
      <c r="E5" s="934"/>
      <c r="F5" s="885" t="s">
        <v>1458</v>
      </c>
      <c r="G5" s="934"/>
      <c r="H5" s="885" t="s">
        <v>1272</v>
      </c>
      <c r="I5" s="934"/>
      <c r="J5" s="885" t="s">
        <v>589</v>
      </c>
      <c r="K5" s="934"/>
      <c r="L5" s="885" t="s">
        <v>839</v>
      </c>
      <c r="M5" s="934"/>
      <c r="N5" s="885" t="s">
        <v>590</v>
      </c>
      <c r="O5" s="934"/>
    </row>
    <row r="6" spans="1:15" ht="12.75" customHeight="1">
      <c r="A6" s="963"/>
      <c r="B6" s="364" t="s">
        <v>125</v>
      </c>
      <c r="C6" s="364" t="s">
        <v>126</v>
      </c>
      <c r="D6" s="364" t="s">
        <v>125</v>
      </c>
      <c r="E6" s="364" t="s">
        <v>126</v>
      </c>
      <c r="F6" s="364" t="s">
        <v>125</v>
      </c>
      <c r="G6" s="364" t="s">
        <v>126</v>
      </c>
      <c r="H6" s="364" t="s">
        <v>125</v>
      </c>
      <c r="I6" s="364" t="s">
        <v>126</v>
      </c>
      <c r="J6" s="364" t="s">
        <v>125</v>
      </c>
      <c r="K6" s="364" t="s">
        <v>126</v>
      </c>
      <c r="L6" s="364" t="s">
        <v>125</v>
      </c>
      <c r="M6" s="364" t="s">
        <v>126</v>
      </c>
      <c r="N6" s="364" t="s">
        <v>125</v>
      </c>
      <c r="O6" s="364" t="s">
        <v>126</v>
      </c>
    </row>
    <row r="7" spans="1:15" ht="12.75" customHeight="1">
      <c r="A7" s="963"/>
      <c r="B7" s="413" t="s">
        <v>117</v>
      </c>
      <c r="C7" s="413" t="s">
        <v>118</v>
      </c>
      <c r="D7" s="413" t="s">
        <v>117</v>
      </c>
      <c r="E7" s="413" t="s">
        <v>118</v>
      </c>
      <c r="F7" s="413" t="s">
        <v>117</v>
      </c>
      <c r="G7" s="413" t="s">
        <v>118</v>
      </c>
      <c r="H7" s="413" t="s">
        <v>117</v>
      </c>
      <c r="I7" s="413" t="s">
        <v>118</v>
      </c>
      <c r="J7" s="413" t="s">
        <v>117</v>
      </c>
      <c r="K7" s="413" t="s">
        <v>118</v>
      </c>
      <c r="L7" s="413" t="s">
        <v>117</v>
      </c>
      <c r="M7" s="413" t="s">
        <v>118</v>
      </c>
      <c r="N7" s="413" t="s">
        <v>117</v>
      </c>
      <c r="O7" s="413" t="s">
        <v>118</v>
      </c>
    </row>
    <row r="8" spans="1:15" ht="18">
      <c r="A8" s="187" t="s">
        <v>487</v>
      </c>
      <c r="B8" s="246">
        <v>142771.82674000002</v>
      </c>
      <c r="C8" s="247">
        <v>7.7861823618904258E-2</v>
      </c>
      <c r="D8" s="246">
        <v>53442.363279999998</v>
      </c>
      <c r="E8" s="247">
        <v>6.3285956547942973E-2</v>
      </c>
      <c r="F8" s="246">
        <v>1697.7905900000001</v>
      </c>
      <c r="G8" s="247">
        <v>9.9431602693153348E-2</v>
      </c>
      <c r="H8" s="246">
        <v>889363.24147000001</v>
      </c>
      <c r="I8" s="247">
        <v>0.12123849554682375</v>
      </c>
      <c r="J8" s="246">
        <v>1213560.44053</v>
      </c>
      <c r="K8" s="247">
        <v>0.16023594008391656</v>
      </c>
      <c r="L8" s="246">
        <v>91710.516060000009</v>
      </c>
      <c r="M8" s="247">
        <v>9.825345238089403E-2</v>
      </c>
      <c r="N8" s="246">
        <v>2392546.1786699998</v>
      </c>
      <c r="O8" s="247">
        <v>0.12906288684370557</v>
      </c>
    </row>
    <row r="9" spans="1:15" ht="18">
      <c r="A9" s="187" t="s">
        <v>488</v>
      </c>
      <c r="B9" s="246">
        <v>11846.594580000001</v>
      </c>
      <c r="C9" s="247">
        <v>6.4606405810888282E-3</v>
      </c>
      <c r="D9" s="246">
        <v>1234.3328600000002</v>
      </c>
      <c r="E9" s="247">
        <v>1.4616856544009142E-3</v>
      </c>
      <c r="F9" s="246">
        <v>0</v>
      </c>
      <c r="G9" s="247">
        <v>0</v>
      </c>
      <c r="H9" s="246">
        <v>208776.11567</v>
      </c>
      <c r="I9" s="247">
        <v>2.8460477102812968E-2</v>
      </c>
      <c r="J9" s="246">
        <v>95438.8266</v>
      </c>
      <c r="K9" s="247">
        <v>1.2601539725601213E-2</v>
      </c>
      <c r="L9" s="246">
        <v>7850.8216299999995</v>
      </c>
      <c r="M9" s="247">
        <v>8.4109256202357669E-3</v>
      </c>
      <c r="N9" s="246">
        <v>325146.69134000002</v>
      </c>
      <c r="O9" s="247">
        <v>1.7539628286442267E-2</v>
      </c>
    </row>
    <row r="10" spans="1:15" ht="18">
      <c r="A10" s="187" t="s">
        <v>489</v>
      </c>
      <c r="B10" s="246">
        <v>1689892.4676099999</v>
      </c>
      <c r="C10" s="247">
        <v>0.9215971543712187</v>
      </c>
      <c r="D10" s="246">
        <v>824784.35516999988</v>
      </c>
      <c r="E10" s="247">
        <v>0.97670207040125068</v>
      </c>
      <c r="F10" s="246">
        <v>15399.836539999998</v>
      </c>
      <c r="G10" s="247">
        <v>0.90189593310490968</v>
      </c>
      <c r="H10" s="246">
        <v>6700353.733070001</v>
      </c>
      <c r="I10" s="247">
        <v>0.91339597630126823</v>
      </c>
      <c r="J10" s="246">
        <v>6671560.5227300003</v>
      </c>
      <c r="K10" s="247">
        <v>0.88089866518680449</v>
      </c>
      <c r="L10" s="246">
        <v>853642.40076000011</v>
      </c>
      <c r="M10" s="247">
        <v>0.91454411747625619</v>
      </c>
      <c r="N10" s="246">
        <v>16755633.315880002</v>
      </c>
      <c r="O10" s="247">
        <v>0.90386151202489218</v>
      </c>
    </row>
    <row r="11" spans="1:15" ht="21.75" customHeight="1">
      <c r="A11" s="187" t="s">
        <v>490</v>
      </c>
      <c r="B11" s="248">
        <v>561647.54101000004</v>
      </c>
      <c r="C11" s="249">
        <v>0.30629923825062289</v>
      </c>
      <c r="D11" s="248">
        <v>411423.83537999995</v>
      </c>
      <c r="E11" s="249">
        <v>0.4872043332408319</v>
      </c>
      <c r="F11" s="248">
        <v>0</v>
      </c>
      <c r="G11" s="249">
        <v>0</v>
      </c>
      <c r="H11" s="248">
        <v>6380008.1240500007</v>
      </c>
      <c r="I11" s="249">
        <v>0.86972628333259838</v>
      </c>
      <c r="J11" s="248">
        <v>5514424.8750400003</v>
      </c>
      <c r="K11" s="249">
        <v>0.72811293476925532</v>
      </c>
      <c r="L11" s="248">
        <v>484028.98264000006</v>
      </c>
      <c r="M11" s="249">
        <v>0.51856123637640583</v>
      </c>
      <c r="N11" s="248">
        <v>13351533.35812</v>
      </c>
      <c r="O11" s="249">
        <v>0.72023163203767715</v>
      </c>
    </row>
    <row r="12" spans="1:15" ht="18" customHeight="1">
      <c r="A12" s="188" t="s">
        <v>415</v>
      </c>
      <c r="B12" s="248">
        <v>526757.61677999992</v>
      </c>
      <c r="C12" s="249">
        <v>0.28727172288920388</v>
      </c>
      <c r="D12" s="248">
        <v>86919.268450000003</v>
      </c>
      <c r="E12" s="249">
        <v>0.10292900067846121</v>
      </c>
      <c r="F12" s="248">
        <v>0</v>
      </c>
      <c r="G12" s="249">
        <v>0</v>
      </c>
      <c r="H12" s="248">
        <v>0</v>
      </c>
      <c r="I12" s="249">
        <v>0</v>
      </c>
      <c r="J12" s="248">
        <v>0</v>
      </c>
      <c r="K12" s="249">
        <v>0</v>
      </c>
      <c r="L12" s="248">
        <v>5629.9625599999999</v>
      </c>
      <c r="M12" s="249">
        <v>6.0316230031164453E-3</v>
      </c>
      <c r="N12" s="248">
        <v>619306.84778999991</v>
      </c>
      <c r="O12" s="249">
        <v>3.3407727019206392E-2</v>
      </c>
    </row>
    <row r="13" spans="1:15" ht="18" customHeight="1">
      <c r="A13" s="188" t="s">
        <v>491</v>
      </c>
      <c r="B13" s="248">
        <v>17142.970359999999</v>
      </c>
      <c r="C13" s="249">
        <v>9.3490639221502723E-3</v>
      </c>
      <c r="D13" s="248">
        <v>297632.99488999997</v>
      </c>
      <c r="E13" s="249">
        <v>0.35245426335574792</v>
      </c>
      <c r="F13" s="248">
        <v>0</v>
      </c>
      <c r="G13" s="249">
        <v>0</v>
      </c>
      <c r="H13" s="248">
        <v>1558773.31697</v>
      </c>
      <c r="I13" s="249">
        <v>0.21249285222943387</v>
      </c>
      <c r="J13" s="248">
        <v>4503340.1237399997</v>
      </c>
      <c r="K13" s="249">
        <v>0.5946114541521772</v>
      </c>
      <c r="L13" s="248">
        <v>426303.26547000004</v>
      </c>
      <c r="M13" s="249">
        <v>0.45671717261162548</v>
      </c>
      <c r="N13" s="248">
        <v>6803192.6714299992</v>
      </c>
      <c r="O13" s="249">
        <v>0.36698965050563553</v>
      </c>
    </row>
    <row r="14" spans="1:15" ht="18" customHeight="1">
      <c r="A14" s="188" t="s">
        <v>492</v>
      </c>
      <c r="B14" s="248">
        <v>0</v>
      </c>
      <c r="C14" s="249">
        <v>0</v>
      </c>
      <c r="D14" s="248">
        <v>0</v>
      </c>
      <c r="E14" s="249">
        <v>0</v>
      </c>
      <c r="F14" s="248">
        <v>0</v>
      </c>
      <c r="G14" s="249">
        <v>0</v>
      </c>
      <c r="H14" s="248">
        <v>0</v>
      </c>
      <c r="I14" s="249">
        <v>0</v>
      </c>
      <c r="J14" s="248">
        <v>0</v>
      </c>
      <c r="K14" s="249">
        <v>0</v>
      </c>
      <c r="L14" s="248">
        <v>0</v>
      </c>
      <c r="M14" s="249">
        <v>0</v>
      </c>
      <c r="N14" s="248">
        <v>0</v>
      </c>
      <c r="O14" s="249">
        <v>0</v>
      </c>
    </row>
    <row r="15" spans="1:15" ht="19.5">
      <c r="A15" s="188" t="s">
        <v>493</v>
      </c>
      <c r="B15" s="248">
        <v>3448.24811</v>
      </c>
      <c r="C15" s="249">
        <v>1.8805312803343063E-3</v>
      </c>
      <c r="D15" s="248">
        <v>13656.15789</v>
      </c>
      <c r="E15" s="249">
        <v>1.6171496951030581E-2</v>
      </c>
      <c r="F15" s="248">
        <v>0</v>
      </c>
      <c r="G15" s="249">
        <v>0</v>
      </c>
      <c r="H15" s="248">
        <v>116258.83443</v>
      </c>
      <c r="I15" s="249">
        <v>1.5848469470160723E-2</v>
      </c>
      <c r="J15" s="248">
        <v>56930.225039999998</v>
      </c>
      <c r="K15" s="249">
        <v>7.5169458593173531E-3</v>
      </c>
      <c r="L15" s="248">
        <v>2626.4321400000003</v>
      </c>
      <c r="M15" s="249">
        <v>2.8138106324721909E-3</v>
      </c>
      <c r="N15" s="248">
        <v>192919.89760999999</v>
      </c>
      <c r="O15" s="249">
        <v>1.0406820623616872E-2</v>
      </c>
    </row>
    <row r="16" spans="1:15" ht="19.5">
      <c r="A16" s="487" t="s">
        <v>569</v>
      </c>
      <c r="B16" s="248">
        <v>0</v>
      </c>
      <c r="C16" s="249">
        <v>0</v>
      </c>
      <c r="D16" s="248">
        <v>0</v>
      </c>
      <c r="E16" s="249">
        <v>0</v>
      </c>
      <c r="F16" s="248">
        <v>0</v>
      </c>
      <c r="G16" s="249">
        <v>0</v>
      </c>
      <c r="H16" s="248">
        <v>0</v>
      </c>
      <c r="I16" s="249">
        <v>0</v>
      </c>
      <c r="J16" s="248">
        <v>0</v>
      </c>
      <c r="K16" s="249">
        <v>0</v>
      </c>
      <c r="L16" s="248">
        <v>0</v>
      </c>
      <c r="M16" s="249">
        <v>0</v>
      </c>
      <c r="N16" s="248">
        <v>0</v>
      </c>
      <c r="O16" s="249">
        <v>0</v>
      </c>
    </row>
    <row r="17" spans="1:15" ht="18" customHeight="1">
      <c r="A17" s="487" t="s">
        <v>570</v>
      </c>
      <c r="B17" s="248">
        <v>7409.8910700000006</v>
      </c>
      <c r="C17" s="249">
        <v>4.0410467856400404E-3</v>
      </c>
      <c r="D17" s="248">
        <v>1338.2186899999999</v>
      </c>
      <c r="E17" s="249">
        <v>1.5847063016893059E-3</v>
      </c>
      <c r="F17" s="248">
        <v>0</v>
      </c>
      <c r="G17" s="249">
        <v>0</v>
      </c>
      <c r="H17" s="248">
        <v>54392.660929999998</v>
      </c>
      <c r="I17" s="249">
        <v>7.4148380239348402E-3</v>
      </c>
      <c r="J17" s="248">
        <v>17881.71413</v>
      </c>
      <c r="K17" s="249">
        <v>2.3610635105088301E-3</v>
      </c>
      <c r="L17" s="248">
        <v>26079.38494</v>
      </c>
      <c r="M17" s="249">
        <v>2.7939975876364015E-2</v>
      </c>
      <c r="N17" s="248">
        <v>107101.86976</v>
      </c>
      <c r="O17" s="249">
        <v>5.777475319313676E-3</v>
      </c>
    </row>
    <row r="18" spans="1:15" ht="18" customHeight="1">
      <c r="A18" s="166" t="s">
        <v>579</v>
      </c>
      <c r="B18" s="248">
        <v>0</v>
      </c>
      <c r="C18" s="249">
        <v>0</v>
      </c>
      <c r="D18" s="248">
        <v>0</v>
      </c>
      <c r="E18" s="249">
        <v>0</v>
      </c>
      <c r="F18" s="248">
        <v>0</v>
      </c>
      <c r="G18" s="249">
        <v>0</v>
      </c>
      <c r="H18" s="248">
        <v>2177349.2192800003</v>
      </c>
      <c r="I18" s="249">
        <v>0.2968174659312845</v>
      </c>
      <c r="J18" s="248">
        <v>493115.38319999998</v>
      </c>
      <c r="K18" s="249">
        <v>6.5109906649877702E-2</v>
      </c>
      <c r="L18" s="248">
        <v>0</v>
      </c>
      <c r="M18" s="249">
        <v>0</v>
      </c>
      <c r="N18" s="248">
        <v>2670464.6024800004</v>
      </c>
      <c r="O18" s="249">
        <v>0.14405484578842714</v>
      </c>
    </row>
    <row r="19" spans="1:15" ht="18" customHeight="1">
      <c r="A19" s="187" t="s">
        <v>511</v>
      </c>
      <c r="B19" s="248">
        <v>6888.8146900000002</v>
      </c>
      <c r="C19" s="249">
        <v>3.7568733732943238E-3</v>
      </c>
      <c r="D19" s="248">
        <v>11877.195460000001</v>
      </c>
      <c r="E19" s="249">
        <v>1.4064865953902958E-2</v>
      </c>
      <c r="F19" s="248">
        <v>0</v>
      </c>
      <c r="G19" s="249">
        <v>0</v>
      </c>
      <c r="H19" s="248">
        <v>2473234.0924400003</v>
      </c>
      <c r="I19" s="249">
        <v>0.33715265767778446</v>
      </c>
      <c r="J19" s="248">
        <v>443157.42892999999</v>
      </c>
      <c r="K19" s="249">
        <v>5.8513564597374154E-2</v>
      </c>
      <c r="L19" s="248">
        <v>23389.937530000003</v>
      </c>
      <c r="M19" s="249">
        <v>2.5058654252827689E-2</v>
      </c>
      <c r="N19" s="248">
        <v>2958547.4690500004</v>
      </c>
      <c r="O19" s="249">
        <v>0.15959511278147753</v>
      </c>
    </row>
    <row r="20" spans="1:15" ht="18" customHeight="1">
      <c r="A20" s="188" t="s">
        <v>630</v>
      </c>
      <c r="B20" s="248">
        <v>1128244.9265999999</v>
      </c>
      <c r="C20" s="249">
        <v>0.61529791612059581</v>
      </c>
      <c r="D20" s="248">
        <v>413360.51978999999</v>
      </c>
      <c r="E20" s="249">
        <v>0.48949773716041889</v>
      </c>
      <c r="F20" s="248">
        <v>15399.836539999998</v>
      </c>
      <c r="G20" s="249">
        <v>0.90189593310490968</v>
      </c>
      <c r="H20" s="248">
        <v>320345.60902000003</v>
      </c>
      <c r="I20" s="249">
        <v>4.3669692968669772E-2</v>
      </c>
      <c r="J20" s="248">
        <v>1157135.64769</v>
      </c>
      <c r="K20" s="249">
        <v>0.1527857304175492</v>
      </c>
      <c r="L20" s="248">
        <v>369613.41812000005</v>
      </c>
      <c r="M20" s="249">
        <v>0.3959828810998503</v>
      </c>
      <c r="N20" s="248">
        <v>3404099.9577600001</v>
      </c>
      <c r="O20" s="249">
        <v>0.18362987998721497</v>
      </c>
    </row>
    <row r="21" spans="1:15" ht="18" customHeight="1">
      <c r="A21" s="188" t="s">
        <v>631</v>
      </c>
      <c r="B21" s="248">
        <v>1068081.8223999999</v>
      </c>
      <c r="C21" s="249">
        <v>0.58248745824141723</v>
      </c>
      <c r="D21" s="248">
        <v>213362.27398</v>
      </c>
      <c r="E21" s="249">
        <v>0.25266164838787764</v>
      </c>
      <c r="F21" s="248">
        <v>0</v>
      </c>
      <c r="G21" s="249">
        <v>0</v>
      </c>
      <c r="H21" s="248">
        <v>0</v>
      </c>
      <c r="I21" s="249">
        <v>0</v>
      </c>
      <c r="J21" s="248">
        <v>0</v>
      </c>
      <c r="K21" s="249">
        <v>0</v>
      </c>
      <c r="L21" s="248">
        <v>33225.070980000004</v>
      </c>
      <c r="M21" s="249">
        <v>3.559545916467776E-2</v>
      </c>
      <c r="N21" s="248">
        <v>1314669.1673600001</v>
      </c>
      <c r="O21" s="249">
        <v>7.0918170565139729E-2</v>
      </c>
    </row>
    <row r="22" spans="1:15" ht="18" customHeight="1">
      <c r="A22" s="188" t="s">
        <v>632</v>
      </c>
      <c r="B22" s="248">
        <v>0</v>
      </c>
      <c r="C22" s="249">
        <v>0</v>
      </c>
      <c r="D22" s="248">
        <v>53496.27145</v>
      </c>
      <c r="E22" s="249">
        <v>6.3349794108537444E-2</v>
      </c>
      <c r="F22" s="248">
        <v>0</v>
      </c>
      <c r="G22" s="249">
        <v>0</v>
      </c>
      <c r="H22" s="248">
        <v>2995.1202999999996</v>
      </c>
      <c r="I22" s="249">
        <v>4.0829647799874833E-4</v>
      </c>
      <c r="J22" s="248">
        <v>958203.51341000001</v>
      </c>
      <c r="K22" s="249">
        <v>0.1265191544113847</v>
      </c>
      <c r="L22" s="248">
        <v>73622.01453</v>
      </c>
      <c r="M22" s="249">
        <v>7.8874456382694164E-2</v>
      </c>
      <c r="N22" s="248">
        <v>1088316.9196899999</v>
      </c>
      <c r="O22" s="249">
        <v>5.8707883972430645E-2</v>
      </c>
    </row>
    <row r="23" spans="1:15" ht="18" customHeight="1">
      <c r="A23" s="188" t="s">
        <v>492</v>
      </c>
      <c r="B23" s="248">
        <v>0</v>
      </c>
      <c r="C23" s="249">
        <v>0</v>
      </c>
      <c r="D23" s="248">
        <v>0</v>
      </c>
      <c r="E23" s="249">
        <v>0</v>
      </c>
      <c r="F23" s="248">
        <v>0</v>
      </c>
      <c r="G23" s="249">
        <v>0</v>
      </c>
      <c r="H23" s="248">
        <v>0</v>
      </c>
      <c r="I23" s="249">
        <v>0</v>
      </c>
      <c r="J23" s="248">
        <v>0</v>
      </c>
      <c r="K23" s="249">
        <v>0</v>
      </c>
      <c r="L23" s="248">
        <v>0</v>
      </c>
      <c r="M23" s="249">
        <v>0</v>
      </c>
      <c r="N23" s="248">
        <v>0</v>
      </c>
      <c r="O23" s="249">
        <v>0</v>
      </c>
    </row>
    <row r="24" spans="1:15" ht="19.5">
      <c r="A24" s="188" t="s">
        <v>633</v>
      </c>
      <c r="B24" s="248">
        <v>0</v>
      </c>
      <c r="C24" s="249">
        <v>0</v>
      </c>
      <c r="D24" s="248">
        <v>16563.829539999999</v>
      </c>
      <c r="E24" s="249">
        <v>1.9614735056603848E-2</v>
      </c>
      <c r="F24" s="248">
        <v>0</v>
      </c>
      <c r="G24" s="249">
        <v>0</v>
      </c>
      <c r="H24" s="248">
        <v>0</v>
      </c>
      <c r="I24" s="249">
        <v>0</v>
      </c>
      <c r="J24" s="248">
        <v>109847.99357999999</v>
      </c>
      <c r="K24" s="249">
        <v>1.4504095494358864E-2</v>
      </c>
      <c r="L24" s="248">
        <v>1712.8841200000002</v>
      </c>
      <c r="M24" s="249">
        <v>1.8350870276240116E-3</v>
      </c>
      <c r="N24" s="248">
        <v>128124.70723999999</v>
      </c>
      <c r="O24" s="249">
        <v>6.9115257794486349E-3</v>
      </c>
    </row>
    <row r="25" spans="1:15" ht="19.5">
      <c r="A25" s="487" t="s">
        <v>569</v>
      </c>
      <c r="B25" s="248">
        <v>0</v>
      </c>
      <c r="C25" s="249">
        <v>0</v>
      </c>
      <c r="D25" s="248">
        <v>0</v>
      </c>
      <c r="E25" s="249">
        <v>0</v>
      </c>
      <c r="F25" s="248">
        <v>0</v>
      </c>
      <c r="G25" s="249">
        <v>0</v>
      </c>
      <c r="H25" s="248">
        <v>0</v>
      </c>
      <c r="I25" s="249">
        <v>0</v>
      </c>
      <c r="J25" s="248">
        <v>0</v>
      </c>
      <c r="K25" s="249">
        <v>0</v>
      </c>
      <c r="L25" s="248">
        <v>0</v>
      </c>
      <c r="M25" s="249">
        <v>0</v>
      </c>
      <c r="N25" s="248">
        <v>0</v>
      </c>
      <c r="O25" s="249">
        <v>0</v>
      </c>
    </row>
    <row r="26" spans="1:15" ht="19.5">
      <c r="A26" s="487" t="s">
        <v>586</v>
      </c>
      <c r="B26" s="248">
        <v>60163.104200000002</v>
      </c>
      <c r="C26" s="249">
        <v>3.281045787917862E-2</v>
      </c>
      <c r="D26" s="248">
        <v>129938.14481999999</v>
      </c>
      <c r="E26" s="249">
        <v>0.15387155960739993</v>
      </c>
      <c r="F26" s="248">
        <v>15399.836539999998</v>
      </c>
      <c r="G26" s="249">
        <v>0.90189593310490968</v>
      </c>
      <c r="H26" s="248">
        <v>0</v>
      </c>
      <c r="I26" s="249">
        <v>0</v>
      </c>
      <c r="J26" s="248">
        <v>33580.489249999999</v>
      </c>
      <c r="K26" s="249">
        <v>4.4338963958825478E-3</v>
      </c>
      <c r="L26" s="248">
        <v>260473.05267999999</v>
      </c>
      <c r="M26" s="249">
        <v>0.27905607532790583</v>
      </c>
      <c r="N26" s="248">
        <v>499554.62748999998</v>
      </c>
      <c r="O26" s="249">
        <v>2.6947844490856181E-2</v>
      </c>
    </row>
    <row r="27" spans="1:15" ht="18" customHeight="1">
      <c r="A27" s="166" t="s">
        <v>579</v>
      </c>
      <c r="B27" s="248">
        <v>0</v>
      </c>
      <c r="C27" s="249">
        <v>0</v>
      </c>
      <c r="D27" s="248">
        <v>0</v>
      </c>
      <c r="E27" s="249">
        <v>0</v>
      </c>
      <c r="F27" s="248">
        <v>0</v>
      </c>
      <c r="G27" s="249">
        <v>0</v>
      </c>
      <c r="H27" s="248">
        <v>317350.48872000002</v>
      </c>
      <c r="I27" s="249">
        <v>4.3261396490671025E-2</v>
      </c>
      <c r="J27" s="248">
        <v>55503.651450000005</v>
      </c>
      <c r="K27" s="249">
        <v>7.3285841159230931E-3</v>
      </c>
      <c r="L27" s="248">
        <v>580.3958100000001</v>
      </c>
      <c r="M27" s="249">
        <v>6.2180319694850729E-4</v>
      </c>
      <c r="N27" s="248">
        <v>373434.53598000004</v>
      </c>
      <c r="O27" s="249">
        <v>2.0144455179339767E-2</v>
      </c>
    </row>
    <row r="28" spans="1:15" ht="18" customHeight="1">
      <c r="A28" s="188" t="s">
        <v>511</v>
      </c>
      <c r="B28" s="248">
        <v>0</v>
      </c>
      <c r="C28" s="249">
        <v>0</v>
      </c>
      <c r="D28" s="248">
        <v>0</v>
      </c>
      <c r="E28" s="249">
        <v>0</v>
      </c>
      <c r="F28" s="248">
        <v>0</v>
      </c>
      <c r="G28" s="249">
        <v>0</v>
      </c>
      <c r="H28" s="248">
        <v>0</v>
      </c>
      <c r="I28" s="249">
        <v>0</v>
      </c>
      <c r="J28" s="248">
        <v>0</v>
      </c>
      <c r="K28" s="249">
        <v>0</v>
      </c>
      <c r="L28" s="248">
        <v>0</v>
      </c>
      <c r="M28" s="249">
        <v>0</v>
      </c>
      <c r="N28" s="248">
        <v>0</v>
      </c>
      <c r="O28" s="249">
        <v>0</v>
      </c>
    </row>
    <row r="29" spans="1:15" ht="18" customHeight="1">
      <c r="A29" s="188" t="s">
        <v>853</v>
      </c>
      <c r="B29" s="578">
        <v>772.34460000000001</v>
      </c>
      <c r="C29" s="579">
        <v>4.2120466195145329E-4</v>
      </c>
      <c r="D29" s="578">
        <v>3260.76568</v>
      </c>
      <c r="E29" s="579">
        <v>3.8613688181475142E-3</v>
      </c>
      <c r="F29" s="578">
        <v>0</v>
      </c>
      <c r="G29" s="579">
        <v>0</v>
      </c>
      <c r="H29" s="578">
        <v>159.25498999999999</v>
      </c>
      <c r="I29" s="579">
        <v>2.1709729495915703E-5</v>
      </c>
      <c r="J29" s="578">
        <v>3198.7656000000002</v>
      </c>
      <c r="K29" s="579">
        <v>4.2235820805121467E-4</v>
      </c>
      <c r="L29" s="578">
        <v>11852.440279999999</v>
      </c>
      <c r="M29" s="579">
        <v>1.269803318832584E-2</v>
      </c>
      <c r="N29" s="578">
        <v>19243.57115</v>
      </c>
      <c r="O29" s="579">
        <v>1.0380701814423831E-3</v>
      </c>
    </row>
    <row r="30" spans="1:15" ht="18" customHeight="1">
      <c r="A30" s="187" t="s">
        <v>634</v>
      </c>
      <c r="B30" s="246">
        <v>1845283.2335299999</v>
      </c>
      <c r="C30" s="247">
        <v>1.0063408232331632</v>
      </c>
      <c r="D30" s="246">
        <v>882721.81698999985</v>
      </c>
      <c r="E30" s="247">
        <v>1.0453110814217421</v>
      </c>
      <c r="F30" s="246">
        <v>17097.627130000001</v>
      </c>
      <c r="G30" s="247">
        <v>1.0013275357980631</v>
      </c>
      <c r="H30" s="246">
        <v>7798652.3452000013</v>
      </c>
      <c r="I30" s="247">
        <v>1.0631166586804008</v>
      </c>
      <c r="J30" s="246">
        <v>7983758.5554600004</v>
      </c>
      <c r="K30" s="247">
        <v>1.0541585032043734</v>
      </c>
      <c r="L30" s="246">
        <v>965056.17873000004</v>
      </c>
      <c r="M30" s="247">
        <v>1.0339065286657116</v>
      </c>
      <c r="N30" s="246">
        <v>19492569.757040001</v>
      </c>
      <c r="O30" s="247">
        <v>1.0515020973364824</v>
      </c>
    </row>
    <row r="31" spans="1:15" ht="18" customHeight="1">
      <c r="A31" s="188" t="s">
        <v>854</v>
      </c>
      <c r="B31" s="578">
        <v>11626.890740000001</v>
      </c>
      <c r="C31" s="579">
        <v>6.3408232331632567E-3</v>
      </c>
      <c r="D31" s="578">
        <v>38263.327380000002</v>
      </c>
      <c r="E31" s="579">
        <v>4.5311081421742033E-2</v>
      </c>
      <c r="F31" s="578">
        <v>22.667619999999999</v>
      </c>
      <c r="G31" s="579">
        <v>1.3275357980629264E-3</v>
      </c>
      <c r="H31" s="578">
        <v>463001.75452999998</v>
      </c>
      <c r="I31" s="579">
        <v>6.3116658680400936E-2</v>
      </c>
      <c r="J31" s="578">
        <v>410174.00323999999</v>
      </c>
      <c r="K31" s="579">
        <v>5.4158503204373432E-2</v>
      </c>
      <c r="L31" s="578">
        <v>31648.61047</v>
      </c>
      <c r="M31" s="579">
        <v>3.3906528665711762E-2</v>
      </c>
      <c r="N31" s="578">
        <v>954737.25397999992</v>
      </c>
      <c r="O31" s="579">
        <v>5.1502097336482221E-2</v>
      </c>
    </row>
    <row r="32" spans="1:15" ht="26.25" customHeight="1">
      <c r="A32" s="414" t="s">
        <v>636</v>
      </c>
      <c r="B32" s="415">
        <v>1833656.3427899999</v>
      </c>
      <c r="C32" s="416">
        <v>1</v>
      </c>
      <c r="D32" s="415">
        <v>844458.48960999982</v>
      </c>
      <c r="E32" s="416">
        <v>1</v>
      </c>
      <c r="F32" s="415">
        <v>17074.959509999997</v>
      </c>
      <c r="G32" s="416">
        <v>1</v>
      </c>
      <c r="H32" s="415">
        <v>7335650.5906700017</v>
      </c>
      <c r="I32" s="416">
        <v>1</v>
      </c>
      <c r="J32" s="415">
        <v>7573584.55222</v>
      </c>
      <c r="K32" s="416">
        <v>1</v>
      </c>
      <c r="L32" s="415">
        <v>933407.56826000009</v>
      </c>
      <c r="M32" s="416">
        <v>1</v>
      </c>
      <c r="N32" s="415">
        <v>18537832.503059998</v>
      </c>
      <c r="O32" s="416">
        <v>1</v>
      </c>
    </row>
    <row r="33" spans="1:15" ht="19.5">
      <c r="A33" s="166" t="s">
        <v>605</v>
      </c>
      <c r="B33" s="248">
        <v>1068.77521</v>
      </c>
      <c r="C33" s="249">
        <v>5.8286560303541122E-4</v>
      </c>
      <c r="D33" s="248">
        <v>460.04910999999998</v>
      </c>
      <c r="E33" s="249">
        <v>5.4478593756866203E-4</v>
      </c>
      <c r="F33" s="248">
        <v>0</v>
      </c>
      <c r="G33" s="249">
        <v>0</v>
      </c>
      <c r="H33" s="248">
        <v>193.22699</v>
      </c>
      <c r="I33" s="249">
        <v>2.6340811576516435E-5</v>
      </c>
      <c r="J33" s="248">
        <v>1790.67092</v>
      </c>
      <c r="K33" s="249">
        <v>2.3643638064027573E-4</v>
      </c>
      <c r="L33" s="248">
        <v>3317.9812999999999</v>
      </c>
      <c r="M33" s="249">
        <v>3.554697232833855E-3</v>
      </c>
      <c r="N33" s="248">
        <v>6830.7035299999998</v>
      </c>
      <c r="O33" s="249">
        <v>3.6847368908271615E-4</v>
      </c>
    </row>
    <row r="34" spans="1:15" ht="19.5">
      <c r="A34" s="166" t="s">
        <v>606</v>
      </c>
      <c r="B34" s="248">
        <v>742.78387999999995</v>
      </c>
      <c r="C34" s="249">
        <v>4.0508347320404494E-4</v>
      </c>
      <c r="D34" s="248">
        <v>17050.217940000002</v>
      </c>
      <c r="E34" s="249">
        <v>2.0190711739868212E-2</v>
      </c>
      <c r="F34" s="248">
        <v>0</v>
      </c>
      <c r="G34" s="249">
        <v>0</v>
      </c>
      <c r="H34" s="248">
        <v>327580.81691000005</v>
      </c>
      <c r="I34" s="249">
        <v>4.465600056341839E-2</v>
      </c>
      <c r="J34" s="248">
        <v>261808.3946</v>
      </c>
      <c r="K34" s="249">
        <v>3.4568623720356781E-2</v>
      </c>
      <c r="L34" s="248">
        <v>24048.602360000001</v>
      </c>
      <c r="M34" s="249">
        <v>2.576431044461092E-2</v>
      </c>
      <c r="N34" s="248">
        <v>631230.81569000008</v>
      </c>
      <c r="O34" s="249">
        <v>3.4050950432624967E-2</v>
      </c>
    </row>
    <row r="35" spans="1:15" ht="12.75" customHeight="1">
      <c r="A35" s="36" t="s">
        <v>484</v>
      </c>
    </row>
    <row r="36" spans="1:15" ht="12.75" customHeight="1">
      <c r="A36" s="64" t="s">
        <v>485</v>
      </c>
    </row>
    <row r="37" spans="1:15" ht="12.75" customHeight="1"/>
    <row r="38" spans="1:15" ht="12.75" customHeight="1"/>
    <row r="39" spans="1:15" ht="12.75" customHeight="1"/>
    <row r="40" spans="1:15" ht="12.75" customHeight="1"/>
    <row r="41" spans="1:15" ht="12.75" customHeight="1">
      <c r="A41" s="412" t="s">
        <v>750</v>
      </c>
      <c r="H41" s="312" t="str">
        <f>Naslovnica!A20</f>
        <v>Travanj 2018.</v>
      </c>
    </row>
    <row r="42" spans="1:15">
      <c r="A42" s="116" t="s">
        <v>751</v>
      </c>
      <c r="H42" s="110" t="str">
        <f>Naslovnica!A24</f>
        <v>April 2018</v>
      </c>
    </row>
    <row r="43" spans="1:15" ht="12.75" customHeight="1"/>
    <row r="44" spans="1:15">
      <c r="H44" s="21" t="s">
        <v>620</v>
      </c>
    </row>
    <row r="45" spans="1:15" ht="22.5">
      <c r="A45" s="962" t="s">
        <v>610</v>
      </c>
      <c r="B45" s="499" t="s">
        <v>611</v>
      </c>
      <c r="C45" s="499" t="s">
        <v>612</v>
      </c>
      <c r="D45" s="499" t="s">
        <v>1465</v>
      </c>
      <c r="E45" s="852" t="s">
        <v>1273</v>
      </c>
      <c r="F45" s="852" t="s">
        <v>613</v>
      </c>
      <c r="G45" s="852" t="s">
        <v>614</v>
      </c>
      <c r="H45" s="852" t="s">
        <v>615</v>
      </c>
    </row>
    <row r="46" spans="1:15" ht="22.5">
      <c r="A46" s="962"/>
      <c r="B46" s="500" t="s">
        <v>616</v>
      </c>
      <c r="C46" s="500" t="s">
        <v>616</v>
      </c>
      <c r="D46" s="500" t="s">
        <v>616</v>
      </c>
      <c r="E46" s="500" t="s">
        <v>616</v>
      </c>
      <c r="F46" s="500" t="s">
        <v>616</v>
      </c>
      <c r="G46" s="500" t="s">
        <v>616</v>
      </c>
      <c r="H46" s="500" t="s">
        <v>616</v>
      </c>
    </row>
    <row r="47" spans="1:15" ht="22.5">
      <c r="A47" s="191" t="s">
        <v>617</v>
      </c>
      <c r="B47" s="502">
        <v>21134.348060000008</v>
      </c>
      <c r="C47" s="502">
        <v>1175.2494200000001</v>
      </c>
      <c r="D47" s="502">
        <v>68.987580000000008</v>
      </c>
      <c r="E47" s="502">
        <v>353306.29148999968</v>
      </c>
      <c r="F47" s="502">
        <v>430591.6278800001</v>
      </c>
      <c r="G47" s="502">
        <v>25572.738430000005</v>
      </c>
      <c r="H47" s="502">
        <v>831849.24285999977</v>
      </c>
    </row>
    <row r="48" spans="1:15" ht="22.5">
      <c r="A48" s="501" t="s">
        <v>618</v>
      </c>
      <c r="B48" s="502">
        <v>27953.691070000012</v>
      </c>
      <c r="C48" s="502">
        <v>6020.54853</v>
      </c>
      <c r="D48" s="502">
        <v>0</v>
      </c>
      <c r="E48" s="502">
        <v>655261.55579999997</v>
      </c>
      <c r="F48" s="502">
        <v>82477.980349999983</v>
      </c>
      <c r="G48" s="502">
        <v>3679.7532799999981</v>
      </c>
      <c r="H48" s="502">
        <v>775393.52902999986</v>
      </c>
    </row>
    <row r="49" spans="1:8" ht="33">
      <c r="A49" s="414" t="s">
        <v>619</v>
      </c>
      <c r="B49" s="503">
        <v>-6819.3430100000041</v>
      </c>
      <c r="C49" s="503">
        <v>-4845.2991099999999</v>
      </c>
      <c r="D49" s="503">
        <v>68.987580000000008</v>
      </c>
      <c r="E49" s="503">
        <v>-301955.26431000029</v>
      </c>
      <c r="F49" s="503">
        <v>348113.64753000013</v>
      </c>
      <c r="G49" s="503">
        <v>21892.985150000008</v>
      </c>
      <c r="H49" s="503">
        <v>56455.713829999906</v>
      </c>
    </row>
    <row r="50" spans="1:8" ht="12.75" customHeight="1">
      <c r="A50" s="36" t="s">
        <v>484</v>
      </c>
    </row>
    <row r="51" spans="1:8" ht="12.75" customHeight="1">
      <c r="A51" s="64" t="s">
        <v>485</v>
      </c>
    </row>
    <row r="52" spans="1:8" ht="12.75" customHeight="1"/>
    <row r="53" spans="1:8" ht="12.75" customHeight="1"/>
    <row r="54" spans="1:8" ht="12.75" customHeight="1"/>
    <row r="55" spans="1:8" ht="12.75" customHeight="1">
      <c r="A55" s="73" t="s">
        <v>274</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54" t="s">
        <v>574</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56" t="s">
        <v>27</v>
      </c>
      <c r="B1" s="457"/>
      <c r="C1" s="457"/>
      <c r="D1" s="457"/>
      <c r="E1" s="457"/>
      <c r="F1" s="457"/>
      <c r="G1" s="457"/>
      <c r="H1" s="457"/>
      <c r="I1" s="457"/>
      <c r="J1" s="457"/>
      <c r="K1" s="457"/>
      <c r="L1" s="457"/>
      <c r="M1" s="457"/>
      <c r="N1" s="457"/>
      <c r="O1" s="457"/>
      <c r="P1" s="457"/>
      <c r="Q1" s="457"/>
    </row>
    <row r="2" spans="1:17" ht="16.5">
      <c r="A2" s="458" t="s">
        <v>28</v>
      </c>
      <c r="B2" s="459"/>
      <c r="C2" s="459"/>
      <c r="D2" s="459"/>
      <c r="E2" s="460"/>
      <c r="F2" s="460"/>
      <c r="G2" s="460"/>
      <c r="H2" s="460"/>
      <c r="I2" s="460"/>
      <c r="J2" s="460"/>
      <c r="K2" s="460"/>
      <c r="L2" s="460"/>
      <c r="M2" s="460"/>
      <c r="N2" s="460"/>
      <c r="O2" s="460"/>
      <c r="P2" s="460"/>
      <c r="Q2" s="460"/>
    </row>
    <row r="3" spans="1:17" ht="12.75" customHeight="1">
      <c r="A3" s="8"/>
      <c r="B3" s="9"/>
      <c r="C3" s="9"/>
      <c r="D3" s="9"/>
      <c r="E3" s="10"/>
      <c r="F3" s="10"/>
    </row>
    <row r="4" spans="1:17" ht="12.75" customHeight="1">
      <c r="A4" s="311" t="s">
        <v>546</v>
      </c>
      <c r="B4" s="11"/>
      <c r="C4" s="11"/>
      <c r="D4" s="12"/>
      <c r="E4" s="13"/>
      <c r="Q4" s="312" t="str">
        <f>Naslovnica!A20</f>
        <v>Travanj 2018.</v>
      </c>
    </row>
    <row r="5" spans="1:17" ht="12.75" customHeight="1">
      <c r="A5" s="109" t="s">
        <v>1250</v>
      </c>
      <c r="B5" s="16"/>
      <c r="C5" s="16"/>
      <c r="D5" s="17"/>
      <c r="E5" s="18"/>
      <c r="Q5" s="110" t="str">
        <f>Naslovnica!A24</f>
        <v>April 2018</v>
      </c>
    </row>
    <row r="6" spans="1:17" ht="12.75" customHeight="1"/>
    <row r="7" spans="1:17" ht="12.75" customHeight="1">
      <c r="A7" s="522"/>
      <c r="B7" s="871" t="s">
        <v>103</v>
      </c>
      <c r="C7" s="871"/>
      <c r="D7" s="871"/>
      <c r="E7" s="871" t="s">
        <v>104</v>
      </c>
      <c r="F7" s="871"/>
      <c r="G7" s="871"/>
      <c r="H7" s="871" t="s">
        <v>105</v>
      </c>
      <c r="I7" s="871"/>
      <c r="J7" s="871"/>
      <c r="K7" s="871" t="s">
        <v>106</v>
      </c>
      <c r="L7" s="871"/>
      <c r="M7" s="871"/>
      <c r="N7" s="871" t="s">
        <v>653</v>
      </c>
      <c r="O7" s="871"/>
      <c r="P7" s="871"/>
      <c r="Q7" s="871" t="s">
        <v>911</v>
      </c>
    </row>
    <row r="8" spans="1:17" ht="15" customHeight="1">
      <c r="A8" s="511"/>
      <c r="B8" s="873" t="s">
        <v>654</v>
      </c>
      <c r="C8" s="874"/>
      <c r="D8" s="874"/>
      <c r="E8" s="873" t="s">
        <v>654</v>
      </c>
      <c r="F8" s="874"/>
      <c r="G8" s="874"/>
      <c r="H8" s="873" t="s">
        <v>654</v>
      </c>
      <c r="I8" s="874"/>
      <c r="J8" s="874"/>
      <c r="K8" s="873" t="s">
        <v>654</v>
      </c>
      <c r="L8" s="874"/>
      <c r="M8" s="874"/>
      <c r="N8" s="873" t="s">
        <v>654</v>
      </c>
      <c r="O8" s="874"/>
      <c r="P8" s="874"/>
      <c r="Q8" s="872"/>
    </row>
    <row r="9" spans="1:17">
      <c r="A9" s="521" t="s">
        <v>652</v>
      </c>
      <c r="B9" s="835" t="s">
        <v>655</v>
      </c>
      <c r="C9" s="835" t="s">
        <v>656</v>
      </c>
      <c r="D9" s="835" t="s">
        <v>657</v>
      </c>
      <c r="E9" s="835" t="s">
        <v>655</v>
      </c>
      <c r="F9" s="835" t="s">
        <v>656</v>
      </c>
      <c r="G9" s="835" t="s">
        <v>657</v>
      </c>
      <c r="H9" s="835" t="s">
        <v>655</v>
      </c>
      <c r="I9" s="835" t="s">
        <v>656</v>
      </c>
      <c r="J9" s="835" t="s">
        <v>657</v>
      </c>
      <c r="K9" s="835" t="s">
        <v>655</v>
      </c>
      <c r="L9" s="835" t="s">
        <v>656</v>
      </c>
      <c r="M9" s="835" t="s">
        <v>657</v>
      </c>
      <c r="N9" s="835" t="s">
        <v>655</v>
      </c>
      <c r="O9" s="835" t="s">
        <v>656</v>
      </c>
      <c r="P9" s="835" t="s">
        <v>657</v>
      </c>
      <c r="Q9" s="872"/>
    </row>
    <row r="10" spans="1:17" ht="22.5" customHeight="1">
      <c r="A10" s="461" t="s">
        <v>386</v>
      </c>
      <c r="B10" s="523">
        <v>2368</v>
      </c>
      <c r="C10" s="523">
        <v>635896</v>
      </c>
      <c r="D10" s="523">
        <v>9989</v>
      </c>
      <c r="E10" s="523">
        <v>883</v>
      </c>
      <c r="F10" s="523">
        <v>304496</v>
      </c>
      <c r="G10" s="523">
        <v>3677</v>
      </c>
      <c r="H10" s="523">
        <v>1089</v>
      </c>
      <c r="I10" s="523">
        <v>340684</v>
      </c>
      <c r="J10" s="523">
        <v>4663</v>
      </c>
      <c r="K10" s="523">
        <v>1632</v>
      </c>
      <c r="L10" s="523">
        <v>550118</v>
      </c>
      <c r="M10" s="523">
        <v>9667</v>
      </c>
      <c r="N10" s="523">
        <v>5972</v>
      </c>
      <c r="O10" s="523">
        <v>1831194</v>
      </c>
      <c r="P10" s="523">
        <v>27996</v>
      </c>
      <c r="Q10" s="523">
        <v>1865162</v>
      </c>
    </row>
    <row r="11" spans="1:17" ht="21.75">
      <c r="A11" s="512" t="s">
        <v>547</v>
      </c>
      <c r="B11" s="528">
        <v>1.2695948126757891E-3</v>
      </c>
      <c r="C11" s="528">
        <v>0.34093338809175827</v>
      </c>
      <c r="D11" s="528">
        <v>5.3555669695179295E-3</v>
      </c>
      <c r="E11" s="528">
        <v>4.7341732246314262E-4</v>
      </c>
      <c r="F11" s="528">
        <v>0.16325445189211446</v>
      </c>
      <c r="G11" s="528">
        <v>1.9714105262706402E-3</v>
      </c>
      <c r="H11" s="528">
        <v>5.8386349282260738E-4</v>
      </c>
      <c r="I11" s="528">
        <v>0.18265651991623247</v>
      </c>
      <c r="J11" s="528">
        <v>2.5000509339135153E-3</v>
      </c>
      <c r="K11" s="528">
        <v>8.7499101954682757E-4</v>
      </c>
      <c r="L11" s="528">
        <v>0.29494381721266033</v>
      </c>
      <c r="M11" s="528">
        <v>5.1829278100240083E-3</v>
      </c>
      <c r="N11" s="528">
        <v>3.2018666475083666E-3</v>
      </c>
      <c r="O11" s="528">
        <v>0.98178817711276556</v>
      </c>
      <c r="P11" s="528">
        <v>1.5009956239726093E-2</v>
      </c>
      <c r="Q11" s="528">
        <v>1</v>
      </c>
    </row>
    <row r="12" spans="1:17" ht="22.5">
      <c r="A12" s="181" t="s">
        <v>1255</v>
      </c>
      <c r="B12" s="524">
        <v>5</v>
      </c>
      <c r="C12" s="524">
        <v>17</v>
      </c>
      <c r="D12" s="524">
        <v>0</v>
      </c>
      <c r="E12" s="524">
        <v>1</v>
      </c>
      <c r="F12" s="524">
        <v>10</v>
      </c>
      <c r="G12" s="524">
        <v>1</v>
      </c>
      <c r="H12" s="524">
        <v>5</v>
      </c>
      <c r="I12" s="524">
        <v>25</v>
      </c>
      <c r="J12" s="524">
        <v>2</v>
      </c>
      <c r="K12" s="524">
        <v>2</v>
      </c>
      <c r="L12" s="524">
        <v>16</v>
      </c>
      <c r="M12" s="524">
        <v>3</v>
      </c>
      <c r="N12" s="524">
        <v>13</v>
      </c>
      <c r="O12" s="524">
        <v>68</v>
      </c>
      <c r="P12" s="524">
        <v>6</v>
      </c>
      <c r="Q12" s="524">
        <v>87</v>
      </c>
    </row>
    <row r="13" spans="1:17" ht="22.5">
      <c r="A13" s="181" t="s">
        <v>548</v>
      </c>
      <c r="B13" s="524">
        <v>0</v>
      </c>
      <c r="C13" s="524">
        <v>0</v>
      </c>
      <c r="D13" s="524">
        <v>0</v>
      </c>
      <c r="E13" s="524">
        <v>0</v>
      </c>
      <c r="F13" s="524">
        <v>4</v>
      </c>
      <c r="G13" s="524">
        <v>0</v>
      </c>
      <c r="H13" s="524">
        <v>0</v>
      </c>
      <c r="I13" s="524">
        <v>1</v>
      </c>
      <c r="J13" s="524">
        <v>0</v>
      </c>
      <c r="K13" s="524">
        <v>0</v>
      </c>
      <c r="L13" s="524">
        <v>0</v>
      </c>
      <c r="M13" s="524">
        <v>0</v>
      </c>
      <c r="N13" s="524">
        <v>0</v>
      </c>
      <c r="O13" s="524">
        <v>5</v>
      </c>
      <c r="P13" s="524">
        <v>0</v>
      </c>
      <c r="Q13" s="524">
        <v>5</v>
      </c>
    </row>
    <row r="14" spans="1:17" ht="22.5">
      <c r="A14" s="181" t="s">
        <v>549</v>
      </c>
      <c r="B14" s="524">
        <v>0</v>
      </c>
      <c r="C14" s="524">
        <v>1304</v>
      </c>
      <c r="D14" s="524">
        <v>0</v>
      </c>
      <c r="E14" s="524">
        <v>0</v>
      </c>
      <c r="F14" s="524">
        <v>1304</v>
      </c>
      <c r="G14" s="524">
        <v>0</v>
      </c>
      <c r="H14" s="524">
        <v>0</v>
      </c>
      <c r="I14" s="524">
        <v>1304</v>
      </c>
      <c r="J14" s="524">
        <v>0</v>
      </c>
      <c r="K14" s="524">
        <v>0</v>
      </c>
      <c r="L14" s="524">
        <v>1304</v>
      </c>
      <c r="M14" s="524">
        <v>0</v>
      </c>
      <c r="N14" s="524">
        <v>0</v>
      </c>
      <c r="O14" s="524">
        <v>5216</v>
      </c>
      <c r="P14" s="524">
        <v>0</v>
      </c>
      <c r="Q14" s="524">
        <v>5216</v>
      </c>
    </row>
    <row r="15" spans="1:17" ht="21.75">
      <c r="A15" s="512" t="s">
        <v>550</v>
      </c>
      <c r="B15" s="526">
        <v>5</v>
      </c>
      <c r="C15" s="526">
        <v>1321</v>
      </c>
      <c r="D15" s="526">
        <v>0</v>
      </c>
      <c r="E15" s="526">
        <v>1</v>
      </c>
      <c r="F15" s="526">
        <v>1318</v>
      </c>
      <c r="G15" s="526">
        <v>1</v>
      </c>
      <c r="H15" s="526">
        <v>5</v>
      </c>
      <c r="I15" s="526">
        <v>1330</v>
      </c>
      <c r="J15" s="526">
        <v>2</v>
      </c>
      <c r="K15" s="526">
        <v>2</v>
      </c>
      <c r="L15" s="526">
        <v>1320</v>
      </c>
      <c r="M15" s="526">
        <v>3</v>
      </c>
      <c r="N15" s="526">
        <v>13</v>
      </c>
      <c r="O15" s="526">
        <v>5289</v>
      </c>
      <c r="P15" s="526">
        <v>6</v>
      </c>
      <c r="Q15" s="526">
        <v>5308</v>
      </c>
    </row>
    <row r="16" spans="1:17" ht="22.5">
      <c r="A16" s="513" t="s">
        <v>647</v>
      </c>
      <c r="B16" s="524">
        <v>2</v>
      </c>
      <c r="C16" s="524">
        <v>522</v>
      </c>
      <c r="D16" s="524">
        <v>0</v>
      </c>
      <c r="E16" s="524">
        <v>1</v>
      </c>
      <c r="F16" s="524">
        <v>217</v>
      </c>
      <c r="G16" s="524">
        <v>0</v>
      </c>
      <c r="H16" s="524">
        <v>3</v>
      </c>
      <c r="I16" s="524">
        <v>243</v>
      </c>
      <c r="J16" s="524">
        <v>0</v>
      </c>
      <c r="K16" s="524">
        <v>6</v>
      </c>
      <c r="L16" s="524">
        <v>498</v>
      </c>
      <c r="M16" s="524">
        <v>0</v>
      </c>
      <c r="N16" s="524">
        <v>12</v>
      </c>
      <c r="O16" s="524">
        <v>1480</v>
      </c>
      <c r="P16" s="524">
        <v>0</v>
      </c>
      <c r="Q16" s="524">
        <v>1492</v>
      </c>
    </row>
    <row r="17" spans="1:17" ht="22.5">
      <c r="A17" s="513" t="s">
        <v>648</v>
      </c>
      <c r="B17" s="525">
        <v>5</v>
      </c>
      <c r="C17" s="524">
        <v>2</v>
      </c>
      <c r="D17" s="524">
        <v>517</v>
      </c>
      <c r="E17" s="524">
        <v>1</v>
      </c>
      <c r="F17" s="524">
        <v>1</v>
      </c>
      <c r="G17" s="524">
        <v>216</v>
      </c>
      <c r="H17" s="524">
        <v>2</v>
      </c>
      <c r="I17" s="524">
        <v>3</v>
      </c>
      <c r="J17" s="524">
        <v>241</v>
      </c>
      <c r="K17" s="524">
        <v>12</v>
      </c>
      <c r="L17" s="524">
        <v>6</v>
      </c>
      <c r="M17" s="524">
        <v>486</v>
      </c>
      <c r="N17" s="524">
        <v>20</v>
      </c>
      <c r="O17" s="524">
        <v>12</v>
      </c>
      <c r="P17" s="524">
        <v>1460</v>
      </c>
      <c r="Q17" s="524">
        <v>1492</v>
      </c>
    </row>
    <row r="18" spans="1:17" ht="22.5">
      <c r="A18" s="514" t="s">
        <v>649</v>
      </c>
      <c r="B18" s="524">
        <v>5</v>
      </c>
      <c r="C18" s="524">
        <v>16</v>
      </c>
      <c r="D18" s="524">
        <v>1</v>
      </c>
      <c r="E18" s="524">
        <v>0</v>
      </c>
      <c r="F18" s="524">
        <v>2</v>
      </c>
      <c r="G18" s="524">
        <v>0</v>
      </c>
      <c r="H18" s="524">
        <v>0</v>
      </c>
      <c r="I18" s="524">
        <v>7</v>
      </c>
      <c r="J18" s="524">
        <v>0</v>
      </c>
      <c r="K18" s="524">
        <v>0</v>
      </c>
      <c r="L18" s="524">
        <v>15</v>
      </c>
      <c r="M18" s="524">
        <v>1</v>
      </c>
      <c r="N18" s="524">
        <v>5</v>
      </c>
      <c r="O18" s="524">
        <v>40</v>
      </c>
      <c r="P18" s="524">
        <v>2</v>
      </c>
      <c r="Q18" s="524">
        <v>47</v>
      </c>
    </row>
    <row r="19" spans="1:17" ht="22.5">
      <c r="A19" s="514" t="s">
        <v>650</v>
      </c>
      <c r="B19" s="524">
        <v>0</v>
      </c>
      <c r="C19" s="524">
        <v>5</v>
      </c>
      <c r="D19" s="524">
        <v>0</v>
      </c>
      <c r="E19" s="524">
        <v>2</v>
      </c>
      <c r="F19" s="524">
        <v>26</v>
      </c>
      <c r="G19" s="524">
        <v>1</v>
      </c>
      <c r="H19" s="524">
        <v>1</v>
      </c>
      <c r="I19" s="524">
        <v>7</v>
      </c>
      <c r="J19" s="524">
        <v>0</v>
      </c>
      <c r="K19" s="524">
        <v>2</v>
      </c>
      <c r="L19" s="524">
        <v>2</v>
      </c>
      <c r="M19" s="524">
        <v>1</v>
      </c>
      <c r="N19" s="524">
        <v>5</v>
      </c>
      <c r="O19" s="524">
        <v>40</v>
      </c>
      <c r="P19" s="524">
        <v>2</v>
      </c>
      <c r="Q19" s="524">
        <v>47</v>
      </c>
    </row>
    <row r="20" spans="1:17" ht="22.5" customHeight="1">
      <c r="A20" s="512" t="s">
        <v>551</v>
      </c>
      <c r="B20" s="526">
        <v>-2</v>
      </c>
      <c r="C20" s="526">
        <v>-531</v>
      </c>
      <c r="D20" s="526">
        <v>516</v>
      </c>
      <c r="E20" s="526">
        <v>2</v>
      </c>
      <c r="F20" s="526">
        <v>-192</v>
      </c>
      <c r="G20" s="526">
        <v>217</v>
      </c>
      <c r="H20" s="526">
        <v>0</v>
      </c>
      <c r="I20" s="526">
        <v>-240</v>
      </c>
      <c r="J20" s="526">
        <v>241</v>
      </c>
      <c r="K20" s="526">
        <v>8</v>
      </c>
      <c r="L20" s="526">
        <v>-505</v>
      </c>
      <c r="M20" s="526">
        <v>486</v>
      </c>
      <c r="N20" s="526">
        <v>8</v>
      </c>
      <c r="O20" s="526">
        <v>-1468</v>
      </c>
      <c r="P20" s="526">
        <v>1460</v>
      </c>
      <c r="Q20" s="526">
        <v>0</v>
      </c>
    </row>
    <row r="21" spans="1:17" ht="22.5" customHeight="1">
      <c r="A21" s="512" t="s">
        <v>552</v>
      </c>
      <c r="B21" s="526">
        <v>0</v>
      </c>
      <c r="C21" s="526">
        <v>45</v>
      </c>
      <c r="D21" s="526">
        <v>92</v>
      </c>
      <c r="E21" s="526">
        <v>0</v>
      </c>
      <c r="F21" s="526">
        <v>27</v>
      </c>
      <c r="G21" s="526">
        <v>34</v>
      </c>
      <c r="H21" s="526">
        <v>0</v>
      </c>
      <c r="I21" s="526">
        <v>26</v>
      </c>
      <c r="J21" s="526">
        <v>61</v>
      </c>
      <c r="K21" s="526">
        <v>0</v>
      </c>
      <c r="L21" s="526">
        <v>78</v>
      </c>
      <c r="M21" s="526">
        <v>105</v>
      </c>
      <c r="N21" s="526">
        <v>0</v>
      </c>
      <c r="O21" s="526">
        <v>176</v>
      </c>
      <c r="P21" s="526">
        <v>292</v>
      </c>
      <c r="Q21" s="526">
        <v>468</v>
      </c>
    </row>
    <row r="22" spans="1:17" ht="21.75">
      <c r="A22" s="461" t="s">
        <v>528</v>
      </c>
      <c r="B22" s="523">
        <v>2371</v>
      </c>
      <c r="C22" s="523">
        <v>636641</v>
      </c>
      <c r="D22" s="523">
        <v>10413</v>
      </c>
      <c r="E22" s="523">
        <v>886</v>
      </c>
      <c r="F22" s="523">
        <v>305595</v>
      </c>
      <c r="G22" s="523">
        <v>3861</v>
      </c>
      <c r="H22" s="527">
        <v>1094</v>
      </c>
      <c r="I22" s="523">
        <v>341748</v>
      </c>
      <c r="J22" s="523">
        <v>4845</v>
      </c>
      <c r="K22" s="523">
        <v>1642</v>
      </c>
      <c r="L22" s="523">
        <v>550855</v>
      </c>
      <c r="M22" s="523">
        <v>10051</v>
      </c>
      <c r="N22" s="523">
        <v>5993</v>
      </c>
      <c r="O22" s="523">
        <v>1834839</v>
      </c>
      <c r="P22" s="523">
        <v>29170</v>
      </c>
      <c r="Q22" s="523">
        <v>1870002</v>
      </c>
    </row>
    <row r="23" spans="1:17" ht="22.5">
      <c r="A23" s="512" t="s">
        <v>553</v>
      </c>
      <c r="B23" s="528">
        <v>1.266891891891892E-3</v>
      </c>
      <c r="C23" s="528">
        <v>1.1715752261376073E-3</v>
      </c>
      <c r="D23" s="528">
        <v>4.2446691360496544E-2</v>
      </c>
      <c r="E23" s="528">
        <v>3.3975084937712344E-3</v>
      </c>
      <c r="F23" s="528">
        <v>3.6092428143555252E-3</v>
      </c>
      <c r="G23" s="528">
        <v>5.004079412564591E-2</v>
      </c>
      <c r="H23" s="528">
        <v>4.5913682277318639E-3</v>
      </c>
      <c r="I23" s="528">
        <v>3.1231287644855645E-3</v>
      </c>
      <c r="J23" s="528">
        <v>3.9030666952605618E-2</v>
      </c>
      <c r="K23" s="528">
        <v>6.1274509803921568E-3</v>
      </c>
      <c r="L23" s="528">
        <v>1.3397125707575465E-3</v>
      </c>
      <c r="M23" s="528">
        <v>3.9722768180407569E-2</v>
      </c>
      <c r="N23" s="528">
        <v>3.5164099129269925E-3</v>
      </c>
      <c r="O23" s="528">
        <v>1.9905045560437615E-3</v>
      </c>
      <c r="P23" s="528">
        <v>4.1934562080297187E-2</v>
      </c>
      <c r="Q23" s="528">
        <v>2.5949488569893659E-3</v>
      </c>
    </row>
    <row r="24" spans="1:17" ht="21.75">
      <c r="A24" s="512" t="s">
        <v>547</v>
      </c>
      <c r="B24" s="528">
        <v>1.2679130824459011E-3</v>
      </c>
      <c r="C24" s="528">
        <v>0.34044936850334917</v>
      </c>
      <c r="D24" s="528">
        <v>5.5684432423066931E-3</v>
      </c>
      <c r="E24" s="528">
        <v>4.7379628470985591E-4</v>
      </c>
      <c r="F24" s="528">
        <v>0.16341961131592372</v>
      </c>
      <c r="G24" s="528">
        <v>2.0647036741137177E-3</v>
      </c>
      <c r="H24" s="528">
        <v>5.8502611227153765E-4</v>
      </c>
      <c r="I24" s="528">
        <v>0.18275274571898853</v>
      </c>
      <c r="J24" s="528">
        <v>2.5909063198862889E-3</v>
      </c>
      <c r="K24" s="528">
        <v>8.7807392719366076E-4</v>
      </c>
      <c r="L24" s="528">
        <v>0.29457455125716442</v>
      </c>
      <c r="M24" s="528">
        <v>5.374860561646458E-3</v>
      </c>
      <c r="N24" s="528">
        <v>3.2048094066209555E-3</v>
      </c>
      <c r="O24" s="528">
        <v>0.98119627679542587</v>
      </c>
      <c r="P24" s="528">
        <v>1.5598913797953157E-2</v>
      </c>
      <c r="Q24" s="528">
        <v>1</v>
      </c>
    </row>
    <row r="25" spans="1:17">
      <c r="A25" s="36" t="s">
        <v>554</v>
      </c>
    </row>
    <row r="26" spans="1:17" ht="12.75" customHeight="1">
      <c r="A26" s="520" t="s">
        <v>651</v>
      </c>
      <c r="B26" s="518"/>
      <c r="C26" s="518"/>
      <c r="D26" s="518"/>
      <c r="E26" s="518"/>
      <c r="F26" s="519"/>
    </row>
    <row r="27" spans="1:17" ht="12.75" customHeight="1">
      <c r="A27" s="515" t="s">
        <v>1256</v>
      </c>
      <c r="B27" s="517"/>
      <c r="C27" s="517"/>
      <c r="D27" s="517"/>
      <c r="E27" s="517"/>
      <c r="F27" s="517"/>
    </row>
    <row r="28" spans="1:17" ht="12.75" customHeight="1">
      <c r="A28" s="516"/>
      <c r="B28" s="515"/>
      <c r="C28" s="515"/>
      <c r="D28" s="515"/>
      <c r="E28" s="515"/>
      <c r="F28" s="515"/>
    </row>
    <row r="29" spans="1:17" ht="12.75" customHeight="1">
      <c r="A29" s="463" t="s">
        <v>683</v>
      </c>
      <c r="F29" s="312" t="str">
        <f>Naslovnica!A20</f>
        <v>Travanj 2018.</v>
      </c>
    </row>
    <row r="30" spans="1:17" ht="12.75" customHeight="1">
      <c r="A30" s="109" t="s">
        <v>1257</v>
      </c>
      <c r="F30" s="110" t="str">
        <f>Naslovnica!A24</f>
        <v>April 2018</v>
      </c>
    </row>
    <row r="31" spans="1:17" ht="12.75" customHeight="1"/>
    <row r="32" spans="1:17" ht="12.75" customHeight="1">
      <c r="G32" s="85"/>
    </row>
    <row r="33" spans="1:8" ht="12.75" customHeight="1"/>
    <row r="34" spans="1:8" ht="12.75" customHeight="1">
      <c r="G34" s="85"/>
      <c r="H34" s="75"/>
    </row>
    <row r="35" spans="1:8" ht="12.75" customHeight="1">
      <c r="A35" s="586"/>
      <c r="F35" s="85"/>
      <c r="G35" s="85"/>
    </row>
    <row r="36" spans="1:8" ht="12.75" customHeight="1">
      <c r="F36" s="85"/>
      <c r="G36" s="85"/>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2"/>
    </row>
    <row r="50" spans="1:17" ht="12.75" customHeight="1">
      <c r="A50" s="544"/>
    </row>
    <row r="51" spans="1:17" ht="12.75" customHeight="1">
      <c r="A51" s="544" t="s">
        <v>554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9"/>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9" t="s">
        <v>872</v>
      </c>
      <c r="F1" s="846" t="s">
        <v>1445</v>
      </c>
      <c r="G1" s="491" t="s">
        <v>1418</v>
      </c>
    </row>
    <row r="2" spans="1:13">
      <c r="A2" s="119" t="s">
        <v>752</v>
      </c>
      <c r="F2" s="847" t="s">
        <v>1446</v>
      </c>
      <c r="G2" s="492" t="s">
        <v>1419</v>
      </c>
    </row>
    <row r="3" spans="1:13" ht="12.75" customHeight="1"/>
    <row r="4" spans="1:13" ht="12.75" customHeight="1">
      <c r="C4" s="611"/>
      <c r="G4" s="489" t="s">
        <v>621</v>
      </c>
    </row>
    <row r="5" spans="1:13" ht="22.5" customHeight="1">
      <c r="A5" s="385" t="s">
        <v>581</v>
      </c>
      <c r="B5" s="385" t="s">
        <v>1024</v>
      </c>
      <c r="C5" s="385" t="s">
        <v>1025</v>
      </c>
      <c r="D5" s="385" t="s">
        <v>582</v>
      </c>
      <c r="E5" s="385"/>
      <c r="F5" s="385" t="s">
        <v>583</v>
      </c>
      <c r="G5" s="385" t="s">
        <v>599</v>
      </c>
    </row>
    <row r="6" spans="1:13" ht="12.75" customHeight="1">
      <c r="A6" s="230" t="s">
        <v>214</v>
      </c>
      <c r="B6" s="615">
        <v>47572962490</v>
      </c>
      <c r="C6" s="230" t="s">
        <v>990</v>
      </c>
      <c r="D6" s="230" t="s">
        <v>213</v>
      </c>
      <c r="E6" s="230"/>
      <c r="F6" s="235">
        <v>11655303.810000001</v>
      </c>
      <c r="G6" s="236">
        <v>135.05050665174076</v>
      </c>
      <c r="H6" s="508"/>
      <c r="I6" s="79"/>
      <c r="J6" s="79"/>
      <c r="K6" s="79"/>
      <c r="L6" s="79"/>
      <c r="M6" s="508"/>
    </row>
    <row r="7" spans="1:13" ht="12.75" customHeight="1">
      <c r="A7" s="230" t="s">
        <v>637</v>
      </c>
      <c r="B7" s="615">
        <v>97433886648</v>
      </c>
      <c r="C7" s="230" t="s">
        <v>993</v>
      </c>
      <c r="D7" s="230" t="s">
        <v>567</v>
      </c>
      <c r="E7" s="230"/>
      <c r="F7" s="235">
        <v>7010891.6799999997</v>
      </c>
      <c r="G7" s="236">
        <v>1194.072492373683</v>
      </c>
      <c r="H7" s="508"/>
      <c r="I7" s="79"/>
      <c r="J7" s="79"/>
      <c r="K7" s="79"/>
      <c r="L7" s="79"/>
      <c r="M7" s="508"/>
    </row>
    <row r="8" spans="1:13" ht="12.75" customHeight="1">
      <c r="A8" s="230" t="s">
        <v>1091</v>
      </c>
      <c r="B8" s="615">
        <v>93273216321</v>
      </c>
      <c r="C8" s="230" t="s">
        <v>992</v>
      </c>
      <c r="D8" s="230" t="s">
        <v>567</v>
      </c>
      <c r="E8" s="230"/>
      <c r="F8" s="235">
        <v>238035460.18000001</v>
      </c>
      <c r="G8" s="236">
        <v>823.8346634187219</v>
      </c>
      <c r="H8" s="508"/>
      <c r="I8" s="79"/>
      <c r="J8" s="79"/>
      <c r="K8" s="79"/>
      <c r="L8" s="79"/>
      <c r="M8" s="508"/>
    </row>
    <row r="9" spans="1:13" ht="12.75" customHeight="1">
      <c r="A9" s="230" t="s">
        <v>831</v>
      </c>
      <c r="B9" s="615">
        <v>57255663752</v>
      </c>
      <c r="C9" s="230" t="s">
        <v>991</v>
      </c>
      <c r="D9" s="230" t="s">
        <v>1143</v>
      </c>
      <c r="E9" s="230"/>
      <c r="F9" s="235">
        <v>21812072.030000001</v>
      </c>
      <c r="G9" s="236">
        <v>123.40467337601115</v>
      </c>
      <c r="I9" s="848"/>
      <c r="J9" s="848"/>
      <c r="K9" s="848"/>
      <c r="L9" s="848"/>
      <c r="M9" s="508"/>
    </row>
    <row r="10" spans="1:13" ht="12.75" customHeight="1">
      <c r="A10" s="230" t="s">
        <v>1144</v>
      </c>
      <c r="B10" s="615">
        <v>13264226136</v>
      </c>
      <c r="C10" s="230" t="s">
        <v>994</v>
      </c>
      <c r="D10" s="292" t="s">
        <v>638</v>
      </c>
      <c r="E10" s="292"/>
      <c r="F10" s="240">
        <v>22434940.079999998</v>
      </c>
      <c r="G10" s="236">
        <v>1.0355513314569762</v>
      </c>
      <c r="H10" s="508"/>
      <c r="I10" s="79"/>
      <c r="J10" s="79"/>
      <c r="K10" s="79"/>
      <c r="L10" s="79"/>
      <c r="M10" s="508"/>
    </row>
    <row r="11" spans="1:13" ht="12.75" customHeight="1">
      <c r="A11" s="230" t="s">
        <v>1238</v>
      </c>
      <c r="B11" s="615" t="s">
        <v>1283</v>
      </c>
      <c r="C11" s="230" t="s">
        <v>1284</v>
      </c>
      <c r="D11" s="292" t="s">
        <v>638</v>
      </c>
      <c r="E11" s="292"/>
      <c r="F11" s="240">
        <v>77416382.560000002</v>
      </c>
      <c r="G11" s="236">
        <v>7.7455363760256697</v>
      </c>
      <c r="H11" s="508"/>
      <c r="I11" s="79"/>
      <c r="J11" s="79"/>
      <c r="K11" s="79"/>
      <c r="L11" s="79"/>
      <c r="M11" s="508"/>
    </row>
    <row r="12" spans="1:13" ht="12.75" customHeight="1">
      <c r="A12" s="230" t="s">
        <v>1090</v>
      </c>
      <c r="B12" s="615">
        <v>75398635234</v>
      </c>
      <c r="C12" s="230" t="s">
        <v>995</v>
      </c>
      <c r="D12" s="230" t="s">
        <v>886</v>
      </c>
      <c r="E12" s="230"/>
      <c r="F12" s="235">
        <v>50138358.93</v>
      </c>
      <c r="G12" s="236">
        <v>6482.8494483359327</v>
      </c>
      <c r="H12" s="508"/>
      <c r="I12" s="79"/>
      <c r="J12" s="79"/>
      <c r="K12" s="79"/>
      <c r="L12" s="79"/>
      <c r="M12" s="508"/>
    </row>
    <row r="13" spans="1:13" ht="12.75" customHeight="1">
      <c r="A13" s="230" t="s">
        <v>887</v>
      </c>
      <c r="B13" s="615">
        <v>45897406091</v>
      </c>
      <c r="C13" s="609" t="s">
        <v>996</v>
      </c>
      <c r="D13" s="230" t="s">
        <v>886</v>
      </c>
      <c r="E13" s="230"/>
      <c r="F13" s="235">
        <v>3896348.91</v>
      </c>
      <c r="G13" s="236">
        <v>37.241775240026072</v>
      </c>
      <c r="H13" s="508"/>
      <c r="I13" s="79"/>
      <c r="J13" s="79"/>
      <c r="K13" s="79"/>
      <c r="L13" s="79"/>
      <c r="M13" s="508"/>
    </row>
    <row r="14" spans="1:13" ht="12.75" customHeight="1">
      <c r="A14" s="230" t="s">
        <v>640</v>
      </c>
      <c r="B14" s="615">
        <v>48815690681</v>
      </c>
      <c r="C14" s="230" t="s">
        <v>997</v>
      </c>
      <c r="D14" s="230" t="s">
        <v>886</v>
      </c>
      <c r="E14" s="230"/>
      <c r="F14" s="242">
        <v>7513745.6699999999</v>
      </c>
      <c r="G14" s="243">
        <v>918.16613970936453</v>
      </c>
      <c r="H14" s="508"/>
      <c r="I14" s="79"/>
      <c r="J14" s="79"/>
      <c r="K14" s="79"/>
      <c r="L14" s="79"/>
      <c r="M14" s="508"/>
    </row>
    <row r="15" spans="1:13" ht="12.75" customHeight="1">
      <c r="A15" s="230" t="s">
        <v>877</v>
      </c>
      <c r="B15" s="615">
        <v>81393286204</v>
      </c>
      <c r="C15" s="230" t="s">
        <v>998</v>
      </c>
      <c r="D15" s="230" t="s">
        <v>246</v>
      </c>
      <c r="E15" s="230"/>
      <c r="F15" s="240">
        <v>8942663.2036000006</v>
      </c>
      <c r="G15" s="245">
        <v>50.119731224733023</v>
      </c>
      <c r="H15" s="508"/>
      <c r="I15" s="79"/>
      <c r="J15" s="79"/>
      <c r="K15" s="79"/>
      <c r="L15" s="79"/>
      <c r="M15" s="508"/>
    </row>
    <row r="16" spans="1:13" ht="18.75" customHeight="1">
      <c r="A16" s="406" t="s">
        <v>482</v>
      </c>
      <c r="B16" s="425"/>
      <c r="C16" s="426"/>
      <c r="D16" s="407"/>
      <c r="E16" s="407"/>
      <c r="F16" s="409">
        <f>SUM(F6:F15)</f>
        <v>448856167.05360007</v>
      </c>
      <c r="G16" s="410"/>
    </row>
    <row r="17" spans="1:13" ht="12.75" customHeight="1">
      <c r="A17" s="36" t="s">
        <v>483</v>
      </c>
    </row>
    <row r="18" spans="1:13" ht="12.75" customHeight="1">
      <c r="A18" s="77" t="s">
        <v>1274</v>
      </c>
    </row>
    <row r="19" spans="1:13" ht="12.75" customHeight="1">
      <c r="A19" s="87"/>
    </row>
    <row r="20" spans="1:13" ht="12.75" customHeight="1">
      <c r="A20" s="399" t="s">
        <v>873</v>
      </c>
      <c r="G20" s="491" t="s">
        <v>1418</v>
      </c>
    </row>
    <row r="21" spans="1:13" ht="12.75" customHeight="1">
      <c r="A21" s="119" t="s">
        <v>874</v>
      </c>
      <c r="G21" s="492" t="s">
        <v>1419</v>
      </c>
    </row>
    <row r="22" spans="1:13" ht="12.75" customHeight="1">
      <c r="A22" s="87"/>
    </row>
    <row r="23" spans="1:13" ht="12.75" customHeight="1">
      <c r="A23" s="87"/>
      <c r="G23" s="584" t="s">
        <v>621</v>
      </c>
    </row>
    <row r="24" spans="1:13" ht="22.5">
      <c r="A24" s="385" t="s">
        <v>871</v>
      </c>
      <c r="B24" s="385" t="s">
        <v>1024</v>
      </c>
      <c r="C24" s="385" t="s">
        <v>1025</v>
      </c>
      <c r="D24" s="385" t="s">
        <v>582</v>
      </c>
      <c r="E24" s="385" t="s">
        <v>1148</v>
      </c>
      <c r="F24" s="385" t="s">
        <v>583</v>
      </c>
      <c r="G24" s="385" t="s">
        <v>599</v>
      </c>
    </row>
    <row r="25" spans="1:13">
      <c r="A25" s="230" t="s">
        <v>1290</v>
      </c>
      <c r="B25" s="615" t="s">
        <v>1297</v>
      </c>
      <c r="C25" s="230" t="s">
        <v>1298</v>
      </c>
      <c r="D25" s="230" t="s">
        <v>213</v>
      </c>
      <c r="E25" s="231"/>
      <c r="F25" s="240">
        <v>3703016.89</v>
      </c>
      <c r="G25" s="236">
        <v>111.35807554540089</v>
      </c>
      <c r="I25" s="848"/>
      <c r="J25" s="848"/>
      <c r="K25" s="848"/>
      <c r="L25" s="848"/>
      <c r="M25" s="848"/>
    </row>
    <row r="26" spans="1:13">
      <c r="A26" s="230" t="s">
        <v>1291</v>
      </c>
      <c r="B26" s="615" t="s">
        <v>1299</v>
      </c>
      <c r="C26" s="230" t="s">
        <v>1300</v>
      </c>
      <c r="D26" s="230" t="s">
        <v>1294</v>
      </c>
      <c r="E26" s="231"/>
      <c r="F26" s="240">
        <v>70444675.495700002</v>
      </c>
      <c r="G26" s="236">
        <v>810.08622583593183</v>
      </c>
      <c r="I26" s="848"/>
      <c r="J26" s="848"/>
      <c r="K26" s="848"/>
      <c r="L26" s="848"/>
      <c r="M26" s="848"/>
    </row>
    <row r="27" spans="1:13">
      <c r="A27" s="230" t="s">
        <v>1292</v>
      </c>
      <c r="B27" s="615" t="s">
        <v>1301</v>
      </c>
      <c r="C27" s="230" t="s">
        <v>1302</v>
      </c>
      <c r="D27" s="230" t="s">
        <v>1294</v>
      </c>
      <c r="E27" s="231"/>
      <c r="F27" s="240">
        <v>108573539.255</v>
      </c>
      <c r="G27" s="236">
        <v>816.3107447421271</v>
      </c>
      <c r="I27" s="848"/>
      <c r="J27" s="848"/>
      <c r="K27" s="848"/>
      <c r="L27" s="848"/>
      <c r="M27" s="848"/>
    </row>
    <row r="28" spans="1:13">
      <c r="A28" s="230" t="s">
        <v>1293</v>
      </c>
      <c r="B28" s="615" t="s">
        <v>1303</v>
      </c>
      <c r="C28" s="230" t="s">
        <v>1304</v>
      </c>
      <c r="D28" s="230" t="s">
        <v>1294</v>
      </c>
      <c r="E28" s="231"/>
      <c r="F28" s="240">
        <v>9195283.3838</v>
      </c>
      <c r="G28" s="236">
        <v>122.67180978293608</v>
      </c>
      <c r="I28" s="848"/>
      <c r="J28" s="848"/>
      <c r="K28" s="848"/>
      <c r="L28" s="848"/>
      <c r="M28" s="848"/>
    </row>
    <row r="29" spans="1:13" ht="12.75" customHeight="1">
      <c r="A29" s="230" t="s">
        <v>1146</v>
      </c>
      <c r="B29" s="615" t="s">
        <v>1149</v>
      </c>
      <c r="C29" s="230" t="s">
        <v>1150</v>
      </c>
      <c r="D29" s="230" t="s">
        <v>1143</v>
      </c>
      <c r="E29" s="231" t="s">
        <v>655</v>
      </c>
      <c r="F29" s="240">
        <v>15380868.177100001</v>
      </c>
      <c r="G29" s="236">
        <v>116.8253</v>
      </c>
      <c r="I29" s="848"/>
      <c r="J29" s="848"/>
      <c r="K29" s="848"/>
      <c r="L29" s="848"/>
      <c r="M29" s="848"/>
    </row>
    <row r="30" spans="1:13" ht="12.75" customHeight="1">
      <c r="A30" s="230"/>
      <c r="B30" s="615"/>
      <c r="C30" s="230"/>
      <c r="D30" s="230"/>
      <c r="E30" s="231" t="s">
        <v>656</v>
      </c>
      <c r="F30" s="240">
        <v>1164422.6129000001</v>
      </c>
      <c r="G30" s="236">
        <v>115.2542</v>
      </c>
      <c r="I30" s="848"/>
      <c r="J30" s="848"/>
      <c r="K30" s="848"/>
      <c r="L30" s="848"/>
      <c r="M30" s="848"/>
    </row>
    <row r="31" spans="1:13" ht="12.75" customHeight="1">
      <c r="A31" s="230" t="s">
        <v>1147</v>
      </c>
      <c r="B31" s="615" t="s">
        <v>1151</v>
      </c>
      <c r="C31" s="230" t="s">
        <v>1152</v>
      </c>
      <c r="D31" s="230" t="s">
        <v>1143</v>
      </c>
      <c r="E31" s="230"/>
      <c r="F31" s="240">
        <v>9839577.9399999995</v>
      </c>
      <c r="G31" s="236">
        <v>116.91301348712311</v>
      </c>
      <c r="I31" s="848"/>
      <c r="J31" s="848"/>
      <c r="K31" s="848"/>
      <c r="L31" s="848"/>
      <c r="M31" s="848"/>
    </row>
    <row r="32" spans="1:13" s="815" customFormat="1" ht="12.75" customHeight="1">
      <c r="A32" s="230" t="s">
        <v>1466</v>
      </c>
      <c r="B32" s="615" t="s">
        <v>1467</v>
      </c>
      <c r="C32" s="230" t="s">
        <v>1468</v>
      </c>
      <c r="D32" s="292" t="s">
        <v>638</v>
      </c>
      <c r="E32" s="230"/>
      <c r="F32" s="240">
        <v>0</v>
      </c>
      <c r="G32" s="236">
        <v>0</v>
      </c>
      <c r="I32" s="848"/>
      <c r="J32" s="848"/>
      <c r="K32" s="848"/>
      <c r="L32" s="848"/>
      <c r="M32" s="848"/>
    </row>
    <row r="33" spans="1:13" ht="12.75" customHeight="1">
      <c r="A33" s="230" t="s">
        <v>1448</v>
      </c>
      <c r="B33" s="615" t="s">
        <v>1285</v>
      </c>
      <c r="C33" s="230" t="s">
        <v>1286</v>
      </c>
      <c r="D33" s="292" t="s">
        <v>638</v>
      </c>
      <c r="E33" s="292"/>
      <c r="F33" s="240">
        <v>45964904.020000003</v>
      </c>
      <c r="G33" s="236">
        <v>7.6577517835582345</v>
      </c>
      <c r="H33" s="508"/>
      <c r="I33" s="79"/>
      <c r="J33" s="79"/>
      <c r="K33" s="79"/>
      <c r="L33" s="79"/>
      <c r="M33" s="508"/>
    </row>
    <row r="34" spans="1:13" ht="12.75" customHeight="1">
      <c r="A34" s="230" t="s">
        <v>1145</v>
      </c>
      <c r="B34" s="615" t="s">
        <v>1048</v>
      </c>
      <c r="C34" s="230" t="s">
        <v>999</v>
      </c>
      <c r="D34" s="230" t="s">
        <v>638</v>
      </c>
      <c r="E34" s="230"/>
      <c r="F34" s="240">
        <v>43812448.75</v>
      </c>
      <c r="G34" s="236">
        <v>1.0687327923238543</v>
      </c>
      <c r="I34" s="848"/>
      <c r="J34" s="848"/>
      <c r="K34" s="848"/>
      <c r="L34" s="848"/>
      <c r="M34" s="848"/>
    </row>
    <row r="35" spans="1:13" ht="12.75" customHeight="1">
      <c r="A35" s="230" t="s">
        <v>1153</v>
      </c>
      <c r="B35" s="615" t="s">
        <v>1154</v>
      </c>
      <c r="C35" s="230" t="s">
        <v>1155</v>
      </c>
      <c r="D35" s="230" t="s">
        <v>638</v>
      </c>
      <c r="E35" s="230"/>
      <c r="F35" s="240">
        <v>53948591.520000003</v>
      </c>
      <c r="G35" s="236">
        <v>7.8947654697628495</v>
      </c>
      <c r="I35" s="848"/>
      <c r="J35" s="848"/>
      <c r="K35" s="848"/>
      <c r="L35" s="848"/>
      <c r="M35" s="848"/>
    </row>
    <row r="36" spans="1:13" ht="12.75" customHeight="1">
      <c r="A36" s="230" t="s">
        <v>639</v>
      </c>
      <c r="B36" s="615">
        <v>34464772270</v>
      </c>
      <c r="C36" s="230" t="s">
        <v>1000</v>
      </c>
      <c r="D36" s="230" t="s">
        <v>886</v>
      </c>
      <c r="E36" s="230"/>
      <c r="F36" s="240">
        <v>19996305.260000002</v>
      </c>
      <c r="G36" s="236">
        <v>1186.4090938826735</v>
      </c>
      <c r="I36" s="848"/>
      <c r="J36" s="848"/>
      <c r="K36" s="848"/>
      <c r="L36" s="848"/>
      <c r="M36" s="848"/>
    </row>
    <row r="37" spans="1:13" ht="12.75" customHeight="1">
      <c r="A37" s="230" t="s">
        <v>641</v>
      </c>
      <c r="B37" s="615">
        <v>23551463350</v>
      </c>
      <c r="C37" s="230" t="s">
        <v>1001</v>
      </c>
      <c r="D37" s="230" t="s">
        <v>886</v>
      </c>
      <c r="E37" s="230"/>
      <c r="F37" s="240">
        <v>13247047.91</v>
      </c>
      <c r="G37" s="236">
        <v>551.63308934237932</v>
      </c>
      <c r="I37" s="848"/>
      <c r="J37" s="848"/>
      <c r="K37" s="848"/>
      <c r="L37" s="848"/>
      <c r="M37" s="848"/>
    </row>
    <row r="38" spans="1:13" ht="12.75" customHeight="1">
      <c r="A38" s="230" t="s">
        <v>885</v>
      </c>
      <c r="B38" s="615">
        <v>84595320778</v>
      </c>
      <c r="C38" s="230" t="s">
        <v>1002</v>
      </c>
      <c r="D38" s="230" t="s">
        <v>886</v>
      </c>
      <c r="E38" s="230"/>
      <c r="F38" s="235">
        <v>3813658.22</v>
      </c>
      <c r="G38" s="236">
        <v>2158.2869091223752</v>
      </c>
      <c r="I38" s="848"/>
      <c r="J38" s="848"/>
      <c r="K38" s="848"/>
      <c r="L38" s="848"/>
      <c r="M38" s="848"/>
    </row>
    <row r="39" spans="1:13" ht="12.75" customHeight="1">
      <c r="A39" s="230" t="s">
        <v>1295</v>
      </c>
      <c r="B39" s="615" t="s">
        <v>1306</v>
      </c>
      <c r="C39" s="230" t="s">
        <v>1305</v>
      </c>
      <c r="D39" s="230" t="s">
        <v>1178</v>
      </c>
      <c r="E39" s="230"/>
      <c r="F39" s="235">
        <v>952532.31</v>
      </c>
      <c r="G39" s="236">
        <v>707.58320729122488</v>
      </c>
      <c r="I39" s="848"/>
      <c r="J39" s="848"/>
      <c r="K39" s="848"/>
      <c r="L39" s="848"/>
      <c r="M39" s="848"/>
    </row>
    <row r="40" spans="1:13" ht="12.75" customHeight="1">
      <c r="A40" s="230" t="s">
        <v>1296</v>
      </c>
      <c r="B40" s="615" t="s">
        <v>1308</v>
      </c>
      <c r="C40" s="230" t="s">
        <v>1307</v>
      </c>
      <c r="D40" s="230" t="s">
        <v>1178</v>
      </c>
      <c r="E40" s="230"/>
      <c r="F40" s="235">
        <v>948742.18</v>
      </c>
      <c r="G40" s="236">
        <v>704.76773078371332</v>
      </c>
      <c r="I40" s="848"/>
      <c r="J40" s="848"/>
      <c r="K40" s="848"/>
      <c r="L40" s="848"/>
      <c r="M40" s="848"/>
    </row>
    <row r="41" spans="1:13" ht="12.75" customHeight="1">
      <c r="A41" s="230" t="s">
        <v>1447</v>
      </c>
      <c r="B41" s="615">
        <v>34988643147</v>
      </c>
      <c r="C41" s="230" t="s">
        <v>1003</v>
      </c>
      <c r="D41" s="292" t="s">
        <v>1178</v>
      </c>
      <c r="E41" s="230"/>
      <c r="F41" s="235">
        <v>28565277.989999998</v>
      </c>
      <c r="G41" s="236">
        <v>1566.2807362536776</v>
      </c>
      <c r="I41" s="848"/>
      <c r="J41" s="848"/>
      <c r="K41" s="848"/>
      <c r="L41" s="848"/>
      <c r="M41" s="848"/>
    </row>
    <row r="42" spans="1:13" ht="18.75" customHeight="1">
      <c r="A42" s="406" t="s">
        <v>482</v>
      </c>
      <c r="B42" s="425"/>
      <c r="C42" s="426"/>
      <c r="D42" s="407"/>
      <c r="E42" s="407"/>
      <c r="F42" s="409">
        <f>SUM(F25:F41)</f>
        <v>429550891.91450006</v>
      </c>
      <c r="G42" s="410"/>
      <c r="I42" s="848"/>
      <c r="J42" s="848"/>
      <c r="K42" s="848"/>
      <c r="L42" s="848"/>
      <c r="M42" s="848"/>
    </row>
    <row r="43" spans="1:13" ht="12.75" customHeight="1">
      <c r="A43" s="36" t="s">
        <v>483</v>
      </c>
    </row>
    <row r="44" spans="1:13" ht="12.75" customHeight="1">
      <c r="A44" s="77" t="s">
        <v>580</v>
      </c>
    </row>
    <row r="45" spans="1:13" ht="12.75" customHeight="1">
      <c r="A45" s="849" t="s">
        <v>1449</v>
      </c>
    </row>
    <row r="46" spans="1:13" ht="12.75" customHeight="1">
      <c r="A46" s="730" t="s">
        <v>1450</v>
      </c>
    </row>
    <row r="47" spans="1:13" ht="12.75" customHeight="1">
      <c r="A47" s="399" t="s">
        <v>1074</v>
      </c>
      <c r="G47" s="491" t="s">
        <v>1418</v>
      </c>
    </row>
    <row r="48" spans="1:13" ht="12.75" customHeight="1">
      <c r="A48" s="119" t="s">
        <v>1073</v>
      </c>
      <c r="G48" s="492" t="s">
        <v>1419</v>
      </c>
    </row>
    <row r="49" spans="1:7" ht="12.75" customHeight="1">
      <c r="A49" s="119"/>
    </row>
    <row r="50" spans="1:7" ht="12.75" customHeight="1">
      <c r="A50" s="77"/>
      <c r="G50" s="624" t="s">
        <v>621</v>
      </c>
    </row>
    <row r="51" spans="1:7" ht="47.25" customHeight="1">
      <c r="A51" s="421" t="s">
        <v>1462</v>
      </c>
      <c r="B51" s="385" t="s">
        <v>1027</v>
      </c>
      <c r="C51" s="385" t="s">
        <v>1025</v>
      </c>
      <c r="D51" s="421" t="s">
        <v>624</v>
      </c>
      <c r="E51" s="421"/>
      <c r="F51" s="421" t="s">
        <v>623</v>
      </c>
      <c r="G51" s="421" t="s">
        <v>625</v>
      </c>
    </row>
    <row r="52" spans="1:7">
      <c r="A52" s="250" t="s">
        <v>881</v>
      </c>
      <c r="B52" s="230">
        <v>8269700991</v>
      </c>
      <c r="C52" s="230" t="s">
        <v>1016</v>
      </c>
      <c r="D52" s="250" t="s">
        <v>566</v>
      </c>
      <c r="E52" s="250"/>
      <c r="F52" s="251">
        <v>1293718911.05</v>
      </c>
      <c r="G52" s="236">
        <v>336.42402148640707</v>
      </c>
    </row>
    <row r="53" spans="1:7">
      <c r="A53" s="36" t="s">
        <v>483</v>
      </c>
      <c r="G53" s="664"/>
    </row>
    <row r="54" spans="1:7">
      <c r="A54" s="484" t="s">
        <v>1056</v>
      </c>
    </row>
    <row r="55" spans="1:7" ht="12.75" customHeight="1">
      <c r="A55" s="495" t="s">
        <v>602</v>
      </c>
      <c r="B55" s="585"/>
      <c r="C55" s="585"/>
      <c r="D55" s="585"/>
      <c r="E55" s="663"/>
      <c r="F55" s="585"/>
      <c r="G55" s="585"/>
    </row>
    <row r="56" spans="1:7" ht="21.75" customHeight="1">
      <c r="A56" s="966" t="s">
        <v>603</v>
      </c>
      <c r="B56" s="966"/>
      <c r="C56" s="966"/>
      <c r="D56" s="966"/>
      <c r="E56" s="966"/>
      <c r="F56" s="966"/>
      <c r="G56" s="966"/>
    </row>
    <row r="57" spans="1:7" ht="12.75" customHeight="1">
      <c r="A57" s="87"/>
    </row>
    <row r="58" spans="1:7" ht="12.75" customHeight="1">
      <c r="A58" s="427" t="s">
        <v>753</v>
      </c>
      <c r="F58" s="428"/>
      <c r="G58" s="491" t="s">
        <v>1193</v>
      </c>
    </row>
    <row r="59" spans="1:7" ht="12.75" customHeight="1">
      <c r="A59" s="493" t="s">
        <v>754</v>
      </c>
      <c r="F59" s="88"/>
      <c r="G59" s="492" t="s">
        <v>1194</v>
      </c>
    </row>
    <row r="60" spans="1:7" ht="12.75" customHeight="1"/>
    <row r="61" spans="1:7" ht="12.75" customHeight="1">
      <c r="G61" s="489" t="s">
        <v>621</v>
      </c>
    </row>
    <row r="62" spans="1:7" ht="35.25" customHeight="1">
      <c r="A62" s="421" t="s">
        <v>1463</v>
      </c>
      <c r="B62" s="385" t="s">
        <v>1024</v>
      </c>
      <c r="C62" s="385" t="s">
        <v>1025</v>
      </c>
      <c r="D62" s="421" t="s">
        <v>624</v>
      </c>
      <c r="E62" s="421"/>
      <c r="F62" s="421" t="s">
        <v>623</v>
      </c>
      <c r="G62" s="385" t="s">
        <v>599</v>
      </c>
    </row>
    <row r="63" spans="1:7" ht="12.75" customHeight="1">
      <c r="A63" s="254" t="s">
        <v>249</v>
      </c>
      <c r="B63" s="615">
        <v>40266711905</v>
      </c>
      <c r="C63" s="254" t="s">
        <v>1004</v>
      </c>
      <c r="D63" s="254" t="s">
        <v>1469</v>
      </c>
      <c r="E63" s="254"/>
      <c r="F63" s="255">
        <v>10186916.470000001</v>
      </c>
      <c r="G63" s="256">
        <v>54.466488076643699</v>
      </c>
    </row>
    <row r="64" spans="1:7" ht="12.75" customHeight="1">
      <c r="A64" s="254" t="s">
        <v>250</v>
      </c>
      <c r="B64" s="615">
        <v>92162729453</v>
      </c>
      <c r="C64" s="254" t="s">
        <v>1005</v>
      </c>
      <c r="D64" s="257" t="s">
        <v>251</v>
      </c>
      <c r="E64" s="257"/>
      <c r="F64" s="255">
        <v>16202825.24</v>
      </c>
      <c r="G64" s="256">
        <v>1188.0215400607449</v>
      </c>
    </row>
    <row r="65" spans="1:9" ht="18.75" customHeight="1">
      <c r="A65" s="406" t="s">
        <v>482</v>
      </c>
      <c r="B65" s="425"/>
      <c r="C65" s="426"/>
      <c r="D65" s="422"/>
      <c r="E65" s="422"/>
      <c r="F65" s="423">
        <f>SUM(F63:F64)</f>
        <v>26389741.710000001</v>
      </c>
      <c r="G65" s="424"/>
    </row>
    <row r="66" spans="1:9" ht="12.75" customHeight="1">
      <c r="A66" s="66" t="s">
        <v>277</v>
      </c>
    </row>
    <row r="67" spans="1:9" ht="12.75" customHeight="1">
      <c r="A67" s="77" t="s">
        <v>580</v>
      </c>
    </row>
    <row r="68" spans="1:9" ht="12.75" customHeight="1"/>
    <row r="69" spans="1:9" ht="12.75" customHeight="1">
      <c r="A69" s="427" t="s">
        <v>817</v>
      </c>
      <c r="F69" s="428"/>
      <c r="I69" s="491" t="s">
        <v>1193</v>
      </c>
    </row>
    <row r="70" spans="1:9" ht="12.75" customHeight="1">
      <c r="A70" s="493" t="s">
        <v>1011</v>
      </c>
      <c r="F70" s="88"/>
      <c r="I70" s="492" t="s">
        <v>1194</v>
      </c>
    </row>
    <row r="71" spans="1:9" ht="12.75" customHeight="1">
      <c r="A71" s="494"/>
    </row>
    <row r="72" spans="1:9" ht="12.75" customHeight="1">
      <c r="I72" s="489" t="s">
        <v>622</v>
      </c>
    </row>
    <row r="73" spans="1:9" ht="66.75" customHeight="1">
      <c r="A73" s="421" t="s">
        <v>1464</v>
      </c>
      <c r="B73" s="385" t="s">
        <v>1024</v>
      </c>
      <c r="C73" s="385" t="s">
        <v>1025</v>
      </c>
      <c r="D73" s="421" t="s">
        <v>624</v>
      </c>
      <c r="E73" s="421"/>
      <c r="F73" s="421" t="s">
        <v>584</v>
      </c>
      <c r="G73" s="421" t="s">
        <v>1012</v>
      </c>
      <c r="H73" s="421" t="s">
        <v>623</v>
      </c>
      <c r="I73" s="385" t="s">
        <v>599</v>
      </c>
    </row>
    <row r="74" spans="1:9" ht="12.75" customHeight="1">
      <c r="A74" s="254" t="s">
        <v>252</v>
      </c>
      <c r="B74" s="615">
        <v>50454412454</v>
      </c>
      <c r="C74" s="254" t="s">
        <v>1006</v>
      </c>
      <c r="D74" s="257" t="s">
        <v>253</v>
      </c>
      <c r="E74" s="257"/>
      <c r="F74" s="261">
        <v>155000000</v>
      </c>
      <c r="G74" s="261">
        <v>77500000</v>
      </c>
      <c r="H74" s="259">
        <v>9359369.1999999993</v>
      </c>
      <c r="I74" s="260">
        <v>0.58597017255050865</v>
      </c>
    </row>
    <row r="75" spans="1:9" ht="12.75" customHeight="1">
      <c r="A75" s="254" t="s">
        <v>254</v>
      </c>
      <c r="B75" s="615">
        <v>79640747340</v>
      </c>
      <c r="C75" s="254" t="s">
        <v>1007</v>
      </c>
      <c r="D75" s="254" t="s">
        <v>1469</v>
      </c>
      <c r="E75" s="254"/>
      <c r="F75" s="258">
        <v>380000000</v>
      </c>
      <c r="G75" s="258">
        <v>190000000</v>
      </c>
      <c r="H75" s="259">
        <v>419306288.5</v>
      </c>
      <c r="I75" s="260">
        <v>189.91064595803581</v>
      </c>
    </row>
    <row r="76" spans="1:9" ht="12.75" customHeight="1">
      <c r="A76" s="254" t="s">
        <v>888</v>
      </c>
      <c r="B76" s="615">
        <v>37735093339</v>
      </c>
      <c r="C76" s="254" t="s">
        <v>1008</v>
      </c>
      <c r="D76" s="254" t="s">
        <v>1469</v>
      </c>
      <c r="E76" s="254"/>
      <c r="F76" s="258">
        <v>600000000</v>
      </c>
      <c r="G76" s="258">
        <v>300000000</v>
      </c>
      <c r="H76" s="259">
        <v>131377349.27</v>
      </c>
      <c r="I76" s="260">
        <v>9.4424384823654446</v>
      </c>
    </row>
    <row r="77" spans="1:9" ht="12.75" customHeight="1">
      <c r="A77" s="254" t="s">
        <v>255</v>
      </c>
      <c r="B77" s="615">
        <v>61196386099</v>
      </c>
      <c r="C77" s="254" t="s">
        <v>1009</v>
      </c>
      <c r="D77" s="254" t="s">
        <v>256</v>
      </c>
      <c r="E77" s="254"/>
      <c r="F77" s="258">
        <v>340000000</v>
      </c>
      <c r="G77" s="258">
        <v>170000000</v>
      </c>
      <c r="H77" s="259">
        <v>252023666.83000001</v>
      </c>
      <c r="I77" s="260">
        <v>3.5873520038371911</v>
      </c>
    </row>
    <row r="78" spans="1:9" ht="12.75" customHeight="1">
      <c r="A78" s="254" t="s">
        <v>1453</v>
      </c>
      <c r="B78" s="615">
        <v>48379655657</v>
      </c>
      <c r="C78" s="254" t="s">
        <v>1010</v>
      </c>
      <c r="D78" s="257" t="s">
        <v>251</v>
      </c>
      <c r="E78" s="257"/>
      <c r="F78" s="261">
        <v>325000000</v>
      </c>
      <c r="G78" s="261">
        <v>162500000</v>
      </c>
      <c r="H78" s="259">
        <v>278561383.38</v>
      </c>
      <c r="I78" s="260">
        <v>213.7940765422849</v>
      </c>
    </row>
    <row r="79" spans="1:9" ht="18.75" customHeight="1">
      <c r="A79" s="406" t="s">
        <v>482</v>
      </c>
      <c r="B79" s="425"/>
      <c r="C79" s="426"/>
      <c r="D79" s="425"/>
      <c r="E79" s="425"/>
      <c r="F79" s="426"/>
      <c r="G79" s="426"/>
      <c r="H79" s="423">
        <f>SUM(H74:H78)</f>
        <v>1090628057.1800001</v>
      </c>
      <c r="I79" s="424"/>
    </row>
    <row r="80" spans="1:9" ht="12.75" customHeight="1">
      <c r="A80" s="66" t="s">
        <v>277</v>
      </c>
    </row>
    <row r="81" spans="1:9" ht="12.75" customHeight="1">
      <c r="A81" s="77" t="s">
        <v>580</v>
      </c>
      <c r="F81" s="76"/>
    </row>
    <row r="82" spans="1:9" ht="12.75" customHeight="1">
      <c r="A82" s="488" t="s">
        <v>1026</v>
      </c>
    </row>
    <row r="83" spans="1:9" ht="12.75" customHeight="1"/>
    <row r="84" spans="1:9">
      <c r="A84" s="495" t="s">
        <v>601</v>
      </c>
    </row>
    <row r="85" spans="1:9" ht="21" customHeight="1">
      <c r="A85" s="967" t="s">
        <v>600</v>
      </c>
      <c r="B85" s="967"/>
      <c r="C85" s="967"/>
      <c r="D85" s="967"/>
      <c r="E85" s="967"/>
      <c r="F85" s="967"/>
      <c r="G85" s="967"/>
    </row>
    <row r="86" spans="1:9" ht="12.75" customHeight="1">
      <c r="A86" s="496"/>
    </row>
    <row r="87" spans="1:9" ht="12.75" customHeight="1">
      <c r="A87" s="73" t="s">
        <v>274</v>
      </c>
    </row>
    <row r="88" spans="1:9" ht="12.75" customHeight="1">
      <c r="I88" s="53" t="s">
        <v>575</v>
      </c>
    </row>
    <row r="89" spans="1:9" ht="12.75" customHeight="1"/>
    <row r="90" spans="1:9" ht="12.75" customHeight="1">
      <c r="A90" s="497"/>
    </row>
    <row r="91" spans="1:9" ht="12.75" customHeight="1">
      <c r="A91" s="495"/>
    </row>
    <row r="92" spans="1:9" ht="12.75" customHeight="1">
      <c r="A92" s="495"/>
    </row>
    <row r="93" spans="1:9" ht="12.75" customHeight="1">
      <c r="A93" s="495"/>
    </row>
    <row r="94" spans="1:9" ht="12.75" customHeight="1">
      <c r="A94" s="496"/>
    </row>
    <row r="95" spans="1:9" ht="12.75" customHeight="1">
      <c r="A95" s="496"/>
    </row>
    <row r="96" spans="1:9" ht="12.75" customHeight="1">
      <c r="A96" s="496"/>
    </row>
    <row r="97" spans="1:1" ht="12.75" customHeight="1">
      <c r="A97" s="496"/>
    </row>
    <row r="98" spans="1:1" ht="12.75" customHeight="1"/>
    <row r="99" spans="1:1" ht="12.75" customHeight="1"/>
  </sheetData>
  <sortState ref="A6:D15">
    <sortCondition ref="B6"/>
  </sortState>
  <mergeCells count="2">
    <mergeCell ref="A56:G56"/>
    <mergeCell ref="A85:G85"/>
  </mergeCells>
  <hyperlinks>
    <hyperlink ref="A87" location="'2 Sadržaj'!A1" display="Sadržaj / Contents"/>
  </hyperlinks>
  <pageMargins left="0.7" right="0.7" top="0.75" bottom="0.75" header="0.3" footer="0.3"/>
  <pageSetup paperSize="9" scale="58" orientation="portrait" r:id="rId1"/>
  <ignoredErrors>
    <ignoredError sqref="B32:B35 B11 B25:B29 B39:B40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style="104" customWidth="1"/>
    <col min="2" max="2" width="10.42578125" style="104" bestFit="1" customWidth="1"/>
    <col min="3" max="3" width="12.42578125" style="104" bestFit="1" customWidth="1"/>
    <col min="4" max="4" width="31.5703125" style="104" customWidth="1"/>
    <col min="5" max="5" width="13.140625" style="104" bestFit="1" customWidth="1"/>
    <col min="6" max="16384" width="9.140625" style="104"/>
  </cols>
  <sheetData>
    <row r="1" spans="1:6" ht="12.75" customHeight="1">
      <c r="A1" s="412" t="s">
        <v>755</v>
      </c>
      <c r="F1" s="419" t="str">
        <f>Naslovnica!A20</f>
        <v>Travanj 2018.</v>
      </c>
    </row>
    <row r="2" spans="1:6" ht="12.75" customHeight="1">
      <c r="A2" s="109" t="s">
        <v>901</v>
      </c>
      <c r="F2" s="506" t="str">
        <f>Naslovnica!A24</f>
        <v>April 2018</v>
      </c>
    </row>
    <row r="3" spans="1:6" ht="12.75" customHeight="1"/>
    <row r="4" spans="1:6" ht="12.75" customHeight="1">
      <c r="F4" s="21" t="s">
        <v>621</v>
      </c>
    </row>
    <row r="5" spans="1:6" ht="54.75">
      <c r="A5" s="421" t="s">
        <v>1460</v>
      </c>
      <c r="B5" s="385" t="s">
        <v>1027</v>
      </c>
      <c r="C5" s="385" t="s">
        <v>1025</v>
      </c>
      <c r="D5" s="421" t="s">
        <v>624</v>
      </c>
      <c r="E5" s="421" t="s">
        <v>623</v>
      </c>
      <c r="F5" s="421" t="s">
        <v>625</v>
      </c>
    </row>
    <row r="6" spans="1:6" ht="12.75" customHeight="1">
      <c r="A6" s="250" t="s">
        <v>878</v>
      </c>
      <c r="B6" s="615">
        <v>66839822146</v>
      </c>
      <c r="C6" s="230" t="s">
        <v>1013</v>
      </c>
      <c r="D6" s="250" t="s">
        <v>229</v>
      </c>
      <c r="E6" s="251">
        <v>21899262.469999999</v>
      </c>
      <c r="F6" s="510">
        <v>754.33991345073684</v>
      </c>
    </row>
    <row r="7" spans="1:6" ht="12.75" customHeight="1">
      <c r="A7" s="36" t="s">
        <v>484</v>
      </c>
    </row>
    <row r="8" spans="1:6" ht="12.75" customHeight="1">
      <c r="A8" s="36"/>
    </row>
    <row r="9" spans="1:6" ht="12.75" customHeight="1">
      <c r="A9" s="412" t="s">
        <v>1071</v>
      </c>
      <c r="F9" s="419" t="str">
        <f>'5 Tablica 3,4'!A8</f>
        <v>Ožujak 2018.</v>
      </c>
    </row>
    <row r="10" spans="1:6" ht="12.75" customHeight="1">
      <c r="A10" s="109" t="s">
        <v>1072</v>
      </c>
      <c r="F10" s="506" t="str">
        <f>'5 Tablica 3,4'!B8</f>
        <v>March 2018</v>
      </c>
    </row>
    <row r="11" spans="1:6" ht="12.75" customHeight="1"/>
    <row r="12" spans="1:6" ht="12.75" customHeight="1">
      <c r="F12" s="21" t="s">
        <v>621</v>
      </c>
    </row>
    <row r="13" spans="1:6" ht="54.75">
      <c r="A13" s="421" t="s">
        <v>1461</v>
      </c>
      <c r="B13" s="385" t="s">
        <v>1027</v>
      </c>
      <c r="C13" s="385" t="s">
        <v>1025</v>
      </c>
      <c r="D13" s="421" t="s">
        <v>624</v>
      </c>
      <c r="E13" s="421" t="s">
        <v>623</v>
      </c>
      <c r="F13" s="421" t="s">
        <v>625</v>
      </c>
    </row>
    <row r="14" spans="1:6" ht="12.75" customHeight="1">
      <c r="A14" s="250" t="s">
        <v>879</v>
      </c>
      <c r="B14" s="615" t="s">
        <v>1047</v>
      </c>
      <c r="C14" s="230" t="s">
        <v>1014</v>
      </c>
      <c r="D14" s="250" t="s">
        <v>276</v>
      </c>
      <c r="E14" s="251">
        <v>153356820.00999999</v>
      </c>
      <c r="F14" s="510">
        <v>50.34004526299411</v>
      </c>
    </row>
    <row r="15" spans="1:6" ht="12.75" customHeight="1">
      <c r="A15" s="250" t="s">
        <v>832</v>
      </c>
      <c r="B15" s="615">
        <v>75111210338</v>
      </c>
      <c r="C15" s="230" t="s">
        <v>1015</v>
      </c>
      <c r="D15" s="855" t="s">
        <v>840</v>
      </c>
      <c r="E15" s="251">
        <v>22185351.909299999</v>
      </c>
      <c r="F15" s="510">
        <v>43.844568990711458</v>
      </c>
    </row>
    <row r="16" spans="1:6">
      <c r="A16" s="406" t="s">
        <v>1459</v>
      </c>
      <c r="B16" s="385"/>
      <c r="C16" s="385"/>
      <c r="D16" s="592"/>
      <c r="E16" s="417">
        <f>SUM(E14:E15)</f>
        <v>175542171.91929999</v>
      </c>
      <c r="F16" s="593"/>
    </row>
    <row r="17" spans="1:6" ht="12.75" customHeight="1">
      <c r="A17" s="36" t="s">
        <v>484</v>
      </c>
    </row>
    <row r="18" spans="1:6" ht="12.75" customHeight="1"/>
    <row r="19" spans="1:6" ht="12.75" customHeight="1">
      <c r="A19" s="418" t="s">
        <v>756</v>
      </c>
      <c r="F19" s="419" t="str">
        <f>'5 Tablica 3,4'!A8</f>
        <v>Ožujak 2018.</v>
      </c>
    </row>
    <row r="20" spans="1:6" ht="12.75" customHeight="1">
      <c r="A20" s="505" t="s">
        <v>902</v>
      </c>
      <c r="F20" s="506" t="str">
        <f>'5 Tablica 3,4'!B8</f>
        <v>March 2018</v>
      </c>
    </row>
    <row r="21" spans="1:6" ht="12.75" customHeight="1"/>
    <row r="22" spans="1:6" ht="12.75" customHeight="1">
      <c r="F22" s="21" t="s">
        <v>621</v>
      </c>
    </row>
    <row r="23" spans="1:6" ht="54.75">
      <c r="A23" s="421" t="s">
        <v>1461</v>
      </c>
      <c r="B23" s="385" t="s">
        <v>1027</v>
      </c>
      <c r="C23" s="385" t="s">
        <v>1025</v>
      </c>
      <c r="D23" s="421" t="s">
        <v>624</v>
      </c>
      <c r="E23" s="421" t="s">
        <v>623</v>
      </c>
      <c r="F23" s="421" t="s">
        <v>625</v>
      </c>
    </row>
    <row r="24" spans="1:6" ht="12.75" customHeight="1">
      <c r="A24" s="250" t="s">
        <v>880</v>
      </c>
      <c r="B24" s="615">
        <v>56903349567</v>
      </c>
      <c r="C24" s="230" t="s">
        <v>1017</v>
      </c>
      <c r="D24" s="858" t="s">
        <v>1560</v>
      </c>
      <c r="E24" s="251">
        <v>80478405.176899999</v>
      </c>
      <c r="F24" s="510">
        <v>40.175484270397149</v>
      </c>
    </row>
    <row r="25" spans="1:6" ht="12.75" customHeight="1">
      <c r="A25" s="36" t="s">
        <v>484</v>
      </c>
    </row>
    <row r="26" spans="1:6" ht="12.75" customHeight="1">
      <c r="A26" s="51" t="s">
        <v>1559</v>
      </c>
    </row>
    <row r="27" spans="1:6" ht="12.75" customHeight="1">
      <c r="A27" s="671" t="s">
        <v>1561</v>
      </c>
    </row>
    <row r="28" spans="1:6" ht="12.75" customHeight="1">
      <c r="A28" s="51"/>
    </row>
    <row r="29" spans="1:6" ht="19.5" customHeight="1">
      <c r="A29" s="968" t="s">
        <v>602</v>
      </c>
      <c r="B29" s="968"/>
      <c r="C29" s="968"/>
      <c r="D29" s="968"/>
    </row>
    <row r="30" spans="1:6" ht="21.75" customHeight="1">
      <c r="A30" s="966" t="s">
        <v>603</v>
      </c>
      <c r="B30" s="966"/>
      <c r="C30" s="966"/>
      <c r="D30" s="966"/>
      <c r="E30" s="87"/>
      <c r="F30" s="87"/>
    </row>
    <row r="31" spans="1:6" ht="12.75" customHeight="1">
      <c r="A31" s="51"/>
    </row>
    <row r="32" spans="1:6" ht="12.75" customHeight="1"/>
    <row r="33" spans="1:5" ht="12.75" customHeight="1">
      <c r="A33" s="420" t="s">
        <v>757</v>
      </c>
      <c r="E33" s="312" t="str">
        <f>Naslovnica!A20</f>
        <v>Travanj 2018.</v>
      </c>
    </row>
    <row r="34" spans="1:5" ht="12.75" customHeight="1">
      <c r="A34" s="505" t="s">
        <v>758</v>
      </c>
      <c r="E34" s="110" t="str">
        <f>Naslovnica!A24</f>
        <v>April 2018</v>
      </c>
    </row>
    <row r="35" spans="1:5" ht="12.75" customHeight="1"/>
    <row r="36" spans="1:5" ht="12.75" customHeight="1">
      <c r="E36" s="21" t="s">
        <v>622</v>
      </c>
    </row>
    <row r="37" spans="1:5" ht="22.5" customHeight="1">
      <c r="A37" s="421" t="s">
        <v>626</v>
      </c>
      <c r="B37" s="385" t="s">
        <v>1027</v>
      </c>
      <c r="C37" s="385" t="s">
        <v>1025</v>
      </c>
      <c r="D37" s="421" t="s">
        <v>624</v>
      </c>
      <c r="E37" s="421" t="s">
        <v>623</v>
      </c>
    </row>
    <row r="38" spans="1:5" ht="22.5" customHeight="1">
      <c r="A38" s="252" t="s">
        <v>248</v>
      </c>
      <c r="B38" s="615">
        <v>39146857475</v>
      </c>
      <c r="C38" s="230" t="s">
        <v>1018</v>
      </c>
      <c r="D38" s="751" t="s">
        <v>638</v>
      </c>
      <c r="E38" s="253">
        <v>769033293.72000003</v>
      </c>
    </row>
    <row r="39" spans="1:5" ht="12.75" customHeight="1">
      <c r="A39" s="36" t="s">
        <v>484</v>
      </c>
      <c r="B39" s="840"/>
      <c r="C39" s="841"/>
      <c r="D39" s="842"/>
      <c r="E39" s="843"/>
    </row>
    <row r="40" spans="1:5" ht="12.75" customHeight="1">
      <c r="A40" s="488" t="s">
        <v>1028</v>
      </c>
    </row>
    <row r="41" spans="1:5" ht="12.75" customHeight="1">
      <c r="A41" s="488"/>
    </row>
    <row r="42" spans="1:5" ht="12.75" customHeight="1">
      <c r="A42" s="844"/>
      <c r="B42" s="591"/>
      <c r="C42" s="591"/>
      <c r="D42" s="591"/>
    </row>
    <row r="43" spans="1:5" ht="12.75" customHeight="1">
      <c r="A43" s="856"/>
      <c r="B43" s="87"/>
      <c r="C43" s="87"/>
      <c r="D43" s="87"/>
    </row>
    <row r="44" spans="1:5" ht="12.75" customHeight="1">
      <c r="A44" s="530"/>
    </row>
    <row r="45" spans="1:5" ht="12.75" customHeight="1"/>
    <row r="46" spans="1:5" ht="12.75" customHeight="1"/>
    <row r="47" spans="1:5" ht="12.75" customHeight="1">
      <c r="A47" s="125" t="s">
        <v>1140</v>
      </c>
    </row>
    <row r="48" spans="1:5" ht="12.75" customHeight="1">
      <c r="A48" s="857" t="s">
        <v>1113</v>
      </c>
    </row>
    <row r="49" spans="1:6" ht="12.75" customHeight="1"/>
    <row r="50" spans="1:6" ht="12.75" customHeight="1"/>
    <row r="51" spans="1:6" ht="12.75" customHeight="1">
      <c r="A51" s="73" t="s">
        <v>274</v>
      </c>
    </row>
    <row r="52" spans="1:6" ht="12.75" customHeight="1"/>
    <row r="53" spans="1:6" ht="12.75" customHeight="1"/>
    <row r="54" spans="1:6" ht="12.75" customHeight="1"/>
    <row r="55" spans="1:6" ht="12.75" customHeight="1"/>
    <row r="56" spans="1:6" ht="12.75" customHeight="1"/>
    <row r="57" spans="1:6" ht="12.75" customHeight="1"/>
    <row r="58" spans="1:6" ht="12.75" customHeight="1">
      <c r="F58" s="53" t="s">
        <v>585</v>
      </c>
    </row>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4" t="s">
        <v>371</v>
      </c>
      <c r="B1" s="445"/>
      <c r="C1" s="445"/>
      <c r="D1" s="445"/>
      <c r="E1" s="473"/>
      <c r="F1" s="455"/>
      <c r="G1" s="446" t="s">
        <v>1523</v>
      </c>
    </row>
    <row r="2" spans="1:7" ht="15" customHeight="1">
      <c r="A2" s="447" t="s">
        <v>372</v>
      </c>
      <c r="B2" s="445"/>
      <c r="C2" s="445"/>
      <c r="D2" s="445"/>
      <c r="E2" s="474"/>
      <c r="F2" s="455"/>
      <c r="G2" s="448" t="s">
        <v>1524</v>
      </c>
    </row>
    <row r="3" spans="1:7" ht="12.75" customHeight="1">
      <c r="A3" s="67" t="s">
        <v>1275</v>
      </c>
    </row>
    <row r="4" spans="1:7" ht="12.75" customHeight="1"/>
    <row r="5" spans="1:7" ht="12.75" customHeight="1">
      <c r="A5" s="430" t="s">
        <v>759</v>
      </c>
    </row>
    <row r="6" spans="1:7" ht="12.75" customHeight="1">
      <c r="A6" s="68" t="s">
        <v>760</v>
      </c>
    </row>
    <row r="7" spans="1:7" ht="12.75" customHeight="1"/>
    <row r="8" spans="1:7" ht="34.5" customHeight="1">
      <c r="A8" s="429" t="s">
        <v>257</v>
      </c>
      <c r="B8" s="969" t="s">
        <v>500</v>
      </c>
      <c r="C8" s="969"/>
    </row>
    <row r="9" spans="1:7" ht="12.75" customHeight="1">
      <c r="A9" s="589" t="s">
        <v>1239</v>
      </c>
      <c r="B9" s="262">
        <v>18</v>
      </c>
      <c r="C9" s="263"/>
      <c r="D9" s="75"/>
      <c r="F9" s="75"/>
    </row>
    <row r="10" spans="1:7" ht="12.75" customHeight="1">
      <c r="A10" s="588" t="s">
        <v>1197</v>
      </c>
      <c r="B10" s="262">
        <v>18</v>
      </c>
      <c r="C10" s="263"/>
      <c r="F10" s="85"/>
    </row>
    <row r="11" spans="1:7" ht="12.75" customHeight="1">
      <c r="A11" s="590" t="s">
        <v>1451</v>
      </c>
      <c r="B11" s="262">
        <v>18</v>
      </c>
      <c r="C11" s="263"/>
      <c r="F11" s="85"/>
    </row>
    <row r="12" spans="1:7" ht="12.75" customHeight="1">
      <c r="A12" s="590" t="s">
        <v>1431</v>
      </c>
      <c r="B12" s="262">
        <v>17</v>
      </c>
      <c r="C12" s="263"/>
    </row>
    <row r="13" spans="1:7" ht="12.75" customHeight="1">
      <c r="A13" s="590" t="s">
        <v>1562</v>
      </c>
      <c r="B13" s="262">
        <v>17</v>
      </c>
      <c r="C13" s="263"/>
    </row>
    <row r="14" spans="1:7" ht="12.75" customHeight="1">
      <c r="A14" s="27" t="s">
        <v>261</v>
      </c>
    </row>
    <row r="15" spans="1:7" ht="12.75" customHeight="1"/>
    <row r="16" spans="1:7" ht="12.75" customHeight="1">
      <c r="A16" s="430" t="s">
        <v>761</v>
      </c>
    </row>
    <row r="17" spans="1:16" ht="12.75" customHeight="1">
      <c r="A17" s="68" t="s">
        <v>762</v>
      </c>
    </row>
    <row r="18" spans="1:16" ht="12.75" customHeight="1">
      <c r="E18" s="971" t="s">
        <v>502</v>
      </c>
      <c r="F18" s="971"/>
      <c r="G18" s="971"/>
    </row>
    <row r="19" spans="1:16" ht="73.5" customHeight="1">
      <c r="A19" s="969" t="s">
        <v>516</v>
      </c>
      <c r="B19" s="969" t="s">
        <v>497</v>
      </c>
      <c r="C19" s="970"/>
      <c r="D19" s="970"/>
      <c r="E19" s="969" t="s">
        <v>1079</v>
      </c>
      <c r="F19" s="939"/>
      <c r="G19" s="939"/>
    </row>
    <row r="20" spans="1:16" ht="27.75" customHeight="1">
      <c r="A20" s="969"/>
      <c r="B20" s="480" t="s">
        <v>1174</v>
      </c>
      <c r="C20" s="480" t="s">
        <v>1472</v>
      </c>
      <c r="D20" s="367" t="s">
        <v>867</v>
      </c>
      <c r="E20" s="480" t="s">
        <v>1174</v>
      </c>
      <c r="F20" s="480" t="s">
        <v>1472</v>
      </c>
      <c r="G20" s="582" t="s">
        <v>867</v>
      </c>
    </row>
    <row r="21" spans="1:16" ht="16.5" customHeight="1">
      <c r="A21" s="264" t="s">
        <v>258</v>
      </c>
      <c r="B21" s="265">
        <v>44017</v>
      </c>
      <c r="C21" s="265">
        <v>44324</v>
      </c>
      <c r="D21" s="266">
        <v>6.974578003953018E-3</v>
      </c>
      <c r="E21" s="265">
        <v>2930924.3216900006</v>
      </c>
      <c r="F21" s="265">
        <v>2800619.5474300003</v>
      </c>
      <c r="G21" s="267">
        <v>-4.445859393082701E-2</v>
      </c>
      <c r="H21" s="75"/>
      <c r="I21" s="137"/>
    </row>
    <row r="22" spans="1:16" ht="16.5" customHeight="1">
      <c r="A22" s="264" t="s">
        <v>259</v>
      </c>
      <c r="B22" s="265">
        <v>68779</v>
      </c>
      <c r="C22" s="265">
        <v>80857</v>
      </c>
      <c r="D22" s="266">
        <v>0.17560592622748222</v>
      </c>
      <c r="E22" s="265">
        <v>10162120.265700001</v>
      </c>
      <c r="F22" s="265">
        <v>11597144.87559</v>
      </c>
      <c r="G22" s="267">
        <v>0.14121311029289907</v>
      </c>
    </row>
    <row r="23" spans="1:16" ht="16.5" customHeight="1">
      <c r="A23" s="264" t="s">
        <v>260</v>
      </c>
      <c r="B23" s="265">
        <v>679</v>
      </c>
      <c r="C23" s="265">
        <v>228</v>
      </c>
      <c r="D23" s="266">
        <v>-0.66421207658321058</v>
      </c>
      <c r="E23" s="265">
        <v>30580.752760000003</v>
      </c>
      <c r="F23" s="265">
        <v>21470.814429999999</v>
      </c>
      <c r="G23" s="267">
        <v>-0.2978977790865866</v>
      </c>
    </row>
    <row r="24" spans="1:16" ht="16.5" customHeight="1">
      <c r="A24" s="769" t="s">
        <v>124</v>
      </c>
      <c r="B24" s="770">
        <v>113475</v>
      </c>
      <c r="C24" s="770">
        <v>125409</v>
      </c>
      <c r="D24" s="771">
        <v>0.10516853932584269</v>
      </c>
      <c r="E24" s="770">
        <v>13123625.340150002</v>
      </c>
      <c r="F24" s="770">
        <v>14419235.237450002</v>
      </c>
      <c r="G24" s="772">
        <v>9.8723474933123209E-2</v>
      </c>
    </row>
    <row r="25" spans="1:16" ht="12.75" customHeight="1">
      <c r="A25" s="27" t="s">
        <v>261</v>
      </c>
    </row>
    <row r="26" spans="1:16" ht="69" customHeight="1">
      <c r="A26" s="972" t="s">
        <v>1078</v>
      </c>
      <c r="B26" s="972"/>
      <c r="C26" s="972"/>
      <c r="D26" s="972"/>
      <c r="E26" s="972"/>
      <c r="F26" s="972"/>
      <c r="G26" s="972"/>
    </row>
    <row r="27" spans="1:16" ht="23.25" customHeight="1">
      <c r="A27" s="973" t="s">
        <v>1141</v>
      </c>
      <c r="B27" s="974"/>
      <c r="C27" s="974"/>
      <c r="D27" s="974"/>
      <c r="E27" s="974"/>
      <c r="F27" s="974"/>
      <c r="G27" s="974"/>
      <c r="J27" s="486"/>
      <c r="K27" s="128"/>
      <c r="L27" s="128"/>
      <c r="M27" s="128"/>
      <c r="N27" s="128"/>
      <c r="O27" s="128"/>
      <c r="P27" s="128"/>
    </row>
    <row r="28" spans="1:16" ht="12.75" customHeight="1"/>
    <row r="29" spans="1:16" ht="12.75" customHeight="1">
      <c r="A29" s="430" t="s">
        <v>763</v>
      </c>
    </row>
    <row r="30" spans="1:16" ht="12.75" customHeight="1">
      <c r="A30" s="68" t="s">
        <v>764</v>
      </c>
    </row>
    <row r="31" spans="1:16" ht="12.75" customHeight="1">
      <c r="E31" s="971" t="s">
        <v>502</v>
      </c>
      <c r="F31" s="971"/>
      <c r="G31" s="971"/>
    </row>
    <row r="32" spans="1:16" ht="78" customHeight="1">
      <c r="A32" s="969" t="s">
        <v>516</v>
      </c>
      <c r="B32" s="969" t="s">
        <v>498</v>
      </c>
      <c r="C32" s="970"/>
      <c r="D32" s="431"/>
      <c r="E32" s="969" t="s">
        <v>1080</v>
      </c>
      <c r="F32" s="939"/>
      <c r="G32" s="939"/>
    </row>
    <row r="33" spans="1:9" ht="32.25" customHeight="1">
      <c r="A33" s="969"/>
      <c r="B33" s="480" t="s">
        <v>1563</v>
      </c>
      <c r="C33" s="480" t="s">
        <v>1564</v>
      </c>
      <c r="D33" s="582" t="s">
        <v>867</v>
      </c>
      <c r="E33" s="480" t="s">
        <v>1563</v>
      </c>
      <c r="F33" s="480" t="s">
        <v>1564</v>
      </c>
      <c r="G33" s="582" t="s">
        <v>867</v>
      </c>
    </row>
    <row r="34" spans="1:9" ht="16.5" customHeight="1">
      <c r="A34" s="264" t="s">
        <v>258</v>
      </c>
      <c r="B34" s="265">
        <v>3503</v>
      </c>
      <c r="C34" s="265">
        <v>4387</v>
      </c>
      <c r="D34" s="266">
        <v>0.25235512417927491</v>
      </c>
      <c r="E34" s="265">
        <v>332298.07826000004</v>
      </c>
      <c r="F34" s="265">
        <v>372797.86860999989</v>
      </c>
      <c r="G34" s="268">
        <v>0.12187789517792996</v>
      </c>
      <c r="H34" s="75"/>
      <c r="I34" s="75"/>
    </row>
    <row r="35" spans="1:9" ht="16.5" customHeight="1">
      <c r="A35" s="264" t="s">
        <v>259</v>
      </c>
      <c r="B35" s="265">
        <v>7122</v>
      </c>
      <c r="C35" s="265">
        <v>9874</v>
      </c>
      <c r="D35" s="266">
        <v>0.38640831227183375</v>
      </c>
      <c r="E35" s="265">
        <v>1387763.5173199996</v>
      </c>
      <c r="F35" s="265">
        <v>1956973.8835799997</v>
      </c>
      <c r="G35" s="268">
        <v>0.41016380612111725</v>
      </c>
      <c r="H35" s="75"/>
    </row>
    <row r="36" spans="1:9" ht="16.5" customHeight="1">
      <c r="A36" s="769" t="s">
        <v>124</v>
      </c>
      <c r="B36" s="770">
        <v>10625</v>
      </c>
      <c r="C36" s="770">
        <v>14261</v>
      </c>
      <c r="D36" s="771">
        <v>0.34221176470588233</v>
      </c>
      <c r="E36" s="770">
        <v>1720061.5955799997</v>
      </c>
      <c r="F36" s="770">
        <v>2329771.7521899994</v>
      </c>
      <c r="G36" s="773">
        <v>0.35446995513227958</v>
      </c>
    </row>
    <row r="37" spans="1:9" ht="12.75" customHeight="1">
      <c r="A37" s="27" t="s">
        <v>261</v>
      </c>
    </row>
    <row r="38" spans="1:9" ht="70.5" customHeight="1">
      <c r="A38" s="972" t="s">
        <v>1081</v>
      </c>
      <c r="B38" s="972"/>
      <c r="C38" s="972"/>
      <c r="D38" s="972"/>
      <c r="E38" s="972"/>
      <c r="F38" s="972"/>
      <c r="G38" s="972"/>
    </row>
    <row r="39" spans="1:9" ht="24.75" customHeight="1">
      <c r="A39" s="973" t="s">
        <v>1142</v>
      </c>
      <c r="B39" s="974"/>
      <c r="C39" s="974"/>
      <c r="D39" s="974"/>
      <c r="E39" s="974"/>
      <c r="F39" s="974"/>
      <c r="G39" s="974"/>
    </row>
    <row r="40" spans="1:9" ht="12.75" customHeight="1"/>
    <row r="41" spans="1:9" ht="12.75" customHeight="1"/>
    <row r="42" spans="1:9" ht="12.75" customHeight="1"/>
    <row r="43" spans="1:9" ht="12.75" customHeight="1"/>
    <row r="44" spans="1:9" ht="12.75" customHeight="1">
      <c r="A44" s="73" t="s">
        <v>274</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3" t="s">
        <v>765</v>
      </c>
    </row>
    <row r="2" spans="1:6" ht="12.75" customHeight="1">
      <c r="A2" s="52" t="s">
        <v>766</v>
      </c>
    </row>
    <row r="3" spans="1:6" ht="12.75" customHeight="1"/>
    <row r="4" spans="1:6" ht="12.75" customHeight="1">
      <c r="E4" s="105" t="s">
        <v>391</v>
      </c>
      <c r="F4" s="131"/>
    </row>
    <row r="5" spans="1:6" ht="22.5" customHeight="1">
      <c r="A5" s="969" t="s">
        <v>298</v>
      </c>
      <c r="B5" s="432" t="s">
        <v>499</v>
      </c>
      <c r="C5" s="432" t="s">
        <v>499</v>
      </c>
      <c r="D5" s="976" t="s">
        <v>296</v>
      </c>
      <c r="E5" s="976" t="s">
        <v>297</v>
      </c>
    </row>
    <row r="6" spans="1:6" ht="22.5" customHeight="1">
      <c r="A6" s="975"/>
      <c r="B6" s="481" t="s">
        <v>1174</v>
      </c>
      <c r="C6" s="481" t="s">
        <v>1472</v>
      </c>
      <c r="D6" s="976"/>
      <c r="E6" s="976"/>
    </row>
    <row r="7" spans="1:6" ht="12.75" customHeight="1">
      <c r="A7" s="795" t="s">
        <v>340</v>
      </c>
      <c r="B7" s="775">
        <v>12787291.216529999</v>
      </c>
      <c r="C7" s="775">
        <v>13198880.71586</v>
      </c>
      <c r="D7" s="776">
        <v>3.218738764609845E-2</v>
      </c>
      <c r="E7" s="775">
        <v>411589.49933000095</v>
      </c>
      <c r="F7" s="75"/>
    </row>
    <row r="8" spans="1:6" ht="12.75" customHeight="1">
      <c r="A8" s="269" t="s">
        <v>329</v>
      </c>
      <c r="B8" s="270">
        <v>13016.290230000001</v>
      </c>
      <c r="C8" s="270">
        <v>16637.122339999998</v>
      </c>
      <c r="D8" s="271">
        <v>0.27817696486627874</v>
      </c>
      <c r="E8" s="270">
        <v>3620.8321099999976</v>
      </c>
      <c r="F8" s="85"/>
    </row>
    <row r="9" spans="1:6" ht="12.75" customHeight="1">
      <c r="A9" s="269" t="s">
        <v>330</v>
      </c>
      <c r="B9" s="270">
        <v>4998989.2309600012</v>
      </c>
      <c r="C9" s="270">
        <v>4775974.8163599996</v>
      </c>
      <c r="D9" s="271">
        <v>-4.4611901385747568E-2</v>
      </c>
      <c r="E9" s="270">
        <v>-223014.41460000165</v>
      </c>
      <c r="F9" s="85"/>
    </row>
    <row r="10" spans="1:6" ht="12.75" customHeight="1">
      <c r="A10" s="269" t="s">
        <v>331</v>
      </c>
      <c r="B10" s="270">
        <v>421792.08607999998</v>
      </c>
      <c r="C10" s="270">
        <v>284699.69182999997</v>
      </c>
      <c r="D10" s="271">
        <v>-0.32502362840444127</v>
      </c>
      <c r="E10" s="270">
        <v>-137092.39425000001</v>
      </c>
    </row>
    <row r="11" spans="1:6" ht="12.75" customHeight="1">
      <c r="A11" s="269" t="s">
        <v>332</v>
      </c>
      <c r="B11" s="270">
        <v>7240319.1047999999</v>
      </c>
      <c r="C11" s="270">
        <v>8004327.2731100004</v>
      </c>
      <c r="D11" s="271">
        <v>0.10552133921880572</v>
      </c>
      <c r="E11" s="270">
        <v>764008.16831000056</v>
      </c>
    </row>
    <row r="12" spans="1:6" ht="12.75" customHeight="1">
      <c r="A12" s="269" t="s">
        <v>333</v>
      </c>
      <c r="B12" s="270">
        <v>113174.50446</v>
      </c>
      <c r="C12" s="270">
        <v>117241.81221999999</v>
      </c>
      <c r="D12" s="271">
        <v>3.5938374808060516E-2</v>
      </c>
      <c r="E12" s="270">
        <v>4067.3077599999961</v>
      </c>
    </row>
    <row r="13" spans="1:6" ht="12.75" customHeight="1">
      <c r="A13" s="795" t="s">
        <v>341</v>
      </c>
      <c r="B13" s="775">
        <v>4475092.7027899986</v>
      </c>
      <c r="C13" s="775">
        <v>5367866.9133700002</v>
      </c>
      <c r="D13" s="776">
        <v>0.19949848413718918</v>
      </c>
      <c r="E13" s="775">
        <v>892774.21058000159</v>
      </c>
    </row>
    <row r="14" spans="1:6" ht="12.75" customHeight="1">
      <c r="A14" s="269" t="s">
        <v>334</v>
      </c>
      <c r="B14" s="270">
        <v>292771.99000000005</v>
      </c>
      <c r="C14" s="270">
        <v>332715.05157000007</v>
      </c>
      <c r="D14" s="271">
        <v>0.13643061130950407</v>
      </c>
      <c r="E14" s="270">
        <v>39943.06157000002</v>
      </c>
    </row>
    <row r="15" spans="1:6" ht="12.75" customHeight="1">
      <c r="A15" s="269" t="s">
        <v>335</v>
      </c>
      <c r="B15" s="270">
        <v>3631792.6359800007</v>
      </c>
      <c r="C15" s="270">
        <v>4332734.9463100005</v>
      </c>
      <c r="D15" s="271">
        <v>0.19300174337758078</v>
      </c>
      <c r="E15" s="270">
        <v>700942.31032999977</v>
      </c>
    </row>
    <row r="16" spans="1:6" ht="12.75" customHeight="1">
      <c r="A16" s="269" t="s">
        <v>336</v>
      </c>
      <c r="B16" s="270">
        <v>186928.36132</v>
      </c>
      <c r="C16" s="270">
        <v>157838.97504000002</v>
      </c>
      <c r="D16" s="271">
        <v>-0.15561783174358582</v>
      </c>
      <c r="E16" s="270">
        <v>-29089.386279999977</v>
      </c>
    </row>
    <row r="17" spans="1:7" ht="12.75" customHeight="1">
      <c r="A17" s="269" t="s">
        <v>337</v>
      </c>
      <c r="B17" s="270">
        <v>363599.71549000009</v>
      </c>
      <c r="C17" s="270">
        <v>544577.94044999988</v>
      </c>
      <c r="D17" s="271">
        <v>0.49774028210145049</v>
      </c>
      <c r="E17" s="270">
        <v>180978.22495999979</v>
      </c>
    </row>
    <row r="18" spans="1:7" ht="22.5">
      <c r="A18" s="272" t="s">
        <v>342</v>
      </c>
      <c r="B18" s="270">
        <v>86238.795209999982</v>
      </c>
      <c r="C18" s="270">
        <v>98782.061300000001</v>
      </c>
      <c r="D18" s="271">
        <v>0.14544806730492846</v>
      </c>
      <c r="E18" s="270">
        <v>12543.266090000019</v>
      </c>
    </row>
    <row r="19" spans="1:7" ht="12.75" customHeight="1">
      <c r="A19" s="774" t="s">
        <v>344</v>
      </c>
      <c r="B19" s="775">
        <v>17348622.714529999</v>
      </c>
      <c r="C19" s="775">
        <v>18665529.690529995</v>
      </c>
      <c r="D19" s="776">
        <v>7.590844516418277E-2</v>
      </c>
      <c r="E19" s="775">
        <v>1316906.9759999961</v>
      </c>
    </row>
    <row r="20" spans="1:7" ht="12.75" customHeight="1">
      <c r="A20" s="269" t="s">
        <v>338</v>
      </c>
      <c r="B20" s="270">
        <v>19724625.484940004</v>
      </c>
      <c r="C20" s="270">
        <v>24629680.064370003</v>
      </c>
      <c r="D20" s="271">
        <v>0.24867669011891094</v>
      </c>
      <c r="E20" s="270">
        <v>4905054.579429999</v>
      </c>
    </row>
    <row r="21" spans="1:7" ht="12.75" customHeight="1">
      <c r="A21" s="676" t="s">
        <v>1203</v>
      </c>
      <c r="B21" s="678">
        <v>2198753.8976499997</v>
      </c>
      <c r="C21" s="678">
        <v>2362754.0621099998</v>
      </c>
      <c r="D21" s="679">
        <v>7.4587776574395803E-2</v>
      </c>
      <c r="E21" s="678">
        <v>164000.16446000012</v>
      </c>
    </row>
    <row r="22" spans="1:7" ht="12.75" customHeight="1">
      <c r="A22" s="676" t="s">
        <v>1204</v>
      </c>
      <c r="B22" s="678">
        <v>100533.92906000001</v>
      </c>
      <c r="C22" s="678">
        <v>95607.19915</v>
      </c>
      <c r="D22" s="679">
        <v>-4.9005643727101027E-2</v>
      </c>
      <c r="E22" s="678">
        <v>-4926.7299100000091</v>
      </c>
    </row>
    <row r="23" spans="1:7" ht="12.75" customHeight="1">
      <c r="A23" s="676" t="s">
        <v>1205</v>
      </c>
      <c r="B23" s="678">
        <v>10719778.66736</v>
      </c>
      <c r="C23" s="678">
        <v>9625992.0429800004</v>
      </c>
      <c r="D23" s="679">
        <v>-0.10203444103845204</v>
      </c>
      <c r="E23" s="678">
        <v>-1093786.6243799999</v>
      </c>
    </row>
    <row r="24" spans="1:7" ht="12.75" customHeight="1">
      <c r="A24" s="676" t="s">
        <v>1206</v>
      </c>
      <c r="B24" s="678">
        <v>3963594.9649899998</v>
      </c>
      <c r="C24" s="678">
        <v>6189992.4875999996</v>
      </c>
      <c r="D24" s="679">
        <v>0.56171166384949156</v>
      </c>
      <c r="E24" s="678">
        <v>2226397.5226099999</v>
      </c>
    </row>
    <row r="25" spans="1:7" ht="22.5">
      <c r="A25" s="677" t="s">
        <v>1362</v>
      </c>
      <c r="B25" s="678">
        <v>365961.25546999997</v>
      </c>
      <c r="C25" s="678">
        <v>391183.89868999994</v>
      </c>
      <c r="D25" s="679">
        <v>6.8921621737270539E-2</v>
      </c>
      <c r="E25" s="678">
        <v>25222.643219999969</v>
      </c>
    </row>
    <row r="26" spans="1:7">
      <c r="A26" s="774" t="s">
        <v>345</v>
      </c>
      <c r="B26" s="775">
        <v>17348622.714529999</v>
      </c>
      <c r="C26" s="775">
        <v>18665529.690529995</v>
      </c>
      <c r="D26" s="776">
        <v>7.590844516418277E-2</v>
      </c>
      <c r="E26" s="775">
        <v>1316906.9759999961</v>
      </c>
    </row>
    <row r="27" spans="1:7" ht="12.75" customHeight="1">
      <c r="A27" s="269" t="s">
        <v>339</v>
      </c>
      <c r="B27" s="270">
        <v>19724625.484940004</v>
      </c>
      <c r="C27" s="270">
        <v>24629680.064370003</v>
      </c>
      <c r="D27" s="271">
        <v>0.24867669011891094</v>
      </c>
      <c r="E27" s="270">
        <v>4905054.579429999</v>
      </c>
    </row>
    <row r="28" spans="1:7" ht="12.75" customHeight="1">
      <c r="A28" s="36" t="s">
        <v>247</v>
      </c>
    </row>
    <row r="29" spans="1:7" ht="12.75" customHeight="1">
      <c r="F29" s="128"/>
      <c r="G29" s="128"/>
    </row>
    <row r="30" spans="1:7" ht="26.25" customHeight="1">
      <c r="A30" s="973" t="s">
        <v>1141</v>
      </c>
      <c r="B30" s="973"/>
      <c r="C30" s="973"/>
      <c r="D30" s="973"/>
      <c r="E30" s="973"/>
      <c r="F30" s="128"/>
      <c r="G30" s="128"/>
    </row>
    <row r="31" spans="1:7" ht="12.75" customHeight="1"/>
    <row r="32" spans="1:7" ht="12.75" customHeight="1">
      <c r="A32" s="73"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322</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0" t="s">
        <v>767</v>
      </c>
    </row>
    <row r="2" spans="1:8" ht="12.75" customHeight="1">
      <c r="A2" s="65" t="s">
        <v>768</v>
      </c>
    </row>
    <row r="3" spans="1:8" ht="12.75" customHeight="1">
      <c r="E3" s="971" t="s">
        <v>502</v>
      </c>
      <c r="F3" s="971"/>
    </row>
    <row r="4" spans="1:8" ht="84.75" customHeight="1">
      <c r="A4" s="432" t="s">
        <v>262</v>
      </c>
      <c r="B4" s="976" t="s">
        <v>1082</v>
      </c>
      <c r="C4" s="976"/>
      <c r="D4" s="583" t="s">
        <v>868</v>
      </c>
      <c r="E4" s="969" t="s">
        <v>1083</v>
      </c>
      <c r="F4" s="970"/>
      <c r="G4" s="583" t="s">
        <v>868</v>
      </c>
    </row>
    <row r="5" spans="1:8" ht="15" customHeight="1" thickBot="1">
      <c r="A5" s="434"/>
      <c r="B5" s="480" t="s">
        <v>1174</v>
      </c>
      <c r="C5" s="480" t="s">
        <v>1472</v>
      </c>
      <c r="D5" s="482"/>
      <c r="E5" s="480" t="s">
        <v>1174</v>
      </c>
      <c r="F5" s="480" t="s">
        <v>1472</v>
      </c>
      <c r="G5" s="435"/>
    </row>
    <row r="6" spans="1:8" ht="12.75" customHeight="1">
      <c r="A6" s="436" t="s">
        <v>263</v>
      </c>
      <c r="B6" s="437"/>
      <c r="C6" s="437"/>
      <c r="D6" s="438"/>
      <c r="E6" s="437"/>
      <c r="F6" s="437"/>
      <c r="G6" s="438"/>
    </row>
    <row r="7" spans="1:8" ht="12.75" customHeight="1">
      <c r="A7" s="273" t="s">
        <v>513</v>
      </c>
      <c r="B7" s="274">
        <v>55</v>
      </c>
      <c r="C7" s="274">
        <v>36</v>
      </c>
      <c r="D7" s="275">
        <v>-0.34545454545454546</v>
      </c>
      <c r="E7" s="274">
        <v>409321.77581000002</v>
      </c>
      <c r="F7" s="276">
        <v>160229.75753</v>
      </c>
      <c r="G7" s="275">
        <v>-0.60854817163605812</v>
      </c>
      <c r="H7" s="75"/>
    </row>
    <row r="8" spans="1:8" ht="12.75" customHeight="1">
      <c r="A8" s="273" t="s">
        <v>512</v>
      </c>
      <c r="B8" s="274">
        <v>36106</v>
      </c>
      <c r="C8" s="274">
        <v>36694</v>
      </c>
      <c r="D8" s="275">
        <v>1.6285381930980999E-2</v>
      </c>
      <c r="E8" s="274">
        <v>1816596.99067</v>
      </c>
      <c r="F8" s="276">
        <v>2013679.23232</v>
      </c>
      <c r="G8" s="275">
        <v>0.10848979859716261</v>
      </c>
      <c r="H8" s="75"/>
    </row>
    <row r="9" spans="1:8" ht="12.75" customHeight="1">
      <c r="A9" s="277" t="s">
        <v>514</v>
      </c>
      <c r="B9" s="274">
        <v>6054</v>
      </c>
      <c r="C9" s="274">
        <v>6445</v>
      </c>
      <c r="D9" s="275">
        <v>6.4585398083911463E-2</v>
      </c>
      <c r="E9" s="274">
        <v>428971.64122999995</v>
      </c>
      <c r="F9" s="276">
        <v>450437.19085999997</v>
      </c>
      <c r="G9" s="275">
        <v>5.0039554056420549E-2</v>
      </c>
    </row>
    <row r="10" spans="1:8" ht="12.75" customHeight="1">
      <c r="A10" s="273" t="s">
        <v>501</v>
      </c>
      <c r="B10" s="274">
        <v>271</v>
      </c>
      <c r="C10" s="274">
        <v>182</v>
      </c>
      <c r="D10" s="275">
        <v>-0.32841328413284132</v>
      </c>
      <c r="E10" s="274">
        <v>147813.99586</v>
      </c>
      <c r="F10" s="276">
        <v>100445.13882000001</v>
      </c>
      <c r="G10" s="275">
        <v>-0.32046259736368099</v>
      </c>
    </row>
    <row r="11" spans="1:8" ht="12.75" customHeight="1">
      <c r="A11" s="278" t="s">
        <v>562</v>
      </c>
      <c r="B11" s="274">
        <v>0</v>
      </c>
      <c r="C11" s="274">
        <v>0</v>
      </c>
      <c r="D11" s="275"/>
      <c r="E11" s="274">
        <v>0</v>
      </c>
      <c r="F11" s="276">
        <v>0</v>
      </c>
      <c r="G11" s="275"/>
    </row>
    <row r="12" spans="1:8" ht="29.25">
      <c r="A12" s="277" t="s">
        <v>563</v>
      </c>
      <c r="B12" s="274">
        <v>1264</v>
      </c>
      <c r="C12" s="274">
        <v>927</v>
      </c>
      <c r="D12" s="275">
        <v>-0.26661392405063289</v>
      </c>
      <c r="E12" s="274">
        <v>127919.10303</v>
      </c>
      <c r="F12" s="276">
        <v>75828.227899999998</v>
      </c>
      <c r="G12" s="275">
        <v>-0.40721732638934688</v>
      </c>
      <c r="H12" s="85"/>
    </row>
    <row r="13" spans="1:8" ht="12.75" customHeight="1">
      <c r="A13" s="273" t="s">
        <v>1276</v>
      </c>
      <c r="B13" s="274">
        <v>267</v>
      </c>
      <c r="C13" s="274">
        <v>40</v>
      </c>
      <c r="D13" s="275">
        <v>-0.85018726591760296</v>
      </c>
      <c r="E13" s="274">
        <v>300.81509</v>
      </c>
      <c r="F13" s="276">
        <v>0</v>
      </c>
      <c r="G13" s="275">
        <v>-1</v>
      </c>
      <c r="H13" s="85"/>
    </row>
    <row r="14" spans="1:8" ht="22.5" customHeight="1">
      <c r="A14" s="777" t="s">
        <v>264</v>
      </c>
      <c r="B14" s="778">
        <v>44017</v>
      </c>
      <c r="C14" s="778">
        <v>44324</v>
      </c>
      <c r="D14" s="779">
        <v>6.974578003953018E-3</v>
      </c>
      <c r="E14" s="778">
        <v>2930924.3216900006</v>
      </c>
      <c r="F14" s="778">
        <v>2800619.5474300003</v>
      </c>
      <c r="G14" s="779">
        <v>-4.445859393082701E-2</v>
      </c>
    </row>
    <row r="15" spans="1:8" ht="15" customHeight="1">
      <c r="A15" s="439" t="s">
        <v>265</v>
      </c>
      <c r="B15" s="440"/>
      <c r="C15" s="440"/>
      <c r="D15" s="441"/>
      <c r="E15" s="440"/>
      <c r="F15" s="440"/>
      <c r="G15" s="442"/>
    </row>
    <row r="16" spans="1:8" ht="12.75" customHeight="1">
      <c r="A16" s="273" t="s">
        <v>513</v>
      </c>
      <c r="B16" s="274">
        <v>511</v>
      </c>
      <c r="C16" s="274">
        <v>425</v>
      </c>
      <c r="D16" s="275">
        <v>-0.16829745596868884</v>
      </c>
      <c r="E16" s="274">
        <v>1314112.4392500001</v>
      </c>
      <c r="F16" s="274">
        <v>1051802.8192700001</v>
      </c>
      <c r="G16" s="275">
        <v>-0.19960972299273511</v>
      </c>
    </row>
    <row r="17" spans="1:7" ht="12.75" customHeight="1">
      <c r="A17" s="273" t="s">
        <v>512</v>
      </c>
      <c r="B17" s="274">
        <v>41101</v>
      </c>
      <c r="C17" s="274">
        <v>51147</v>
      </c>
      <c r="D17" s="275">
        <v>0.24442227683024745</v>
      </c>
      <c r="E17" s="274">
        <v>3126494.6777199996</v>
      </c>
      <c r="F17" s="274">
        <v>4177550.9733800013</v>
      </c>
      <c r="G17" s="275">
        <v>0.33617722209797135</v>
      </c>
    </row>
    <row r="18" spans="1:7" ht="12.75" customHeight="1">
      <c r="A18" s="277" t="s">
        <v>514</v>
      </c>
      <c r="B18" s="274">
        <v>18337</v>
      </c>
      <c r="C18" s="274">
        <v>20348</v>
      </c>
      <c r="D18" s="275">
        <v>0.10966897529584992</v>
      </c>
      <c r="E18" s="274">
        <v>3125037.2492300002</v>
      </c>
      <c r="F18" s="274">
        <v>3572846.2652999992</v>
      </c>
      <c r="G18" s="275">
        <v>0.14329717707535736</v>
      </c>
    </row>
    <row r="19" spans="1:7" ht="12.75" customHeight="1">
      <c r="A19" s="273" t="s">
        <v>501</v>
      </c>
      <c r="B19" s="274">
        <v>737</v>
      </c>
      <c r="C19" s="274">
        <v>1013</v>
      </c>
      <c r="D19" s="275">
        <v>0.37449118046132973</v>
      </c>
      <c r="E19" s="274">
        <v>345401.76328000001</v>
      </c>
      <c r="F19" s="274">
        <v>579671.43796999985</v>
      </c>
      <c r="G19" s="275">
        <v>0.6782526888841881</v>
      </c>
    </row>
    <row r="20" spans="1:7" ht="12.75" customHeight="1">
      <c r="A20" s="278" t="s">
        <v>562</v>
      </c>
      <c r="B20" s="274">
        <v>2</v>
      </c>
      <c r="C20" s="274">
        <v>1</v>
      </c>
      <c r="D20" s="275">
        <v>-0.5</v>
      </c>
      <c r="E20" s="274">
        <v>594.43067000000008</v>
      </c>
      <c r="F20" s="274">
        <v>432.66002000000003</v>
      </c>
      <c r="G20" s="275">
        <v>-0.27214384816315085</v>
      </c>
    </row>
    <row r="21" spans="1:7" ht="29.25">
      <c r="A21" s="277" t="s">
        <v>563</v>
      </c>
      <c r="B21" s="274">
        <v>7210</v>
      </c>
      <c r="C21" s="274">
        <v>7289</v>
      </c>
      <c r="D21" s="275">
        <v>1.0957004160887657E-2</v>
      </c>
      <c r="E21" s="274">
        <v>2191487.1194000002</v>
      </c>
      <c r="F21" s="274">
        <v>2170816.0541099994</v>
      </c>
      <c r="G21" s="275">
        <v>-9.4324375019188868E-3</v>
      </c>
    </row>
    <row r="22" spans="1:7" ht="12.75" customHeight="1">
      <c r="A22" s="273" t="s">
        <v>1276</v>
      </c>
      <c r="B22" s="274">
        <v>881</v>
      </c>
      <c r="C22" s="274">
        <v>634</v>
      </c>
      <c r="D22" s="275">
        <v>-0.28036322360953464</v>
      </c>
      <c r="E22" s="274">
        <v>58992.586150000003</v>
      </c>
      <c r="F22" s="274">
        <v>44024.665539999995</v>
      </c>
      <c r="G22" s="275">
        <v>-0.25372545241432864</v>
      </c>
    </row>
    <row r="23" spans="1:7" ht="22.5" customHeight="1">
      <c r="A23" s="777" t="s">
        <v>264</v>
      </c>
      <c r="B23" s="778">
        <v>68779</v>
      </c>
      <c r="C23" s="780">
        <v>80857</v>
      </c>
      <c r="D23" s="779">
        <v>0.17560592622748222</v>
      </c>
      <c r="E23" s="778">
        <v>10162120.265700001</v>
      </c>
      <c r="F23" s="778">
        <v>11597144.87559</v>
      </c>
      <c r="G23" s="779">
        <v>0.14121311029289907</v>
      </c>
    </row>
    <row r="24" spans="1:7" ht="15" customHeight="1">
      <c r="A24" s="439" t="s">
        <v>266</v>
      </c>
      <c r="B24" s="440"/>
      <c r="C24" s="440"/>
      <c r="D24" s="441"/>
      <c r="E24" s="440"/>
      <c r="F24" s="440"/>
      <c r="G24" s="443"/>
    </row>
    <row r="25" spans="1:7" ht="12.75" customHeight="1">
      <c r="A25" s="273" t="s">
        <v>513</v>
      </c>
      <c r="B25" s="274">
        <v>137</v>
      </c>
      <c r="C25" s="274">
        <v>105</v>
      </c>
      <c r="D25" s="275">
        <v>-0.23357664233576642</v>
      </c>
      <c r="E25" s="274">
        <v>30310.682079999999</v>
      </c>
      <c r="F25" s="274">
        <v>21470.814059999997</v>
      </c>
      <c r="G25" s="275">
        <v>-0.29164200253457317</v>
      </c>
    </row>
    <row r="26" spans="1:7" ht="12.75" customHeight="1">
      <c r="A26" s="273" t="s">
        <v>512</v>
      </c>
      <c r="B26" s="274">
        <v>143</v>
      </c>
      <c r="C26" s="274">
        <v>36</v>
      </c>
      <c r="D26" s="275">
        <v>-0.74825174825174823</v>
      </c>
      <c r="E26" s="274">
        <v>0</v>
      </c>
      <c r="F26" s="274">
        <v>1.4999999999999999E-4</v>
      </c>
      <c r="G26" s="275" t="e">
        <v>#DIV/0!</v>
      </c>
    </row>
    <row r="27" spans="1:7" ht="12.75" customHeight="1">
      <c r="A27" s="277" t="s">
        <v>514</v>
      </c>
      <c r="B27" s="274">
        <v>191</v>
      </c>
      <c r="C27" s="274">
        <v>40</v>
      </c>
      <c r="D27" s="275">
        <v>-0.79057591623036649</v>
      </c>
      <c r="E27" s="274">
        <v>14.55678</v>
      </c>
      <c r="F27" s="274">
        <v>1.4999999999999999E-4</v>
      </c>
      <c r="G27" s="275">
        <v>-0.99998969552332317</v>
      </c>
    </row>
    <row r="28" spans="1:7" ht="12.75" customHeight="1">
      <c r="A28" s="273" t="s">
        <v>501</v>
      </c>
      <c r="B28" s="274">
        <v>20</v>
      </c>
      <c r="C28" s="274">
        <v>5</v>
      </c>
      <c r="D28" s="275">
        <v>-0.75</v>
      </c>
      <c r="E28" s="274">
        <v>0</v>
      </c>
      <c r="F28" s="274">
        <v>0</v>
      </c>
      <c r="G28" s="275"/>
    </row>
    <row r="29" spans="1:7" ht="12.75" customHeight="1">
      <c r="A29" s="278" t="s">
        <v>564</v>
      </c>
      <c r="B29" s="274">
        <v>0</v>
      </c>
      <c r="C29" s="274">
        <v>0</v>
      </c>
      <c r="D29" s="275"/>
      <c r="E29" s="274">
        <v>0</v>
      </c>
      <c r="F29" s="274">
        <v>0</v>
      </c>
      <c r="G29" s="275"/>
    </row>
    <row r="30" spans="1:7" ht="29.25">
      <c r="A30" s="277" t="s">
        <v>563</v>
      </c>
      <c r="B30" s="274">
        <v>188</v>
      </c>
      <c r="C30" s="274">
        <v>42</v>
      </c>
      <c r="D30" s="275">
        <v>-0.77659574468085102</v>
      </c>
      <c r="E30" s="274">
        <v>255.51390000000001</v>
      </c>
      <c r="F30" s="274">
        <v>7.0000000000000007E-5</v>
      </c>
      <c r="G30" s="275">
        <v>-0.99999972604230147</v>
      </c>
    </row>
    <row r="31" spans="1:7" ht="12.75" customHeight="1">
      <c r="A31" s="273" t="s">
        <v>1276</v>
      </c>
      <c r="B31" s="274">
        <v>0</v>
      </c>
      <c r="C31" s="274">
        <v>0</v>
      </c>
      <c r="D31" s="275"/>
      <c r="E31" s="274">
        <v>0</v>
      </c>
      <c r="F31" s="274">
        <v>0</v>
      </c>
      <c r="G31" s="275"/>
    </row>
    <row r="32" spans="1:7" ht="22.5" customHeight="1">
      <c r="A32" s="777" t="s">
        <v>264</v>
      </c>
      <c r="B32" s="778">
        <v>679</v>
      </c>
      <c r="C32" s="778">
        <v>228</v>
      </c>
      <c r="D32" s="779">
        <v>-0.66421207658321058</v>
      </c>
      <c r="E32" s="778">
        <v>30580.752760000003</v>
      </c>
      <c r="F32" s="778">
        <v>21470.814429999999</v>
      </c>
      <c r="G32" s="779">
        <v>-0.2978977790865866</v>
      </c>
    </row>
    <row r="33" spans="1:8" ht="12.75" customHeight="1">
      <c r="A33" s="27" t="s">
        <v>268</v>
      </c>
    </row>
    <row r="34" spans="1:8" ht="72.75" customHeight="1">
      <c r="A34" s="978" t="s">
        <v>1084</v>
      </c>
      <c r="B34" s="978"/>
      <c r="C34" s="978"/>
      <c r="D34" s="978"/>
      <c r="E34" s="978"/>
      <c r="F34" s="978"/>
      <c r="G34" s="978"/>
    </row>
    <row r="35" spans="1:8" ht="25.5" customHeight="1">
      <c r="A35" s="973" t="s">
        <v>1141</v>
      </c>
      <c r="B35" s="973"/>
      <c r="C35" s="973"/>
      <c r="D35" s="973"/>
      <c r="E35" s="973"/>
      <c r="F35" s="128"/>
      <c r="G35" s="128"/>
    </row>
    <row r="36" spans="1:8" ht="12.75" customHeight="1"/>
    <row r="37" spans="1:8" ht="12.75" customHeight="1"/>
    <row r="38" spans="1:8" ht="12.75" customHeight="1">
      <c r="A38" s="420" t="s">
        <v>769</v>
      </c>
    </row>
    <row r="39" spans="1:8" ht="12.75" customHeight="1">
      <c r="A39" s="65" t="s">
        <v>770</v>
      </c>
    </row>
    <row r="40" spans="1:8" ht="12.75" customHeight="1">
      <c r="E40" s="971" t="s">
        <v>502</v>
      </c>
      <c r="F40" s="971"/>
    </row>
    <row r="41" spans="1:8" ht="85.5" customHeight="1">
      <c r="A41" s="432" t="s">
        <v>267</v>
      </c>
      <c r="B41" s="976" t="s">
        <v>1085</v>
      </c>
      <c r="C41" s="976"/>
      <c r="D41" s="583" t="s">
        <v>868</v>
      </c>
      <c r="E41" s="969" t="s">
        <v>1086</v>
      </c>
      <c r="F41" s="970"/>
      <c r="G41" s="583" t="s">
        <v>868</v>
      </c>
    </row>
    <row r="42" spans="1:8" ht="27" customHeight="1" thickBot="1">
      <c r="A42" s="434"/>
      <c r="B42" s="480" t="s">
        <v>1563</v>
      </c>
      <c r="C42" s="480" t="s">
        <v>1564</v>
      </c>
      <c r="D42" s="482"/>
      <c r="E42" s="480" t="s">
        <v>1563</v>
      </c>
      <c r="F42" s="480" t="s">
        <v>1564</v>
      </c>
      <c r="G42" s="435"/>
    </row>
    <row r="43" spans="1:8" ht="15" customHeight="1">
      <c r="A43" s="436" t="s">
        <v>263</v>
      </c>
      <c r="B43" s="437"/>
      <c r="C43" s="437"/>
      <c r="D43" s="438"/>
      <c r="E43" s="437"/>
      <c r="F43" s="437"/>
      <c r="G43" s="438"/>
    </row>
    <row r="44" spans="1:8" ht="12.75" customHeight="1">
      <c r="A44" s="273" t="s">
        <v>513</v>
      </c>
      <c r="B44" s="274">
        <v>2</v>
      </c>
      <c r="C44" s="274">
        <v>0</v>
      </c>
      <c r="D44" s="275">
        <v>-1</v>
      </c>
      <c r="E44" s="274">
        <v>507.49912999999998</v>
      </c>
      <c r="F44" s="276">
        <v>0</v>
      </c>
      <c r="G44" s="275">
        <v>-1</v>
      </c>
      <c r="H44" s="75"/>
    </row>
    <row r="45" spans="1:8" ht="12.75" customHeight="1">
      <c r="A45" s="273" t="s">
        <v>512</v>
      </c>
      <c r="B45" s="274">
        <v>3117</v>
      </c>
      <c r="C45" s="274">
        <v>4046</v>
      </c>
      <c r="D45" s="275">
        <v>0.2980429900545396</v>
      </c>
      <c r="E45" s="274">
        <v>252582.78227999996</v>
      </c>
      <c r="F45" s="276">
        <v>340726.05009999988</v>
      </c>
      <c r="G45" s="275">
        <v>0.3489678394716903</v>
      </c>
      <c r="H45" s="75"/>
    </row>
    <row r="46" spans="1:8" ht="12.75" customHeight="1">
      <c r="A46" s="277" t="s">
        <v>514</v>
      </c>
      <c r="B46" s="274">
        <v>326</v>
      </c>
      <c r="C46" s="274">
        <v>318</v>
      </c>
      <c r="D46" s="275">
        <v>-2.4539877300613498E-2</v>
      </c>
      <c r="E46" s="274">
        <v>38611.396460000004</v>
      </c>
      <c r="F46" s="276">
        <v>28714.782229999997</v>
      </c>
      <c r="G46" s="275">
        <v>-0.25631329445057854</v>
      </c>
    </row>
    <row r="47" spans="1:8" ht="12.75" customHeight="1">
      <c r="A47" s="273" t="s">
        <v>501</v>
      </c>
      <c r="B47" s="274">
        <v>14</v>
      </c>
      <c r="C47" s="274">
        <v>2</v>
      </c>
      <c r="D47" s="275">
        <v>-0.8571428571428571</v>
      </c>
      <c r="E47" s="274">
        <v>34405.560219999999</v>
      </c>
      <c r="F47" s="276">
        <v>1690.7510199999999</v>
      </c>
      <c r="G47" s="275">
        <v>-0.95085820404641563</v>
      </c>
    </row>
    <row r="48" spans="1:8" ht="12.75" customHeight="1">
      <c r="A48" s="278" t="s">
        <v>564</v>
      </c>
      <c r="B48" s="274">
        <v>0</v>
      </c>
      <c r="C48" s="274">
        <v>0</v>
      </c>
      <c r="D48" s="275"/>
      <c r="E48" s="274">
        <v>0</v>
      </c>
      <c r="F48" s="276">
        <v>0</v>
      </c>
      <c r="G48" s="275"/>
    </row>
    <row r="49" spans="1:16" ht="34.5" customHeight="1">
      <c r="A49" s="277" t="s">
        <v>565</v>
      </c>
      <c r="B49" s="274">
        <v>44</v>
      </c>
      <c r="C49" s="274">
        <v>21</v>
      </c>
      <c r="D49" s="275">
        <v>-0.52272727272727271</v>
      </c>
      <c r="E49" s="274">
        <v>6190.8401699999995</v>
      </c>
      <c r="F49" s="276">
        <v>1666.2852600000001</v>
      </c>
      <c r="G49" s="275">
        <v>-0.73084666794103315</v>
      </c>
    </row>
    <row r="50" spans="1:16" ht="12.75" customHeight="1">
      <c r="A50" s="273" t="s">
        <v>1276</v>
      </c>
      <c r="B50" s="274">
        <v>0</v>
      </c>
      <c r="C50" s="274">
        <v>0</v>
      </c>
      <c r="D50" s="275"/>
      <c r="E50" s="274">
        <v>0</v>
      </c>
      <c r="F50" s="276">
        <v>0</v>
      </c>
      <c r="G50" s="275"/>
    </row>
    <row r="51" spans="1:16" ht="22.5" customHeight="1">
      <c r="A51" s="777" t="s">
        <v>264</v>
      </c>
      <c r="B51" s="778">
        <v>3503</v>
      </c>
      <c r="C51" s="778">
        <v>4387</v>
      </c>
      <c r="D51" s="781">
        <v>0.25235512417927491</v>
      </c>
      <c r="E51" s="778">
        <v>332298.07826000004</v>
      </c>
      <c r="F51" s="778">
        <v>372797.86860999989</v>
      </c>
      <c r="G51" s="781">
        <v>0.12187789517792996</v>
      </c>
    </row>
    <row r="52" spans="1:16" ht="15" customHeight="1">
      <c r="A52" s="439" t="s">
        <v>265</v>
      </c>
      <c r="B52" s="440"/>
      <c r="C52" s="440"/>
      <c r="D52" s="441"/>
      <c r="E52" s="440"/>
      <c r="F52" s="440"/>
      <c r="G52" s="442"/>
    </row>
    <row r="53" spans="1:16" ht="12.75" customHeight="1">
      <c r="A53" s="273" t="s">
        <v>513</v>
      </c>
      <c r="B53" s="274">
        <v>1</v>
      </c>
      <c r="C53" s="274">
        <v>2</v>
      </c>
      <c r="D53" s="275">
        <v>1</v>
      </c>
      <c r="E53" s="274">
        <v>424.61340999999999</v>
      </c>
      <c r="F53" s="276">
        <v>26376.501559999997</v>
      </c>
      <c r="G53" s="275">
        <v>61.118861389705039</v>
      </c>
    </row>
    <row r="54" spans="1:16">
      <c r="A54" s="273" t="s">
        <v>512</v>
      </c>
      <c r="B54" s="274">
        <v>4948</v>
      </c>
      <c r="C54" s="274">
        <v>7651</v>
      </c>
      <c r="D54" s="275">
        <v>0.54628132578819721</v>
      </c>
      <c r="E54" s="274">
        <v>632558.42969999998</v>
      </c>
      <c r="F54" s="276">
        <v>1025428.5544599998</v>
      </c>
      <c r="G54" s="275">
        <v>0.6210811623304493</v>
      </c>
    </row>
    <row r="55" spans="1:16" ht="12.75" customHeight="1">
      <c r="A55" s="277" t="s">
        <v>514</v>
      </c>
      <c r="B55" s="274">
        <v>1587</v>
      </c>
      <c r="C55" s="274">
        <v>1612</v>
      </c>
      <c r="D55" s="275">
        <v>1.5752993068683049E-2</v>
      </c>
      <c r="E55" s="274">
        <v>475039.62552999996</v>
      </c>
      <c r="F55" s="276">
        <v>524750.08392000012</v>
      </c>
      <c r="G55" s="275">
        <v>0.104644866908815</v>
      </c>
    </row>
    <row r="56" spans="1:16" ht="12.75" customHeight="1">
      <c r="A56" s="273" t="s">
        <v>501</v>
      </c>
      <c r="B56" s="274">
        <v>113</v>
      </c>
      <c r="C56" s="274">
        <v>163</v>
      </c>
      <c r="D56" s="275">
        <v>0.44247787610619471</v>
      </c>
      <c r="E56" s="274">
        <v>121583.20314999997</v>
      </c>
      <c r="F56" s="276">
        <v>199365.89021999997</v>
      </c>
      <c r="G56" s="275">
        <v>0.63974862526065979</v>
      </c>
    </row>
    <row r="57" spans="1:16" ht="12.75" customHeight="1">
      <c r="A57" s="278" t="s">
        <v>564</v>
      </c>
      <c r="B57" s="274">
        <v>0</v>
      </c>
      <c r="C57" s="274">
        <v>0</v>
      </c>
      <c r="D57" s="275"/>
      <c r="E57" s="274">
        <v>0</v>
      </c>
      <c r="F57" s="276">
        <v>0</v>
      </c>
      <c r="G57" s="275"/>
    </row>
    <row r="58" spans="1:16" ht="29.25">
      <c r="A58" s="277" t="s">
        <v>565</v>
      </c>
      <c r="B58" s="274">
        <v>443</v>
      </c>
      <c r="C58" s="274">
        <v>439</v>
      </c>
      <c r="D58" s="275">
        <v>-9.0293453724604959E-3</v>
      </c>
      <c r="E58" s="274">
        <v>153812.48097000003</v>
      </c>
      <c r="F58" s="276">
        <v>180060.81836999999</v>
      </c>
      <c r="G58" s="275">
        <v>0.17065154423404366</v>
      </c>
    </row>
    <row r="59" spans="1:16" ht="12.75" customHeight="1">
      <c r="A59" s="273" t="s">
        <v>1276</v>
      </c>
      <c r="B59" s="274">
        <v>30</v>
      </c>
      <c r="C59" s="274">
        <v>7</v>
      </c>
      <c r="D59" s="275">
        <v>-0.76666666666666672</v>
      </c>
      <c r="E59" s="274">
        <v>4345.1645599999993</v>
      </c>
      <c r="F59" s="276">
        <v>992.03505000000007</v>
      </c>
      <c r="G59" s="275">
        <v>-0.7716921795937689</v>
      </c>
    </row>
    <row r="60" spans="1:16" ht="22.5" customHeight="1">
      <c r="A60" s="777" t="s">
        <v>264</v>
      </c>
      <c r="B60" s="778">
        <v>7122</v>
      </c>
      <c r="C60" s="778">
        <v>9874</v>
      </c>
      <c r="D60" s="781">
        <v>0.38640831227183375</v>
      </c>
      <c r="E60" s="778">
        <v>1387763.5173199996</v>
      </c>
      <c r="F60" s="778">
        <v>1956973.8835799997</v>
      </c>
      <c r="G60" s="781">
        <v>0.41016380612111725</v>
      </c>
    </row>
    <row r="61" spans="1:16" ht="12.75" customHeight="1">
      <c r="A61" s="27" t="s">
        <v>268</v>
      </c>
    </row>
    <row r="62" spans="1:16" ht="89.25" customHeight="1">
      <c r="A62" s="977" t="s">
        <v>1087</v>
      </c>
      <c r="B62" s="977"/>
      <c r="C62" s="977"/>
      <c r="D62" s="977"/>
      <c r="E62" s="977"/>
      <c r="F62" s="977"/>
      <c r="G62" s="977"/>
      <c r="J62" s="629"/>
      <c r="K62" s="629"/>
      <c r="L62" s="629"/>
      <c r="M62" s="629"/>
      <c r="N62" s="629"/>
      <c r="O62" s="629"/>
      <c r="P62" s="629"/>
    </row>
    <row r="63" spans="1:16" ht="22.5" customHeight="1">
      <c r="A63" s="973" t="s">
        <v>1142</v>
      </c>
      <c r="B63" s="974"/>
      <c r="C63" s="974"/>
      <c r="D63" s="974"/>
      <c r="E63" s="974"/>
      <c r="F63" s="974"/>
      <c r="G63" s="974"/>
    </row>
    <row r="64" spans="1:16" ht="12.75" customHeight="1"/>
    <row r="65" spans="1:1" ht="12.75" customHeight="1">
      <c r="A65" s="73" t="s">
        <v>274</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30" t="s">
        <v>771</v>
      </c>
    </row>
    <row r="2" spans="1:7" ht="12.75" customHeight="1">
      <c r="A2" s="68" t="s">
        <v>772</v>
      </c>
    </row>
    <row r="3" spans="1:7">
      <c r="D3" s="104"/>
      <c r="E3" s="105" t="s">
        <v>391</v>
      </c>
    </row>
    <row r="4" spans="1:7" ht="57.75" customHeight="1">
      <c r="A4" s="969" t="s">
        <v>1319</v>
      </c>
      <c r="B4" s="969" t="s">
        <v>1088</v>
      </c>
      <c r="C4" s="970"/>
      <c r="D4" s="969" t="s">
        <v>1089</v>
      </c>
      <c r="E4" s="939"/>
    </row>
    <row r="5" spans="1:7" ht="15.75" customHeight="1">
      <c r="A5" s="969"/>
      <c r="B5" s="480" t="s">
        <v>1563</v>
      </c>
      <c r="C5" s="480" t="s">
        <v>1564</v>
      </c>
      <c r="D5" s="480" t="s">
        <v>1563</v>
      </c>
      <c r="E5" s="480" t="s">
        <v>1564</v>
      </c>
    </row>
    <row r="6" spans="1:7">
      <c r="A6" s="279" t="s">
        <v>1363</v>
      </c>
      <c r="B6" s="280">
        <v>196</v>
      </c>
      <c r="C6" s="280">
        <v>286</v>
      </c>
      <c r="D6" s="280">
        <v>28971.117879999998</v>
      </c>
      <c r="E6" s="280">
        <v>42571.51225</v>
      </c>
      <c r="F6" s="75"/>
      <c r="G6" s="75"/>
    </row>
    <row r="7" spans="1:7">
      <c r="A7" s="279" t="s">
        <v>1566</v>
      </c>
      <c r="B7" s="280">
        <v>112</v>
      </c>
      <c r="C7" s="280">
        <v>199</v>
      </c>
      <c r="D7" s="280">
        <v>32781.374750000003</v>
      </c>
      <c r="E7" s="280">
        <v>52336.0864</v>
      </c>
      <c r="F7" s="75"/>
      <c r="G7" s="75"/>
    </row>
    <row r="8" spans="1:7">
      <c r="A8" s="279" t="s">
        <v>1364</v>
      </c>
      <c r="B8" s="280">
        <v>1159</v>
      </c>
      <c r="C8" s="280">
        <v>1548</v>
      </c>
      <c r="D8" s="280">
        <v>244339.51278999998</v>
      </c>
      <c r="E8" s="280">
        <v>373568.61578999995</v>
      </c>
      <c r="F8" s="85"/>
      <c r="G8" s="75"/>
    </row>
    <row r="9" spans="1:7">
      <c r="A9" s="279" t="s">
        <v>1365</v>
      </c>
      <c r="B9" s="280">
        <v>618</v>
      </c>
      <c r="C9" s="280">
        <v>681</v>
      </c>
      <c r="D9" s="280">
        <v>77515.060420000009</v>
      </c>
      <c r="E9" s="280">
        <v>70012.560760000008</v>
      </c>
      <c r="F9" s="85"/>
      <c r="G9" s="75"/>
    </row>
    <row r="10" spans="1:7">
      <c r="A10" s="279" t="s">
        <v>1567</v>
      </c>
      <c r="B10" s="280">
        <v>0</v>
      </c>
      <c r="C10" s="280">
        <v>0</v>
      </c>
      <c r="D10" s="280">
        <v>0</v>
      </c>
      <c r="E10" s="280">
        <v>0</v>
      </c>
      <c r="F10" s="75"/>
      <c r="G10" s="75"/>
    </row>
    <row r="11" spans="1:7">
      <c r="A11" s="279" t="s">
        <v>1366</v>
      </c>
      <c r="B11" s="280">
        <v>2</v>
      </c>
      <c r="C11" s="280">
        <v>1</v>
      </c>
      <c r="D11" s="280">
        <v>110.13849999999999</v>
      </c>
      <c r="E11" s="280">
        <v>50.370010000000001</v>
      </c>
      <c r="F11" s="75"/>
      <c r="G11" s="75"/>
    </row>
    <row r="12" spans="1:7">
      <c r="A12" s="279" t="s">
        <v>1568</v>
      </c>
      <c r="B12" s="280">
        <v>20</v>
      </c>
      <c r="C12" s="280">
        <v>22</v>
      </c>
      <c r="D12" s="280">
        <v>6499.3239999999996</v>
      </c>
      <c r="E12" s="280">
        <v>7585.9139999999998</v>
      </c>
      <c r="F12" s="75"/>
      <c r="G12" s="75"/>
    </row>
    <row r="13" spans="1:7">
      <c r="A13" s="279" t="s">
        <v>1569</v>
      </c>
      <c r="B13" s="280">
        <v>699</v>
      </c>
      <c r="C13" s="280">
        <v>931</v>
      </c>
      <c r="D13" s="280">
        <v>111459.60556</v>
      </c>
      <c r="E13" s="280">
        <v>150903.77611999999</v>
      </c>
      <c r="F13" s="75"/>
      <c r="G13" s="75"/>
    </row>
    <row r="14" spans="1:7">
      <c r="A14" s="279" t="s">
        <v>1570</v>
      </c>
      <c r="B14" s="280">
        <v>463</v>
      </c>
      <c r="C14" s="280">
        <v>835</v>
      </c>
      <c r="D14" s="280">
        <v>127529.80553999999</v>
      </c>
      <c r="E14" s="280">
        <v>206285.50719</v>
      </c>
      <c r="F14" s="75"/>
      <c r="G14" s="75"/>
    </row>
    <row r="15" spans="1:7">
      <c r="A15" s="279" t="s">
        <v>1571</v>
      </c>
      <c r="B15" s="280">
        <v>1040</v>
      </c>
      <c r="C15" s="280">
        <v>1828</v>
      </c>
      <c r="D15" s="280">
        <v>233318.52194000001</v>
      </c>
      <c r="E15" s="280">
        <v>342763.96402000001</v>
      </c>
      <c r="F15" s="75"/>
      <c r="G15" s="75"/>
    </row>
    <row r="16" spans="1:7">
      <c r="A16" s="279" t="s">
        <v>1345</v>
      </c>
      <c r="B16" s="280">
        <v>360</v>
      </c>
      <c r="C16" s="280">
        <v>764</v>
      </c>
      <c r="D16" s="280">
        <v>51381.400519999996</v>
      </c>
      <c r="E16" s="280">
        <v>112917.71403</v>
      </c>
      <c r="F16" s="75"/>
      <c r="G16" s="75"/>
    </row>
    <row r="17" spans="1:12">
      <c r="A17" s="279" t="s">
        <v>1367</v>
      </c>
      <c r="B17" s="280">
        <v>2535</v>
      </c>
      <c r="C17" s="280">
        <v>3272</v>
      </c>
      <c r="D17" s="280">
        <v>291519.19153999997</v>
      </c>
      <c r="E17" s="280">
        <v>399925.58557</v>
      </c>
      <c r="F17" s="75"/>
      <c r="G17" s="75"/>
    </row>
    <row r="18" spans="1:12">
      <c r="A18" s="279" t="s">
        <v>1368</v>
      </c>
      <c r="B18" s="280">
        <v>589</v>
      </c>
      <c r="C18" s="280">
        <v>609</v>
      </c>
      <c r="D18" s="280">
        <v>77233.686840000009</v>
      </c>
      <c r="E18" s="280">
        <v>100914.92818</v>
      </c>
      <c r="F18" s="75"/>
      <c r="G18" s="75"/>
    </row>
    <row r="19" spans="1:12">
      <c r="A19" s="279" t="s">
        <v>1572</v>
      </c>
      <c r="B19" s="280">
        <v>718</v>
      </c>
      <c r="C19" s="280">
        <v>6</v>
      </c>
      <c r="D19" s="280">
        <v>85874.965949999983</v>
      </c>
      <c r="E19" s="280">
        <v>2643.4523300000001</v>
      </c>
      <c r="F19" s="75"/>
      <c r="G19" s="75"/>
    </row>
    <row r="20" spans="1:12">
      <c r="A20" s="279" t="s">
        <v>1573</v>
      </c>
      <c r="B20" s="280">
        <v>54</v>
      </c>
      <c r="C20" s="280">
        <v>94</v>
      </c>
      <c r="D20" s="280">
        <v>35821.159100000004</v>
      </c>
      <c r="E20" s="280">
        <v>47148.400860000002</v>
      </c>
      <c r="F20" s="75"/>
      <c r="G20" s="75"/>
    </row>
    <row r="21" spans="1:12">
      <c r="A21" s="279" t="s">
        <v>1574</v>
      </c>
      <c r="B21" s="280">
        <v>2048</v>
      </c>
      <c r="C21" s="280">
        <v>3180</v>
      </c>
      <c r="D21" s="280">
        <v>314818.41266000003</v>
      </c>
      <c r="E21" s="280">
        <v>419424.19280999998</v>
      </c>
      <c r="F21" s="75"/>
      <c r="G21" s="75"/>
    </row>
    <row r="22" spans="1:12">
      <c r="A22" s="279" t="s">
        <v>1346</v>
      </c>
      <c r="B22" s="280">
        <v>12</v>
      </c>
      <c r="C22" s="280">
        <v>5</v>
      </c>
      <c r="D22" s="280">
        <v>888.31759</v>
      </c>
      <c r="E22" s="280">
        <v>719.17187000000001</v>
      </c>
      <c r="F22" s="75"/>
      <c r="G22" s="75"/>
    </row>
    <row r="23" spans="1:12">
      <c r="A23" s="782" t="s">
        <v>496</v>
      </c>
      <c r="B23" s="783">
        <v>10625</v>
      </c>
      <c r="C23" s="783">
        <v>14261</v>
      </c>
      <c r="D23" s="783">
        <v>1720061.5955799997</v>
      </c>
      <c r="E23" s="783">
        <v>2329771.7521899994</v>
      </c>
    </row>
    <row r="24" spans="1:12">
      <c r="A24" s="27" t="s">
        <v>268</v>
      </c>
    </row>
    <row r="25" spans="1:12" ht="76.5" customHeight="1">
      <c r="A25" s="972" t="s">
        <v>1081</v>
      </c>
      <c r="B25" s="972"/>
      <c r="C25" s="972"/>
      <c r="D25" s="972"/>
      <c r="E25" s="972"/>
      <c r="H25" s="979"/>
      <c r="I25" s="979"/>
      <c r="J25" s="979"/>
      <c r="K25" s="979"/>
      <c r="L25" s="979"/>
    </row>
    <row r="26" spans="1:12" ht="21.75" customHeight="1">
      <c r="A26" s="973" t="s">
        <v>1142</v>
      </c>
      <c r="B26" s="973"/>
      <c r="C26" s="973"/>
      <c r="D26" s="486"/>
      <c r="E26" s="486"/>
      <c r="F26" s="128"/>
      <c r="G26" s="128"/>
    </row>
    <row r="27" spans="1:12" ht="12.75" customHeight="1"/>
    <row r="28" spans="1:12" ht="12.75" customHeight="1">
      <c r="A28" s="73" t="s">
        <v>274</v>
      </c>
      <c r="B28" s="129"/>
      <c r="C28" s="129"/>
      <c r="D28" s="129"/>
      <c r="E28" s="129"/>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0" t="s">
        <v>773</v>
      </c>
    </row>
    <row r="2" spans="1:6" ht="12.75" customHeight="1">
      <c r="A2" s="68" t="s">
        <v>774</v>
      </c>
    </row>
    <row r="3" spans="1:6" ht="12.75" customHeight="1"/>
    <row r="4" spans="1:6" ht="12.75" customHeight="1">
      <c r="E4" s="105" t="s">
        <v>391</v>
      </c>
    </row>
    <row r="5" spans="1:6" ht="26.25" customHeight="1">
      <c r="A5" s="969" t="s">
        <v>298</v>
      </c>
      <c r="B5" s="429" t="s">
        <v>299</v>
      </c>
      <c r="C5" s="429" t="s">
        <v>299</v>
      </c>
      <c r="D5" s="976" t="s">
        <v>296</v>
      </c>
      <c r="E5" s="976" t="s">
        <v>297</v>
      </c>
    </row>
    <row r="6" spans="1:6" ht="26.25" customHeight="1">
      <c r="A6" s="975"/>
      <c r="B6" s="483" t="s">
        <v>1563</v>
      </c>
      <c r="C6" s="483" t="s">
        <v>1564</v>
      </c>
      <c r="D6" s="976"/>
      <c r="E6" s="976"/>
    </row>
    <row r="7" spans="1:6">
      <c r="A7" s="191" t="s">
        <v>280</v>
      </c>
      <c r="B7" s="281">
        <v>131766.68041000003</v>
      </c>
      <c r="C7" s="281">
        <v>141345.02463</v>
      </c>
      <c r="D7" s="282">
        <v>7.2691701651710211E-2</v>
      </c>
      <c r="E7" s="281">
        <v>9578.3442199999699</v>
      </c>
    </row>
    <row r="8" spans="1:6">
      <c r="A8" s="191" t="s">
        <v>281</v>
      </c>
      <c r="B8" s="281">
        <v>61601.277470000001</v>
      </c>
      <c r="C8" s="281">
        <v>53949.213809999994</v>
      </c>
      <c r="D8" s="282">
        <v>-0.12421923658525724</v>
      </c>
      <c r="E8" s="281">
        <v>-7652.0636600000071</v>
      </c>
    </row>
    <row r="9" spans="1:6">
      <c r="A9" s="283" t="s">
        <v>282</v>
      </c>
      <c r="B9" s="284">
        <v>70165.402940000029</v>
      </c>
      <c r="C9" s="284">
        <v>87395.810820000013</v>
      </c>
      <c r="D9" s="285">
        <v>0.24556843056590272</v>
      </c>
      <c r="E9" s="286">
        <v>17230.407879999984</v>
      </c>
    </row>
    <row r="10" spans="1:6">
      <c r="A10" s="191" t="s">
        <v>283</v>
      </c>
      <c r="B10" s="281">
        <v>7482.0348799999992</v>
      </c>
      <c r="C10" s="281">
        <v>8536.888600000002</v>
      </c>
      <c r="D10" s="282">
        <v>0.14098487068266688</v>
      </c>
      <c r="E10" s="281">
        <v>1054.8537200000028</v>
      </c>
    </row>
    <row r="11" spans="1:6">
      <c r="A11" s="191" t="s">
        <v>284</v>
      </c>
      <c r="B11" s="281">
        <v>5513.0270599999994</v>
      </c>
      <c r="C11" s="281">
        <v>7318.9726799999989</v>
      </c>
      <c r="D11" s="282">
        <v>0.32757786246019255</v>
      </c>
      <c r="E11" s="281">
        <v>1805.9456199999995</v>
      </c>
      <c r="F11" s="85"/>
    </row>
    <row r="12" spans="1:6" ht="21.75">
      <c r="A12" s="283" t="s">
        <v>285</v>
      </c>
      <c r="B12" s="284">
        <v>1969.0078200000003</v>
      </c>
      <c r="C12" s="284">
        <v>1217.9159199999999</v>
      </c>
      <c r="D12" s="285">
        <v>-0.38145704266425934</v>
      </c>
      <c r="E12" s="286">
        <v>-751.09190000000035</v>
      </c>
      <c r="F12" s="85"/>
    </row>
    <row r="13" spans="1:6">
      <c r="A13" s="191" t="s">
        <v>286</v>
      </c>
      <c r="B13" s="281">
        <v>440992.88433000003</v>
      </c>
      <c r="C13" s="281">
        <v>419047.73027</v>
      </c>
      <c r="D13" s="282">
        <v>-4.9763057046467489E-2</v>
      </c>
      <c r="E13" s="281">
        <v>-21945.15406000003</v>
      </c>
    </row>
    <row r="14" spans="1:6">
      <c r="A14" s="191" t="s">
        <v>287</v>
      </c>
      <c r="B14" s="281">
        <v>398061.12492999999</v>
      </c>
      <c r="C14" s="281">
        <v>354832.13122999994</v>
      </c>
      <c r="D14" s="282">
        <v>-0.10859888341922858</v>
      </c>
      <c r="E14" s="281">
        <v>-43228.99370000005</v>
      </c>
    </row>
    <row r="15" spans="1:6" ht="21.75">
      <c r="A15" s="283" t="s">
        <v>288</v>
      </c>
      <c r="B15" s="284">
        <v>42931.759400000003</v>
      </c>
      <c r="C15" s="284">
        <v>64215.599040000008</v>
      </c>
      <c r="D15" s="285">
        <v>0.49575978104451979</v>
      </c>
      <c r="E15" s="286">
        <v>21283.839640000006</v>
      </c>
    </row>
    <row r="16" spans="1:6" ht="22.5">
      <c r="A16" s="191" t="s">
        <v>289</v>
      </c>
      <c r="B16" s="281">
        <v>115066.17015999999</v>
      </c>
      <c r="C16" s="281">
        <v>152829.32578000001</v>
      </c>
      <c r="D16" s="282">
        <v>0.32818643018612847</v>
      </c>
      <c r="E16" s="281">
        <v>37763.15562000002</v>
      </c>
    </row>
    <row r="17" spans="1:7" ht="33.75">
      <c r="A17" s="191" t="s">
        <v>290</v>
      </c>
      <c r="B17" s="281">
        <v>-43288.429909999999</v>
      </c>
      <c r="C17" s="281">
        <v>-10795.321119999999</v>
      </c>
      <c r="D17" s="282">
        <v>-0.75061878791990588</v>
      </c>
      <c r="E17" s="281">
        <v>32493.108789999998</v>
      </c>
    </row>
    <row r="18" spans="1:7">
      <c r="A18" s="191" t="s">
        <v>291</v>
      </c>
      <c r="B18" s="281">
        <v>158354.60006999999</v>
      </c>
      <c r="C18" s="281">
        <v>163624.64689999996</v>
      </c>
      <c r="D18" s="282">
        <v>3.328003624568137E-2</v>
      </c>
      <c r="E18" s="281">
        <v>5270.0468299999775</v>
      </c>
    </row>
    <row r="19" spans="1:7">
      <c r="A19" s="191" t="s">
        <v>292</v>
      </c>
      <c r="B19" s="281">
        <v>26026.284500000005</v>
      </c>
      <c r="C19" s="281">
        <v>29125.608469999999</v>
      </c>
      <c r="D19" s="282">
        <v>0.11908438063835018</v>
      </c>
      <c r="E19" s="281">
        <v>3099.323969999994</v>
      </c>
    </row>
    <row r="20" spans="1:7">
      <c r="A20" s="784" t="s">
        <v>293</v>
      </c>
      <c r="B20" s="785">
        <v>132328.31557000001</v>
      </c>
      <c r="C20" s="785">
        <v>134499.03843000002</v>
      </c>
      <c r="D20" s="786">
        <v>1.6404069307840045E-2</v>
      </c>
      <c r="E20" s="787">
        <v>2170.722860000009</v>
      </c>
    </row>
    <row r="21" spans="1:7" ht="12.75" customHeight="1">
      <c r="A21" s="36" t="s">
        <v>247</v>
      </c>
    </row>
    <row r="22" spans="1:7" ht="12.75" customHeight="1">
      <c r="A22" s="973"/>
      <c r="B22" s="973"/>
      <c r="C22" s="973"/>
      <c r="D22" s="973"/>
      <c r="E22" s="973"/>
      <c r="F22" s="128"/>
      <c r="G22" s="128"/>
    </row>
    <row r="23" spans="1:7" ht="24" customHeight="1">
      <c r="A23" s="973" t="s">
        <v>1142</v>
      </c>
      <c r="B23" s="973"/>
      <c r="C23" s="973"/>
      <c r="D23" s="486"/>
      <c r="E23" s="486"/>
      <c r="F23" s="128"/>
      <c r="G23" s="128"/>
    </row>
    <row r="24" spans="1:7" ht="12.75" customHeight="1"/>
    <row r="25" spans="1:7" ht="12.75" customHeight="1">
      <c r="A25" s="73" t="s">
        <v>274</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323</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0" t="s">
        <v>1320</v>
      </c>
      <c r="C1" s="68"/>
      <c r="O1" s="312"/>
    </row>
    <row r="2" spans="1:15">
      <c r="A2" s="52" t="s">
        <v>1321</v>
      </c>
      <c r="O2" s="110"/>
    </row>
    <row r="3" spans="1:15" ht="12.75" customHeight="1">
      <c r="A3" s="68"/>
      <c r="B3" s="104"/>
      <c r="C3" s="104"/>
      <c r="D3" s="104"/>
      <c r="E3" s="104"/>
      <c r="F3" s="104"/>
      <c r="G3" s="104"/>
      <c r="H3" s="104"/>
      <c r="I3" s="104"/>
      <c r="J3" s="104"/>
      <c r="K3" s="104"/>
      <c r="L3" s="104"/>
      <c r="M3" s="104"/>
      <c r="O3" s="105" t="s">
        <v>391</v>
      </c>
    </row>
    <row r="4" spans="1:15" ht="30.75" customHeight="1">
      <c r="A4" s="768" t="s">
        <v>1565</v>
      </c>
      <c r="B4" s="980" t="s">
        <v>1322</v>
      </c>
      <c r="C4" s="980"/>
      <c r="D4" s="980" t="s">
        <v>1323</v>
      </c>
      <c r="E4" s="980"/>
      <c r="F4" s="980" t="s">
        <v>1324</v>
      </c>
      <c r="G4" s="980"/>
      <c r="H4" s="980" t="s">
        <v>1325</v>
      </c>
      <c r="I4" s="980"/>
      <c r="J4" s="980" t="s">
        <v>1326</v>
      </c>
      <c r="K4" s="980"/>
      <c r="L4" s="980" t="s">
        <v>1327</v>
      </c>
      <c r="M4" s="980"/>
      <c r="N4" s="980" t="s">
        <v>1328</v>
      </c>
      <c r="O4" s="980"/>
    </row>
    <row r="5" spans="1:15" ht="48.75" customHeight="1">
      <c r="A5" s="767" t="s">
        <v>1361</v>
      </c>
      <c r="B5" s="760" t="s">
        <v>1329</v>
      </c>
      <c r="C5" s="760" t="s">
        <v>1330</v>
      </c>
      <c r="D5" s="760" t="s">
        <v>1329</v>
      </c>
      <c r="E5" s="760" t="s">
        <v>1330</v>
      </c>
      <c r="F5" s="760" t="s">
        <v>1329</v>
      </c>
      <c r="G5" s="760" t="s">
        <v>1330</v>
      </c>
      <c r="H5" s="760" t="s">
        <v>1329</v>
      </c>
      <c r="I5" s="760" t="s">
        <v>1330</v>
      </c>
      <c r="J5" s="760" t="s">
        <v>1329</v>
      </c>
      <c r="K5" s="760" t="s">
        <v>1330</v>
      </c>
      <c r="L5" s="760" t="s">
        <v>1329</v>
      </c>
      <c r="M5" s="760" t="s">
        <v>1330</v>
      </c>
      <c r="N5" s="760" t="s">
        <v>1329</v>
      </c>
      <c r="O5" s="760" t="s">
        <v>1330</v>
      </c>
    </row>
    <row r="6" spans="1:15" ht="13.5" customHeight="1">
      <c r="A6" s="761" t="s">
        <v>1331</v>
      </c>
      <c r="B6" s="762">
        <v>11564921.106900001</v>
      </c>
      <c r="C6" s="762">
        <v>266705.18877000001</v>
      </c>
      <c r="D6" s="762">
        <v>48422.162420000008</v>
      </c>
      <c r="E6" s="762">
        <v>7030.9381200000007</v>
      </c>
      <c r="F6" s="762">
        <v>20210.727589999995</v>
      </c>
      <c r="G6" s="762">
        <v>3387.3916799999997</v>
      </c>
      <c r="H6" s="762">
        <v>29018.506300000001</v>
      </c>
      <c r="I6" s="762">
        <v>7772.9517599999999</v>
      </c>
      <c r="J6" s="762">
        <v>610450.7346000002</v>
      </c>
      <c r="K6" s="762">
        <v>411873.24761000008</v>
      </c>
      <c r="L6" s="762">
        <v>12273023.237809999</v>
      </c>
      <c r="M6" s="762">
        <v>696769.71793999989</v>
      </c>
      <c r="N6" s="762">
        <v>468459.60027</v>
      </c>
      <c r="O6" s="762">
        <v>127279.90264</v>
      </c>
    </row>
    <row r="7" spans="1:15" ht="13.5" customHeight="1">
      <c r="A7" s="763" t="s">
        <v>1332</v>
      </c>
      <c r="B7" s="764">
        <v>1048711.2211499999</v>
      </c>
      <c r="C7" s="764">
        <v>87114.018890000007</v>
      </c>
      <c r="D7" s="764">
        <v>3940.0299599999998</v>
      </c>
      <c r="E7" s="764">
        <v>2974.0135299999997</v>
      </c>
      <c r="F7" s="764">
        <v>361.04041999999998</v>
      </c>
      <c r="G7" s="764">
        <v>110.27064</v>
      </c>
      <c r="H7" s="764">
        <v>338.41065000000003</v>
      </c>
      <c r="I7" s="764">
        <v>338.41065000000003</v>
      </c>
      <c r="J7" s="764">
        <v>134467.54587999999</v>
      </c>
      <c r="K7" s="764">
        <v>111534.08679999998</v>
      </c>
      <c r="L7" s="764">
        <v>1187818.2480600001</v>
      </c>
      <c r="M7" s="764">
        <v>202070.80051</v>
      </c>
      <c r="N7" s="764">
        <v>179766.95986</v>
      </c>
      <c r="O7" s="764">
        <v>63533.248010000003</v>
      </c>
    </row>
    <row r="8" spans="1:15" ht="13.5" customHeight="1">
      <c r="A8" s="763" t="s">
        <v>1333</v>
      </c>
      <c r="B8" s="764">
        <v>4223225.8571799994</v>
      </c>
      <c r="C8" s="764">
        <v>54071.406780000005</v>
      </c>
      <c r="D8" s="764">
        <v>25983.720249999995</v>
      </c>
      <c r="E8" s="764">
        <v>1950.0648700000002</v>
      </c>
      <c r="F8" s="764">
        <v>16432.500919999999</v>
      </c>
      <c r="G8" s="764">
        <v>2152.6856199999997</v>
      </c>
      <c r="H8" s="764">
        <v>16420.178500000002</v>
      </c>
      <c r="I8" s="764">
        <v>1182.3144100000002</v>
      </c>
      <c r="J8" s="764">
        <v>60054.130880000004</v>
      </c>
      <c r="K8" s="764">
        <v>45915.358209999999</v>
      </c>
      <c r="L8" s="764">
        <v>4342116.3877299996</v>
      </c>
      <c r="M8" s="764">
        <v>105271.82988999999</v>
      </c>
      <c r="N8" s="764">
        <v>3974.5200499999996</v>
      </c>
      <c r="O8" s="764">
        <v>1255.16284</v>
      </c>
    </row>
    <row r="9" spans="1:15" ht="13.5" customHeight="1">
      <c r="A9" s="763" t="s">
        <v>1334</v>
      </c>
      <c r="B9" s="764">
        <v>3629890.7932399996</v>
      </c>
      <c r="C9" s="764">
        <v>56081.798400000007</v>
      </c>
      <c r="D9" s="764">
        <v>7805.9202400000013</v>
      </c>
      <c r="E9" s="764">
        <v>1282.7165399999999</v>
      </c>
      <c r="F9" s="764">
        <v>1443.7203199999999</v>
      </c>
      <c r="G9" s="764">
        <v>43.601680000000009</v>
      </c>
      <c r="H9" s="764">
        <v>1988.01079</v>
      </c>
      <c r="I9" s="764">
        <v>346.28707000000003</v>
      </c>
      <c r="J9" s="764">
        <v>56572.573200000013</v>
      </c>
      <c r="K9" s="764">
        <v>50087.904409999996</v>
      </c>
      <c r="L9" s="764">
        <v>3697701.0177900004</v>
      </c>
      <c r="M9" s="764">
        <v>107842.30810000001</v>
      </c>
      <c r="N9" s="764">
        <v>40345.764240000004</v>
      </c>
      <c r="O9" s="764">
        <v>2708.6243400000003</v>
      </c>
    </row>
    <row r="10" spans="1:15" ht="13.5" customHeight="1">
      <c r="A10" s="763" t="s">
        <v>1335</v>
      </c>
      <c r="B10" s="764">
        <v>574728.92804999999</v>
      </c>
      <c r="C10" s="764">
        <v>6154.1458099999991</v>
      </c>
      <c r="D10" s="764">
        <v>7268.3468499999999</v>
      </c>
      <c r="E10" s="764">
        <v>183.25367</v>
      </c>
      <c r="F10" s="764">
        <v>366.14888000000002</v>
      </c>
      <c r="G10" s="764">
        <v>91.565420000000003</v>
      </c>
      <c r="H10" s="764">
        <v>0</v>
      </c>
      <c r="I10" s="764">
        <v>0</v>
      </c>
      <c r="J10" s="764">
        <v>15936.055399999999</v>
      </c>
      <c r="K10" s="764">
        <v>15303.26902</v>
      </c>
      <c r="L10" s="764">
        <v>598299.47918000002</v>
      </c>
      <c r="M10" s="764">
        <v>21732.233920000006</v>
      </c>
      <c r="N10" s="764">
        <v>1527.6213300000002</v>
      </c>
      <c r="O10" s="764">
        <v>30.860790000000001</v>
      </c>
    </row>
    <row r="11" spans="1:15" ht="13.5" customHeight="1">
      <c r="A11" s="763" t="s">
        <v>1336</v>
      </c>
      <c r="B11" s="764">
        <v>432.73784999999998</v>
      </c>
      <c r="C11" s="764">
        <v>1.7387000000000001</v>
      </c>
      <c r="D11" s="764">
        <v>0</v>
      </c>
      <c r="E11" s="764">
        <v>0</v>
      </c>
      <c r="F11" s="764">
        <v>0</v>
      </c>
      <c r="G11" s="764">
        <v>0</v>
      </c>
      <c r="H11" s="764">
        <v>0</v>
      </c>
      <c r="I11" s="764">
        <v>0</v>
      </c>
      <c r="J11" s="764">
        <v>0</v>
      </c>
      <c r="K11" s="764">
        <v>0</v>
      </c>
      <c r="L11" s="764">
        <v>432.73784999999998</v>
      </c>
      <c r="M11" s="764">
        <v>1.7387000000000001</v>
      </c>
      <c r="N11" s="764">
        <v>0</v>
      </c>
      <c r="O11" s="764">
        <v>0</v>
      </c>
    </row>
    <row r="12" spans="1:15" ht="22.5">
      <c r="A12" s="763" t="s">
        <v>1337</v>
      </c>
      <c r="B12" s="764">
        <v>2043537.8646100003</v>
      </c>
      <c r="C12" s="764">
        <v>61503.851289999999</v>
      </c>
      <c r="D12" s="764">
        <v>3391.2460899999996</v>
      </c>
      <c r="E12" s="764">
        <v>633.01414999999997</v>
      </c>
      <c r="F12" s="764">
        <v>1589.7187799999999</v>
      </c>
      <c r="G12" s="764">
        <v>971.67005000000006</v>
      </c>
      <c r="H12" s="764">
        <v>10271.906360000001</v>
      </c>
      <c r="I12" s="764">
        <v>5905.9396299999999</v>
      </c>
      <c r="J12" s="764">
        <v>319291.70645000006</v>
      </c>
      <c r="K12" s="764">
        <v>165367.14891999998</v>
      </c>
      <c r="L12" s="764">
        <v>2378082.4422900002</v>
      </c>
      <c r="M12" s="764">
        <v>234381.62404</v>
      </c>
      <c r="N12" s="764">
        <v>241795.53216999999</v>
      </c>
      <c r="O12" s="764">
        <v>58702.804039999988</v>
      </c>
    </row>
    <row r="13" spans="1:15" ht="13.5" customHeight="1">
      <c r="A13" s="763" t="s">
        <v>1338</v>
      </c>
      <c r="B13" s="764">
        <v>44393.704819999999</v>
      </c>
      <c r="C13" s="764">
        <v>1778.2288999999998</v>
      </c>
      <c r="D13" s="764">
        <v>32.899029999999996</v>
      </c>
      <c r="E13" s="764">
        <v>7.8753599999999997</v>
      </c>
      <c r="F13" s="764">
        <v>17.598269999999999</v>
      </c>
      <c r="G13" s="764">
        <v>17.598269999999999</v>
      </c>
      <c r="H13" s="764">
        <v>0</v>
      </c>
      <c r="I13" s="764">
        <v>0</v>
      </c>
      <c r="J13" s="764">
        <v>24128.72279</v>
      </c>
      <c r="K13" s="764">
        <v>23665.480250000001</v>
      </c>
      <c r="L13" s="764">
        <v>68572.924910000002</v>
      </c>
      <c r="M13" s="764">
        <v>25469.182780000003</v>
      </c>
      <c r="N13" s="764">
        <v>1049.20262</v>
      </c>
      <c r="O13" s="764">
        <v>1049.20262</v>
      </c>
    </row>
    <row r="14" spans="1:15" ht="13.5" customHeight="1">
      <c r="A14" s="761" t="s">
        <v>1339</v>
      </c>
      <c r="B14" s="762">
        <v>2738808.3963000001</v>
      </c>
      <c r="C14" s="762">
        <v>18315.323370000002</v>
      </c>
      <c r="D14" s="762">
        <v>4165.8472899999997</v>
      </c>
      <c r="E14" s="762">
        <v>645.69713000000002</v>
      </c>
      <c r="F14" s="762">
        <v>2115.3461400000001</v>
      </c>
      <c r="G14" s="762">
        <v>604.40527999999995</v>
      </c>
      <c r="H14" s="762">
        <v>2927.2394100000001</v>
      </c>
      <c r="I14" s="762">
        <v>1002.17448</v>
      </c>
      <c r="J14" s="762">
        <v>290294.88422000001</v>
      </c>
      <c r="K14" s="762">
        <v>122653.70408000001</v>
      </c>
      <c r="L14" s="762">
        <v>3038311.7133599995</v>
      </c>
      <c r="M14" s="762">
        <v>143221.30434000003</v>
      </c>
      <c r="N14" s="762">
        <v>11424.565259999999</v>
      </c>
      <c r="O14" s="762">
        <v>835.45186999999999</v>
      </c>
    </row>
    <row r="15" spans="1:15" ht="13.5" customHeight="1">
      <c r="A15" s="763" t="s">
        <v>1332</v>
      </c>
      <c r="B15" s="764">
        <v>142192.19620000001</v>
      </c>
      <c r="C15" s="764">
        <v>142.35218</v>
      </c>
      <c r="D15" s="764">
        <v>0</v>
      </c>
      <c r="E15" s="764">
        <v>0</v>
      </c>
      <c r="F15" s="764">
        <v>0</v>
      </c>
      <c r="G15" s="764">
        <v>0</v>
      </c>
      <c r="H15" s="764">
        <v>0</v>
      </c>
      <c r="I15" s="764">
        <v>0</v>
      </c>
      <c r="J15" s="764">
        <v>20424.674020000002</v>
      </c>
      <c r="K15" s="764">
        <v>1740.9979799999999</v>
      </c>
      <c r="L15" s="764">
        <v>162616.87022000004</v>
      </c>
      <c r="M15" s="764">
        <v>1883.3501600000002</v>
      </c>
      <c r="N15" s="764">
        <v>0</v>
      </c>
      <c r="O15" s="764">
        <v>0</v>
      </c>
    </row>
    <row r="16" spans="1:15" ht="13.5" customHeight="1">
      <c r="A16" s="763" t="s">
        <v>1333</v>
      </c>
      <c r="B16" s="764">
        <v>1982618.2356</v>
      </c>
      <c r="C16" s="764">
        <v>16127.014829999998</v>
      </c>
      <c r="D16" s="764">
        <v>3819.9665599999998</v>
      </c>
      <c r="E16" s="764">
        <v>616.75444000000005</v>
      </c>
      <c r="F16" s="764">
        <v>1913.7729899999997</v>
      </c>
      <c r="G16" s="764">
        <v>457.56249999999994</v>
      </c>
      <c r="H16" s="764">
        <v>2562.3090499999998</v>
      </c>
      <c r="I16" s="764">
        <v>794.00260000000014</v>
      </c>
      <c r="J16" s="764">
        <v>170675.72784000001</v>
      </c>
      <c r="K16" s="764">
        <v>53753.742720000002</v>
      </c>
      <c r="L16" s="764">
        <v>2161590.0120399999</v>
      </c>
      <c r="M16" s="764">
        <v>71749.077090000006</v>
      </c>
      <c r="N16" s="764">
        <v>1856.8789099999999</v>
      </c>
      <c r="O16" s="764">
        <v>299.70672999999999</v>
      </c>
    </row>
    <row r="17" spans="1:15" ht="13.5" customHeight="1">
      <c r="A17" s="763" t="s">
        <v>1334</v>
      </c>
      <c r="B17" s="764">
        <v>451301.42752000008</v>
      </c>
      <c r="C17" s="764">
        <v>1151.4911499999998</v>
      </c>
      <c r="D17" s="764">
        <v>270.04964000000001</v>
      </c>
      <c r="E17" s="764">
        <v>19.787350000000004</v>
      </c>
      <c r="F17" s="764">
        <v>201.57315</v>
      </c>
      <c r="G17" s="764">
        <v>146.84278</v>
      </c>
      <c r="H17" s="764">
        <v>304.70256999999998</v>
      </c>
      <c r="I17" s="764">
        <v>147.94409000000002</v>
      </c>
      <c r="J17" s="764">
        <v>36106.54623</v>
      </c>
      <c r="K17" s="764">
        <v>20449.818230000001</v>
      </c>
      <c r="L17" s="764">
        <v>488184.29910999996</v>
      </c>
      <c r="M17" s="764">
        <v>21915.883600000001</v>
      </c>
      <c r="N17" s="764">
        <v>273.18185</v>
      </c>
      <c r="O17" s="764">
        <v>258.05802999999997</v>
      </c>
    </row>
    <row r="18" spans="1:15" ht="13.5" customHeight="1">
      <c r="A18" s="763" t="s">
        <v>1340</v>
      </c>
      <c r="B18" s="764">
        <v>100777.42897999998</v>
      </c>
      <c r="C18" s="764">
        <v>170.65261999999998</v>
      </c>
      <c r="D18" s="764">
        <v>0</v>
      </c>
      <c r="E18" s="764">
        <v>0</v>
      </c>
      <c r="F18" s="764">
        <v>0</v>
      </c>
      <c r="G18" s="764">
        <v>0</v>
      </c>
      <c r="H18" s="764">
        <v>0</v>
      </c>
      <c r="I18" s="764">
        <v>0</v>
      </c>
      <c r="J18" s="764">
        <v>11898.760330000001</v>
      </c>
      <c r="K18" s="764">
        <v>11174.626630000001</v>
      </c>
      <c r="L18" s="764">
        <v>112676.18931</v>
      </c>
      <c r="M18" s="764">
        <v>11345.27925</v>
      </c>
      <c r="N18" s="764">
        <v>9162.5666500000007</v>
      </c>
      <c r="O18" s="764">
        <v>258.42462</v>
      </c>
    </row>
    <row r="19" spans="1:15" ht="13.5" customHeight="1">
      <c r="A19" s="763" t="s">
        <v>1336</v>
      </c>
      <c r="B19" s="764">
        <v>0</v>
      </c>
      <c r="C19" s="764">
        <v>0</v>
      </c>
      <c r="D19" s="764">
        <v>0</v>
      </c>
      <c r="E19" s="764">
        <v>0</v>
      </c>
      <c r="F19" s="764">
        <v>0</v>
      </c>
      <c r="G19" s="764">
        <v>0</v>
      </c>
      <c r="H19" s="764">
        <v>0</v>
      </c>
      <c r="I19" s="764">
        <v>0</v>
      </c>
      <c r="J19" s="764">
        <v>0</v>
      </c>
      <c r="K19" s="764">
        <v>0</v>
      </c>
      <c r="L19" s="764">
        <v>0</v>
      </c>
      <c r="M19" s="764">
        <v>0</v>
      </c>
      <c r="N19" s="764">
        <v>0</v>
      </c>
      <c r="O19" s="764">
        <v>0</v>
      </c>
    </row>
    <row r="20" spans="1:15" ht="22.5">
      <c r="A20" s="763" t="s">
        <v>1337</v>
      </c>
      <c r="B20" s="764">
        <v>61919.107999999993</v>
      </c>
      <c r="C20" s="764">
        <v>723.81259000000011</v>
      </c>
      <c r="D20" s="764">
        <v>75.831090000000003</v>
      </c>
      <c r="E20" s="764">
        <v>9.1553400000000007</v>
      </c>
      <c r="F20" s="764">
        <v>0</v>
      </c>
      <c r="G20" s="764">
        <v>0</v>
      </c>
      <c r="H20" s="764">
        <v>60.227789999999999</v>
      </c>
      <c r="I20" s="764">
        <v>60.227789999999999</v>
      </c>
      <c r="J20" s="764">
        <v>39873.317409999996</v>
      </c>
      <c r="K20" s="764">
        <v>24218.660060000002</v>
      </c>
      <c r="L20" s="764">
        <v>101928.48428999999</v>
      </c>
      <c r="M20" s="764">
        <v>25011.855780000002</v>
      </c>
      <c r="N20" s="764">
        <v>131.93785</v>
      </c>
      <c r="O20" s="764">
        <v>19.262490000000003</v>
      </c>
    </row>
    <row r="21" spans="1:15" ht="13.5" customHeight="1">
      <c r="A21" s="763" t="s">
        <v>1338</v>
      </c>
      <c r="B21" s="764">
        <v>0</v>
      </c>
      <c r="C21" s="764">
        <v>0</v>
      </c>
      <c r="D21" s="764">
        <v>0</v>
      </c>
      <c r="E21" s="764">
        <v>0</v>
      </c>
      <c r="F21" s="764">
        <v>0</v>
      </c>
      <c r="G21" s="764">
        <v>0</v>
      </c>
      <c r="H21" s="764">
        <v>0</v>
      </c>
      <c r="I21" s="764">
        <v>0</v>
      </c>
      <c r="J21" s="764">
        <v>11315.858389999999</v>
      </c>
      <c r="K21" s="764">
        <v>11315.858460000001</v>
      </c>
      <c r="L21" s="764">
        <v>11315.858389999999</v>
      </c>
      <c r="M21" s="764">
        <v>11315.858460000001</v>
      </c>
      <c r="N21" s="764">
        <v>0</v>
      </c>
      <c r="O21" s="764">
        <v>0</v>
      </c>
    </row>
    <row r="22" spans="1:15" ht="13.5" customHeight="1">
      <c r="A22" s="761" t="s">
        <v>1341</v>
      </c>
      <c r="B22" s="762">
        <v>13511.22668</v>
      </c>
      <c r="C22" s="762">
        <v>2757.1331199999995</v>
      </c>
      <c r="D22" s="762">
        <v>0</v>
      </c>
      <c r="E22" s="762">
        <v>0</v>
      </c>
      <c r="F22" s="762">
        <v>10738.59728</v>
      </c>
      <c r="G22" s="762">
        <v>6901.40708</v>
      </c>
      <c r="H22" s="762">
        <v>7.6675000000000004</v>
      </c>
      <c r="I22" s="762">
        <v>6.2260100000000005</v>
      </c>
      <c r="J22" s="762">
        <v>344930.44958000001</v>
      </c>
      <c r="K22" s="762">
        <v>308752.71604000003</v>
      </c>
      <c r="L22" s="762">
        <v>369187.94104000001</v>
      </c>
      <c r="M22" s="762">
        <v>318417.48226000008</v>
      </c>
      <c r="N22" s="762">
        <v>0</v>
      </c>
      <c r="O22" s="762">
        <v>0</v>
      </c>
    </row>
    <row r="23" spans="1:15" ht="13.5" customHeight="1">
      <c r="A23" s="763" t="s">
        <v>1332</v>
      </c>
      <c r="B23" s="764">
        <v>13510.75807</v>
      </c>
      <c r="C23" s="764">
        <v>2756.7639900000004</v>
      </c>
      <c r="D23" s="764">
        <v>0</v>
      </c>
      <c r="E23" s="764">
        <v>0</v>
      </c>
      <c r="F23" s="764">
        <v>10738.59728</v>
      </c>
      <c r="G23" s="764">
        <v>6901.40708</v>
      </c>
      <c r="H23" s="764">
        <v>0</v>
      </c>
      <c r="I23" s="764">
        <v>0</v>
      </c>
      <c r="J23" s="764">
        <v>298426.60537000006</v>
      </c>
      <c r="K23" s="764">
        <v>262456.49632999999</v>
      </c>
      <c r="L23" s="764">
        <v>322675.96072000003</v>
      </c>
      <c r="M23" s="764">
        <v>272114.66741000005</v>
      </c>
      <c r="N23" s="764">
        <v>0</v>
      </c>
      <c r="O23" s="764">
        <v>0</v>
      </c>
    </row>
    <row r="24" spans="1:15" ht="13.5" customHeight="1">
      <c r="A24" s="763" t="s">
        <v>1342</v>
      </c>
      <c r="B24" s="764">
        <v>9.9550000000000013E-2</v>
      </c>
      <c r="C24" s="764">
        <v>7.0000000000000007E-5</v>
      </c>
      <c r="D24" s="764">
        <v>0</v>
      </c>
      <c r="E24" s="764">
        <v>0</v>
      </c>
      <c r="F24" s="764">
        <v>0</v>
      </c>
      <c r="G24" s="764">
        <v>0</v>
      </c>
      <c r="H24" s="764">
        <v>0</v>
      </c>
      <c r="I24" s="764">
        <v>0</v>
      </c>
      <c r="J24" s="764">
        <v>3617.65796</v>
      </c>
      <c r="K24" s="764">
        <v>3410.0336600000001</v>
      </c>
      <c r="L24" s="764">
        <v>3617.7575100000004</v>
      </c>
      <c r="M24" s="764">
        <v>3410.0337300000006</v>
      </c>
      <c r="N24" s="764">
        <v>0</v>
      </c>
      <c r="O24" s="764">
        <v>0</v>
      </c>
    </row>
    <row r="25" spans="1:15" ht="13.5" customHeight="1">
      <c r="A25" s="763" t="s">
        <v>1334</v>
      </c>
      <c r="B25" s="764">
        <v>0.36906</v>
      </c>
      <c r="C25" s="764">
        <v>0.36906</v>
      </c>
      <c r="D25" s="764">
        <v>0</v>
      </c>
      <c r="E25" s="764">
        <v>0</v>
      </c>
      <c r="F25" s="764">
        <v>0</v>
      </c>
      <c r="G25" s="764">
        <v>0</v>
      </c>
      <c r="H25" s="764">
        <v>0</v>
      </c>
      <c r="I25" s="764">
        <v>0</v>
      </c>
      <c r="J25" s="764">
        <v>8677.366390000001</v>
      </c>
      <c r="K25" s="764">
        <v>8677.3662100000001</v>
      </c>
      <c r="L25" s="764">
        <v>8677.7354500000001</v>
      </c>
      <c r="M25" s="764">
        <v>8677.7352699999992</v>
      </c>
      <c r="N25" s="764">
        <v>0</v>
      </c>
      <c r="O25" s="764">
        <v>0</v>
      </c>
    </row>
    <row r="26" spans="1:15" ht="13.5" customHeight="1">
      <c r="A26" s="763" t="s">
        <v>1335</v>
      </c>
      <c r="B26" s="764">
        <v>0</v>
      </c>
      <c r="C26" s="764">
        <v>0</v>
      </c>
      <c r="D26" s="764">
        <v>0</v>
      </c>
      <c r="E26" s="764">
        <v>0</v>
      </c>
      <c r="F26" s="764">
        <v>0</v>
      </c>
      <c r="G26" s="764">
        <v>0</v>
      </c>
      <c r="H26" s="764">
        <v>0</v>
      </c>
      <c r="I26" s="764">
        <v>0</v>
      </c>
      <c r="J26" s="764">
        <v>4745.3961200000003</v>
      </c>
      <c r="K26" s="764">
        <v>4745.3961200000003</v>
      </c>
      <c r="L26" s="764">
        <v>4745.3961200000003</v>
      </c>
      <c r="M26" s="764">
        <v>4745.3961200000003</v>
      </c>
      <c r="N26" s="764">
        <v>0</v>
      </c>
      <c r="O26" s="764">
        <v>0</v>
      </c>
    </row>
    <row r="27" spans="1:15" ht="13.5" customHeight="1">
      <c r="A27" s="763" t="s">
        <v>1336</v>
      </c>
      <c r="B27" s="764">
        <v>0</v>
      </c>
      <c r="C27" s="764">
        <v>0</v>
      </c>
      <c r="D27" s="764">
        <v>0</v>
      </c>
      <c r="E27" s="764">
        <v>0</v>
      </c>
      <c r="F27" s="764">
        <v>0</v>
      </c>
      <c r="G27" s="764">
        <v>0</v>
      </c>
      <c r="H27" s="764">
        <v>0</v>
      </c>
      <c r="I27" s="764">
        <v>0</v>
      </c>
      <c r="J27" s="764">
        <v>0</v>
      </c>
      <c r="K27" s="764">
        <v>0</v>
      </c>
      <c r="L27" s="764">
        <v>0</v>
      </c>
      <c r="M27" s="764">
        <v>0</v>
      </c>
      <c r="N27" s="764">
        <v>0</v>
      </c>
      <c r="O27" s="764">
        <v>0</v>
      </c>
    </row>
    <row r="28" spans="1:15" ht="22.5">
      <c r="A28" s="763" t="s">
        <v>1337</v>
      </c>
      <c r="B28" s="764">
        <v>0</v>
      </c>
      <c r="C28" s="764">
        <v>0</v>
      </c>
      <c r="D28" s="764">
        <v>0</v>
      </c>
      <c r="E28" s="764">
        <v>0</v>
      </c>
      <c r="F28" s="764">
        <v>0</v>
      </c>
      <c r="G28" s="764">
        <v>0</v>
      </c>
      <c r="H28" s="764">
        <v>7.6675000000000004</v>
      </c>
      <c r="I28" s="764">
        <v>6.2260100000000005</v>
      </c>
      <c r="J28" s="764">
        <v>29463.423739999998</v>
      </c>
      <c r="K28" s="764">
        <v>29463.423719999999</v>
      </c>
      <c r="L28" s="764">
        <v>29471.091239999998</v>
      </c>
      <c r="M28" s="764">
        <v>29469.649730000001</v>
      </c>
      <c r="N28" s="764">
        <v>0</v>
      </c>
      <c r="O28" s="764">
        <v>0</v>
      </c>
    </row>
    <row r="29" spans="1:15" ht="13.5" customHeight="1">
      <c r="A29" s="763" t="s">
        <v>1338</v>
      </c>
      <c r="B29" s="764">
        <v>0</v>
      </c>
      <c r="C29" s="764">
        <v>0</v>
      </c>
      <c r="D29" s="764">
        <v>0</v>
      </c>
      <c r="E29" s="764">
        <v>0</v>
      </c>
      <c r="F29" s="764">
        <v>0</v>
      </c>
      <c r="G29" s="764">
        <v>0</v>
      </c>
      <c r="H29" s="764">
        <v>0</v>
      </c>
      <c r="I29" s="764">
        <v>0</v>
      </c>
      <c r="J29" s="764">
        <v>0</v>
      </c>
      <c r="K29" s="764">
        <v>0</v>
      </c>
      <c r="L29" s="764">
        <v>0</v>
      </c>
      <c r="M29" s="764">
        <v>0</v>
      </c>
      <c r="N29" s="764">
        <v>0</v>
      </c>
      <c r="O29" s="764">
        <v>0</v>
      </c>
    </row>
    <row r="30" spans="1:15" ht="13.5" customHeight="1">
      <c r="A30" s="761" t="s">
        <v>1343</v>
      </c>
      <c r="B30" s="762">
        <v>14317240.72988</v>
      </c>
      <c r="C30" s="762">
        <v>287777.64526000008</v>
      </c>
      <c r="D30" s="762">
        <v>52588.009709999998</v>
      </c>
      <c r="E30" s="762">
        <v>7676.6352500000003</v>
      </c>
      <c r="F30" s="762">
        <v>33064.671009999998</v>
      </c>
      <c r="G30" s="762">
        <v>10893.204039999999</v>
      </c>
      <c r="H30" s="762">
        <v>31953.413209999999</v>
      </c>
      <c r="I30" s="762">
        <v>8781.3522499999999</v>
      </c>
      <c r="J30" s="762">
        <v>1245676.0684</v>
      </c>
      <c r="K30" s="762">
        <v>843279.66772999987</v>
      </c>
      <c r="L30" s="762">
        <v>15680522.892210001</v>
      </c>
      <c r="M30" s="762">
        <v>1158408.5045399999</v>
      </c>
      <c r="N30" s="762">
        <v>479884.16553</v>
      </c>
      <c r="O30" s="762">
        <v>128115.35451</v>
      </c>
    </row>
    <row r="31" spans="1:15" ht="12.75" customHeight="1">
      <c r="A31" s="36" t="s">
        <v>247</v>
      </c>
      <c r="L31" s="290"/>
    </row>
    <row r="32" spans="1:15" ht="12.75" customHeight="1">
      <c r="B32" s="290"/>
      <c r="L32" s="290"/>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65" t="s">
        <v>1344</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2" customWidth="1"/>
    <col min="2" max="3" width="10.85546875" style="92" bestFit="1" customWidth="1"/>
    <col min="4" max="5" width="10.85546875" style="92" customWidth="1"/>
    <col min="6" max="16384" width="9.140625" style="92"/>
  </cols>
  <sheetData>
    <row r="1" spans="1:6" ht="15" customHeight="1">
      <c r="A1" s="613" t="s">
        <v>1029</v>
      </c>
      <c r="B1" s="445"/>
      <c r="C1" s="445"/>
      <c r="D1" s="445"/>
      <c r="E1" s="446" t="s">
        <v>1523</v>
      </c>
    </row>
    <row r="2" spans="1:6" ht="15" customHeight="1">
      <c r="A2" s="447" t="s">
        <v>1030</v>
      </c>
      <c r="B2" s="445"/>
      <c r="C2" s="445"/>
      <c r="D2" s="445"/>
      <c r="E2" s="448" t="s">
        <v>1524</v>
      </c>
    </row>
    <row r="3" spans="1:6">
      <c r="A3" s="67" t="s">
        <v>642</v>
      </c>
    </row>
    <row r="4" spans="1:6" ht="27.75" customHeight="1">
      <c r="A4" s="982" t="s">
        <v>1032</v>
      </c>
      <c r="B4" s="982"/>
      <c r="C4" s="982"/>
      <c r="D4" s="982"/>
      <c r="E4" s="982"/>
    </row>
    <row r="5" spans="1:6">
      <c r="B5" s="692"/>
      <c r="C5" s="694"/>
      <c r="D5" s="695"/>
      <c r="E5" s="692" t="s">
        <v>1575</v>
      </c>
    </row>
    <row r="6" spans="1:6">
      <c r="B6" s="693"/>
      <c r="C6" s="694"/>
      <c r="D6" s="691"/>
      <c r="E6" s="697" t="s">
        <v>1576</v>
      </c>
    </row>
    <row r="7" spans="1:6">
      <c r="B7" s="693"/>
      <c r="C7" s="694"/>
      <c r="D7" s="691"/>
      <c r="E7" s="696"/>
    </row>
    <row r="8" spans="1:6">
      <c r="A8" s="672" t="s">
        <v>1347</v>
      </c>
    </row>
    <row r="9" spans="1:6">
      <c r="A9" s="673" t="s">
        <v>1348</v>
      </c>
    </row>
    <row r="10" spans="1:6" ht="12.75" customHeight="1">
      <c r="A10"/>
      <c r="B10"/>
      <c r="C10"/>
      <c r="D10"/>
      <c r="E10" s="105" t="s">
        <v>391</v>
      </c>
    </row>
    <row r="11" spans="1:6" ht="22.5" customHeight="1">
      <c r="A11" s="981" t="s">
        <v>267</v>
      </c>
      <c r="B11" s="674" t="s">
        <v>295</v>
      </c>
      <c r="C11" s="674" t="s">
        <v>295</v>
      </c>
      <c r="D11" s="981" t="s">
        <v>296</v>
      </c>
      <c r="E11" s="981" t="s">
        <v>297</v>
      </c>
    </row>
    <row r="12" spans="1:6" ht="22.5" customHeight="1">
      <c r="A12" s="904"/>
      <c r="B12" s="675">
        <v>42825</v>
      </c>
      <c r="C12" s="675" t="s">
        <v>1472</v>
      </c>
      <c r="D12" s="981"/>
      <c r="E12" s="981"/>
    </row>
    <row r="13" spans="1:6" ht="15">
      <c r="A13" s="676" t="s">
        <v>1199</v>
      </c>
      <c r="B13" s="270">
        <v>68306.035539999997</v>
      </c>
      <c r="C13" s="270">
        <v>60960.957499999997</v>
      </c>
      <c r="D13" s="271">
        <v>-0.10753190376125291</v>
      </c>
      <c r="E13" s="270">
        <v>-7345.0780400000003</v>
      </c>
      <c r="F13" s="85"/>
    </row>
    <row r="14" spans="1:6">
      <c r="A14" s="676" t="s">
        <v>1200</v>
      </c>
      <c r="B14" s="270">
        <v>4161190.3049299996</v>
      </c>
      <c r="C14" s="270">
        <v>2346938.3526800005</v>
      </c>
      <c r="D14" s="271">
        <v>-0.43599350649754021</v>
      </c>
      <c r="E14" s="270">
        <v>-1814251.9522499992</v>
      </c>
    </row>
    <row r="15" spans="1:6" ht="22.5">
      <c r="A15" s="677" t="s">
        <v>1201</v>
      </c>
      <c r="B15" s="270">
        <v>5363.32647</v>
      </c>
      <c r="C15" s="270">
        <v>759.75780000000009</v>
      </c>
      <c r="D15" s="271">
        <v>-0.85834205613815628</v>
      </c>
      <c r="E15" s="270">
        <v>-4603.5686699999997</v>
      </c>
      <c r="F15" s="85"/>
    </row>
    <row r="16" spans="1:6">
      <c r="A16" s="788" t="s">
        <v>1202</v>
      </c>
      <c r="B16" s="789">
        <v>4234859.6669400008</v>
      </c>
      <c r="C16" s="789">
        <v>2408659.0679799998</v>
      </c>
      <c r="D16" s="790">
        <v>-0.43123048756880439</v>
      </c>
      <c r="E16" s="789">
        <v>-1826200.598960001</v>
      </c>
    </row>
    <row r="17" spans="1:5">
      <c r="A17" s="676" t="s">
        <v>1203</v>
      </c>
      <c r="B17" s="678">
        <v>715387.50980000012</v>
      </c>
      <c r="C17" s="678">
        <v>149407.53958000001</v>
      </c>
      <c r="D17" s="679">
        <v>-0.79115159611639063</v>
      </c>
      <c r="E17" s="678">
        <v>-565979.97022000013</v>
      </c>
    </row>
    <row r="18" spans="1:5">
      <c r="A18" s="676" t="s">
        <v>1204</v>
      </c>
      <c r="B18" s="270">
        <v>0</v>
      </c>
      <c r="C18" s="270">
        <v>117.83431</v>
      </c>
      <c r="D18" s="850" t="e">
        <v>#DIV/0!</v>
      </c>
      <c r="E18" s="851">
        <v>117.83431</v>
      </c>
    </row>
    <row r="19" spans="1:5">
      <c r="A19" s="676" t="s">
        <v>1205</v>
      </c>
      <c r="B19" s="270">
        <v>237170.16352999999</v>
      </c>
      <c r="C19" s="270">
        <v>11788.713599999999</v>
      </c>
      <c r="D19" s="271">
        <v>-0.95029428059356713</v>
      </c>
      <c r="E19" s="270">
        <v>-225381.44993</v>
      </c>
    </row>
    <row r="20" spans="1:5">
      <c r="A20" s="676" t="s">
        <v>1206</v>
      </c>
      <c r="B20" s="270">
        <v>3275251.8417099998</v>
      </c>
      <c r="C20" s="270">
        <v>2243543.7787999995</v>
      </c>
      <c r="D20" s="271">
        <v>-0.31500113968987142</v>
      </c>
      <c r="E20" s="270">
        <v>-1031708.0629100003</v>
      </c>
    </row>
    <row r="21" spans="1:5" ht="22.5">
      <c r="A21" s="677" t="s">
        <v>1207</v>
      </c>
      <c r="B21" s="270">
        <v>7050.1519000000008</v>
      </c>
      <c r="C21" s="270">
        <v>3801.2016899999994</v>
      </c>
      <c r="D21" s="271">
        <v>-0.46083407224176276</v>
      </c>
      <c r="E21" s="270">
        <v>-3248.9502100000013</v>
      </c>
    </row>
    <row r="22" spans="1:5">
      <c r="A22" s="788" t="s">
        <v>1208</v>
      </c>
      <c r="B22" s="775">
        <v>4234859.6669400008</v>
      </c>
      <c r="C22" s="775">
        <v>2408659.0679799998</v>
      </c>
      <c r="D22" s="776">
        <v>-0.43123048756880439</v>
      </c>
      <c r="E22" s="775">
        <v>-1826200.598960001</v>
      </c>
    </row>
    <row r="23" spans="1:5">
      <c r="A23" s="36" t="s">
        <v>1209</v>
      </c>
    </row>
    <row r="25" spans="1:5">
      <c r="A25" s="680" t="s">
        <v>1349</v>
      </c>
    </row>
    <row r="26" spans="1:5">
      <c r="A26" s="681" t="s">
        <v>1350</v>
      </c>
    </row>
    <row r="27" spans="1:5">
      <c r="E27" s="105" t="s">
        <v>391</v>
      </c>
    </row>
    <row r="28" spans="1:5" ht="24" customHeight="1">
      <c r="A28" s="981" t="s">
        <v>267</v>
      </c>
      <c r="B28" s="674" t="s">
        <v>1210</v>
      </c>
      <c r="C28" s="674" t="s">
        <v>1210</v>
      </c>
      <c r="D28" s="981" t="s">
        <v>296</v>
      </c>
      <c r="E28" s="981" t="s">
        <v>297</v>
      </c>
    </row>
    <row r="29" spans="1:5" ht="22.5">
      <c r="A29" s="904"/>
      <c r="B29" s="675" t="s">
        <v>1577</v>
      </c>
      <c r="C29" s="675" t="s">
        <v>1578</v>
      </c>
      <c r="D29" s="981"/>
      <c r="E29" s="981"/>
    </row>
    <row r="30" spans="1:5">
      <c r="A30" s="677" t="s">
        <v>1211</v>
      </c>
      <c r="B30" s="287">
        <v>56410.269560000001</v>
      </c>
      <c r="C30" s="287">
        <v>19507.03297</v>
      </c>
      <c r="D30" s="271">
        <v>-0.65419358705152764</v>
      </c>
      <c r="E30" s="270">
        <v>-36903.23659</v>
      </c>
    </row>
    <row r="31" spans="1:5">
      <c r="A31" s="677" t="s">
        <v>1212</v>
      </c>
      <c r="B31" s="287">
        <v>13480.945520000001</v>
      </c>
      <c r="C31" s="287">
        <v>8532.7905199999987</v>
      </c>
      <c r="D31" s="271">
        <v>-0.36704806741181772</v>
      </c>
      <c r="E31" s="270">
        <v>-4948.1550000000025</v>
      </c>
    </row>
    <row r="32" spans="1:5">
      <c r="A32" s="677" t="s">
        <v>1213</v>
      </c>
      <c r="B32" s="287">
        <v>42929.32404</v>
      </c>
      <c r="C32" s="287">
        <v>10974.242449999998</v>
      </c>
      <c r="D32" s="271">
        <v>-0.7443648905402146</v>
      </c>
      <c r="E32" s="270">
        <v>-31955.081590000002</v>
      </c>
    </row>
    <row r="33" spans="1:5">
      <c r="A33" s="677" t="s">
        <v>1214</v>
      </c>
      <c r="B33" s="287">
        <v>2018.1435899999999</v>
      </c>
      <c r="C33" s="287">
        <v>2416.5009399999999</v>
      </c>
      <c r="D33" s="271">
        <v>0.1973880114248957</v>
      </c>
      <c r="E33" s="270">
        <v>398.35735</v>
      </c>
    </row>
    <row r="34" spans="1:5">
      <c r="A34" s="677" t="s">
        <v>1215</v>
      </c>
      <c r="B34" s="287">
        <v>2751.2098999999998</v>
      </c>
      <c r="C34" s="287">
        <v>1229.0610099999999</v>
      </c>
      <c r="D34" s="271">
        <v>-0.55326527067236853</v>
      </c>
      <c r="E34" s="270">
        <v>-1522.1488899999999</v>
      </c>
    </row>
    <row r="35" spans="1:5" ht="22.5">
      <c r="A35" s="677" t="s">
        <v>1216</v>
      </c>
      <c r="B35" s="287">
        <v>-733.06631000000004</v>
      </c>
      <c r="C35" s="287">
        <v>1187.43993</v>
      </c>
      <c r="D35" s="682">
        <v>-2.6198260836731126</v>
      </c>
      <c r="E35" s="270">
        <v>1920.5062400000002</v>
      </c>
    </row>
    <row r="36" spans="1:5">
      <c r="A36" s="677" t="s">
        <v>1217</v>
      </c>
      <c r="B36" s="287">
        <v>25356.353729999999</v>
      </c>
      <c r="C36" s="287">
        <v>6990.8252400000001</v>
      </c>
      <c r="D36" s="271">
        <v>-0.72429690347280062</v>
      </c>
      <c r="E36" s="270">
        <v>-18365.528489999997</v>
      </c>
    </row>
    <row r="37" spans="1:5">
      <c r="A37" s="677" t="s">
        <v>1218</v>
      </c>
      <c r="B37" s="287">
        <v>132581.38644999999</v>
      </c>
      <c r="C37" s="287">
        <v>15841.184029999999</v>
      </c>
      <c r="D37" s="271">
        <v>-0.88051728486054004</v>
      </c>
      <c r="E37" s="270">
        <v>-116740.20241999999</v>
      </c>
    </row>
    <row r="38" spans="1:5" ht="22.5">
      <c r="A38" s="677" t="s">
        <v>1219</v>
      </c>
      <c r="B38" s="287">
        <v>-107225.03272</v>
      </c>
      <c r="C38" s="287">
        <v>-8850.3587899999984</v>
      </c>
      <c r="D38" s="682">
        <v>-0.91745995719944229</v>
      </c>
      <c r="E38" s="270">
        <v>98374.673930000004</v>
      </c>
    </row>
    <row r="39" spans="1:5">
      <c r="A39" s="677" t="s">
        <v>1220</v>
      </c>
      <c r="B39" s="287">
        <v>83784.766879999996</v>
      </c>
      <c r="C39" s="287">
        <v>28914.35915</v>
      </c>
      <c r="D39" s="271">
        <v>-0.65489718206876024</v>
      </c>
      <c r="E39" s="270">
        <v>-54870.407729999992</v>
      </c>
    </row>
    <row r="40" spans="1:5">
      <c r="A40" s="677" t="s">
        <v>1221</v>
      </c>
      <c r="B40" s="287">
        <v>148813.54187000002</v>
      </c>
      <c r="C40" s="287">
        <v>25603.035560000004</v>
      </c>
      <c r="D40" s="271">
        <v>-0.8279522465612289</v>
      </c>
      <c r="E40" s="270">
        <v>-123210.50631000001</v>
      </c>
    </row>
    <row r="41" spans="1:5" ht="22.5">
      <c r="A41" s="677" t="s">
        <v>1222</v>
      </c>
      <c r="B41" s="287">
        <v>-65028.774990000005</v>
      </c>
      <c r="C41" s="287">
        <v>3311.3235900000009</v>
      </c>
      <c r="D41" s="682">
        <v>-1.0509208975643354</v>
      </c>
      <c r="E41" s="270">
        <v>68340.098580000005</v>
      </c>
    </row>
    <row r="42" spans="1:5">
      <c r="A42" s="677" t="s">
        <v>1223</v>
      </c>
      <c r="B42" s="287">
        <v>-11783.925999999999</v>
      </c>
      <c r="C42" s="287">
        <v>384.67500000000001</v>
      </c>
      <c r="D42" s="682">
        <v>-1.0326440440987155</v>
      </c>
      <c r="E42" s="270">
        <v>12168.600999999999</v>
      </c>
    </row>
    <row r="43" spans="1:5" ht="21.75">
      <c r="A43" s="791" t="s">
        <v>1224</v>
      </c>
      <c r="B43" s="792">
        <v>-53244.848989999991</v>
      </c>
      <c r="C43" s="792">
        <v>2926.6485900000002</v>
      </c>
      <c r="D43" s="839">
        <v>-1.0549658538903859</v>
      </c>
      <c r="E43" s="789">
        <v>56171.497579999988</v>
      </c>
    </row>
    <row r="44" spans="1:5">
      <c r="A44" s="36" t="s">
        <v>1209</v>
      </c>
    </row>
    <row r="46" spans="1:5">
      <c r="A46" s="680" t="s">
        <v>1351</v>
      </c>
    </row>
    <row r="47" spans="1:5">
      <c r="A47" s="681" t="s">
        <v>1352</v>
      </c>
    </row>
    <row r="48" spans="1:5">
      <c r="B48" s="105" t="s">
        <v>391</v>
      </c>
    </row>
    <row r="49" spans="1:5" ht="22.5">
      <c r="A49" s="981" t="s">
        <v>267</v>
      </c>
      <c r="B49" s="674" t="s">
        <v>1210</v>
      </c>
      <c r="C49" s="683"/>
      <c r="D49" s="983"/>
      <c r="E49" s="983"/>
    </row>
    <row r="50" spans="1:5" ht="22.5">
      <c r="A50" s="904"/>
      <c r="B50" s="675" t="s">
        <v>1578</v>
      </c>
      <c r="C50" s="684"/>
      <c r="D50" s="983"/>
      <c r="E50" s="983"/>
    </row>
    <row r="51" spans="1:5">
      <c r="A51" s="288" t="s">
        <v>643</v>
      </c>
      <c r="B51" s="289">
        <v>641186.34208999993</v>
      </c>
      <c r="C51" s="685"/>
      <c r="D51" s="686"/>
      <c r="E51" s="687"/>
    </row>
    <row r="52" spans="1:5" ht="22.5">
      <c r="A52" s="677" t="s">
        <v>1225</v>
      </c>
      <c r="B52" s="289">
        <v>210079.34812000001</v>
      </c>
      <c r="C52" s="685"/>
      <c r="D52" s="686"/>
      <c r="E52" s="687"/>
    </row>
    <row r="53" spans="1:5" ht="22.5">
      <c r="A53" s="677" t="s">
        <v>1226</v>
      </c>
      <c r="B53" s="289">
        <v>265179.1961</v>
      </c>
      <c r="C53" s="685"/>
      <c r="D53" s="686"/>
      <c r="E53" s="687"/>
    </row>
    <row r="54" spans="1:5">
      <c r="A54" s="793" t="s">
        <v>346</v>
      </c>
      <c r="B54" s="794">
        <v>1116444.88631</v>
      </c>
      <c r="C54" s="688"/>
      <c r="D54" s="689"/>
      <c r="E54" s="690"/>
    </row>
    <row r="55" spans="1:5">
      <c r="A55" s="36" t="s">
        <v>1209</v>
      </c>
    </row>
    <row r="56" spans="1:5">
      <c r="A56" s="36"/>
    </row>
    <row r="57" spans="1:5">
      <c r="A57" s="680" t="s">
        <v>1353</v>
      </c>
    </row>
    <row r="58" spans="1:5">
      <c r="A58" s="681" t="s">
        <v>1354</v>
      </c>
    </row>
    <row r="59" spans="1:5">
      <c r="A59" s="36"/>
      <c r="B59" s="105" t="s">
        <v>391</v>
      </c>
    </row>
    <row r="60" spans="1:5" ht="22.5">
      <c r="A60" s="981" t="s">
        <v>267</v>
      </c>
      <c r="B60" s="674" t="s">
        <v>295</v>
      </c>
    </row>
    <row r="61" spans="1:5">
      <c r="A61" s="904"/>
      <c r="B61" s="675" t="s">
        <v>1472</v>
      </c>
    </row>
    <row r="62" spans="1:5">
      <c r="A62" s="288" t="s">
        <v>643</v>
      </c>
      <c r="B62" s="289">
        <v>701679.87231999997</v>
      </c>
    </row>
    <row r="63" spans="1:5" ht="22.5">
      <c r="A63" s="677" t="s">
        <v>1225</v>
      </c>
      <c r="B63" s="289">
        <v>1331546.05852</v>
      </c>
    </row>
    <row r="64" spans="1:5" ht="22.5">
      <c r="A64" s="677" t="s">
        <v>1226</v>
      </c>
      <c r="B64" s="289">
        <v>405536.73339000001</v>
      </c>
    </row>
    <row r="65" spans="1:5">
      <c r="A65" s="793" t="s">
        <v>346</v>
      </c>
      <c r="B65" s="794">
        <v>2438762.6642300002</v>
      </c>
    </row>
    <row r="66" spans="1:5">
      <c r="A66" s="36" t="s">
        <v>1209</v>
      </c>
    </row>
    <row r="67" spans="1:5">
      <c r="A67" s="73" t="s">
        <v>274</v>
      </c>
      <c r="E67" s="53" t="s">
        <v>343</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4" t="s">
        <v>269</v>
      </c>
      <c r="S1" s="312" t="str">
        <f>Naslovnica!A20</f>
        <v>Travanj 2018.</v>
      </c>
    </row>
    <row r="2" spans="1:19" ht="12.75" customHeight="1">
      <c r="A2" s="7" t="s">
        <v>8</v>
      </c>
      <c r="S2" s="19" t="str">
        <f>Naslovnica!A24</f>
        <v>April 2018</v>
      </c>
    </row>
    <row r="3" spans="1:19" ht="12.75" customHeight="1"/>
    <row r="4" spans="1:19" ht="26.25" customHeight="1">
      <c r="A4" s="549"/>
      <c r="B4" s="879" t="s">
        <v>670</v>
      </c>
      <c r="C4" s="879"/>
      <c r="D4" s="879"/>
      <c r="E4" s="878" t="s">
        <v>671</v>
      </c>
      <c r="F4" s="878"/>
      <c r="G4" s="878"/>
      <c r="H4" s="878" t="s">
        <v>672</v>
      </c>
      <c r="I4" s="878"/>
      <c r="J4" s="878"/>
      <c r="K4" s="877" t="s">
        <v>842</v>
      </c>
      <c r="L4" s="877"/>
      <c r="M4" s="877"/>
      <c r="N4" s="877" t="s">
        <v>843</v>
      </c>
      <c r="O4" s="877"/>
      <c r="P4" s="877"/>
      <c r="Q4" s="878" t="s">
        <v>859</v>
      </c>
      <c r="R4" s="878"/>
      <c r="S4" s="878"/>
    </row>
    <row r="5" spans="1:19" ht="21" customHeight="1">
      <c r="A5" s="549" t="s">
        <v>673</v>
      </c>
      <c r="B5" s="879" t="s">
        <v>674</v>
      </c>
      <c r="C5" s="879"/>
      <c r="D5" s="879"/>
      <c r="E5" s="879" t="s">
        <v>674</v>
      </c>
      <c r="F5" s="879"/>
      <c r="G5" s="879"/>
      <c r="H5" s="879" t="s">
        <v>674</v>
      </c>
      <c r="I5" s="879"/>
      <c r="J5" s="879"/>
      <c r="K5" s="879" t="s">
        <v>675</v>
      </c>
      <c r="L5" s="879"/>
      <c r="M5" s="879"/>
      <c r="N5" s="879" t="s">
        <v>675</v>
      </c>
      <c r="O5" s="879"/>
      <c r="P5" s="879"/>
      <c r="Q5" s="879" t="s">
        <v>675</v>
      </c>
      <c r="R5" s="879"/>
      <c r="S5" s="879"/>
    </row>
    <row r="6" spans="1:19">
      <c r="A6" s="549"/>
      <c r="B6" s="602" t="s">
        <v>655</v>
      </c>
      <c r="C6" s="602" t="s">
        <v>656</v>
      </c>
      <c r="D6" s="602" t="s">
        <v>657</v>
      </c>
      <c r="E6" s="602" t="s">
        <v>655</v>
      </c>
      <c r="F6" s="602" t="s">
        <v>656</v>
      </c>
      <c r="G6" s="602" t="s">
        <v>657</v>
      </c>
      <c r="H6" s="602" t="s">
        <v>655</v>
      </c>
      <c r="I6" s="602" t="s">
        <v>656</v>
      </c>
      <c r="J6" s="602" t="s">
        <v>657</v>
      </c>
      <c r="K6" s="602" t="s">
        <v>655</v>
      </c>
      <c r="L6" s="602" t="s">
        <v>656</v>
      </c>
      <c r="M6" s="602" t="s">
        <v>657</v>
      </c>
      <c r="N6" s="602" t="s">
        <v>655</v>
      </c>
      <c r="O6" s="602" t="s">
        <v>656</v>
      </c>
      <c r="P6" s="602" t="s">
        <v>657</v>
      </c>
      <c r="Q6" s="597" t="s">
        <v>655</v>
      </c>
      <c r="R6" s="597" t="s">
        <v>656</v>
      </c>
      <c r="S6" s="597" t="s">
        <v>657</v>
      </c>
    </row>
    <row r="7" spans="1:19" ht="12.75" customHeight="1">
      <c r="A7" s="550" t="s">
        <v>30</v>
      </c>
      <c r="B7" s="598">
        <v>6</v>
      </c>
      <c r="C7" s="598">
        <v>2728</v>
      </c>
      <c r="D7" s="598">
        <v>6</v>
      </c>
      <c r="E7" s="598">
        <v>3</v>
      </c>
      <c r="F7" s="598">
        <v>1722</v>
      </c>
      <c r="G7" s="598">
        <v>3</v>
      </c>
      <c r="H7" s="598">
        <v>9</v>
      </c>
      <c r="I7" s="598">
        <v>4450</v>
      </c>
      <c r="J7" s="598">
        <v>9</v>
      </c>
      <c r="K7" s="598">
        <v>-1</v>
      </c>
      <c r="L7" s="598">
        <v>198</v>
      </c>
      <c r="M7" s="598">
        <v>0</v>
      </c>
      <c r="N7" s="598">
        <v>0</v>
      </c>
      <c r="O7" s="598">
        <v>3</v>
      </c>
      <c r="P7" s="598">
        <v>-1</v>
      </c>
      <c r="Q7" s="600">
        <v>-9.9999999999999978E-2</v>
      </c>
      <c r="R7" s="600">
        <v>4.7305248293716184E-2</v>
      </c>
      <c r="S7" s="600">
        <v>-9.9999999999999978E-2</v>
      </c>
    </row>
    <row r="8" spans="1:19" ht="12.75" customHeight="1">
      <c r="A8" s="139" t="s">
        <v>31</v>
      </c>
      <c r="B8" s="598">
        <v>256</v>
      </c>
      <c r="C8" s="598">
        <v>94581</v>
      </c>
      <c r="D8" s="598">
        <v>114</v>
      </c>
      <c r="E8" s="598">
        <v>171</v>
      </c>
      <c r="F8" s="598">
        <v>77880</v>
      </c>
      <c r="G8" s="598">
        <v>93</v>
      </c>
      <c r="H8" s="598">
        <v>427</v>
      </c>
      <c r="I8" s="598">
        <v>172461</v>
      </c>
      <c r="J8" s="598">
        <v>207</v>
      </c>
      <c r="K8" s="598">
        <v>0</v>
      </c>
      <c r="L8" s="598">
        <v>255</v>
      </c>
      <c r="M8" s="598">
        <v>0</v>
      </c>
      <c r="N8" s="598">
        <v>-4</v>
      </c>
      <c r="O8" s="598">
        <v>125</v>
      </c>
      <c r="P8" s="598">
        <v>2</v>
      </c>
      <c r="Q8" s="600">
        <v>-9.2807424593968069E-3</v>
      </c>
      <c r="R8" s="600">
        <v>2.2082623880614882E-3</v>
      </c>
      <c r="S8" s="600">
        <v>9.7560975609756184E-3</v>
      </c>
    </row>
    <row r="9" spans="1:19" ht="12.75" customHeight="1">
      <c r="A9" s="139" t="s">
        <v>32</v>
      </c>
      <c r="B9" s="598">
        <v>426</v>
      </c>
      <c r="C9" s="598">
        <v>120521</v>
      </c>
      <c r="D9" s="598">
        <v>68</v>
      </c>
      <c r="E9" s="598">
        <v>303</v>
      </c>
      <c r="F9" s="598">
        <v>113150</v>
      </c>
      <c r="G9" s="598">
        <v>94</v>
      </c>
      <c r="H9" s="598">
        <v>729</v>
      </c>
      <c r="I9" s="598">
        <v>233671</v>
      </c>
      <c r="J9" s="598">
        <v>162</v>
      </c>
      <c r="K9" s="598">
        <v>5</v>
      </c>
      <c r="L9" s="598">
        <v>115</v>
      </c>
      <c r="M9" s="598">
        <v>1</v>
      </c>
      <c r="N9" s="598">
        <v>7</v>
      </c>
      <c r="O9" s="598">
        <v>-128</v>
      </c>
      <c r="P9" s="598">
        <v>1</v>
      </c>
      <c r="Q9" s="600">
        <v>1.6736401673640211E-2</v>
      </c>
      <c r="R9" s="600">
        <v>-5.5630680748319783E-5</v>
      </c>
      <c r="S9" s="600">
        <v>1.2499999999999956E-2</v>
      </c>
    </row>
    <row r="10" spans="1:19" ht="12.75" customHeight="1">
      <c r="A10" s="139" t="s">
        <v>33</v>
      </c>
      <c r="B10" s="598">
        <v>803</v>
      </c>
      <c r="C10" s="598">
        <v>145647</v>
      </c>
      <c r="D10" s="598">
        <v>68</v>
      </c>
      <c r="E10" s="598">
        <v>422</v>
      </c>
      <c r="F10" s="598">
        <v>138550</v>
      </c>
      <c r="G10" s="598">
        <v>55</v>
      </c>
      <c r="H10" s="598">
        <v>1225</v>
      </c>
      <c r="I10" s="598">
        <v>284197</v>
      </c>
      <c r="J10" s="598">
        <v>123</v>
      </c>
      <c r="K10" s="598">
        <v>-6</v>
      </c>
      <c r="L10" s="598">
        <v>-89</v>
      </c>
      <c r="M10" s="598">
        <v>-1</v>
      </c>
      <c r="N10" s="598">
        <v>-1</v>
      </c>
      <c r="O10" s="598">
        <v>-450</v>
      </c>
      <c r="P10" s="598">
        <v>2</v>
      </c>
      <c r="Q10" s="600">
        <v>-5.6818181818182323E-3</v>
      </c>
      <c r="R10" s="600">
        <v>-1.8929815688918383E-3</v>
      </c>
      <c r="S10" s="600">
        <v>8.1967213114753079E-3</v>
      </c>
    </row>
    <row r="11" spans="1:19" ht="12.75" customHeight="1">
      <c r="A11" s="139" t="s">
        <v>34</v>
      </c>
      <c r="B11" s="598">
        <v>869</v>
      </c>
      <c r="C11" s="598">
        <v>155797</v>
      </c>
      <c r="D11" s="598">
        <v>72</v>
      </c>
      <c r="E11" s="598">
        <v>377</v>
      </c>
      <c r="F11" s="598">
        <v>147263</v>
      </c>
      <c r="G11" s="598">
        <v>81</v>
      </c>
      <c r="H11" s="598">
        <v>1246</v>
      </c>
      <c r="I11" s="598">
        <v>303060</v>
      </c>
      <c r="J11" s="598">
        <v>153</v>
      </c>
      <c r="K11" s="598">
        <v>10</v>
      </c>
      <c r="L11" s="598">
        <v>53</v>
      </c>
      <c r="M11" s="598">
        <v>2</v>
      </c>
      <c r="N11" s="598">
        <v>-8</v>
      </c>
      <c r="O11" s="598">
        <v>182</v>
      </c>
      <c r="P11" s="598">
        <v>1</v>
      </c>
      <c r="Q11" s="600">
        <v>1.607717041800738E-3</v>
      </c>
      <c r="R11" s="600">
        <v>7.7602575745072677E-4</v>
      </c>
      <c r="S11" s="600">
        <v>2.0000000000000018E-2</v>
      </c>
    </row>
    <row r="12" spans="1:19" ht="12.75" customHeight="1">
      <c r="A12" s="139" t="s">
        <v>35</v>
      </c>
      <c r="B12" s="598">
        <v>740</v>
      </c>
      <c r="C12" s="598">
        <v>139410</v>
      </c>
      <c r="D12" s="598">
        <v>78</v>
      </c>
      <c r="E12" s="598">
        <v>386</v>
      </c>
      <c r="F12" s="598">
        <v>137335</v>
      </c>
      <c r="G12" s="598">
        <v>92</v>
      </c>
      <c r="H12" s="598">
        <v>1126</v>
      </c>
      <c r="I12" s="598">
        <v>276745</v>
      </c>
      <c r="J12" s="598">
        <v>170</v>
      </c>
      <c r="K12" s="598">
        <v>8</v>
      </c>
      <c r="L12" s="598">
        <v>333</v>
      </c>
      <c r="M12" s="598">
        <v>-1</v>
      </c>
      <c r="N12" s="598">
        <v>8</v>
      </c>
      <c r="O12" s="598">
        <v>98</v>
      </c>
      <c r="P12" s="598">
        <v>0</v>
      </c>
      <c r="Q12" s="600">
        <v>1.4414414414414489E-2</v>
      </c>
      <c r="R12" s="600">
        <v>1.5598196254984487E-3</v>
      </c>
      <c r="S12" s="600">
        <v>-5.8479532163743242E-3</v>
      </c>
    </row>
    <row r="13" spans="1:19" ht="12.75" customHeight="1">
      <c r="A13" s="139" t="s">
        <v>36</v>
      </c>
      <c r="B13" s="598">
        <v>516</v>
      </c>
      <c r="C13" s="598">
        <v>116513</v>
      </c>
      <c r="D13" s="598">
        <v>107</v>
      </c>
      <c r="E13" s="598">
        <v>260</v>
      </c>
      <c r="F13" s="598">
        <v>122920</v>
      </c>
      <c r="G13" s="598">
        <v>92</v>
      </c>
      <c r="H13" s="598">
        <v>776</v>
      </c>
      <c r="I13" s="598">
        <v>239433</v>
      </c>
      <c r="J13" s="598">
        <v>199</v>
      </c>
      <c r="K13" s="598">
        <v>1</v>
      </c>
      <c r="L13" s="598">
        <v>263</v>
      </c>
      <c r="M13" s="598">
        <v>0</v>
      </c>
      <c r="N13" s="598">
        <v>3</v>
      </c>
      <c r="O13" s="598">
        <v>281</v>
      </c>
      <c r="P13" s="598">
        <v>-4</v>
      </c>
      <c r="Q13" s="600">
        <v>5.1813471502590858E-3</v>
      </c>
      <c r="R13" s="600">
        <v>2.2772082431590235E-3</v>
      </c>
      <c r="S13" s="600">
        <v>-1.9704433497536922E-2</v>
      </c>
    </row>
    <row r="14" spans="1:19" ht="12.75" customHeight="1">
      <c r="A14" s="139" t="s">
        <v>37</v>
      </c>
      <c r="B14" s="598">
        <v>302</v>
      </c>
      <c r="C14" s="598">
        <v>111190</v>
      </c>
      <c r="D14" s="598">
        <v>143</v>
      </c>
      <c r="E14" s="598">
        <v>153</v>
      </c>
      <c r="F14" s="598">
        <v>115780</v>
      </c>
      <c r="G14" s="598">
        <v>209</v>
      </c>
      <c r="H14" s="598">
        <v>455</v>
      </c>
      <c r="I14" s="598">
        <v>226970</v>
      </c>
      <c r="J14" s="598">
        <v>352</v>
      </c>
      <c r="K14" s="598">
        <v>3</v>
      </c>
      <c r="L14" s="598">
        <v>195</v>
      </c>
      <c r="M14" s="598">
        <v>0</v>
      </c>
      <c r="N14" s="598">
        <v>1</v>
      </c>
      <c r="O14" s="598">
        <v>147</v>
      </c>
      <c r="P14" s="598">
        <v>-1</v>
      </c>
      <c r="Q14" s="600">
        <v>8.8691796008868451E-3</v>
      </c>
      <c r="R14" s="600">
        <v>1.5090809608697686E-3</v>
      </c>
      <c r="S14" s="600">
        <v>-2.8328611898017497E-3</v>
      </c>
    </row>
    <row r="15" spans="1:19" ht="12.75" customHeight="1">
      <c r="A15" s="139" t="s">
        <v>38</v>
      </c>
      <c r="B15" s="598">
        <v>0</v>
      </c>
      <c r="C15" s="598">
        <v>52442</v>
      </c>
      <c r="D15" s="598">
        <v>245</v>
      </c>
      <c r="E15" s="598">
        <v>0</v>
      </c>
      <c r="F15" s="598">
        <v>41397</v>
      </c>
      <c r="G15" s="598">
        <v>7723</v>
      </c>
      <c r="H15" s="598">
        <v>0</v>
      </c>
      <c r="I15" s="598">
        <v>93839</v>
      </c>
      <c r="J15" s="598">
        <v>7968</v>
      </c>
      <c r="K15" s="598">
        <v>-5</v>
      </c>
      <c r="L15" s="598">
        <v>1312</v>
      </c>
      <c r="M15" s="598">
        <v>-5</v>
      </c>
      <c r="N15" s="598">
        <v>0</v>
      </c>
      <c r="O15" s="598">
        <v>1233</v>
      </c>
      <c r="P15" s="598">
        <v>247</v>
      </c>
      <c r="Q15" s="600" t="s">
        <v>837</v>
      </c>
      <c r="R15" s="600">
        <v>2.7876968913619793E-2</v>
      </c>
      <c r="S15" s="600">
        <v>3.132280610924143E-2</v>
      </c>
    </row>
    <row r="16" spans="1:19" ht="12.75" customHeight="1">
      <c r="A16" s="139" t="s">
        <v>39</v>
      </c>
      <c r="B16" s="598">
        <v>0</v>
      </c>
      <c r="C16" s="598">
        <v>11</v>
      </c>
      <c r="D16" s="598">
        <v>11832</v>
      </c>
      <c r="E16" s="598">
        <v>0</v>
      </c>
      <c r="F16" s="598">
        <v>1</v>
      </c>
      <c r="G16" s="598">
        <v>7367</v>
      </c>
      <c r="H16" s="598">
        <v>0</v>
      </c>
      <c r="I16" s="598">
        <v>12</v>
      </c>
      <c r="J16" s="598">
        <v>19199</v>
      </c>
      <c r="K16" s="598">
        <v>0</v>
      </c>
      <c r="L16" s="598">
        <v>-481</v>
      </c>
      <c r="M16" s="598">
        <v>738</v>
      </c>
      <c r="N16" s="598">
        <v>0</v>
      </c>
      <c r="O16" s="598">
        <v>0</v>
      </c>
      <c r="P16" s="598">
        <v>141</v>
      </c>
      <c r="Q16" s="600" t="s">
        <v>837</v>
      </c>
      <c r="R16" s="600">
        <v>-0.97565922920892501</v>
      </c>
      <c r="S16" s="600">
        <v>4.798034934497819E-2</v>
      </c>
    </row>
    <row r="17" spans="1:19" ht="12.75" customHeight="1">
      <c r="A17" s="139" t="s">
        <v>40</v>
      </c>
      <c r="B17" s="598">
        <v>0</v>
      </c>
      <c r="C17" s="598">
        <v>1</v>
      </c>
      <c r="D17" s="598">
        <v>394</v>
      </c>
      <c r="E17" s="598">
        <v>0</v>
      </c>
      <c r="F17" s="598">
        <v>0</v>
      </c>
      <c r="G17" s="598">
        <v>234</v>
      </c>
      <c r="H17" s="598">
        <v>0</v>
      </c>
      <c r="I17" s="598">
        <v>1</v>
      </c>
      <c r="J17" s="598">
        <v>628</v>
      </c>
      <c r="K17" s="598">
        <v>0</v>
      </c>
      <c r="L17" s="598">
        <v>0</v>
      </c>
      <c r="M17" s="598">
        <v>24</v>
      </c>
      <c r="N17" s="598">
        <v>0</v>
      </c>
      <c r="O17" s="598">
        <v>0</v>
      </c>
      <c r="P17" s="598">
        <v>28</v>
      </c>
      <c r="Q17" s="600" t="s">
        <v>837</v>
      </c>
      <c r="R17" s="600">
        <v>0</v>
      </c>
      <c r="S17" s="600">
        <v>9.0277777777777679E-2</v>
      </c>
    </row>
    <row r="18" spans="1:19" ht="24">
      <c r="A18" s="551" t="s">
        <v>676</v>
      </c>
      <c r="B18" s="599">
        <v>3918</v>
      </c>
      <c r="C18" s="599">
        <v>938841</v>
      </c>
      <c r="D18" s="599">
        <v>13127</v>
      </c>
      <c r="E18" s="599">
        <v>2075</v>
      </c>
      <c r="F18" s="599">
        <v>895998</v>
      </c>
      <c r="G18" s="599">
        <v>16043</v>
      </c>
      <c r="H18" s="599">
        <v>5993</v>
      </c>
      <c r="I18" s="599">
        <v>1834839</v>
      </c>
      <c r="J18" s="599">
        <v>29170</v>
      </c>
      <c r="K18" s="599">
        <v>15</v>
      </c>
      <c r="L18" s="599">
        <v>2154</v>
      </c>
      <c r="M18" s="599">
        <v>758</v>
      </c>
      <c r="N18" s="599">
        <v>6</v>
      </c>
      <c r="O18" s="599">
        <v>1491</v>
      </c>
      <c r="P18" s="599">
        <v>416</v>
      </c>
      <c r="Q18" s="601">
        <v>3.5164099129270099E-3</v>
      </c>
      <c r="R18" s="601">
        <v>1.9905045560437706E-3</v>
      </c>
      <c r="S18" s="601">
        <v>4.1934562080297111E-2</v>
      </c>
    </row>
    <row r="19" spans="1:19" ht="24">
      <c r="A19" s="726" t="s">
        <v>1277</v>
      </c>
      <c r="B19" s="876">
        <v>955886</v>
      </c>
      <c r="C19" s="876"/>
      <c r="D19" s="876"/>
      <c r="E19" s="876">
        <v>914116</v>
      </c>
      <c r="F19" s="876"/>
      <c r="G19" s="876"/>
      <c r="H19" s="876">
        <v>1870002</v>
      </c>
      <c r="I19" s="876"/>
      <c r="J19" s="876"/>
      <c r="K19" s="876">
        <v>2927</v>
      </c>
      <c r="L19" s="876"/>
      <c r="M19" s="876"/>
      <c r="N19" s="876">
        <v>1913</v>
      </c>
      <c r="O19" s="876"/>
      <c r="P19" s="876"/>
      <c r="Q19" s="875">
        <v>2.5949488569894097E-3</v>
      </c>
      <c r="R19" s="875"/>
      <c r="S19" s="875"/>
    </row>
    <row r="20" spans="1:19" ht="12.75" customHeight="1">
      <c r="A20" s="23" t="s">
        <v>41</v>
      </c>
    </row>
    <row r="21" spans="1:19" ht="12.75" customHeight="1"/>
    <row r="22" spans="1:19" ht="12.75" customHeight="1">
      <c r="A22" s="464" t="s">
        <v>677</v>
      </c>
      <c r="N22" s="312" t="str">
        <f>Naslovnica!A20</f>
        <v>Travanj 2018.</v>
      </c>
    </row>
    <row r="23" spans="1:19" ht="12.75" customHeight="1">
      <c r="A23" s="22" t="s">
        <v>678</v>
      </c>
      <c r="K23" s="75"/>
      <c r="N23" s="19" t="str">
        <f>Naslovnica!A24</f>
        <v>April 2018</v>
      </c>
    </row>
    <row r="24" spans="1:19" ht="12.75" customHeight="1">
      <c r="A24" s="58"/>
      <c r="B24" s="58"/>
      <c r="C24" s="58"/>
      <c r="D24" s="58"/>
      <c r="E24" s="58"/>
      <c r="F24" s="58"/>
      <c r="G24" s="58"/>
      <c r="H24" s="58"/>
      <c r="I24" s="58"/>
      <c r="J24" s="58"/>
      <c r="K24" s="58"/>
      <c r="L24" s="58"/>
      <c r="M24" s="58"/>
      <c r="N24" s="58"/>
    </row>
    <row r="25" spans="1:19" ht="12.75" customHeight="1">
      <c r="A25" s="552"/>
      <c r="B25" s="552"/>
      <c r="C25" s="552"/>
      <c r="D25" s="552"/>
      <c r="E25" s="552"/>
      <c r="F25" s="552"/>
      <c r="G25" s="552"/>
      <c r="H25" s="552"/>
      <c r="I25" s="552"/>
      <c r="J25" s="552"/>
      <c r="K25" s="552"/>
      <c r="L25" s="552"/>
      <c r="M25" s="552"/>
      <c r="N25" s="552"/>
      <c r="O25" s="552"/>
    </row>
    <row r="26" spans="1:19" ht="12.75" customHeight="1">
      <c r="A26" s="552"/>
      <c r="B26" s="552"/>
      <c r="C26" s="552"/>
      <c r="D26" s="552"/>
      <c r="E26" s="552"/>
      <c r="F26" s="552"/>
      <c r="G26" s="552"/>
      <c r="H26" s="552"/>
      <c r="I26" s="552"/>
      <c r="J26" s="552"/>
      <c r="K26" s="553"/>
      <c r="L26" s="552"/>
      <c r="M26" s="552"/>
      <c r="N26" s="552"/>
      <c r="O26" s="552"/>
    </row>
    <row r="27" spans="1:19" ht="12.75" customHeight="1">
      <c r="A27" s="552"/>
      <c r="B27" s="552"/>
      <c r="C27" s="552"/>
      <c r="D27" s="552"/>
      <c r="E27" s="552"/>
      <c r="F27" s="552"/>
      <c r="G27" s="552"/>
      <c r="H27" s="552"/>
      <c r="I27" s="552"/>
      <c r="J27" s="552"/>
      <c r="K27" s="553"/>
      <c r="L27" s="552"/>
      <c r="M27" s="552"/>
      <c r="N27" s="552"/>
      <c r="O27" s="552"/>
    </row>
    <row r="28" spans="1:19" ht="12.75" customHeight="1">
      <c r="A28" s="552"/>
      <c r="B28" s="552"/>
      <c r="C28" s="552"/>
      <c r="D28" s="552"/>
      <c r="E28" s="552"/>
      <c r="F28" s="552"/>
      <c r="G28" s="552"/>
      <c r="H28" s="552"/>
      <c r="I28" s="552"/>
      <c r="J28" s="552"/>
      <c r="K28" s="553"/>
      <c r="L28" s="552"/>
      <c r="M28" s="552"/>
      <c r="N28" s="552"/>
      <c r="O28" s="552"/>
    </row>
    <row r="29" spans="1:19" ht="12.75" customHeight="1">
      <c r="A29" s="552"/>
      <c r="B29" s="552"/>
      <c r="C29" s="552"/>
      <c r="D29" s="552"/>
      <c r="E29" s="552"/>
      <c r="F29" s="552"/>
      <c r="G29" s="552"/>
      <c r="H29" s="552"/>
      <c r="I29" s="552"/>
      <c r="J29" s="552"/>
      <c r="K29" s="554"/>
      <c r="L29" s="552"/>
      <c r="M29" s="552"/>
      <c r="N29" s="552"/>
      <c r="O29" s="552"/>
    </row>
    <row r="30" spans="1:19" ht="12.75" customHeight="1">
      <c r="A30" s="552"/>
      <c r="B30" s="552"/>
      <c r="C30" s="552"/>
      <c r="D30" s="552"/>
      <c r="E30" s="552"/>
      <c r="F30" s="552"/>
      <c r="G30" s="552"/>
      <c r="H30" s="552"/>
      <c r="I30" s="552"/>
      <c r="J30" s="552"/>
      <c r="K30" s="554"/>
      <c r="L30" s="552"/>
      <c r="M30" s="552"/>
      <c r="N30" s="552"/>
      <c r="O30" s="552"/>
    </row>
    <row r="31" spans="1:19" ht="12.75" customHeight="1">
      <c r="A31" s="552"/>
      <c r="B31" s="552"/>
      <c r="C31" s="552"/>
      <c r="D31" s="552"/>
      <c r="E31" s="552"/>
      <c r="F31" s="552"/>
      <c r="G31" s="552"/>
      <c r="H31" s="552"/>
      <c r="I31" s="552"/>
      <c r="J31" s="552"/>
      <c r="K31" s="552"/>
      <c r="L31" s="552"/>
      <c r="M31" s="552"/>
      <c r="N31" s="552"/>
      <c r="O31" s="552"/>
    </row>
    <row r="32" spans="1:19" ht="12.75" customHeight="1">
      <c r="A32" s="552"/>
      <c r="B32" s="552"/>
      <c r="C32" s="552"/>
      <c r="D32" s="552"/>
      <c r="E32" s="552"/>
      <c r="F32" s="552"/>
      <c r="G32" s="552"/>
      <c r="H32" s="552"/>
      <c r="I32" s="552"/>
      <c r="J32" s="552"/>
      <c r="K32" s="552"/>
      <c r="L32" s="552"/>
      <c r="M32" s="552"/>
      <c r="N32" s="552"/>
      <c r="O32" s="552"/>
    </row>
    <row r="33" spans="1:15" ht="12.75" customHeight="1">
      <c r="A33" s="552"/>
      <c r="B33" s="552"/>
      <c r="C33" s="552"/>
      <c r="D33" s="552"/>
      <c r="E33" s="552"/>
      <c r="F33" s="552"/>
      <c r="G33" s="552"/>
      <c r="H33" s="552"/>
      <c r="I33" s="552"/>
      <c r="J33" s="552"/>
      <c r="K33" s="552"/>
      <c r="L33" s="552"/>
      <c r="M33" s="552"/>
      <c r="N33" s="552"/>
      <c r="O33" s="552"/>
    </row>
    <row r="34" spans="1:15" ht="12.75" customHeight="1">
      <c r="A34" s="552"/>
      <c r="B34" s="552"/>
      <c r="C34" s="552"/>
      <c r="D34" s="552"/>
      <c r="E34" s="552"/>
      <c r="F34" s="552"/>
      <c r="G34" s="552"/>
      <c r="H34" s="552"/>
      <c r="I34" s="552"/>
      <c r="J34" s="552"/>
      <c r="K34" s="552"/>
      <c r="L34" s="552"/>
      <c r="M34" s="552"/>
      <c r="N34" s="552"/>
      <c r="O34" s="552"/>
    </row>
    <row r="35" spans="1:15" ht="12.75" customHeight="1">
      <c r="A35" s="552"/>
      <c r="B35" s="552"/>
      <c r="C35" s="552"/>
      <c r="D35" s="552"/>
      <c r="E35" s="552"/>
      <c r="F35" s="552"/>
      <c r="G35" s="552"/>
      <c r="H35" s="552"/>
      <c r="I35" s="552"/>
      <c r="J35" s="552"/>
      <c r="K35" s="552"/>
      <c r="L35" s="552"/>
      <c r="M35" s="552"/>
      <c r="N35" s="552"/>
      <c r="O35" s="552"/>
    </row>
    <row r="36" spans="1:15" ht="12.75" customHeight="1">
      <c r="A36" s="552"/>
      <c r="B36" s="552"/>
      <c r="C36" s="552"/>
      <c r="D36" s="552"/>
      <c r="E36" s="552"/>
      <c r="F36" s="552"/>
      <c r="G36" s="552"/>
      <c r="H36" s="552"/>
      <c r="I36" s="552"/>
      <c r="J36" s="552"/>
      <c r="K36" s="552"/>
      <c r="L36" s="552"/>
      <c r="M36" s="552"/>
      <c r="N36" s="552"/>
      <c r="O36" s="552"/>
    </row>
    <row r="37" spans="1:15" ht="12.75" customHeight="1">
      <c r="A37" s="552"/>
      <c r="B37" s="552"/>
      <c r="C37" s="552"/>
      <c r="D37" s="552"/>
      <c r="E37" s="552"/>
      <c r="F37" s="552"/>
      <c r="G37" s="552"/>
      <c r="H37" s="552"/>
      <c r="I37" s="552"/>
      <c r="J37" s="552"/>
      <c r="K37" s="552"/>
      <c r="L37" s="552"/>
      <c r="M37" s="552"/>
      <c r="N37" s="552"/>
      <c r="O37" s="552"/>
    </row>
    <row r="38" spans="1:15" ht="12.75" customHeight="1">
      <c r="A38" s="552"/>
      <c r="B38" s="552"/>
      <c r="C38" s="552"/>
      <c r="D38" s="552"/>
      <c r="E38" s="552"/>
      <c r="F38" s="552"/>
      <c r="G38" s="552"/>
      <c r="H38" s="552"/>
      <c r="I38" s="552"/>
      <c r="J38" s="552"/>
      <c r="K38" s="552"/>
      <c r="L38" s="552"/>
      <c r="M38" s="552"/>
      <c r="N38" s="552"/>
      <c r="O38" s="552"/>
    </row>
    <row r="39" spans="1:15" ht="12.75" customHeight="1">
      <c r="A39" s="552"/>
      <c r="B39" s="552"/>
      <c r="C39" s="552"/>
      <c r="D39" s="552"/>
      <c r="E39" s="552"/>
      <c r="F39" s="552"/>
      <c r="G39" s="552"/>
      <c r="H39" s="552"/>
      <c r="I39" s="552"/>
      <c r="J39" s="552"/>
      <c r="K39" s="552"/>
      <c r="L39" s="552"/>
      <c r="M39" s="552"/>
      <c r="N39" s="552"/>
      <c r="O39" s="552"/>
    </row>
    <row r="40" spans="1:15" ht="12.75" customHeight="1">
      <c r="A40" s="552"/>
      <c r="B40" s="552"/>
      <c r="C40" s="552"/>
      <c r="D40" s="552"/>
      <c r="E40" s="552"/>
      <c r="F40" s="552"/>
      <c r="G40" s="552"/>
      <c r="H40" s="552"/>
      <c r="I40" s="552"/>
      <c r="J40" s="552"/>
      <c r="K40" s="552"/>
      <c r="L40" s="552"/>
      <c r="M40" s="552"/>
      <c r="N40" s="552"/>
      <c r="O40" s="552"/>
    </row>
    <row r="41" spans="1:15" ht="12.75" customHeight="1">
      <c r="A41" s="552"/>
      <c r="B41" s="552"/>
      <c r="C41" s="552"/>
      <c r="D41" s="552"/>
      <c r="E41" s="552"/>
      <c r="F41" s="552"/>
      <c r="G41" s="552"/>
      <c r="H41" s="552"/>
      <c r="I41" s="552"/>
      <c r="J41" s="552"/>
      <c r="K41" s="552"/>
      <c r="L41" s="552"/>
      <c r="M41" s="552"/>
      <c r="N41" s="552"/>
      <c r="O41" s="552"/>
    </row>
    <row r="42" spans="1:15" ht="12.75" customHeight="1">
      <c r="A42" s="552"/>
      <c r="B42" s="552"/>
      <c r="C42" s="552"/>
      <c r="D42" s="552"/>
      <c r="E42" s="552"/>
      <c r="F42" s="552"/>
      <c r="G42" s="552"/>
      <c r="H42" s="552"/>
      <c r="I42" s="552"/>
      <c r="J42" s="552"/>
      <c r="K42" s="552"/>
      <c r="L42" s="552"/>
      <c r="M42" s="552"/>
      <c r="N42" s="552"/>
      <c r="O42" s="552"/>
    </row>
    <row r="43" spans="1:15" ht="12.75" customHeight="1">
      <c r="A43" s="552"/>
      <c r="B43" s="552"/>
      <c r="C43" s="552"/>
      <c r="D43" s="552"/>
      <c r="E43" s="552"/>
      <c r="F43" s="552"/>
      <c r="G43" s="552"/>
      <c r="H43" s="552"/>
      <c r="I43" s="552"/>
      <c r="J43" s="552"/>
      <c r="K43" s="552"/>
      <c r="L43" s="552"/>
      <c r="M43" s="552"/>
      <c r="N43" s="552"/>
      <c r="O43" s="552"/>
    </row>
    <row r="44" spans="1:15" ht="12.75" customHeight="1">
      <c r="A44" s="552"/>
      <c r="B44" s="552"/>
      <c r="C44" s="552"/>
      <c r="D44" s="552"/>
      <c r="E44" s="552"/>
      <c r="F44" s="552"/>
      <c r="G44" s="552"/>
      <c r="H44" s="552"/>
      <c r="I44" s="552"/>
      <c r="J44" s="552"/>
      <c r="K44" s="552"/>
      <c r="L44" s="552"/>
      <c r="M44" s="552"/>
      <c r="N44" s="552"/>
      <c r="O44" s="552"/>
    </row>
    <row r="45" spans="1:15" ht="12.75" customHeight="1">
      <c r="A45" s="552"/>
      <c r="B45" s="552"/>
      <c r="C45" s="552"/>
      <c r="D45" s="552"/>
      <c r="E45" s="552"/>
      <c r="F45" s="552"/>
      <c r="G45" s="552"/>
      <c r="H45" s="552"/>
      <c r="I45" s="552"/>
      <c r="J45" s="552"/>
      <c r="K45" s="552"/>
      <c r="L45" s="552"/>
      <c r="M45" s="552"/>
      <c r="N45" s="552"/>
      <c r="O45" s="552"/>
    </row>
    <row r="46" spans="1:15" ht="12.75" customHeight="1">
      <c r="A46" s="552"/>
      <c r="B46" s="552"/>
      <c r="C46" s="552"/>
      <c r="D46" s="552"/>
      <c r="E46" s="552"/>
      <c r="F46" s="552"/>
      <c r="G46" s="552"/>
      <c r="H46" s="552"/>
      <c r="I46" s="552"/>
      <c r="J46" s="552"/>
      <c r="K46" s="552"/>
      <c r="L46" s="552"/>
      <c r="M46" s="552"/>
      <c r="N46" s="552"/>
      <c r="O46" s="552"/>
    </row>
    <row r="47" spans="1:15" ht="12.75" customHeight="1">
      <c r="A47" s="23" t="s">
        <v>41</v>
      </c>
      <c r="B47" s="58"/>
      <c r="C47" s="58"/>
      <c r="D47" s="58"/>
      <c r="E47" s="58"/>
      <c r="F47" s="58"/>
      <c r="G47" s="58"/>
      <c r="H47" s="58"/>
      <c r="I47" s="58"/>
      <c r="J47" s="58"/>
    </row>
    <row r="48" spans="1:15" ht="12.75" customHeight="1">
      <c r="A48" s="72" t="s">
        <v>274</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5" t="s">
        <v>555</v>
      </c>
      <c r="M1" s="312" t="str">
        <f>Naslovnica!A20</f>
        <v>Travanj 2018.</v>
      </c>
    </row>
    <row r="2" spans="1:15" ht="12.75" customHeight="1">
      <c r="A2" s="25" t="s">
        <v>1258</v>
      </c>
      <c r="M2" s="19" t="str">
        <f>Naslovnica!A24</f>
        <v>April 2018</v>
      </c>
    </row>
    <row r="3" spans="1:15" ht="12.75" customHeight="1"/>
    <row r="4" spans="1:15" ht="12.75" customHeight="1">
      <c r="J4" s="882" t="s">
        <v>57</v>
      </c>
      <c r="K4" s="882"/>
      <c r="L4" s="882"/>
      <c r="M4" s="882"/>
    </row>
    <row r="5" spans="1:15" ht="24.75" customHeight="1">
      <c r="A5" s="318"/>
      <c r="B5" s="318"/>
      <c r="C5" s="885" t="s">
        <v>43</v>
      </c>
      <c r="D5" s="885"/>
      <c r="E5" s="885"/>
      <c r="F5" s="884" t="s">
        <v>529</v>
      </c>
      <c r="G5" s="884" t="s">
        <v>44</v>
      </c>
      <c r="H5" s="885" t="s">
        <v>45</v>
      </c>
      <c r="I5" s="885"/>
      <c r="J5" s="885"/>
      <c r="K5" s="884" t="s">
        <v>46</v>
      </c>
      <c r="L5" s="884" t="s">
        <v>47</v>
      </c>
      <c r="M5" s="884" t="s">
        <v>48</v>
      </c>
    </row>
    <row r="6" spans="1:15" ht="81" customHeight="1">
      <c r="A6" s="884" t="s">
        <v>49</v>
      </c>
      <c r="B6" s="884"/>
      <c r="C6" s="319" t="s">
        <v>530</v>
      </c>
      <c r="D6" s="319" t="s">
        <v>50</v>
      </c>
      <c r="E6" s="319" t="s">
        <v>48</v>
      </c>
      <c r="F6" s="884"/>
      <c r="G6" s="884"/>
      <c r="H6" s="319" t="s">
        <v>51</v>
      </c>
      <c r="I6" s="319" t="s">
        <v>52</v>
      </c>
      <c r="J6" s="319" t="s">
        <v>48</v>
      </c>
      <c r="K6" s="884"/>
      <c r="L6" s="884"/>
      <c r="M6" s="884"/>
    </row>
    <row r="7" spans="1:15" ht="19.5" customHeight="1">
      <c r="A7" s="140" t="str">
        <f>Naslovnica!A20</f>
        <v>Travanj 2018.</v>
      </c>
      <c r="B7" s="141" t="str">
        <f>Naslovnica!A24</f>
        <v>April 2018</v>
      </c>
      <c r="C7" s="142">
        <v>504058.84135000006</v>
      </c>
      <c r="D7" s="142">
        <v>16.794370000000001</v>
      </c>
      <c r="E7" s="142">
        <v>504075.63572000008</v>
      </c>
      <c r="F7" s="142">
        <v>2669.7709100000002</v>
      </c>
      <c r="G7" s="142">
        <v>19331.728170000002</v>
      </c>
      <c r="H7" s="142">
        <v>121813.22288</v>
      </c>
      <c r="I7" s="142">
        <v>2120.51062</v>
      </c>
      <c r="J7" s="142">
        <v>123933.7335</v>
      </c>
      <c r="K7" s="143">
        <v>0</v>
      </c>
      <c r="L7" s="142">
        <v>655.83414000000005</v>
      </c>
      <c r="M7" s="142">
        <v>650666.70244000014</v>
      </c>
      <c r="N7" s="85"/>
    </row>
    <row r="8" spans="1:15" ht="19.5" customHeight="1">
      <c r="A8" s="144" t="s">
        <v>1470</v>
      </c>
      <c r="B8" s="145" t="s">
        <v>1471</v>
      </c>
      <c r="C8" s="142">
        <v>487641.99530000001</v>
      </c>
      <c r="D8" s="142">
        <v>94.072000000000003</v>
      </c>
      <c r="E8" s="142">
        <v>487736.0673</v>
      </c>
      <c r="F8" s="142">
        <v>3042.55537</v>
      </c>
      <c r="G8" s="142">
        <v>36814.117410000006</v>
      </c>
      <c r="H8" s="142">
        <v>133578.42462000001</v>
      </c>
      <c r="I8" s="142">
        <v>2257.8624</v>
      </c>
      <c r="J8" s="142">
        <v>135836.28702000002</v>
      </c>
      <c r="K8" s="143">
        <v>0</v>
      </c>
      <c r="L8" s="142">
        <v>1438.4570100000001</v>
      </c>
      <c r="M8" s="142">
        <v>664867.48410999996</v>
      </c>
      <c r="N8" s="85"/>
    </row>
    <row r="9" spans="1:15" ht="17.25" customHeight="1">
      <c r="A9" s="880" t="s">
        <v>53</v>
      </c>
      <c r="B9" s="880"/>
      <c r="C9" s="146">
        <v>3.3665775729385894E-2</v>
      </c>
      <c r="D9" s="146">
        <v>-0.82147323326813504</v>
      </c>
      <c r="E9" s="146">
        <v>3.3500840957799892E-2</v>
      </c>
      <c r="F9" s="146">
        <v>-0.12252347604770127</v>
      </c>
      <c r="G9" s="146">
        <v>-0.47488274797676322</v>
      </c>
      <c r="H9" s="146">
        <v>-8.8077111056439727E-2</v>
      </c>
      <c r="I9" s="146">
        <v>-6.0832661901805869E-2</v>
      </c>
      <c r="J9" s="146">
        <v>-8.7624255499913137E-2</v>
      </c>
      <c r="K9" s="147" t="s">
        <v>1484</v>
      </c>
      <c r="L9" s="146">
        <v>-0.54407108767192147</v>
      </c>
      <c r="M9" s="146">
        <v>-2.1358815116382431E-2</v>
      </c>
      <c r="N9" s="75"/>
    </row>
    <row r="10" spans="1:15" ht="39" customHeight="1">
      <c r="A10" s="880" t="s">
        <v>54</v>
      </c>
      <c r="B10" s="880"/>
      <c r="C10" s="142">
        <v>470294.04059000005</v>
      </c>
      <c r="D10" s="142">
        <v>1107.2628200001334</v>
      </c>
      <c r="E10" s="142">
        <v>471401.30341000017</v>
      </c>
      <c r="F10" s="142">
        <v>1903.4727800000001</v>
      </c>
      <c r="G10" s="142">
        <v>25681.08109</v>
      </c>
      <c r="H10" s="142">
        <v>90803.746289999995</v>
      </c>
      <c r="I10" s="142">
        <v>1442.1229099999998</v>
      </c>
      <c r="J10" s="142">
        <v>92245.869199999986</v>
      </c>
      <c r="K10" s="143">
        <v>0</v>
      </c>
      <c r="L10" s="142">
        <v>605.01880000000006</v>
      </c>
      <c r="M10" s="142">
        <v>591836.74527999992</v>
      </c>
    </row>
    <row r="11" spans="1:15" ht="29.25" customHeight="1">
      <c r="A11" s="880" t="s">
        <v>55</v>
      </c>
      <c r="B11" s="880"/>
      <c r="C11" s="146">
        <v>7.1795085299488193E-2</v>
      </c>
      <c r="D11" s="146">
        <v>-0.98483253506155111</v>
      </c>
      <c r="E11" s="146">
        <v>6.931319891065614E-2</v>
      </c>
      <c r="F11" s="146">
        <v>0.40257897987908192</v>
      </c>
      <c r="G11" s="146">
        <v>-0.2472385371063052</v>
      </c>
      <c r="H11" s="146">
        <v>0.34149996951629086</v>
      </c>
      <c r="I11" s="146">
        <v>0.47040907907079865</v>
      </c>
      <c r="J11" s="146">
        <v>0.34351526604727378</v>
      </c>
      <c r="K11" s="143" t="s">
        <v>1484</v>
      </c>
      <c r="L11" s="146">
        <v>8.3989687593178902E-2</v>
      </c>
      <c r="M11" s="146">
        <v>9.9402339630276892E-2</v>
      </c>
    </row>
    <row r="12" spans="1:15" ht="34.5" customHeight="1">
      <c r="A12" s="881" t="s">
        <v>56</v>
      </c>
      <c r="B12" s="881"/>
      <c r="C12" s="320">
        <v>1957379.9338400003</v>
      </c>
      <c r="D12" s="320">
        <v>256.79729000000003</v>
      </c>
      <c r="E12" s="320">
        <v>1957636.7311300002</v>
      </c>
      <c r="F12" s="320">
        <v>11370.553749999999</v>
      </c>
      <c r="G12" s="320">
        <v>102027.87284000001</v>
      </c>
      <c r="H12" s="320">
        <v>644325.85470999999</v>
      </c>
      <c r="I12" s="320">
        <v>8464.9466700000012</v>
      </c>
      <c r="J12" s="320">
        <v>652790.80137999996</v>
      </c>
      <c r="K12" s="321">
        <v>0</v>
      </c>
      <c r="L12" s="320">
        <v>4002.3637100000001</v>
      </c>
      <c r="M12" s="320">
        <v>2727828.3228100003</v>
      </c>
      <c r="O12" s="76"/>
    </row>
    <row r="13" spans="1:15" ht="12.75" customHeight="1">
      <c r="A13" s="883" t="s">
        <v>58</v>
      </c>
      <c r="B13" s="883"/>
      <c r="C13" s="883"/>
    </row>
    <row r="14" spans="1:15" ht="12.75" customHeight="1">
      <c r="A14" s="886" t="s">
        <v>1259</v>
      </c>
      <c r="B14" s="886"/>
      <c r="C14" s="886"/>
    </row>
    <row r="15" spans="1:15" ht="12.75" customHeight="1"/>
    <row r="16" spans="1:15" ht="12.75" customHeight="1">
      <c r="A16" s="465" t="s">
        <v>270</v>
      </c>
      <c r="M16" s="14" t="str">
        <f>Naslovnica!A20</f>
        <v>Travanj 2018.</v>
      </c>
    </row>
    <row r="17" spans="1:14" ht="12.75" customHeight="1">
      <c r="A17" s="26" t="s">
        <v>12</v>
      </c>
      <c r="M17" s="19" t="str">
        <f>Naslovnica!A24</f>
        <v>April 2018</v>
      </c>
    </row>
    <row r="18" spans="1:14" ht="12.75" customHeight="1"/>
    <row r="19" spans="1:14" ht="12.75" customHeight="1">
      <c r="J19" s="882" t="s">
        <v>57</v>
      </c>
      <c r="K19" s="882"/>
      <c r="L19" s="882"/>
      <c r="M19" s="882"/>
    </row>
    <row r="20" spans="1:14" ht="21" customHeight="1">
      <c r="A20" s="884" t="s">
        <v>59</v>
      </c>
      <c r="B20" s="887"/>
      <c r="C20" s="885" t="s">
        <v>60</v>
      </c>
      <c r="D20" s="885"/>
      <c r="E20" s="885"/>
      <c r="F20" s="885" t="s">
        <v>61</v>
      </c>
      <c r="G20" s="885"/>
      <c r="H20" s="885"/>
      <c r="I20" s="884" t="s">
        <v>62</v>
      </c>
      <c r="J20" s="884" t="s">
        <v>63</v>
      </c>
      <c r="K20" s="884" t="s">
        <v>64</v>
      </c>
      <c r="L20" s="888" t="s">
        <v>65</v>
      </c>
      <c r="M20" s="884" t="s">
        <v>48</v>
      </c>
    </row>
    <row r="21" spans="1:14" ht="123.75" customHeight="1">
      <c r="A21" s="887"/>
      <c r="B21" s="887"/>
      <c r="C21" s="319" t="s">
        <v>66</v>
      </c>
      <c r="D21" s="319" t="s">
        <v>67</v>
      </c>
      <c r="E21" s="319" t="s">
        <v>48</v>
      </c>
      <c r="F21" s="319" t="s">
        <v>68</v>
      </c>
      <c r="G21" s="319" t="s">
        <v>51</v>
      </c>
      <c r="H21" s="319" t="s">
        <v>48</v>
      </c>
      <c r="I21" s="887"/>
      <c r="J21" s="887"/>
      <c r="K21" s="884"/>
      <c r="L21" s="887"/>
      <c r="M21" s="887"/>
    </row>
    <row r="22" spans="1:14" ht="18.75" customHeight="1">
      <c r="A22" s="148" t="str">
        <f>Naslovnica!A20</f>
        <v>Travanj 2018.</v>
      </c>
      <c r="B22" s="141" t="str">
        <f>Naslovnica!A24</f>
        <v>April 2018</v>
      </c>
      <c r="C22" s="149">
        <v>3476.4486200000001</v>
      </c>
      <c r="D22" s="150">
        <v>1.17798</v>
      </c>
      <c r="E22" s="149">
        <v>3477.6266000000001</v>
      </c>
      <c r="F22" s="149">
        <v>499539.06274000002</v>
      </c>
      <c r="G22" s="149">
        <v>74648.187219999993</v>
      </c>
      <c r="H22" s="149">
        <v>574187.24996000004</v>
      </c>
      <c r="I22" s="149">
        <v>21215.116269999999</v>
      </c>
      <c r="J22" s="149">
        <v>46537.053939999998</v>
      </c>
      <c r="K22" s="149">
        <v>655.83414000000005</v>
      </c>
      <c r="L22" s="149">
        <v>763.92580000000009</v>
      </c>
      <c r="M22" s="149">
        <v>646836.80671000003</v>
      </c>
      <c r="N22" s="85"/>
    </row>
    <row r="23" spans="1:14" ht="18.75" customHeight="1">
      <c r="A23" s="144" t="str">
        <f>A8</f>
        <v>Ožujak 2018.</v>
      </c>
      <c r="B23" s="145" t="str">
        <f>B8</f>
        <v>March 2018</v>
      </c>
      <c r="C23" s="149">
        <v>3525.9277299999999</v>
      </c>
      <c r="D23" s="150">
        <v>0.21373</v>
      </c>
      <c r="E23" s="149">
        <v>3526.1414599999998</v>
      </c>
      <c r="F23" s="149">
        <v>506616.88078000001</v>
      </c>
      <c r="G23" s="149">
        <v>61532.497149999996</v>
      </c>
      <c r="H23" s="149">
        <v>568149.37792999996</v>
      </c>
      <c r="I23" s="149">
        <v>23505.77605</v>
      </c>
      <c r="J23" s="149">
        <v>73946.204389999999</v>
      </c>
      <c r="K23" s="149">
        <v>1438.4570100000001</v>
      </c>
      <c r="L23" s="149">
        <v>1379.2174199999999</v>
      </c>
      <c r="M23" s="149">
        <v>671945.17425999988</v>
      </c>
      <c r="N23" s="85"/>
    </row>
    <row r="24" spans="1:14" ht="18.75" customHeight="1">
      <c r="A24" s="880" t="s">
        <v>69</v>
      </c>
      <c r="B24" s="880"/>
      <c r="C24" s="146">
        <v>-1.4032933681258341E-2</v>
      </c>
      <c r="D24" s="146">
        <v>4.5115332428765269</v>
      </c>
      <c r="E24" s="146">
        <v>-1.3758625554404097E-2</v>
      </c>
      <c r="F24" s="146">
        <v>-1.397075049908088E-2</v>
      </c>
      <c r="G24" s="146">
        <v>0.2131506224755905</v>
      </c>
      <c r="H24" s="146">
        <v>1.0627261534631118E-2</v>
      </c>
      <c r="I24" s="146">
        <v>-9.7450931852981801E-2</v>
      </c>
      <c r="J24" s="146">
        <v>-0.37066338530969462</v>
      </c>
      <c r="K24" s="146">
        <v>-0.54407108767192147</v>
      </c>
      <c r="L24" s="146">
        <v>-0.44611647959028816</v>
      </c>
      <c r="M24" s="146">
        <v>-3.7366690783442569E-2</v>
      </c>
      <c r="N24" s="85"/>
    </row>
    <row r="25" spans="1:14" ht="36.75" customHeight="1">
      <c r="A25" s="880" t="s">
        <v>70</v>
      </c>
      <c r="B25" s="880"/>
      <c r="C25" s="149">
        <v>3240.3058900000001</v>
      </c>
      <c r="D25" s="150">
        <v>2.3890000000000002E-2</v>
      </c>
      <c r="E25" s="149">
        <v>3240.32978</v>
      </c>
      <c r="F25" s="149">
        <v>466368.09431000001</v>
      </c>
      <c r="G25" s="149">
        <v>52572.659119999997</v>
      </c>
      <c r="H25" s="149">
        <v>518940.75343000004</v>
      </c>
      <c r="I25" s="149">
        <v>23032.4823</v>
      </c>
      <c r="J25" s="149">
        <v>38062.601459999998</v>
      </c>
      <c r="K25" s="149">
        <v>605.01880000000006</v>
      </c>
      <c r="L25" s="149">
        <v>1766.3540600000001</v>
      </c>
      <c r="M25" s="149">
        <v>585647.53983000014</v>
      </c>
      <c r="N25" s="75"/>
    </row>
    <row r="26" spans="1:14" ht="28.5" customHeight="1">
      <c r="A26" s="880" t="s">
        <v>55</v>
      </c>
      <c r="B26" s="880"/>
      <c r="C26" s="146">
        <v>7.2876678318786761E-2</v>
      </c>
      <c r="D26" s="146">
        <v>48.308497279196317</v>
      </c>
      <c r="E26" s="146">
        <v>7.3232305385904278E-2</v>
      </c>
      <c r="F26" s="146">
        <v>7.1126152999546527E-2</v>
      </c>
      <c r="G26" s="146">
        <v>0.41990510789289515</v>
      </c>
      <c r="H26" s="146">
        <v>0.1064601231736798</v>
      </c>
      <c r="I26" s="146">
        <v>-7.8904479609651149E-2</v>
      </c>
      <c r="J26" s="146">
        <v>0.22264512027392044</v>
      </c>
      <c r="K26" s="146">
        <v>8.3989687593178902E-2</v>
      </c>
      <c r="L26" s="146">
        <v>-0.56751264239741372</v>
      </c>
      <c r="M26" s="146">
        <v>0.10448138636040666</v>
      </c>
    </row>
    <row r="27" spans="1:14" ht="30.75" customHeight="1">
      <c r="A27" s="881" t="s">
        <v>56</v>
      </c>
      <c r="B27" s="881"/>
      <c r="C27" s="322">
        <v>13708.921480000001</v>
      </c>
      <c r="D27" s="323">
        <v>1.9321999999999999</v>
      </c>
      <c r="E27" s="322">
        <v>13710.85368</v>
      </c>
      <c r="F27" s="322">
        <v>1969079.7527900001</v>
      </c>
      <c r="G27" s="322">
        <v>319396.68902000005</v>
      </c>
      <c r="H27" s="322">
        <v>2288476.4418100002</v>
      </c>
      <c r="I27" s="322">
        <v>92261.123200000002</v>
      </c>
      <c r="J27" s="322">
        <v>326161.68075000006</v>
      </c>
      <c r="K27" s="322">
        <v>4002.3637100000001</v>
      </c>
      <c r="L27" s="322">
        <v>4565.1909000000005</v>
      </c>
      <c r="M27" s="322">
        <v>2729177.65405</v>
      </c>
    </row>
    <row r="28" spans="1:14" ht="12.75" customHeight="1">
      <c r="A28" s="20" t="s">
        <v>72</v>
      </c>
    </row>
    <row r="29" spans="1:14" ht="12.75" customHeight="1"/>
    <row r="30" spans="1:14" ht="12.75" customHeight="1"/>
    <row r="31" spans="1:14" ht="12.75" customHeight="1"/>
    <row r="32" spans="1:14" ht="12.75" customHeight="1">
      <c r="A32" s="72" t="s">
        <v>274</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5" t="s">
        <v>271</v>
      </c>
      <c r="K1" s="312" t="str">
        <f>Naslovnica!A20</f>
        <v>Travanj 2018.</v>
      </c>
    </row>
    <row r="2" spans="1:13" ht="12.75" customHeight="1">
      <c r="A2" s="25" t="s">
        <v>73</v>
      </c>
      <c r="K2" s="19" t="str">
        <f>Naslovnica!A24</f>
        <v>April 2018</v>
      </c>
    </row>
    <row r="3" spans="1:13" ht="12.75" customHeight="1">
      <c r="D3" s="882" t="s">
        <v>57</v>
      </c>
      <c r="E3" s="882"/>
      <c r="F3" s="882"/>
    </row>
    <row r="4" spans="1:13" ht="69.75" customHeight="1">
      <c r="A4" s="884" t="s">
        <v>74</v>
      </c>
      <c r="B4" s="884"/>
      <c r="C4" s="319" t="s">
        <v>75</v>
      </c>
      <c r="D4" s="319" t="s">
        <v>1260</v>
      </c>
      <c r="E4" s="319" t="s">
        <v>76</v>
      </c>
      <c r="F4" s="319" t="s">
        <v>77</v>
      </c>
    </row>
    <row r="5" spans="1:13" ht="17.25" customHeight="1">
      <c r="A5" s="151" t="str">
        <f>Naslovnica!A20</f>
        <v>Travanj 2018.</v>
      </c>
      <c r="B5" s="152" t="str">
        <f>Naslovnica!A24</f>
        <v>April 2018</v>
      </c>
      <c r="C5" s="153">
        <v>16369.695929998159</v>
      </c>
      <c r="D5" s="153">
        <v>650666.70244000014</v>
      </c>
      <c r="E5" s="153">
        <v>646836.80670999992</v>
      </c>
      <c r="F5" s="153">
        <v>20199.591659998405</v>
      </c>
      <c r="G5" s="85"/>
      <c r="H5" s="85"/>
    </row>
    <row r="6" spans="1:13" ht="17.25" customHeight="1">
      <c r="A6" s="154" t="str">
        <f>'5 Tablica 3,4'!A8</f>
        <v>Ožujak 2018.</v>
      </c>
      <c r="B6" s="155" t="str">
        <f>'5 Tablica 3,4'!B8</f>
        <v>March 2018</v>
      </c>
      <c r="C6" s="153">
        <v>23447.386079998134</v>
      </c>
      <c r="D6" s="153">
        <v>664867.48410999996</v>
      </c>
      <c r="E6" s="153">
        <v>671945.17426</v>
      </c>
      <c r="F6" s="153">
        <v>16369.695929998066</v>
      </c>
      <c r="G6" s="85"/>
      <c r="H6" s="85"/>
      <c r="M6" s="75"/>
    </row>
    <row r="7" spans="1:13" ht="19.5" customHeight="1">
      <c r="A7" s="880" t="s">
        <v>69</v>
      </c>
      <c r="B7" s="880"/>
      <c r="C7" s="156">
        <v>-0.30185412249588112</v>
      </c>
      <c r="D7" s="156">
        <v>-2.1358815116382431E-2</v>
      </c>
      <c r="E7" s="156">
        <v>-3.7366690783442909E-2</v>
      </c>
      <c r="F7" s="156">
        <v>0.23396254557067944</v>
      </c>
      <c r="G7" s="85"/>
      <c r="H7" s="75"/>
    </row>
    <row r="8" spans="1:13" ht="32.25" customHeight="1">
      <c r="A8" s="880" t="s">
        <v>54</v>
      </c>
      <c r="B8" s="880"/>
      <c r="C8" s="153">
        <v>17224.867319998146</v>
      </c>
      <c r="D8" s="153">
        <v>591836.74527999992</v>
      </c>
      <c r="E8" s="153">
        <v>585647.53982999991</v>
      </c>
      <c r="F8" s="153">
        <v>23414.072769998107</v>
      </c>
    </row>
    <row r="9" spans="1:13" ht="19.5" customHeight="1">
      <c r="A9" s="880" t="s">
        <v>55</v>
      </c>
      <c r="B9" s="880"/>
      <c r="C9" s="156">
        <v>-4.9647487792671072E-2</v>
      </c>
      <c r="D9" s="156">
        <v>9.9402339630276892E-2</v>
      </c>
      <c r="E9" s="156">
        <v>0.10448138636040691</v>
      </c>
      <c r="F9" s="156">
        <v>-0.13728842229099991</v>
      </c>
    </row>
    <row r="10" spans="1:13" ht="21" customHeight="1">
      <c r="A10" s="889" t="s">
        <v>56</v>
      </c>
      <c r="B10" s="889"/>
      <c r="C10" s="324">
        <v>21548.92289999807</v>
      </c>
      <c r="D10" s="324">
        <v>2727828.3228100003</v>
      </c>
      <c r="E10" s="324">
        <v>2729177.65405</v>
      </c>
      <c r="F10" s="324">
        <v>20199.591659998521</v>
      </c>
      <c r="H10" s="290"/>
    </row>
    <row r="11" spans="1:13" ht="12.75" customHeight="1"/>
    <row r="12" spans="1:13" ht="12.75" customHeight="1">
      <c r="A12" s="465" t="s">
        <v>556</v>
      </c>
      <c r="K12" s="312" t="str">
        <f>Naslovnica!A20</f>
        <v>Travanj 2018.</v>
      </c>
    </row>
    <row r="13" spans="1:13" ht="12.75" customHeight="1">
      <c r="A13" s="25" t="s">
        <v>294</v>
      </c>
      <c r="K13" s="19" t="str">
        <f>Naslovnica!A24</f>
        <v>April 2018</v>
      </c>
    </row>
    <row r="14" spans="1:13" ht="12.75" customHeight="1">
      <c r="I14" s="882" t="s">
        <v>57</v>
      </c>
      <c r="J14" s="882"/>
      <c r="K14" s="882"/>
    </row>
    <row r="15" spans="1:13" ht="21" customHeight="1">
      <c r="A15" s="884" t="s">
        <v>78</v>
      </c>
      <c r="B15" s="890"/>
      <c r="C15" s="884" t="s">
        <v>79</v>
      </c>
      <c r="D15" s="885" t="s">
        <v>86</v>
      </c>
      <c r="E15" s="885"/>
      <c r="F15" s="885"/>
      <c r="G15" s="885"/>
      <c r="H15" s="885" t="s">
        <v>87</v>
      </c>
      <c r="I15" s="885"/>
      <c r="J15" s="885"/>
      <c r="K15" s="318"/>
    </row>
    <row r="16" spans="1:13" ht="126.75" customHeight="1">
      <c r="A16" s="884"/>
      <c r="B16" s="890"/>
      <c r="C16" s="884"/>
      <c r="D16" s="319" t="s">
        <v>80</v>
      </c>
      <c r="E16" s="319" t="s">
        <v>81</v>
      </c>
      <c r="F16" s="319" t="s">
        <v>82</v>
      </c>
      <c r="G16" s="319" t="s">
        <v>48</v>
      </c>
      <c r="H16" s="319" t="s">
        <v>83</v>
      </c>
      <c r="I16" s="319" t="s">
        <v>84</v>
      </c>
      <c r="J16" s="319" t="s">
        <v>48</v>
      </c>
      <c r="K16" s="319" t="s">
        <v>85</v>
      </c>
    </row>
    <row r="17" spans="1:13" ht="16.5" customHeight="1">
      <c r="A17" s="151" t="str">
        <f>Naslovnica!A20</f>
        <v>Travanj 2018.</v>
      </c>
      <c r="B17" s="152" t="str">
        <f>Naslovnica!A24</f>
        <v>April 2018</v>
      </c>
      <c r="C17" s="153">
        <v>305985.45974000002</v>
      </c>
      <c r="D17" s="153">
        <v>17118.170620000001</v>
      </c>
      <c r="E17" s="153">
        <v>4096.9456500000006</v>
      </c>
      <c r="F17" s="153">
        <v>55.777370000000005</v>
      </c>
      <c r="G17" s="153">
        <v>21270.893640000002</v>
      </c>
      <c r="H17" s="153">
        <v>19275.950800000002</v>
      </c>
      <c r="I17" s="153">
        <v>55.777370000000005</v>
      </c>
      <c r="J17" s="153">
        <v>19331.728170000002</v>
      </c>
      <c r="K17" s="153">
        <v>307924.62521000003</v>
      </c>
      <c r="L17" s="85"/>
      <c r="M17" s="75"/>
    </row>
    <row r="18" spans="1:13" ht="16.5" customHeight="1">
      <c r="A18" s="154" t="str">
        <f>'5 Tablica 3,4'!A8</f>
        <v>Ožujak 2018.</v>
      </c>
      <c r="B18" s="155" t="str">
        <f>'5 Tablica 3,4'!B8</f>
        <v>March 2018</v>
      </c>
      <c r="C18" s="153">
        <v>319013.04872000002</v>
      </c>
      <c r="D18" s="153">
        <v>19302.341059999999</v>
      </c>
      <c r="E18" s="153">
        <v>4203.4349900000007</v>
      </c>
      <c r="F18" s="153">
        <v>280.75238000000002</v>
      </c>
      <c r="G18" s="153">
        <v>23786.528430000002</v>
      </c>
      <c r="H18" s="153">
        <v>36533.365030000001</v>
      </c>
      <c r="I18" s="153">
        <v>280.75238000000002</v>
      </c>
      <c r="J18" s="153">
        <v>36814.117409999999</v>
      </c>
      <c r="K18" s="153">
        <v>305985.45974000002</v>
      </c>
      <c r="L18" s="85"/>
    </row>
    <row r="19" spans="1:13" ht="18.75" customHeight="1">
      <c r="A19" s="880" t="s">
        <v>69</v>
      </c>
      <c r="B19" s="880"/>
      <c r="C19" s="157">
        <v>-4.0837166480404398E-2</v>
      </c>
      <c r="D19" s="157">
        <v>-0.11315572723591685</v>
      </c>
      <c r="E19" s="157">
        <v>-2.5333885323155687E-2</v>
      </c>
      <c r="F19" s="157">
        <v>-0.80132895044380381</v>
      </c>
      <c r="G19" s="157">
        <v>-0.10575880366078287</v>
      </c>
      <c r="H19" s="157">
        <v>-0.47237406726231695</v>
      </c>
      <c r="I19" s="157">
        <v>-0.80132895044380381</v>
      </c>
      <c r="J19" s="157">
        <v>-0.47488274797676311</v>
      </c>
      <c r="K19" s="157">
        <v>6.3374431963131262E-3</v>
      </c>
      <c r="L19" s="85"/>
    </row>
    <row r="20" spans="1:13" ht="27.75" customHeight="1">
      <c r="A20" s="880" t="s">
        <v>54</v>
      </c>
      <c r="B20" s="880"/>
      <c r="C20" s="153">
        <v>297626.91378</v>
      </c>
      <c r="D20" s="153">
        <v>19334.012269999999</v>
      </c>
      <c r="E20" s="153">
        <v>3698.47003</v>
      </c>
      <c r="F20" s="153">
        <v>105.23533</v>
      </c>
      <c r="G20" s="153">
        <v>23137.717629999999</v>
      </c>
      <c r="H20" s="153">
        <v>25575.84576</v>
      </c>
      <c r="I20" s="153">
        <v>105.23533</v>
      </c>
      <c r="J20" s="153">
        <v>25681.08109</v>
      </c>
      <c r="K20" s="153">
        <v>295083.55032000004</v>
      </c>
      <c r="L20" s="75"/>
    </row>
    <row r="21" spans="1:13" ht="20.25" customHeight="1">
      <c r="A21" s="880" t="s">
        <v>92</v>
      </c>
      <c r="B21" s="880"/>
      <c r="C21" s="157">
        <v>2.8083972157768269E-2</v>
      </c>
      <c r="D21" s="157">
        <v>-0.11460847438471179</v>
      </c>
      <c r="E21" s="157">
        <v>0.1077406648608156</v>
      </c>
      <c r="F21" s="157">
        <v>-0.46997486490516061</v>
      </c>
      <c r="G21" s="157">
        <v>-8.068315206593682E-2</v>
      </c>
      <c r="H21" s="157">
        <v>-0.24632205789467498</v>
      </c>
      <c r="I21" s="157">
        <v>-0.46997486490516061</v>
      </c>
      <c r="J21" s="157">
        <v>-0.2472385371063052</v>
      </c>
      <c r="K21" s="157">
        <v>4.3516742549947737E-2</v>
      </c>
    </row>
    <row r="22" spans="1:13" ht="24" customHeight="1">
      <c r="A22" s="889" t="s">
        <v>88</v>
      </c>
      <c r="B22" s="889"/>
      <c r="C22" s="324">
        <v>317196.10878000001</v>
      </c>
      <c r="D22" s="324">
        <v>75867.62844</v>
      </c>
      <c r="E22" s="324">
        <v>16393.494760000001</v>
      </c>
      <c r="F22" s="324">
        <v>495.26607000000001</v>
      </c>
      <c r="G22" s="324">
        <v>92756.38927</v>
      </c>
      <c r="H22" s="324">
        <v>101532.60677</v>
      </c>
      <c r="I22" s="324">
        <v>495.26607000000001</v>
      </c>
      <c r="J22" s="324">
        <v>102027.87284</v>
      </c>
      <c r="K22" s="324">
        <v>307924.62520999997</v>
      </c>
    </row>
    <row r="23" spans="1:13" ht="35.25" customHeight="1">
      <c r="A23" s="891" t="s">
        <v>89</v>
      </c>
      <c r="B23" s="891"/>
      <c r="C23" s="891"/>
      <c r="D23" s="891"/>
      <c r="E23" s="891"/>
      <c r="F23" s="891"/>
      <c r="G23" s="891"/>
      <c r="H23" s="891"/>
      <c r="I23" s="891"/>
      <c r="J23" s="891"/>
      <c r="K23" s="891"/>
    </row>
    <row r="24" spans="1:13" ht="42.75" customHeight="1">
      <c r="A24" s="892" t="s">
        <v>1261</v>
      </c>
      <c r="B24" s="892"/>
      <c r="C24" s="892"/>
      <c r="D24" s="892"/>
      <c r="E24" s="892"/>
      <c r="F24" s="892"/>
      <c r="G24" s="892"/>
      <c r="H24" s="892"/>
      <c r="I24" s="892"/>
      <c r="J24" s="892"/>
      <c r="K24" s="892"/>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274</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5" t="s">
        <v>557</v>
      </c>
      <c r="G1" s="312" t="str">
        <f>Naslovnica!A20</f>
        <v>Travanj 2018.</v>
      </c>
    </row>
    <row r="2" spans="1:8" ht="12.75" customHeight="1">
      <c r="A2" s="111" t="s">
        <v>543</v>
      </c>
      <c r="G2" s="110" t="str">
        <f>Naslovnica!A24</f>
        <v>April 2018</v>
      </c>
    </row>
    <row r="3" spans="1:8" ht="12.75" customHeight="1">
      <c r="E3" s="882" t="s">
        <v>389</v>
      </c>
      <c r="F3" s="882"/>
      <c r="G3" s="882"/>
    </row>
    <row r="4" spans="1:8" ht="21" customHeight="1">
      <c r="A4" s="325"/>
      <c r="B4" s="885" t="s">
        <v>387</v>
      </c>
      <c r="C4" s="885"/>
      <c r="D4" s="885"/>
      <c r="E4" s="885"/>
      <c r="F4" s="885"/>
      <c r="G4" s="313"/>
    </row>
    <row r="5" spans="1:8" ht="33.75" customHeight="1">
      <c r="A5" s="326" t="s">
        <v>93</v>
      </c>
      <c r="B5" s="325" t="str">
        <f>Naslovnica!A20</f>
        <v>Travanj 2018.</v>
      </c>
      <c r="C5" s="325" t="s">
        <v>94</v>
      </c>
      <c r="D5" s="325" t="s">
        <v>95</v>
      </c>
      <c r="E5" s="325" t="s">
        <v>96</v>
      </c>
      <c r="F5" s="325" t="s">
        <v>97</v>
      </c>
      <c r="G5" s="325" t="s">
        <v>98</v>
      </c>
    </row>
    <row r="6" spans="1:8" ht="33.75" customHeight="1">
      <c r="A6" s="328" t="s">
        <v>99</v>
      </c>
      <c r="B6" s="328" t="str">
        <f>Naslovnica!A24</f>
        <v>April 2018</v>
      </c>
      <c r="C6" s="328" t="s">
        <v>870</v>
      </c>
      <c r="D6" s="330" t="s">
        <v>100</v>
      </c>
      <c r="E6" s="330" t="s">
        <v>101</v>
      </c>
      <c r="F6" s="330" t="s">
        <v>102</v>
      </c>
      <c r="G6" s="330" t="s">
        <v>1262</v>
      </c>
    </row>
    <row r="7" spans="1:8" ht="12.75" customHeight="1">
      <c r="A7" s="534" t="s">
        <v>658</v>
      </c>
      <c r="B7" s="535">
        <v>1668.3660400000001</v>
      </c>
      <c r="C7" s="536">
        <v>0.13402622858123336</v>
      </c>
      <c r="D7" s="535">
        <v>1582.77288</v>
      </c>
      <c r="E7" s="536">
        <v>5.4077979905746254E-2</v>
      </c>
      <c r="F7" s="535">
        <v>5871.5950899999998</v>
      </c>
      <c r="G7" s="535">
        <v>56597.812359999996</v>
      </c>
      <c r="H7" s="85"/>
    </row>
    <row r="8" spans="1:8" ht="12.75" customHeight="1">
      <c r="A8" s="534" t="s">
        <v>659</v>
      </c>
      <c r="B8" s="535">
        <v>180109.68125999998</v>
      </c>
      <c r="C8" s="536">
        <v>-1.3649608231035082E-2</v>
      </c>
      <c r="D8" s="535">
        <v>170136.24612999998</v>
      </c>
      <c r="E8" s="536">
        <v>5.8620284371264202E-2</v>
      </c>
      <c r="F8" s="535">
        <v>708485.6767999999</v>
      </c>
      <c r="G8" s="535">
        <v>26759996.004229989</v>
      </c>
      <c r="H8" s="85"/>
    </row>
    <row r="9" spans="1:8" ht="12.75" customHeight="1">
      <c r="A9" s="534" t="s">
        <v>660</v>
      </c>
      <c r="B9" s="535">
        <v>6006.2353700000003</v>
      </c>
      <c r="C9" s="536">
        <v>4.7664479603050168E-2</v>
      </c>
      <c r="D9" s="535">
        <v>5087.5751</v>
      </c>
      <c r="E9" s="536">
        <v>0.1805693777375395</v>
      </c>
      <c r="F9" s="535">
        <v>23532.681820000002</v>
      </c>
      <c r="G9" s="535">
        <v>188393.12805999999</v>
      </c>
      <c r="H9" s="85"/>
    </row>
    <row r="10" spans="1:8" ht="12.75" customHeight="1">
      <c r="A10" s="570" t="s">
        <v>686</v>
      </c>
      <c r="B10" s="537">
        <v>187784.28266999999</v>
      </c>
      <c r="C10" s="538">
        <v>-1.0653020810858095E-2</v>
      </c>
      <c r="D10" s="537">
        <v>176806.59410999998</v>
      </c>
      <c r="E10" s="538">
        <v>6.2088682920786634E-2</v>
      </c>
      <c r="F10" s="537">
        <v>737889.95370999991</v>
      </c>
      <c r="G10" s="537">
        <v>27004986.944649987</v>
      </c>
      <c r="H10" s="85"/>
    </row>
    <row r="11" spans="1:8" ht="12.75" customHeight="1">
      <c r="A11" s="534" t="s">
        <v>661</v>
      </c>
      <c r="B11" s="535">
        <v>583.21636000000001</v>
      </c>
      <c r="C11" s="536">
        <v>0.15160631838963984</v>
      </c>
      <c r="D11" s="535">
        <v>502.36309</v>
      </c>
      <c r="E11" s="536">
        <v>0.1609458807970944</v>
      </c>
      <c r="F11" s="535">
        <v>1969.7506400000002</v>
      </c>
      <c r="G11" s="535">
        <v>17917.109209999999</v>
      </c>
      <c r="H11" s="85"/>
    </row>
    <row r="12" spans="1:8" ht="12.75" customHeight="1">
      <c r="A12" s="534" t="s">
        <v>662</v>
      </c>
      <c r="B12" s="535">
        <v>71243.662939999995</v>
      </c>
      <c r="C12" s="536">
        <v>-1.5703096065281738E-2</v>
      </c>
      <c r="D12" s="535">
        <v>65725.915469999993</v>
      </c>
      <c r="E12" s="536">
        <v>8.3950865203521255E-2</v>
      </c>
      <c r="F12" s="535">
        <v>280548.71986000001</v>
      </c>
      <c r="G12" s="535">
        <v>8841706.6502299979</v>
      </c>
      <c r="H12" s="85"/>
    </row>
    <row r="13" spans="1:8" ht="12.75" customHeight="1">
      <c r="A13" s="534" t="s">
        <v>663</v>
      </c>
      <c r="B13" s="535">
        <v>1504.75577</v>
      </c>
      <c r="C13" s="536">
        <v>-1.1727938358172776E-2</v>
      </c>
      <c r="D13" s="535">
        <v>1297.5373400000001</v>
      </c>
      <c r="E13" s="536">
        <v>0.15970132312338686</v>
      </c>
      <c r="F13" s="535">
        <v>6060.5154700000003</v>
      </c>
      <c r="G13" s="535">
        <v>49480.974259999995</v>
      </c>
      <c r="H13" s="85"/>
    </row>
    <row r="14" spans="1:8" ht="12.75" customHeight="1">
      <c r="A14" s="571" t="s">
        <v>687</v>
      </c>
      <c r="B14" s="537">
        <v>73331.635070000004</v>
      </c>
      <c r="C14" s="538">
        <v>-1.448302894171179E-2</v>
      </c>
      <c r="D14" s="537">
        <v>67525.815899999987</v>
      </c>
      <c r="E14" s="538">
        <v>8.5979252418037319E-2</v>
      </c>
      <c r="F14" s="537">
        <v>288578.98596999998</v>
      </c>
      <c r="G14" s="537">
        <v>8909104.7336999979</v>
      </c>
      <c r="H14" s="85"/>
    </row>
    <row r="15" spans="1:8" ht="12.75" customHeight="1">
      <c r="A15" s="534" t="s">
        <v>664</v>
      </c>
      <c r="B15" s="535">
        <v>542.87225999999998</v>
      </c>
      <c r="C15" s="536">
        <v>-1.1598839277070121E-3</v>
      </c>
      <c r="D15" s="535">
        <v>473.5283</v>
      </c>
      <c r="E15" s="536">
        <v>0.14644100468757618</v>
      </c>
      <c r="F15" s="535">
        <v>2097.9072700000002</v>
      </c>
      <c r="G15" s="535">
        <v>18920.884429999998</v>
      </c>
      <c r="H15" s="85"/>
    </row>
    <row r="16" spans="1:8" ht="12.75" customHeight="1">
      <c r="A16" s="534" t="s">
        <v>665</v>
      </c>
      <c r="B16" s="535">
        <v>85975.347890000005</v>
      </c>
      <c r="C16" s="536">
        <v>-1.6953005879524845E-2</v>
      </c>
      <c r="D16" s="535">
        <v>79310.956529999996</v>
      </c>
      <c r="E16" s="536">
        <v>8.4028634271724481E-2</v>
      </c>
      <c r="F16" s="535">
        <v>340285.22973999998</v>
      </c>
      <c r="G16" s="535">
        <v>11964190.205779994</v>
      </c>
      <c r="H16" s="85"/>
    </row>
    <row r="17" spans="1:9" ht="12.75" customHeight="1">
      <c r="A17" s="534" t="s">
        <v>666</v>
      </c>
      <c r="B17" s="535">
        <v>2375.7186400000001</v>
      </c>
      <c r="C17" s="536">
        <v>4.0473337594874072E-2</v>
      </c>
      <c r="D17" s="535">
        <v>1959.2375200000001</v>
      </c>
      <c r="E17" s="536">
        <v>0.21257306260651843</v>
      </c>
      <c r="F17" s="535">
        <v>9560.1208600000009</v>
      </c>
      <c r="G17" s="535">
        <v>75726.777450000009</v>
      </c>
      <c r="H17" s="85"/>
    </row>
    <row r="18" spans="1:9" ht="12.75" customHeight="1">
      <c r="A18" s="570" t="s">
        <v>688</v>
      </c>
      <c r="B18" s="537">
        <v>88893.938790000015</v>
      </c>
      <c r="C18" s="538">
        <v>-1.5405619749180848E-2</v>
      </c>
      <c r="D18" s="537">
        <v>81743.722349999996</v>
      </c>
      <c r="E18" s="538">
        <v>8.7471138265335174E-2</v>
      </c>
      <c r="F18" s="537">
        <v>351943.25787000003</v>
      </c>
      <c r="G18" s="537">
        <v>12058837.867659995</v>
      </c>
      <c r="H18" s="85"/>
    </row>
    <row r="19" spans="1:9" ht="12.75" customHeight="1">
      <c r="A19" s="534" t="s">
        <v>667</v>
      </c>
      <c r="B19" s="535">
        <v>957.20511999999997</v>
      </c>
      <c r="C19" s="536">
        <v>6.160526034348953E-2</v>
      </c>
      <c r="D19" s="535">
        <v>791.39089999999999</v>
      </c>
      <c r="E19" s="536">
        <v>0.20952252546750283</v>
      </c>
      <c r="F19" s="535">
        <v>3632.2901699999998</v>
      </c>
      <c r="G19" s="535">
        <v>32361.842659999998</v>
      </c>
      <c r="H19" s="85"/>
    </row>
    <row r="20" spans="1:9" ht="12.75" customHeight="1">
      <c r="A20" s="534" t="s">
        <v>668</v>
      </c>
      <c r="B20" s="535">
        <v>143570.35718000002</v>
      </c>
      <c r="C20" s="536">
        <v>-1.9058896423078779E-2</v>
      </c>
      <c r="D20" s="535">
        <v>135282.61606</v>
      </c>
      <c r="E20" s="536">
        <v>6.1262424998672967E-2</v>
      </c>
      <c r="F20" s="535">
        <v>567260.5403600001</v>
      </c>
      <c r="G20" s="535">
        <v>20812868.29507</v>
      </c>
      <c r="H20" s="85"/>
    </row>
    <row r="21" spans="1:9" ht="12.75" customHeight="1">
      <c r="A21" s="534" t="s">
        <v>669</v>
      </c>
      <c r="B21" s="535">
        <v>5001.6439099999998</v>
      </c>
      <c r="C21" s="536">
        <v>3.0209817907708467E-2</v>
      </c>
      <c r="D21" s="535">
        <v>4217.9549900000002</v>
      </c>
      <c r="E21" s="536">
        <v>0.1857983126557734</v>
      </c>
      <c r="F21" s="535">
        <v>19774.724710000002</v>
      </c>
      <c r="G21" s="535">
        <v>162725.90042000002</v>
      </c>
      <c r="H21" s="85"/>
    </row>
    <row r="22" spans="1:9" ht="12.75" customHeight="1">
      <c r="A22" s="570" t="s">
        <v>689</v>
      </c>
      <c r="B22" s="537">
        <v>149529.20621000003</v>
      </c>
      <c r="C22" s="538">
        <v>-1.7008296838029839E-2</v>
      </c>
      <c r="D22" s="537">
        <v>140291.96195</v>
      </c>
      <c r="E22" s="538">
        <v>6.5843004343272254E-2</v>
      </c>
      <c r="F22" s="537">
        <v>590667.55524000013</v>
      </c>
      <c r="G22" s="537">
        <v>21007956.038149998</v>
      </c>
      <c r="H22" s="85"/>
    </row>
    <row r="23" spans="1:9" ht="12.75" customHeight="1">
      <c r="A23" s="541" t="s">
        <v>707</v>
      </c>
      <c r="B23" s="542">
        <v>3751.6597800000004</v>
      </c>
      <c r="C23" s="543">
        <v>9.6083527432747617E-2</v>
      </c>
      <c r="D23" s="535">
        <v>3350.0551699999996</v>
      </c>
      <c r="E23" s="536">
        <v>0.11987999887178002</v>
      </c>
      <c r="F23" s="542">
        <v>13571.543170000001</v>
      </c>
      <c r="G23" s="542">
        <v>125797.64865999998</v>
      </c>
      <c r="H23" s="85"/>
      <c r="I23" s="290"/>
    </row>
    <row r="24" spans="1:9" ht="12.75" customHeight="1">
      <c r="A24" s="541" t="s">
        <v>708</v>
      </c>
      <c r="B24" s="542">
        <v>480899.04927000008</v>
      </c>
      <c r="C24" s="543">
        <v>-1.6164425044176325E-2</v>
      </c>
      <c r="D24" s="542">
        <v>450455.73418999999</v>
      </c>
      <c r="E24" s="543">
        <v>6.7583366731345129E-2</v>
      </c>
      <c r="F24" s="542">
        <v>1896580.1667599999</v>
      </c>
      <c r="G24" s="542">
        <v>68378761.155309975</v>
      </c>
      <c r="H24" s="85"/>
      <c r="I24" s="290"/>
    </row>
    <row r="25" spans="1:9" ht="12.75" customHeight="1">
      <c r="A25" s="541" t="s">
        <v>709</v>
      </c>
      <c r="B25" s="542">
        <v>14888.35369</v>
      </c>
      <c r="C25" s="543">
        <v>3.4353730542862032E-2</v>
      </c>
      <c r="D25" s="535">
        <v>12562.30495</v>
      </c>
      <c r="E25" s="536">
        <v>0.18516098353431551</v>
      </c>
      <c r="F25" s="542">
        <v>58928.042860000009</v>
      </c>
      <c r="G25" s="542">
        <v>476326.78019000002</v>
      </c>
      <c r="H25" s="85"/>
      <c r="I25" s="290"/>
    </row>
    <row r="26" spans="1:9" ht="22.5" customHeight="1">
      <c r="A26" s="572" t="s">
        <v>1263</v>
      </c>
      <c r="B26" s="539">
        <v>499539.06274000008</v>
      </c>
      <c r="C26" s="540">
        <v>-1.3970750499080765E-2</v>
      </c>
      <c r="D26" s="539">
        <v>466368.09431000001</v>
      </c>
      <c r="E26" s="540">
        <v>7.1126152999546652E-2</v>
      </c>
      <c r="F26" s="539">
        <v>1969079.7527899998</v>
      </c>
      <c r="G26" s="539">
        <v>68980885.584159985</v>
      </c>
      <c r="I26" s="290"/>
    </row>
    <row r="27" spans="1:9" ht="21.75" customHeight="1">
      <c r="A27" s="894" t="s">
        <v>108</v>
      </c>
      <c r="B27" s="894"/>
      <c r="C27" s="894"/>
      <c r="D27" s="894"/>
      <c r="E27" s="894"/>
      <c r="F27" s="894"/>
      <c r="G27" s="894"/>
    </row>
    <row r="28" spans="1:9" ht="21" customHeight="1">
      <c r="A28" s="895" t="s">
        <v>109</v>
      </c>
      <c r="B28" s="895"/>
      <c r="C28" s="895"/>
      <c r="D28" s="895"/>
      <c r="E28" s="895"/>
      <c r="F28" s="895"/>
      <c r="G28" s="895"/>
    </row>
    <row r="29" spans="1:9" ht="12.75" customHeight="1"/>
    <row r="30" spans="1:9" ht="12.75" customHeight="1">
      <c r="A30" s="465" t="s">
        <v>644</v>
      </c>
      <c r="G30" s="312" t="str">
        <f>Naslovnica!A20</f>
        <v>Travanj 2018.</v>
      </c>
    </row>
    <row r="31" spans="1:9" ht="12.75" customHeight="1">
      <c r="A31" s="111" t="s">
        <v>388</v>
      </c>
      <c r="G31" s="110" t="str">
        <f>Naslovnica!A24</f>
        <v>April 2018</v>
      </c>
    </row>
    <row r="32" spans="1:9" ht="12.75" customHeight="1">
      <c r="D32" s="882" t="s">
        <v>389</v>
      </c>
      <c r="E32" s="882"/>
      <c r="F32" s="882"/>
    </row>
    <row r="33" spans="1:8" ht="25.5" customHeight="1">
      <c r="A33" s="325"/>
      <c r="B33" s="885" t="s">
        <v>110</v>
      </c>
      <c r="C33" s="885"/>
      <c r="D33" s="885"/>
      <c r="E33" s="885"/>
      <c r="F33" s="885"/>
    </row>
    <row r="34" spans="1:8" ht="33.75" customHeight="1">
      <c r="A34" s="325" t="s">
        <v>93</v>
      </c>
      <c r="B34" s="325" t="str">
        <f>Naslovnica!A20</f>
        <v>Travanj 2018.</v>
      </c>
      <c r="C34" s="325" t="s">
        <v>94</v>
      </c>
      <c r="D34" s="325" t="s">
        <v>95</v>
      </c>
      <c r="E34" s="325" t="s">
        <v>96</v>
      </c>
      <c r="F34" s="325" t="s">
        <v>97</v>
      </c>
    </row>
    <row r="35" spans="1:8" ht="33.75" customHeight="1">
      <c r="A35" s="328" t="s">
        <v>99</v>
      </c>
      <c r="B35" s="328" t="str">
        <f>Naslovnica!A24</f>
        <v>April 2018</v>
      </c>
      <c r="C35" s="328" t="s">
        <v>870</v>
      </c>
      <c r="D35" s="330" t="s">
        <v>100</v>
      </c>
      <c r="E35" s="330" t="s">
        <v>101</v>
      </c>
      <c r="F35" s="330" t="s">
        <v>102</v>
      </c>
    </row>
    <row r="36" spans="1:8" ht="12.75" customHeight="1">
      <c r="A36" s="534" t="s">
        <v>658</v>
      </c>
      <c r="B36" s="535">
        <v>8.7131799999999995</v>
      </c>
      <c r="C36" s="536">
        <v>0.1284090835507955</v>
      </c>
      <c r="D36" s="535">
        <v>8.3376599999999996</v>
      </c>
      <c r="E36" s="536">
        <v>4.5039015743026205E-2</v>
      </c>
      <c r="F36" s="535">
        <v>30.788720000000001</v>
      </c>
      <c r="G36" s="85"/>
      <c r="H36" s="85"/>
    </row>
    <row r="37" spans="1:8" ht="12.75" customHeight="1">
      <c r="A37" s="534" t="s">
        <v>659</v>
      </c>
      <c r="B37" s="535">
        <v>923.13238000000001</v>
      </c>
      <c r="C37" s="536">
        <v>-1.1970545403739303E-2</v>
      </c>
      <c r="D37" s="535">
        <v>871.25421999999992</v>
      </c>
      <c r="E37" s="536">
        <v>5.9544228089936937E-2</v>
      </c>
      <c r="F37" s="535">
        <v>3630.35617</v>
      </c>
      <c r="G37" s="85"/>
      <c r="H37" s="85"/>
    </row>
    <row r="38" spans="1:8" ht="12.75" customHeight="1">
      <c r="A38" s="534" t="s">
        <v>660</v>
      </c>
      <c r="B38" s="535">
        <v>30.242900000000002</v>
      </c>
      <c r="C38" s="536">
        <v>4.7574875023554494E-2</v>
      </c>
      <c r="D38" s="535">
        <v>25.628310000000003</v>
      </c>
      <c r="E38" s="536">
        <v>0.18005830271289833</v>
      </c>
      <c r="F38" s="535">
        <v>118.49751999999999</v>
      </c>
      <c r="G38" s="85"/>
      <c r="H38" s="85"/>
    </row>
    <row r="39" spans="1:8" ht="12.75" customHeight="1">
      <c r="A39" s="570" t="s">
        <v>686</v>
      </c>
      <c r="B39" s="537">
        <v>962.08845999999994</v>
      </c>
      <c r="C39" s="538">
        <v>-9.0835509346795691E-3</v>
      </c>
      <c r="D39" s="537">
        <v>905.22019</v>
      </c>
      <c r="E39" s="538">
        <v>6.2822582426050322E-2</v>
      </c>
      <c r="F39" s="537">
        <v>3779.6424099999999</v>
      </c>
      <c r="G39" s="85"/>
      <c r="H39" s="85"/>
    </row>
    <row r="40" spans="1:8" ht="12.75" customHeight="1">
      <c r="A40" s="534" t="s">
        <v>661</v>
      </c>
      <c r="B40" s="535">
        <v>4.7035499999999999</v>
      </c>
      <c r="C40" s="536">
        <v>0.15165946402556216</v>
      </c>
      <c r="D40" s="535">
        <v>4.0512300000000003</v>
      </c>
      <c r="E40" s="536">
        <v>0.16101776497508152</v>
      </c>
      <c r="F40" s="535">
        <v>15.885200000000001</v>
      </c>
      <c r="G40" s="85"/>
      <c r="H40" s="85"/>
    </row>
    <row r="41" spans="1:8" ht="12.75" customHeight="1">
      <c r="A41" s="534" t="s">
        <v>662</v>
      </c>
      <c r="B41" s="535">
        <v>574.59974</v>
      </c>
      <c r="C41" s="536">
        <v>-1.5660664329650627E-2</v>
      </c>
      <c r="D41" s="535">
        <v>530.03273000000002</v>
      </c>
      <c r="E41" s="536">
        <v>8.4083505560118871E-2</v>
      </c>
      <c r="F41" s="535">
        <v>2262.5823799999998</v>
      </c>
      <c r="G41" s="85"/>
      <c r="H41" s="85"/>
    </row>
    <row r="42" spans="1:8" ht="12.75" customHeight="1">
      <c r="A42" s="534" t="s">
        <v>663</v>
      </c>
      <c r="B42" s="535">
        <v>12.135450000000001</v>
      </c>
      <c r="C42" s="536">
        <v>-1.1687471903157852E-2</v>
      </c>
      <c r="D42" s="535">
        <v>10.46388</v>
      </c>
      <c r="E42" s="536">
        <v>0.15974667140678228</v>
      </c>
      <c r="F42" s="535">
        <v>48.874699999999997</v>
      </c>
      <c r="G42" s="85"/>
      <c r="H42" s="85"/>
    </row>
    <row r="43" spans="1:8" ht="12.75" customHeight="1">
      <c r="A43" s="571" t="s">
        <v>687</v>
      </c>
      <c r="B43" s="537">
        <v>591.43873999999994</v>
      </c>
      <c r="C43" s="538">
        <v>-1.444063179449241E-2</v>
      </c>
      <c r="D43" s="537">
        <v>544.54784000000006</v>
      </c>
      <c r="E43" s="538">
        <v>8.6109789729401684E-2</v>
      </c>
      <c r="F43" s="537">
        <v>2327.3422799999998</v>
      </c>
      <c r="G43" s="85"/>
      <c r="H43" s="85"/>
    </row>
    <row r="44" spans="1:8" ht="12.75" customHeight="1">
      <c r="A44" s="534" t="s">
        <v>664</v>
      </c>
      <c r="B44" s="535">
        <v>4.3782200000000007</v>
      </c>
      <c r="C44" s="536">
        <v>-1.1019723708374817E-3</v>
      </c>
      <c r="D44" s="535">
        <v>3.81853</v>
      </c>
      <c r="E44" s="536">
        <v>0.14657211020995009</v>
      </c>
      <c r="F44" s="535">
        <v>16.918680000000002</v>
      </c>
      <c r="G44" s="85"/>
      <c r="H44" s="85"/>
    </row>
    <row r="45" spans="1:8" ht="12.75" customHeight="1">
      <c r="A45" s="534" t="s">
        <v>665</v>
      </c>
      <c r="B45" s="535">
        <v>693.40208999999993</v>
      </c>
      <c r="C45" s="536">
        <v>-1.6905446579775611E-2</v>
      </c>
      <c r="D45" s="535">
        <v>639.57457999999997</v>
      </c>
      <c r="E45" s="536">
        <v>8.4161428054254389E-2</v>
      </c>
      <c r="F45" s="535">
        <v>2744.3098899999995</v>
      </c>
      <c r="G45" s="85"/>
      <c r="H45" s="85"/>
    </row>
    <row r="46" spans="1:8" ht="12.75" customHeight="1">
      <c r="A46" s="534" t="s">
        <v>666</v>
      </c>
      <c r="B46" s="535">
        <v>19.15953</v>
      </c>
      <c r="C46" s="536">
        <v>4.0518208157623865E-2</v>
      </c>
      <c r="D46" s="535">
        <v>15.79923</v>
      </c>
      <c r="E46" s="536">
        <v>0.21268758034410543</v>
      </c>
      <c r="F46" s="535">
        <v>77.097599999999986</v>
      </c>
      <c r="G46" s="85"/>
      <c r="H46" s="85"/>
    </row>
    <row r="47" spans="1:8" ht="12.75" customHeight="1">
      <c r="A47" s="570" t="s">
        <v>688</v>
      </c>
      <c r="B47" s="537">
        <v>712.56161999999995</v>
      </c>
      <c r="C47" s="538">
        <v>-2.1371158400227352E-2</v>
      </c>
      <c r="D47" s="537">
        <v>659.19233999999994</v>
      </c>
      <c r="E47" s="538">
        <v>8.0961620397470041E-2</v>
      </c>
      <c r="F47" s="537">
        <v>2838.3261699999998</v>
      </c>
      <c r="G47" s="85"/>
      <c r="H47" s="85"/>
    </row>
    <row r="48" spans="1:8" ht="12.75" customHeight="1">
      <c r="A48" s="534" t="s">
        <v>667</v>
      </c>
      <c r="B48" s="535">
        <v>7.7196800000000003</v>
      </c>
      <c r="C48" s="536">
        <v>6.1632230950337707E-2</v>
      </c>
      <c r="D48" s="535">
        <v>6.3817299999999992</v>
      </c>
      <c r="E48" s="536">
        <v>0.20965318181746975</v>
      </c>
      <c r="F48" s="535">
        <v>29.292480000000005</v>
      </c>
      <c r="G48" s="85"/>
      <c r="H48" s="85"/>
    </row>
    <row r="49" spans="1:8" ht="12.75" customHeight="1">
      <c r="A49" s="534" t="s">
        <v>668</v>
      </c>
      <c r="B49" s="535">
        <v>1157.9253000000001</v>
      </c>
      <c r="C49" s="536">
        <v>-1.9013424066155929E-2</v>
      </c>
      <c r="D49" s="535">
        <v>1090.9482399999999</v>
      </c>
      <c r="E49" s="536">
        <v>6.1393435127591545E-2</v>
      </c>
      <c r="F49" s="535">
        <v>4574.8438499999993</v>
      </c>
      <c r="G49" s="85"/>
      <c r="H49" s="85"/>
    </row>
    <row r="50" spans="1:8" ht="12.75" customHeight="1">
      <c r="A50" s="534" t="s">
        <v>669</v>
      </c>
      <c r="B50" s="535">
        <v>40.336599999999997</v>
      </c>
      <c r="C50" s="536">
        <v>3.0223544661043392E-2</v>
      </c>
      <c r="D50" s="535">
        <v>34.015550000000005</v>
      </c>
      <c r="E50" s="536">
        <v>0.18582824619916455</v>
      </c>
      <c r="F50" s="535">
        <v>159.47429</v>
      </c>
      <c r="G50" s="85"/>
      <c r="H50" s="85"/>
    </row>
    <row r="51" spans="1:8" ht="12.75" customHeight="1">
      <c r="A51" s="570" t="s">
        <v>689</v>
      </c>
      <c r="B51" s="537">
        <v>1205.9815800000001</v>
      </c>
      <c r="C51" s="538">
        <v>-1.6964012287941713E-2</v>
      </c>
      <c r="D51" s="537">
        <v>1131.3455200000001</v>
      </c>
      <c r="E51" s="538">
        <v>6.5971057188612056E-2</v>
      </c>
      <c r="F51" s="537">
        <v>4763.6106199999995</v>
      </c>
      <c r="G51" s="85"/>
      <c r="H51" s="85"/>
    </row>
    <row r="52" spans="1:8" ht="12.75" customHeight="1">
      <c r="A52" s="541" t="s">
        <v>707</v>
      </c>
      <c r="B52" s="542">
        <v>25.51463</v>
      </c>
      <c r="C52" s="536">
        <v>8.7562983874508504E-2</v>
      </c>
      <c r="D52" s="535">
        <v>22.589149999999997</v>
      </c>
      <c r="E52" s="536">
        <v>0.12950819309270178</v>
      </c>
      <c r="F52" s="542">
        <v>92.885080000000016</v>
      </c>
      <c r="G52" s="85"/>
      <c r="H52" s="85"/>
    </row>
    <row r="53" spans="1:8" ht="12.75" customHeight="1">
      <c r="A53" s="541" t="s">
        <v>708</v>
      </c>
      <c r="B53" s="542">
        <v>3349.05951</v>
      </c>
      <c r="C53" s="543">
        <v>-1.6068369793752046E-2</v>
      </c>
      <c r="D53" s="542">
        <v>3131.8097699999998</v>
      </c>
      <c r="E53" s="543">
        <v>6.9368753517874179E-2</v>
      </c>
      <c r="F53" s="542">
        <v>13212.092289999999</v>
      </c>
      <c r="G53" s="75"/>
      <c r="H53" s="75"/>
    </row>
    <row r="54" spans="1:8" ht="12.75" customHeight="1">
      <c r="A54" s="541" t="s">
        <v>709</v>
      </c>
      <c r="B54" s="542">
        <v>101.87448000000001</v>
      </c>
      <c r="C54" s="536">
        <v>3.2005032664708978E-2</v>
      </c>
      <c r="D54" s="535">
        <v>85.906970000000001</v>
      </c>
      <c r="E54" s="536">
        <v>0.18586978448896527</v>
      </c>
      <c r="F54" s="542">
        <v>403.94410999999997</v>
      </c>
    </row>
    <row r="55" spans="1:8" ht="22.5" customHeight="1">
      <c r="A55" s="572" t="s">
        <v>1263</v>
      </c>
      <c r="B55" s="539">
        <v>3476.4486200000001</v>
      </c>
      <c r="C55" s="540">
        <v>-1.4032933681258087E-2</v>
      </c>
      <c r="D55" s="539">
        <v>3240.3058899999996</v>
      </c>
      <c r="E55" s="540">
        <v>7.28766783187869E-2</v>
      </c>
      <c r="F55" s="539">
        <v>13708.921479999999</v>
      </c>
    </row>
    <row r="56" spans="1:8" ht="24.75" customHeight="1">
      <c r="A56" s="893" t="s">
        <v>111</v>
      </c>
      <c r="B56" s="893"/>
      <c r="C56" s="893"/>
      <c r="D56" s="893"/>
      <c r="E56" s="893"/>
      <c r="F56" s="893"/>
    </row>
    <row r="57" spans="1:8">
      <c r="A57" s="530" t="s">
        <v>112</v>
      </c>
      <c r="B57" s="529"/>
      <c r="C57" s="529"/>
      <c r="D57" s="529"/>
      <c r="E57" s="529"/>
      <c r="F57" s="529"/>
    </row>
    <row r="58" spans="1:8" ht="12.75" customHeight="1">
      <c r="A58" s="27" t="s">
        <v>390</v>
      </c>
    </row>
    <row r="59" spans="1:8" ht="12.75" customHeight="1"/>
    <row r="60" spans="1:8" ht="12.75" customHeight="1">
      <c r="A60" s="72" t="s">
        <v>274</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1" t="s">
        <v>272</v>
      </c>
      <c r="G1" s="312" t="str">
        <f>Naslovnica!A20</f>
        <v>Travanj 2018.</v>
      </c>
    </row>
    <row r="2" spans="1:8" ht="12.75" customHeight="1">
      <c r="A2" s="109" t="s">
        <v>114</v>
      </c>
      <c r="G2" s="110" t="str">
        <f>Naslovnica!A24</f>
        <v>April 2018</v>
      </c>
    </row>
    <row r="3" spans="1:8" ht="12.75" customHeight="1">
      <c r="E3" s="896" t="s">
        <v>391</v>
      </c>
      <c r="F3" s="896"/>
      <c r="G3" s="896"/>
    </row>
    <row r="4" spans="1:8" ht="16.5" customHeight="1">
      <c r="A4" s="897" t="s">
        <v>392</v>
      </c>
      <c r="B4" s="898" t="s">
        <v>393</v>
      </c>
      <c r="C4" s="898"/>
      <c r="D4" s="898"/>
      <c r="E4" s="898"/>
      <c r="F4" s="898"/>
      <c r="G4" s="898"/>
    </row>
    <row r="5" spans="1:8" ht="12.75" customHeight="1">
      <c r="A5" s="897"/>
      <c r="B5" s="902" t="str">
        <f>Naslovnica!A20</f>
        <v>Travanj 2018.</v>
      </c>
      <c r="C5" s="902"/>
      <c r="D5" s="903" t="str">
        <f>'5 Tablica 3,4'!A8</f>
        <v>Ožujak 2018.</v>
      </c>
      <c r="E5" s="902"/>
      <c r="F5" s="904" t="s">
        <v>119</v>
      </c>
      <c r="G5" s="904"/>
    </row>
    <row r="6" spans="1:8" ht="12.75" customHeight="1">
      <c r="A6" s="897"/>
      <c r="B6" s="899" t="str">
        <f>Naslovnica!A24</f>
        <v>April 2018</v>
      </c>
      <c r="C6" s="899"/>
      <c r="D6" s="900" t="str">
        <f>'5 Tablica 3,4'!B8</f>
        <v>March 2018</v>
      </c>
      <c r="E6" s="899"/>
      <c r="F6" s="901" t="s">
        <v>120</v>
      </c>
      <c r="G6" s="901"/>
    </row>
    <row r="7" spans="1:8" ht="12.75" customHeight="1">
      <c r="A7" s="897"/>
      <c r="B7" s="331" t="s">
        <v>115</v>
      </c>
      <c r="C7" s="331" t="s">
        <v>116</v>
      </c>
      <c r="D7" s="331" t="s">
        <v>115</v>
      </c>
      <c r="E7" s="331" t="s">
        <v>116</v>
      </c>
      <c r="F7" s="581" t="s">
        <v>866</v>
      </c>
      <c r="G7" s="581" t="s">
        <v>862</v>
      </c>
    </row>
    <row r="8" spans="1:8" ht="12.75" customHeight="1">
      <c r="A8" s="897"/>
      <c r="B8" s="332" t="s">
        <v>117</v>
      </c>
      <c r="C8" s="332" t="s">
        <v>118</v>
      </c>
      <c r="D8" s="332" t="s">
        <v>117</v>
      </c>
      <c r="E8" s="332" t="s">
        <v>118</v>
      </c>
      <c r="F8" s="580" t="s">
        <v>117</v>
      </c>
      <c r="G8" s="580" t="s">
        <v>863</v>
      </c>
    </row>
    <row r="9" spans="1:8" ht="12.75" customHeight="1">
      <c r="A9" s="159" t="s">
        <v>658</v>
      </c>
      <c r="B9" s="531">
        <v>274310.41573000001</v>
      </c>
      <c r="C9" s="532">
        <v>2.9247406756371377E-3</v>
      </c>
      <c r="D9" s="531">
        <v>271799.93057999999</v>
      </c>
      <c r="E9" s="532">
        <v>2.9285429348848168E-3</v>
      </c>
      <c r="F9" s="531">
        <v>2510.4851500000223</v>
      </c>
      <c r="G9" s="532">
        <v>9.2365187314170441E-3</v>
      </c>
      <c r="H9" s="85"/>
    </row>
    <row r="10" spans="1:8" ht="12.75" customHeight="1">
      <c r="A10" s="159" t="s">
        <v>659</v>
      </c>
      <c r="B10" s="531">
        <v>34141902.549769998</v>
      </c>
      <c r="C10" s="532">
        <v>0.36402631983627892</v>
      </c>
      <c r="D10" s="531">
        <v>33881910.492550001</v>
      </c>
      <c r="E10" s="532">
        <v>0.3650649556150341</v>
      </c>
      <c r="F10" s="531">
        <v>259992.05721999705</v>
      </c>
      <c r="G10" s="532">
        <v>7.6734768919587476E-3</v>
      </c>
      <c r="H10" s="85"/>
    </row>
    <row r="11" spans="1:8" ht="12.75" customHeight="1">
      <c r="A11" s="159" t="s">
        <v>660</v>
      </c>
      <c r="B11" s="531">
        <v>1661762.7448699998</v>
      </c>
      <c r="C11" s="532">
        <v>1.7717975018358621E-2</v>
      </c>
      <c r="D11" s="531">
        <v>1644474.70682</v>
      </c>
      <c r="E11" s="532">
        <v>1.7718601965709492E-2</v>
      </c>
      <c r="F11" s="531">
        <v>17288.038049999857</v>
      </c>
      <c r="G11" s="532">
        <v>1.0512802646524476E-2</v>
      </c>
      <c r="H11" s="85"/>
    </row>
    <row r="12" spans="1:8" ht="12.75" customHeight="1">
      <c r="A12" s="570" t="s">
        <v>686</v>
      </c>
      <c r="B12" s="545">
        <v>36077975.710369997</v>
      </c>
      <c r="C12" s="546">
        <v>0.38466903553027471</v>
      </c>
      <c r="D12" s="545">
        <v>35798185.129950002</v>
      </c>
      <c r="E12" s="546">
        <v>0.38571210051562843</v>
      </c>
      <c r="F12" s="545">
        <v>279790.58041999693</v>
      </c>
      <c r="G12" s="546">
        <v>7.8157755596920588E-3</v>
      </c>
      <c r="H12" s="85"/>
    </row>
    <row r="13" spans="1:8" ht="12.75" customHeight="1">
      <c r="A13" s="159" t="s">
        <v>661</v>
      </c>
      <c r="B13" s="531">
        <v>82388.246350000001</v>
      </c>
      <c r="C13" s="532">
        <v>8.7843640443983646E-4</v>
      </c>
      <c r="D13" s="531">
        <v>81201.34246</v>
      </c>
      <c r="E13" s="532">
        <v>8.7491419610352835E-4</v>
      </c>
      <c r="F13" s="531">
        <v>1186.9038900000014</v>
      </c>
      <c r="G13" s="532">
        <v>1.4616801324247483E-2</v>
      </c>
      <c r="H13" s="85"/>
    </row>
    <row r="14" spans="1:8" ht="12.75" customHeight="1">
      <c r="A14" s="159" t="s">
        <v>662</v>
      </c>
      <c r="B14" s="531">
        <v>12527623.77953</v>
      </c>
      <c r="C14" s="532">
        <v>0.13357148958257112</v>
      </c>
      <c r="D14" s="531">
        <v>12372503.87922</v>
      </c>
      <c r="E14" s="532">
        <v>0.13330911727977793</v>
      </c>
      <c r="F14" s="531">
        <v>155119.9003100004</v>
      </c>
      <c r="G14" s="532">
        <v>1.2537470331331157E-2</v>
      </c>
      <c r="H14" s="85"/>
    </row>
    <row r="15" spans="1:8" ht="12.75" customHeight="1">
      <c r="A15" s="159" t="s">
        <v>663</v>
      </c>
      <c r="B15" s="531">
        <v>445659.47281000001</v>
      </c>
      <c r="C15" s="532">
        <v>4.7516911967840358E-3</v>
      </c>
      <c r="D15" s="531">
        <v>438308.68445</v>
      </c>
      <c r="E15" s="532">
        <v>4.7226126894351697E-3</v>
      </c>
      <c r="F15" s="531">
        <v>7350.7883600000059</v>
      </c>
      <c r="G15" s="532">
        <v>1.6770802452212297E-2</v>
      </c>
      <c r="H15" s="85"/>
    </row>
    <row r="16" spans="1:8" ht="12.75" customHeight="1">
      <c r="A16" s="566" t="s">
        <v>687</v>
      </c>
      <c r="B16" s="545">
        <v>13055671.49869</v>
      </c>
      <c r="C16" s="546">
        <v>0.13920161718379498</v>
      </c>
      <c r="D16" s="545">
        <v>12892013.906130001</v>
      </c>
      <c r="E16" s="546">
        <v>0.13890664416531665</v>
      </c>
      <c r="F16" s="545">
        <v>163657.59256000043</v>
      </c>
      <c r="G16" s="546">
        <v>1.2694493951963672E-2</v>
      </c>
      <c r="H16" s="85"/>
    </row>
    <row r="17" spans="1:8" ht="12.75" customHeight="1">
      <c r="A17" s="159" t="s">
        <v>664</v>
      </c>
      <c r="B17" s="531">
        <v>83978.868359999993</v>
      </c>
      <c r="C17" s="532">
        <v>8.9539586578522607E-4</v>
      </c>
      <c r="D17" s="531">
        <v>82038.193780000001</v>
      </c>
      <c r="E17" s="532">
        <v>8.8393095712883583E-4</v>
      </c>
      <c r="F17" s="531">
        <v>1940.6745799999917</v>
      </c>
      <c r="G17" s="532">
        <v>2.3655744849822701E-2</v>
      </c>
      <c r="H17" s="85"/>
    </row>
    <row r="18" spans="1:8" ht="12.75" customHeight="1">
      <c r="A18" s="159" t="s">
        <v>665</v>
      </c>
      <c r="B18" s="531">
        <v>14766227.763739999</v>
      </c>
      <c r="C18" s="532">
        <v>0.15743983636713796</v>
      </c>
      <c r="D18" s="531">
        <v>14543949.7086</v>
      </c>
      <c r="E18" s="532">
        <v>0.15670563665543016</v>
      </c>
      <c r="F18" s="531">
        <v>222278.05513999984</v>
      </c>
      <c r="G18" s="532">
        <v>1.528319745279127E-2</v>
      </c>
      <c r="H18" s="85"/>
    </row>
    <row r="19" spans="1:8" ht="12.75" customHeight="1">
      <c r="A19" s="159" t="s">
        <v>666</v>
      </c>
      <c r="B19" s="531">
        <v>623202.82123999996</v>
      </c>
      <c r="C19" s="532">
        <v>6.644686223823572E-3</v>
      </c>
      <c r="D19" s="531">
        <v>617302.19735000003</v>
      </c>
      <c r="E19" s="532">
        <v>6.6512010686703227E-3</v>
      </c>
      <c r="F19" s="531">
        <v>5900.6238899999298</v>
      </c>
      <c r="G19" s="532">
        <v>9.5587281485965212E-3</v>
      </c>
      <c r="H19" s="85"/>
    </row>
    <row r="20" spans="1:8" ht="12.75" customHeight="1">
      <c r="A20" s="570" t="s">
        <v>688</v>
      </c>
      <c r="B20" s="545">
        <v>15473409.45334</v>
      </c>
      <c r="C20" s="546">
        <v>0.16497991845674675</v>
      </c>
      <c r="D20" s="545">
        <v>15243290.09973</v>
      </c>
      <c r="E20" s="546">
        <v>0.16424076868122933</v>
      </c>
      <c r="F20" s="545">
        <v>230119.35360999976</v>
      </c>
      <c r="G20" s="546">
        <v>1.5096436012463981E-2</v>
      </c>
      <c r="H20" s="85"/>
    </row>
    <row r="21" spans="1:8" ht="12.75" customHeight="1">
      <c r="A21" s="159" t="s">
        <v>667</v>
      </c>
      <c r="B21" s="531">
        <v>171964.98753000001</v>
      </c>
      <c r="C21" s="532">
        <v>1.8335176682079545E-3</v>
      </c>
      <c r="D21" s="531">
        <v>167291.86593999999</v>
      </c>
      <c r="E21" s="532">
        <v>1.8025074951889448E-3</v>
      </c>
      <c r="F21" s="531">
        <v>4673.1215900000243</v>
      </c>
      <c r="G21" s="532">
        <v>2.7933943851615961E-2</v>
      </c>
      <c r="H21" s="85"/>
    </row>
    <row r="22" spans="1:8" ht="12.75" customHeight="1">
      <c r="A22" s="159" t="s">
        <v>668</v>
      </c>
      <c r="B22" s="531">
        <v>27607159.973409999</v>
      </c>
      <c r="C22" s="532">
        <v>0.2943518695714738</v>
      </c>
      <c r="D22" s="531">
        <v>27327291.349270001</v>
      </c>
      <c r="E22" s="532">
        <v>0.29444137766947781</v>
      </c>
      <c r="F22" s="531">
        <v>279868.62413999811</v>
      </c>
      <c r="G22" s="532">
        <v>1.0241359839253674E-2</v>
      </c>
      <c r="H22" s="85"/>
    </row>
    <row r="23" spans="1:8" ht="12.75" customHeight="1">
      <c r="A23" s="159" t="s">
        <v>669</v>
      </c>
      <c r="B23" s="531">
        <v>1403472.2816999999</v>
      </c>
      <c r="C23" s="532">
        <v>1.4964041589501816E-2</v>
      </c>
      <c r="D23" s="531">
        <v>1382563.04801</v>
      </c>
      <c r="E23" s="532">
        <v>1.4896601473158858E-2</v>
      </c>
      <c r="F23" s="531">
        <v>20909.233689999906</v>
      </c>
      <c r="G23" s="532">
        <v>1.512352996855784E-2</v>
      </c>
      <c r="H23" s="85"/>
    </row>
    <row r="24" spans="1:8" ht="12.75" customHeight="1">
      <c r="A24" s="570" t="s">
        <v>689</v>
      </c>
      <c r="B24" s="545">
        <v>29182597.24264</v>
      </c>
      <c r="C24" s="546">
        <v>0.31114942882918356</v>
      </c>
      <c r="D24" s="545">
        <v>28877146.263220001</v>
      </c>
      <c r="E24" s="546">
        <v>0.31114048663782562</v>
      </c>
      <c r="F24" s="545">
        <v>305450.97941999801</v>
      </c>
      <c r="G24" s="546">
        <v>1.0577602670144836E-2</v>
      </c>
      <c r="H24" s="85"/>
    </row>
    <row r="25" spans="1:8" ht="12.75" customHeight="1">
      <c r="A25" s="541" t="s">
        <v>707</v>
      </c>
      <c r="B25" s="547">
        <v>612642.51797000004</v>
      </c>
      <c r="C25" s="548">
        <v>6.5320906140701549E-3</v>
      </c>
      <c r="D25" s="547">
        <v>602331.3327599999</v>
      </c>
      <c r="E25" s="548">
        <v>6.4898955833061255E-3</v>
      </c>
      <c r="F25" s="547">
        <v>10311.18521000004</v>
      </c>
      <c r="G25" s="548">
        <v>1.7118792679690555E-2</v>
      </c>
      <c r="H25" s="85"/>
    </row>
    <row r="26" spans="1:8" ht="12.75" customHeight="1">
      <c r="A26" s="541" t="s">
        <v>708</v>
      </c>
      <c r="B26" s="547">
        <v>89042914.06645</v>
      </c>
      <c r="C26" s="548">
        <v>0.94938951535746186</v>
      </c>
      <c r="D26" s="547">
        <v>88125655.429639995</v>
      </c>
      <c r="E26" s="548">
        <v>0.94952108721971995</v>
      </c>
      <c r="F26" s="547">
        <v>917258.6368099954</v>
      </c>
      <c r="G26" s="548">
        <v>1.0408531231207115E-2</v>
      </c>
      <c r="H26" s="85"/>
    </row>
    <row r="27" spans="1:8" ht="12.75" customHeight="1">
      <c r="A27" s="541" t="s">
        <v>709</v>
      </c>
      <c r="B27" s="547">
        <v>4134097.3206199994</v>
      </c>
      <c r="C27" s="548">
        <v>4.407839402846804E-2</v>
      </c>
      <c r="D27" s="547">
        <v>4082648.6366300001</v>
      </c>
      <c r="E27" s="548">
        <v>4.3989017196973845E-2</v>
      </c>
      <c r="F27" s="547">
        <v>51448.683989999699</v>
      </c>
      <c r="G27" s="548">
        <v>1.2601790790516664E-2</v>
      </c>
      <c r="H27" s="85"/>
    </row>
    <row r="28" spans="1:8" ht="18.75" customHeight="1">
      <c r="A28" s="572" t="s">
        <v>1263</v>
      </c>
      <c r="B28" s="533">
        <v>93789653.905039996</v>
      </c>
      <c r="C28" s="479">
        <v>1</v>
      </c>
      <c r="D28" s="533">
        <v>92810635.39903</v>
      </c>
      <c r="E28" s="479">
        <v>1</v>
      </c>
      <c r="F28" s="533">
        <v>979018.50600999512</v>
      </c>
      <c r="G28" s="479">
        <v>1.0548559459816262E-2</v>
      </c>
    </row>
    <row r="29" spans="1:8" ht="12.75" customHeight="1">
      <c r="A29" s="32" t="s">
        <v>394</v>
      </c>
    </row>
    <row r="30" spans="1:8" ht="12.75" customHeight="1"/>
    <row r="31" spans="1:8" ht="12.75" customHeight="1">
      <c r="A31" s="564" t="s">
        <v>685</v>
      </c>
      <c r="G31" s="312" t="str">
        <f>Naslovnica!A20</f>
        <v>Travanj 2018.</v>
      </c>
    </row>
    <row r="32" spans="1:8" ht="12.75" customHeight="1">
      <c r="A32" s="565" t="s">
        <v>1264</v>
      </c>
      <c r="G32" s="110" t="str">
        <f>Naslovnica!A24</f>
        <v>April 2018</v>
      </c>
    </row>
    <row r="33" spans="7:8" ht="12.75" customHeight="1">
      <c r="H33" s="75"/>
    </row>
    <row r="34" spans="7:8" ht="12.75" customHeight="1">
      <c r="H34" s="75"/>
    </row>
    <row r="35" spans="7:8" ht="12.75" customHeight="1">
      <c r="H35" s="85"/>
    </row>
    <row r="36" spans="7:8" ht="12.75" customHeight="1">
      <c r="G36" s="85"/>
      <c r="H36" s="85"/>
    </row>
    <row r="37" spans="7:8" ht="12.75" customHeight="1">
      <c r="G37" s="85"/>
    </row>
    <row r="38" spans="7:8" ht="12.75" customHeight="1">
      <c r="G38" s="85"/>
    </row>
    <row r="39" spans="7:8" ht="12.75" customHeight="1">
      <c r="G39" s="85"/>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394</v>
      </c>
      <c r="B49" s="28"/>
    </row>
    <row r="50" spans="1:10" ht="12.75" customHeight="1"/>
    <row r="51" spans="1:10" ht="12.75" customHeight="1">
      <c r="A51" s="564" t="s">
        <v>698</v>
      </c>
      <c r="G51" s="312" t="str">
        <f>Naslovnica!A20</f>
        <v>Travanj 2018.</v>
      </c>
    </row>
    <row r="52" spans="1:10" ht="12.75" customHeight="1">
      <c r="A52" s="565" t="s">
        <v>1265</v>
      </c>
      <c r="G52" s="110" t="str">
        <f>Naslovnica!A24</f>
        <v>April 2018</v>
      </c>
    </row>
    <row r="53" spans="1:10" ht="12.75" customHeight="1">
      <c r="H53" s="75"/>
    </row>
    <row r="54" spans="1:10" ht="12.75" customHeight="1">
      <c r="G54" s="75"/>
      <c r="H54" s="75"/>
    </row>
    <row r="55" spans="1:10" ht="12.75" customHeight="1">
      <c r="H55" s="85"/>
      <c r="J55" s="75"/>
    </row>
    <row r="56" spans="1:10" ht="12.75" customHeight="1">
      <c r="H56" s="85"/>
      <c r="J56" s="75"/>
    </row>
    <row r="57" spans="1:10" ht="12.75" customHeight="1">
      <c r="H57" s="85"/>
    </row>
    <row r="58" spans="1:10" ht="12.75" customHeight="1">
      <c r="G58" s="85"/>
      <c r="H58" s="85"/>
    </row>
    <row r="59" spans="1:10" ht="12.75" customHeight="1">
      <c r="G59" s="85"/>
      <c r="H59" s="85"/>
    </row>
    <row r="60" spans="1:10" ht="12.75" customHeight="1">
      <c r="G60" s="85"/>
      <c r="H60" s="75"/>
    </row>
    <row r="61" spans="1:10" ht="12.75" customHeight="1">
      <c r="G61" s="85"/>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394</v>
      </c>
    </row>
    <row r="70" spans="1:7" ht="12.75" customHeight="1"/>
    <row r="71" spans="1:7" ht="12.75" customHeight="1">
      <c r="A71" s="72" t="s">
        <v>274</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66" t="s">
        <v>273</v>
      </c>
      <c r="F1" s="312" t="str">
        <f>Naslovnica!A20</f>
        <v>Travanj 2018.</v>
      </c>
    </row>
    <row r="2" spans="1:7" ht="12.75" customHeight="1">
      <c r="A2" s="112" t="s">
        <v>24</v>
      </c>
      <c r="F2" s="110" t="str">
        <f>Naslovnica!A24</f>
        <v>April 2018</v>
      </c>
    </row>
    <row r="3" spans="1:7" ht="12.75" customHeight="1"/>
    <row r="4" spans="1:7" ht="17.25" customHeight="1">
      <c r="A4" s="897" t="s">
        <v>395</v>
      </c>
      <c r="B4" s="333" t="str">
        <f>Naslovnica!A20</f>
        <v>Travanj 2018.</v>
      </c>
      <c r="C4" s="334" t="str">
        <f>'5 Tablica 3,4'!A8</f>
        <v>Ožujak 2018.</v>
      </c>
      <c r="D4" s="335" t="s">
        <v>535</v>
      </c>
      <c r="E4" s="335" t="s">
        <v>537</v>
      </c>
      <c r="F4" s="335" t="s">
        <v>539</v>
      </c>
    </row>
    <row r="5" spans="1:7" ht="16.5" customHeight="1">
      <c r="A5" s="897"/>
      <c r="B5" s="336" t="str">
        <f>Naslovnica!A24</f>
        <v>April 2018</v>
      </c>
      <c r="C5" s="337" t="str">
        <f>'5 Tablica 3,4'!B8</f>
        <v>March 2018</v>
      </c>
      <c r="D5" s="338" t="s">
        <v>536</v>
      </c>
      <c r="E5" s="338" t="s">
        <v>538</v>
      </c>
      <c r="F5" s="338" t="s">
        <v>540</v>
      </c>
    </row>
    <row r="6" spans="1:7">
      <c r="A6" s="557" t="s">
        <v>658</v>
      </c>
      <c r="B6" s="161">
        <v>132.7894</v>
      </c>
      <c r="C6" s="161">
        <v>132.203</v>
      </c>
      <c r="D6" s="162">
        <v>131.96709999999999</v>
      </c>
      <c r="E6" s="161">
        <v>132.7894</v>
      </c>
      <c r="F6" s="163">
        <v>0.82230000000001269</v>
      </c>
      <c r="G6" s="85"/>
    </row>
    <row r="7" spans="1:7">
      <c r="A7" s="557" t="s">
        <v>661</v>
      </c>
      <c r="B7" s="161">
        <v>133.72839999999999</v>
      </c>
      <c r="C7" s="161">
        <v>132.88050000000001</v>
      </c>
      <c r="D7" s="162">
        <v>132.58690000000001</v>
      </c>
      <c r="E7" s="161">
        <v>133.82060000000001</v>
      </c>
      <c r="F7" s="163">
        <v>1.2336999999999989</v>
      </c>
      <c r="G7" s="85"/>
    </row>
    <row r="8" spans="1:7">
      <c r="A8" s="557" t="s">
        <v>664</v>
      </c>
      <c r="B8" s="161">
        <v>136.84190000000001</v>
      </c>
      <c r="C8" s="161">
        <v>135.04150000000001</v>
      </c>
      <c r="D8" s="162">
        <v>134.90819999999999</v>
      </c>
      <c r="E8" s="161">
        <v>136.84190000000001</v>
      </c>
      <c r="F8" s="163">
        <v>1.933700000000016</v>
      </c>
      <c r="G8" s="85"/>
    </row>
    <row r="9" spans="1:7">
      <c r="A9" s="557" t="s">
        <v>667</v>
      </c>
      <c r="B9" s="161">
        <v>135.52680000000001</v>
      </c>
      <c r="C9" s="161">
        <v>133.6523</v>
      </c>
      <c r="D9" s="162">
        <v>133.42830000000001</v>
      </c>
      <c r="E9" s="161">
        <v>135.52680000000001</v>
      </c>
      <c r="F9" s="163">
        <v>2.0985000000000014</v>
      </c>
      <c r="G9" s="85"/>
    </row>
    <row r="10" spans="1:7">
      <c r="A10" s="558" t="s">
        <v>679</v>
      </c>
      <c r="B10" s="559">
        <v>134.23955054972021</v>
      </c>
      <c r="C10" s="559">
        <v>133.08347125398228</v>
      </c>
      <c r="D10" s="560">
        <v>132.95377832285985</v>
      </c>
      <c r="E10" s="559">
        <v>134.23955054972021</v>
      </c>
      <c r="F10" s="561">
        <v>1.2857722268603595</v>
      </c>
      <c r="G10" s="85"/>
    </row>
    <row r="11" spans="1:7">
      <c r="A11" s="557" t="s">
        <v>659</v>
      </c>
      <c r="B11" s="161">
        <v>237.684</v>
      </c>
      <c r="C11" s="161">
        <v>236.91139999999999</v>
      </c>
      <c r="D11" s="162">
        <v>236.7088</v>
      </c>
      <c r="E11" s="161">
        <v>237.684</v>
      </c>
      <c r="F11" s="163">
        <v>0.97520000000000095</v>
      </c>
      <c r="G11" s="85"/>
    </row>
    <row r="12" spans="1:7">
      <c r="A12" s="557" t="s">
        <v>662</v>
      </c>
      <c r="B12" s="161">
        <v>255.01130000000001</v>
      </c>
      <c r="C12" s="161">
        <v>253.13849999999999</v>
      </c>
      <c r="D12" s="162">
        <v>252.86770000000001</v>
      </c>
      <c r="E12" s="161">
        <v>255.05940000000001</v>
      </c>
      <c r="F12" s="163">
        <v>2.1916999999999973</v>
      </c>
      <c r="G12" s="85"/>
    </row>
    <row r="13" spans="1:7">
      <c r="A13" s="557" t="s">
        <v>665</v>
      </c>
      <c r="B13" s="161">
        <v>223.61699999999999</v>
      </c>
      <c r="C13" s="161">
        <v>221.36019999999999</v>
      </c>
      <c r="D13" s="162">
        <v>221.16300000000001</v>
      </c>
      <c r="E13" s="161">
        <v>223.61760000000001</v>
      </c>
      <c r="F13" s="163">
        <v>2.4545999999999992</v>
      </c>
      <c r="G13" s="85"/>
    </row>
    <row r="14" spans="1:7">
      <c r="A14" s="557" t="s">
        <v>668</v>
      </c>
      <c r="B14" s="161">
        <v>248.75069999999999</v>
      </c>
      <c r="C14" s="161">
        <v>247.2278</v>
      </c>
      <c r="D14" s="162">
        <v>246.97190000000001</v>
      </c>
      <c r="E14" s="161">
        <v>248.75069999999999</v>
      </c>
      <c r="F14" s="163">
        <v>1.7787999999999897</v>
      </c>
      <c r="G14" s="85"/>
    </row>
    <row r="15" spans="1:7">
      <c r="A15" s="558" t="s">
        <v>680</v>
      </c>
      <c r="B15" s="559">
        <v>241.22019970933653</v>
      </c>
      <c r="C15" s="559">
        <v>239.82216706567613</v>
      </c>
      <c r="D15" s="560">
        <v>239.60452759135845</v>
      </c>
      <c r="E15" s="559">
        <v>241.22019970933653</v>
      </c>
      <c r="F15" s="561">
        <v>1.6156721179780789</v>
      </c>
      <c r="G15" s="85"/>
    </row>
    <row r="16" spans="1:7">
      <c r="A16" s="557" t="s">
        <v>660</v>
      </c>
      <c r="B16" s="161">
        <v>125.0427</v>
      </c>
      <c r="C16" s="161">
        <v>124.78919999999999</v>
      </c>
      <c r="D16" s="162">
        <v>124.7638</v>
      </c>
      <c r="E16" s="161">
        <v>125.0431</v>
      </c>
      <c r="F16" s="163">
        <v>0.27929999999999211</v>
      </c>
      <c r="G16" s="85"/>
    </row>
    <row r="17" spans="1:7">
      <c r="A17" s="557" t="s">
        <v>663</v>
      </c>
      <c r="B17" s="161">
        <v>128.87819999999999</v>
      </c>
      <c r="C17" s="161">
        <v>128.55600000000001</v>
      </c>
      <c r="D17" s="162">
        <v>128.54519999999999</v>
      </c>
      <c r="E17" s="161">
        <v>128.8784</v>
      </c>
      <c r="F17" s="163">
        <v>0.33320000000000505</v>
      </c>
      <c r="G17" s="85"/>
    </row>
    <row r="18" spans="1:7">
      <c r="A18" s="557" t="s">
        <v>666</v>
      </c>
      <c r="B18" s="161">
        <v>125.1948</v>
      </c>
      <c r="C18" s="161">
        <v>124.8386</v>
      </c>
      <c r="D18" s="162">
        <v>124.80929999999999</v>
      </c>
      <c r="E18" s="161">
        <v>125.1948</v>
      </c>
      <c r="F18" s="163">
        <v>0.3855000000000075</v>
      </c>
      <c r="G18" s="85"/>
    </row>
    <row r="19" spans="1:7">
      <c r="A19" s="557" t="s">
        <v>669</v>
      </c>
      <c r="B19" s="161">
        <v>130.5283</v>
      </c>
      <c r="C19" s="161">
        <v>130.0393</v>
      </c>
      <c r="D19" s="162">
        <v>130.04949999999999</v>
      </c>
      <c r="E19" s="161">
        <v>130.5283</v>
      </c>
      <c r="F19" s="163">
        <v>0.47880000000000678</v>
      </c>
      <c r="G19" s="85"/>
    </row>
    <row r="20" spans="1:7">
      <c r="A20" s="558" t="s">
        <v>681</v>
      </c>
      <c r="B20" s="559">
        <v>127.3413888959212</v>
      </c>
      <c r="C20" s="559">
        <v>126.97898191247734</v>
      </c>
      <c r="D20" s="560">
        <v>126.97278328731235</v>
      </c>
      <c r="E20" s="559">
        <v>127.3413888959212</v>
      </c>
      <c r="F20" s="561">
        <v>0.36860560860884561</v>
      </c>
      <c r="G20" s="85"/>
    </row>
    <row r="21" spans="1:7" ht="12.75" customHeight="1">
      <c r="A21" s="37" t="s">
        <v>123</v>
      </c>
    </row>
    <row r="22" spans="1:7" ht="21" customHeight="1">
      <c r="A22" s="905" t="s">
        <v>682</v>
      </c>
      <c r="B22" s="905"/>
      <c r="C22" s="905"/>
      <c r="D22" s="905"/>
      <c r="E22" s="905"/>
      <c r="F22" s="905"/>
    </row>
    <row r="23" spans="1:7" ht="21" customHeight="1">
      <c r="A23" s="906" t="s">
        <v>1055</v>
      </c>
      <c r="B23" s="906"/>
      <c r="C23" s="906"/>
      <c r="D23" s="906"/>
      <c r="E23" s="906"/>
      <c r="F23" s="906"/>
    </row>
    <row r="24" spans="1:7" ht="12.75" customHeight="1"/>
    <row r="25" spans="1:7" ht="12.75" customHeight="1">
      <c r="A25" s="467" t="s">
        <v>713</v>
      </c>
      <c r="F25" s="312" t="str">
        <f>Naslovnica!A20</f>
        <v>Travanj 2018.</v>
      </c>
    </row>
    <row r="26" spans="1:7" ht="12.75" customHeight="1">
      <c r="A26" s="112" t="s">
        <v>714</v>
      </c>
      <c r="F26" s="110" t="str">
        <f>Naslovnica!A24</f>
        <v>April 2018</v>
      </c>
    </row>
    <row r="27" spans="1:7" ht="12.75" customHeight="1">
      <c r="A27" s="39"/>
      <c r="F27" s="19"/>
    </row>
    <row r="28" spans="1:7" ht="12.75" customHeight="1">
      <c r="A28" s="907" t="s">
        <v>533</v>
      </c>
      <c r="B28" s="909" t="s">
        <v>841</v>
      </c>
      <c r="C28" s="909"/>
      <c r="D28" s="897" t="s">
        <v>855</v>
      </c>
      <c r="E28" s="897" t="s">
        <v>534</v>
      </c>
      <c r="F28" s="904" t="s">
        <v>694</v>
      </c>
    </row>
    <row r="29" spans="1:7" ht="12.75" customHeight="1">
      <c r="A29" s="908"/>
      <c r="B29" s="485" t="str">
        <f>B4</f>
        <v>Travanj 2018.</v>
      </c>
      <c r="C29" s="485" t="str">
        <f>C4</f>
        <v>Ožujak 2018.</v>
      </c>
      <c r="D29" s="897"/>
      <c r="E29" s="897"/>
      <c r="F29" s="904"/>
    </row>
    <row r="30" spans="1:7" ht="12.75" customHeight="1">
      <c r="A30" s="908"/>
      <c r="B30" s="330" t="str">
        <f>Naslovnica!A24</f>
        <v>April 2018</v>
      </c>
      <c r="C30" s="339" t="str">
        <f>C5</f>
        <v>March 2018</v>
      </c>
      <c r="D30" s="897"/>
      <c r="E30" s="897"/>
      <c r="F30" s="904"/>
    </row>
    <row r="31" spans="1:7" ht="16.5" customHeight="1">
      <c r="A31" s="908"/>
      <c r="B31" s="340"/>
      <c r="C31" s="341"/>
      <c r="D31" s="897"/>
      <c r="E31" s="897"/>
      <c r="F31" s="904"/>
      <c r="G31" s="75"/>
    </row>
    <row r="32" spans="1:7" ht="15" customHeight="1">
      <c r="A32" s="557" t="s">
        <v>658</v>
      </c>
      <c r="B32" s="291">
        <v>4.4356028229313171E-3</v>
      </c>
      <c r="C32" s="291">
        <v>-8.283413673376705E-4</v>
      </c>
      <c r="D32" s="291">
        <v>2.4405492742385348E-4</v>
      </c>
      <c r="E32" s="291">
        <v>1.6602256302212126E-2</v>
      </c>
      <c r="F32" s="291">
        <v>7.9814469041012526E-2</v>
      </c>
      <c r="G32" s="85"/>
    </row>
    <row r="33" spans="1:7" ht="15" customHeight="1">
      <c r="A33" s="557" t="s">
        <v>661</v>
      </c>
      <c r="B33" s="291">
        <v>6.3809212036376461E-3</v>
      </c>
      <c r="C33" s="291">
        <v>4.2921082345899197E-3</v>
      </c>
      <c r="D33" s="291">
        <v>-1.8220157121797698E-3</v>
      </c>
      <c r="E33" s="291">
        <v>3.5675590275545677E-2</v>
      </c>
      <c r="F33" s="291">
        <v>8.1876701692502607E-2</v>
      </c>
      <c r="G33" s="85"/>
    </row>
    <row r="34" spans="1:7" ht="15" customHeight="1">
      <c r="A34" s="557" t="s">
        <v>664</v>
      </c>
      <c r="B34" s="291">
        <v>1.3332197879911023E-2</v>
      </c>
      <c r="C34" s="291">
        <v>2.0624641946420885E-2</v>
      </c>
      <c r="D34" s="291">
        <v>1.4658786196883877E-3</v>
      </c>
      <c r="E34" s="291">
        <v>3.2743335449004096E-2</v>
      </c>
      <c r="F34" s="291">
        <v>8.8639907403490259E-2</v>
      </c>
      <c r="G34" s="85"/>
    </row>
    <row r="35" spans="1:7" ht="15" customHeight="1">
      <c r="A35" s="557" t="s">
        <v>667</v>
      </c>
      <c r="B35" s="291">
        <v>1.4025198219559387E-2</v>
      </c>
      <c r="C35" s="291">
        <v>1.01252639582321E-2</v>
      </c>
      <c r="D35" s="291">
        <v>2.1220610863035949E-2</v>
      </c>
      <c r="E35" s="291">
        <v>7.7173990796156389E-2</v>
      </c>
      <c r="F35" s="291">
        <v>8.5797053763979836E-2</v>
      </c>
      <c r="G35" s="85"/>
    </row>
    <row r="36" spans="1:7" ht="15" customHeight="1">
      <c r="A36" s="562" t="s">
        <v>679</v>
      </c>
      <c r="B36" s="563">
        <v>8.6868736203282726E-3</v>
      </c>
      <c r="C36" s="563">
        <v>5.8261363920162346E-3</v>
      </c>
      <c r="D36" s="563">
        <v>5.9874343402244179E-3</v>
      </c>
      <c r="E36" s="563">
        <v>3.709833768312909E-2</v>
      </c>
      <c r="F36" s="563">
        <v>8.2994855565504011E-2</v>
      </c>
      <c r="G36" s="85"/>
    </row>
    <row r="37" spans="1:7" ht="15" customHeight="1">
      <c r="A37" s="557" t="s">
        <v>659</v>
      </c>
      <c r="B37" s="291">
        <v>3.2611347533297863E-3</v>
      </c>
      <c r="C37" s="291">
        <v>5.2705685203457975E-4</v>
      </c>
      <c r="D37" s="291">
        <v>-1.9370527152960948E-3</v>
      </c>
      <c r="E37" s="291">
        <v>1.7040968928312417E-2</v>
      </c>
      <c r="F37" s="291">
        <v>5.5562399898839265E-2</v>
      </c>
      <c r="G37" s="85"/>
    </row>
    <row r="38" spans="1:7" ht="15" customHeight="1">
      <c r="A38" s="557" t="s">
        <v>662</v>
      </c>
      <c r="B38" s="291">
        <v>7.3983214722375124E-3</v>
      </c>
      <c r="C38" s="291">
        <v>-5.8984262572359114E-4</v>
      </c>
      <c r="D38" s="291">
        <v>8.4106170794795432E-4</v>
      </c>
      <c r="E38" s="291">
        <v>4.7837626058525817E-2</v>
      </c>
      <c r="F38" s="291">
        <v>6.0211649505384601E-2</v>
      </c>
      <c r="G38" s="85"/>
    </row>
    <row r="39" spans="1:7" ht="15" customHeight="1">
      <c r="A39" s="557" t="s">
        <v>665</v>
      </c>
      <c r="B39" s="291">
        <v>1.0195147998601328E-2</v>
      </c>
      <c r="C39" s="291">
        <v>-3.214692753454762E-3</v>
      </c>
      <c r="D39" s="291">
        <v>1.0219854451007926E-3</v>
      </c>
      <c r="E39" s="291">
        <v>2.747552924062191E-2</v>
      </c>
      <c r="F39" s="291">
        <v>5.1547994914860062E-2</v>
      </c>
      <c r="G39" s="85"/>
    </row>
    <row r="40" spans="1:7" ht="15" customHeight="1">
      <c r="A40" s="557" t="s">
        <v>668</v>
      </c>
      <c r="B40" s="291">
        <v>6.1599059652677202E-3</v>
      </c>
      <c r="C40" s="291">
        <v>1.6968587045043115E-3</v>
      </c>
      <c r="D40" s="291">
        <v>7.3827278187097445E-3</v>
      </c>
      <c r="E40" s="291">
        <v>5.080739800121159E-2</v>
      </c>
      <c r="F40" s="291">
        <v>5.8566970818794806E-2</v>
      </c>
      <c r="G40" s="85"/>
    </row>
    <row r="41" spans="1:7" ht="15" customHeight="1">
      <c r="A41" s="562" t="s">
        <v>680</v>
      </c>
      <c r="B41" s="563">
        <v>5.8294554701339152E-3</v>
      </c>
      <c r="C41" s="563">
        <v>2.0716856634273029E-4</v>
      </c>
      <c r="D41" s="563">
        <v>1.9472751354445705E-3</v>
      </c>
      <c r="E41" s="563">
        <v>3.3983850249355241E-2</v>
      </c>
      <c r="F41" s="563">
        <v>5.6536476034545702E-2</v>
      </c>
      <c r="G41" s="85"/>
    </row>
    <row r="42" spans="1:7" ht="15" customHeight="1">
      <c r="A42" s="557" t="s">
        <v>660</v>
      </c>
      <c r="B42" s="291">
        <v>2.0314257964630933E-3</v>
      </c>
      <c r="C42" s="291">
        <v>3.8225783097640686E-3</v>
      </c>
      <c r="D42" s="291">
        <v>2.4382631092585649E-2</v>
      </c>
      <c r="E42" s="291">
        <v>8.1833054892498147E-2</v>
      </c>
      <c r="F42" s="291">
        <v>6.2381830032957497E-2</v>
      </c>
      <c r="G42" s="85"/>
    </row>
    <row r="43" spans="1:7" ht="15" customHeight="1">
      <c r="A43" s="557" t="s">
        <v>663</v>
      </c>
      <c r="B43" s="291">
        <v>2.5063007560905959E-3</v>
      </c>
      <c r="C43" s="291">
        <v>3.4123268497514569E-2</v>
      </c>
      <c r="D43" s="291">
        <v>1.2554181597623559E-2</v>
      </c>
      <c r="E43" s="291">
        <v>8.3747761081071959E-2</v>
      </c>
      <c r="F43" s="291">
        <v>7.1108484847320907E-2</v>
      </c>
      <c r="G43" s="85"/>
    </row>
    <row r="44" spans="1:7" ht="15" customHeight="1">
      <c r="A44" s="557" t="s">
        <v>666</v>
      </c>
      <c r="B44" s="291">
        <v>2.8532841605080073E-3</v>
      </c>
      <c r="C44" s="291">
        <v>4.2199591357370281E-3</v>
      </c>
      <c r="D44" s="291">
        <v>9.8700343305542226E-3</v>
      </c>
      <c r="E44" s="291">
        <v>5.9340778360119861E-2</v>
      </c>
      <c r="F44" s="291">
        <v>6.273158344164953E-2</v>
      </c>
      <c r="G44" s="85"/>
    </row>
    <row r="45" spans="1:7" ht="15" customHeight="1">
      <c r="A45" s="557" t="s">
        <v>669</v>
      </c>
      <c r="B45" s="291">
        <v>3.7604016631895831E-3</v>
      </c>
      <c r="C45" s="291">
        <v>4.6055150666859834E-2</v>
      </c>
      <c r="D45" s="291">
        <v>1.1842580577144712E-2</v>
      </c>
      <c r="E45" s="291">
        <v>6.5541492006089941E-2</v>
      </c>
      <c r="F45" s="291">
        <v>7.4804637898604032E-2</v>
      </c>
      <c r="G45" s="75"/>
    </row>
    <row r="46" spans="1:7" ht="15" customHeight="1">
      <c r="A46" s="562" t="s">
        <v>681</v>
      </c>
      <c r="B46" s="563">
        <v>2.8540706342539135E-3</v>
      </c>
      <c r="C46" s="563">
        <v>2.1437504323546408E-2</v>
      </c>
      <c r="D46" s="563">
        <v>1.6452351476623495E-2</v>
      </c>
      <c r="E46" s="563">
        <v>7.2720062324459711E-2</v>
      </c>
      <c r="F46" s="563">
        <v>6.7634926143320007E-2</v>
      </c>
    </row>
    <row r="47" spans="1:7" ht="12.75" customHeight="1">
      <c r="A47" s="37" t="s">
        <v>123</v>
      </c>
      <c r="G47" s="89"/>
    </row>
    <row r="48" spans="1:7" ht="12.75" customHeight="1">
      <c r="A48" s="568" t="s">
        <v>693</v>
      </c>
      <c r="B48" s="568"/>
      <c r="C48" s="568"/>
      <c r="D48" s="568"/>
      <c r="E48" s="568"/>
      <c r="F48" s="568"/>
    </row>
    <row r="49" spans="1:6" ht="12.75" customHeight="1">
      <c r="A49" s="573" t="s">
        <v>1035</v>
      </c>
      <c r="B49" s="569"/>
      <c r="C49" s="569"/>
      <c r="D49" s="569"/>
      <c r="E49" s="569"/>
      <c r="F49" s="569"/>
    </row>
    <row r="50" spans="1:6" ht="12.75" customHeight="1">
      <c r="A50" s="568"/>
    </row>
    <row r="51" spans="1:6" ht="12.75" customHeight="1">
      <c r="A51" s="573"/>
    </row>
    <row r="52" spans="1:6" ht="12.75" customHeight="1"/>
    <row r="53" spans="1:6" ht="12.75" customHeight="1">
      <c r="A53" s="72" t="s">
        <v>274</v>
      </c>
    </row>
    <row r="54" spans="1:6" ht="12.75" customHeight="1"/>
    <row r="55" spans="1:6" ht="12.75" customHeight="1"/>
    <row r="56" spans="1:6" ht="12.75" customHeight="1"/>
    <row r="57" spans="1:6" ht="12.75" customHeight="1">
      <c r="F57" s="113" t="s">
        <v>399</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F3EE1A2-48B7-4074-8EB6-CD0E914B1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