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180" windowWidth="19095" windowHeight="5955"/>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0.1"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22 - Graf 13,14" sheetId="83" r:id="rId21"/>
    <sheet name="22 Tablica 23,24 - Graf 15,16" sheetId="84" r:id="rId22"/>
    <sheet name="23 Tablica 25" sheetId="37" r:id="rId23"/>
    <sheet name="24 Tablica 26 - Graf 17" sheetId="38" r:id="rId24"/>
    <sheet name="25 Graf 18" sheetId="39" r:id="rId25"/>
    <sheet name="26 Tablica 27" sheetId="44" r:id="rId26"/>
    <sheet name="27 Tabl. 28,29,30,31,32" sheetId="45" r:id="rId27"/>
    <sheet name="28 Tablica 33" sheetId="46" r:id="rId28"/>
    <sheet name="29 Tablica 34" sheetId="65" r:id="rId29"/>
    <sheet name="30 Tablica 35 " sheetId="66" r:id="rId30"/>
    <sheet name="31 Tablica 36" sheetId="67" r:id="rId31"/>
    <sheet name="32 Tablica 37,38,39 " sheetId="68" r:id="rId32"/>
    <sheet name="33 Tablica 40,41" sheetId="69" r:id="rId33"/>
    <sheet name="34 Tablica 42,43,44-Graf 19,20 " sheetId="70" r:id="rId34"/>
    <sheet name="35 Tablica 45" sheetId="71" r:id="rId35"/>
    <sheet name="36 Tablica 46,47 " sheetId="72" r:id="rId36"/>
    <sheet name="37 Tablica 48" sheetId="76" r:id="rId37"/>
    <sheet name="38 Tablica 49 " sheetId="77" r:id="rId38"/>
    <sheet name="39 Tablica 50,51,52" sheetId="82" r:id="rId39"/>
  </sheets>
  <definedNames>
    <definedName name="_xlnm.Print_Area" localSheetId="10">'11 Tablica 11'!$A$1:$K$54</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9,10'!$A$1:$G$66</definedName>
    <definedName name="_xlnm.Print_Area" localSheetId="15">'16 Tablica 16'!$A$1:$I$45</definedName>
    <definedName name="_xlnm.Print_Area" localSheetId="16">'17 Tablica 17'!$A$1:$O$60</definedName>
    <definedName name="_xlnm.Print_Area" localSheetId="17">'18 Tablica 18'!$A$1:$D$54</definedName>
    <definedName name="_xlnm.Print_Area" localSheetId="18">'19 Tablica 19 - Graf 11'!$A$1:$J$75</definedName>
    <definedName name="_xlnm.Print_Area" localSheetId="1">'2 Sadržaj'!$A$1:$A$191</definedName>
    <definedName name="_xlnm.Print_Area" localSheetId="19">'20 Tablica 20 - Graf 12'!$A$1:$J$74</definedName>
    <definedName name="_xlnm.Print_Area" localSheetId="20">'21 Tablica 21,22 - Graf 13,14'!$A$1:$I$46</definedName>
    <definedName name="_xlnm.Print_Area" localSheetId="21">'22 Tablica 23,24 - Graf 15,16'!$A$1:$I$55</definedName>
    <definedName name="_xlnm.Print_Area" localSheetId="22">'23 Tablica 25'!$A$1:$P$53</definedName>
    <definedName name="_xlnm.Print_Area" localSheetId="23">'24 Tablica 26 - Graf 17'!$A$1:$F$88</definedName>
    <definedName name="_xlnm.Print_Area" localSheetId="24">'25 Graf 18'!$A$1:$Q$104</definedName>
    <definedName name="_xlnm.Print_Area" localSheetId="25">'26 Tablica 27'!$A$1:$G$101</definedName>
    <definedName name="_xlnm.Print_Area" localSheetId="26">'27 Tabl. 28,29,30,31,32'!$A$1:$G$75</definedName>
    <definedName name="_xlnm.Print_Area" localSheetId="27">'28 Tablica 33'!$A$1:$J$192</definedName>
    <definedName name="_xlnm.Print_Area" localSheetId="28">'29 Tablica 34'!$A$1:$G$137</definedName>
    <definedName name="_xlnm.Print_Area" localSheetId="2">'3 Tablica 1 - Graf 1'!$A$1:$F$50</definedName>
    <definedName name="_xlnm.Print_Area" localSheetId="29">'30 Tablica 35 '!$A$1:$G$137</definedName>
    <definedName name="_xlnm.Print_Area" localSheetId="30">'31 Tablica 36'!$A$1:$K$55</definedName>
    <definedName name="_xlnm.Print_Area" localSheetId="31">'32 Tablica 37,38,39 '!$A$1:$D$53</definedName>
    <definedName name="_xlnm.Print_Area" localSheetId="32">'33 Tablica 40,41'!$A$1:$F$75</definedName>
    <definedName name="_xlnm.Print_Area" localSheetId="33">'34 Tablica 42,43,44-Graf 19,20 '!$A$1:$G$102</definedName>
    <definedName name="_xlnm.Print_Area" localSheetId="34">'35 Tablica 45'!$A$1:$E$64</definedName>
    <definedName name="_xlnm.Print_Area" localSheetId="35">'36 Tablica 46,47 '!$A$1:$G$83</definedName>
    <definedName name="_xlnm.Print_Area" localSheetId="36">'37 Tablica 48'!$A$1:$E$67</definedName>
    <definedName name="_xlnm.Print_Area" localSheetId="37">'38 Tablica 49 '!$A$1:$E$58</definedName>
    <definedName name="_xlnm.Print_Area" localSheetId="38">'39 Tablica 50,51,52'!$A$1:$E$59</definedName>
    <definedName name="_xlnm.Print_Area" localSheetId="3">'4 Tablica 2 - Graf 2'!$A$1:$J$76</definedName>
    <definedName name="_xlnm.Print_Area" localSheetId="4">'5 Tablica 3,4'!$A$1:$M$49</definedName>
    <definedName name="_xlnm.Print_Area" localSheetId="5">'6 Tablica 5,6'!$A$1:$K$37</definedName>
    <definedName name="_xlnm.Print_Area" localSheetId="6">'7 Tablica 7,8'!$A$1:$H$45</definedName>
    <definedName name="_xlnm.Print_Area" localSheetId="7">'8 Tablica 9 - Graf 3,4'!$A$1:$G$61</definedName>
    <definedName name="_xlnm.Print_Area" localSheetId="8">'9 Tablica 10, 10.1'!$A$1:$F$57</definedName>
    <definedName name="_xlnm.Print_Area" localSheetId="0">Naslovnica!$A$1:$I$39</definedName>
  </definedNames>
  <calcPr calcId="162913"/>
</workbook>
</file>

<file path=xl/calcChain.xml><?xml version="1.0" encoding="utf-8"?>
<calcChain xmlns="http://schemas.openxmlformats.org/spreadsheetml/2006/main">
  <c r="G122" i="46" l="1"/>
  <c r="E122" i="46"/>
  <c r="B39" i="45" l="1"/>
  <c r="C22" i="10" l="1"/>
  <c r="B22" i="10"/>
  <c r="F18" i="10" l="1"/>
  <c r="F17" i="10"/>
  <c r="C6" i="7" l="1"/>
  <c r="C6" i="34" l="1"/>
  <c r="C5" i="34"/>
  <c r="B6" i="34"/>
  <c r="B5" i="34"/>
  <c r="C22" i="68" l="1"/>
  <c r="D27" i="68" l="1"/>
  <c r="D26" i="68"/>
  <c r="D15" i="68"/>
  <c r="D14" i="68"/>
  <c r="E22" i="69" l="1"/>
  <c r="C8" i="69"/>
  <c r="D2" i="68"/>
  <c r="D1" i="68"/>
  <c r="C10" i="68"/>
  <c r="K2" i="67"/>
  <c r="K1" i="67"/>
  <c r="G2" i="66"/>
  <c r="G1" i="66"/>
  <c r="G2" i="65"/>
  <c r="G1" i="65"/>
  <c r="E2" i="45" l="1"/>
  <c r="E1" i="45"/>
  <c r="G6" i="46"/>
  <c r="G5" i="46"/>
  <c r="E6" i="46"/>
  <c r="E5" i="46"/>
  <c r="B57" i="45"/>
  <c r="B35" i="45"/>
  <c r="B16" i="45"/>
  <c r="G4" i="44"/>
  <c r="G3" i="44"/>
  <c r="B40" i="45" l="1"/>
  <c r="J33" i="36"/>
  <c r="J32" i="36"/>
  <c r="J2" i="36"/>
  <c r="J1" i="36"/>
  <c r="F6" i="36"/>
  <c r="F5" i="36"/>
  <c r="E6" i="36"/>
  <c r="E5" i="36"/>
  <c r="D6" i="36"/>
  <c r="D5" i="36"/>
  <c r="C6" i="36"/>
  <c r="C5" i="36"/>
  <c r="D2" i="34"/>
  <c r="D1" i="34"/>
  <c r="O2" i="33"/>
  <c r="O1" i="33"/>
  <c r="I2" i="32"/>
  <c r="I1" i="32"/>
  <c r="G43" i="31"/>
  <c r="G42"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5" i="10"/>
  <c r="C21" i="10" s="1"/>
  <c r="C4" i="10"/>
  <c r="B5" i="10"/>
  <c r="B21" i="10" s="1"/>
  <c r="B4" i="10"/>
  <c r="F2" i="10"/>
  <c r="F1" i="10"/>
  <c r="G19" i="8" l="1"/>
  <c r="G18" i="8"/>
  <c r="G40" i="8"/>
  <c r="G39" i="8"/>
  <c r="D7" i="8"/>
  <c r="D6" i="8"/>
  <c r="B7" i="8"/>
  <c r="B6" i="8"/>
  <c r="C23" i="7"/>
  <c r="C22" i="7"/>
  <c r="B23" i="7"/>
  <c r="B22" i="7"/>
  <c r="C7"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<sst xmlns="http://schemas.openxmlformats.org/spreadsheetml/2006/main" count="2664" uniqueCount="1387">
  <si>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</si>
  <si>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</si>
  <si>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</si>
  <si>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</si>
  <si>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</si>
  <si>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</si>
  <si>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</si>
  <si>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</si>
  <si>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</si>
  <si>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</si>
  <si>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</si>
  <si>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</si>
  <si>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</si>
  <si>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</si>
  <si>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</si>
  <si>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</si>
  <si>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</si>
  <si>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</si>
  <si>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</si>
  <si>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</si>
  <si>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</si>
  <si>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</si>
  <si>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</si>
  <si>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</si>
  <si>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</si>
  <si>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</si>
  <si>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</si>
  <si>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</si>
  <si>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</si>
  <si>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</si>
  <si>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</si>
  <si>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</si>
  <si>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</si>
  <si>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</si>
  <si>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</si>
  <si>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</si>
  <si>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</si>
  <si>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</si>
  <si>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t>AZ 
OMF</t>
  </si>
  <si>
    <t>Erste Plavi
OMF</t>
  </si>
  <si>
    <t>PBZ/CO 
OMF</t>
  </si>
  <si>
    <t>Raiffeisen 
OMF</t>
  </si>
  <si>
    <t>Ukupno</t>
  </si>
  <si>
    <t>Stavka / Item</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</si>
  <si>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</si>
  <si>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</si>
  <si>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</si>
  <si>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</si>
  <si>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 xml:space="preserve">Izvor / </t>
    </r>
    <r>
      <rPr>
        <sz val="7"/>
        <color indexed="12"/>
        <rFont val="Arial"/>
        <family val="2"/>
        <charset val="238"/>
      </rPr>
      <t>Source:</t>
    </r>
    <r>
      <rPr>
        <i/>
        <sz val="7"/>
        <rFont val="Arial"/>
        <family val="2"/>
        <charset val="238"/>
      </rPr>
      <t xml:space="preserve"> Regos, preliminarni podaci / Regos, </t>
    </r>
    <r>
      <rPr>
        <i/>
        <sz val="7"/>
        <color indexed="12"/>
        <rFont val="Arial"/>
        <family val="2"/>
        <charset val="238"/>
      </rPr>
      <t>preliminary data</t>
    </r>
  </si>
  <si>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</si>
  <si>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</si>
  <si>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</si>
  <si>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</si>
  <si>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</si>
  <si>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P r o m j e na /</t>
    </r>
    <r>
      <rPr>
        <b/>
        <i/>
        <sz val="10"/>
        <color indexed="12"/>
        <rFont val="Arial"/>
        <family val="2"/>
        <charset val="238"/>
      </rPr>
      <t xml:space="preserve"> C h a n g e</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</si>
  <si>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</si>
  <si>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</si>
  <si>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</si>
  <si>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</si>
  <si>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</si>
  <si>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</si>
  <si>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</si>
  <si>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</si>
  <si>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</si>
  <si>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</si>
  <si>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</si>
  <si>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</si>
  <si>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</si>
  <si>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</si>
  <si>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</si>
  <si>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</si>
  <si>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</si>
  <si>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</si>
  <si>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</si>
  <si>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</si>
  <si>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</si>
  <si>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</si>
  <si>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</si>
  <si>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</si>
  <si>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</si>
  <si>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</si>
  <si>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</si>
  <si>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</si>
  <si>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</si>
  <si>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</si>
  <si>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</si>
  <si>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</si>
  <si>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</si>
  <si>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</si>
  <si>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</si>
  <si>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</si>
  <si>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</si>
  <si>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</si>
  <si>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</si>
  <si>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</si>
  <si>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</si>
  <si>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</si>
  <si>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</si>
  <si>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</si>
  <si>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</si>
  <si>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</si>
  <si>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</si>
  <si>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</si>
  <si>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</si>
  <si>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</si>
  <si>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</si>
  <si>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</si>
  <si>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</si>
  <si>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</si>
  <si>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</si>
  <si>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</si>
  <si>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</si>
  <si>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</si>
  <si>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</si>
  <si>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</si>
  <si>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</si>
  <si>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</si>
  <si>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</si>
  <si>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</si>
  <si>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</si>
  <si>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</si>
  <si>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</si>
  <si>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</si>
  <si>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</si>
  <si>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</si>
  <si>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</si>
  <si>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</si>
  <si>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</si>
  <si>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</si>
  <si>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</si>
  <si>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</si>
  <si>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</si>
  <si>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</si>
  <si>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</si>
  <si>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</si>
  <si>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</si>
  <si>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</si>
  <si>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</si>
  <si>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</si>
  <si>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</si>
  <si>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</si>
  <si>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</si>
  <si>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</si>
  <si>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</si>
  <si>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</si>
  <si>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</si>
  <si>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</si>
  <si>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</si>
  <si>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</si>
  <si>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</si>
  <si>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</si>
  <si>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</si>
  <si>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</si>
  <si>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</si>
  <si>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</si>
  <si>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</si>
  <si>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</si>
  <si>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</si>
  <si>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</si>
  <si>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</si>
  <si>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</si>
  <si>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</si>
  <si>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</si>
  <si>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</si>
  <si>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</si>
  <si>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</si>
  <si>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</si>
  <si>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</si>
  <si>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</si>
  <si>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</si>
  <si>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</si>
  <si>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</si>
  <si>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</si>
  <si>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</si>
  <si>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</si>
  <si>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</si>
  <si>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</si>
  <si>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</si>
  <si>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</si>
  <si>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</si>
  <si>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</si>
  <si>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</si>
  <si>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</si>
  <si>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</si>
  <si>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</si>
  <si>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</si>
  <si>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</si>
  <si>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</si>
  <si>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</si>
  <si>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</si>
  <si>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</si>
  <si>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</si>
  <si>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</si>
  <si>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</si>
  <si>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</si>
  <si>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</si>
  <si>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</si>
  <si>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</si>
  <si>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</si>
  <si>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</si>
  <si>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</si>
  <si>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</si>
  <si>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</si>
  <si>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</si>
  <si>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</si>
  <si>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</si>
  <si>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</si>
  <si>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</si>
  <si>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</si>
  <si>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</si>
  <si>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</si>
  <si>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</si>
  <si>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</si>
  <si>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</si>
  <si>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</si>
  <si>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</si>
  <si>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</si>
  <si>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</si>
  <si>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</si>
  <si>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</si>
  <si>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</si>
  <si>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</si>
  <si>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</si>
  <si>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</si>
  <si>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21.10.2004.</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</si>
  <si>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</si>
  <si>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</si>
  <si>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</si>
  <si>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</si>
  <si>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</si>
  <si>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</si>
  <si>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</si>
  <si>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</si>
  <si>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</si>
  <si>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</si>
  <si>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</si>
  <si>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</si>
  <si>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</si>
  <si>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</si>
  <si>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</si>
  <si>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</si>
  <si>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</si>
  <si>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</si>
  <si>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</si>
  <si>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</si>
  <si>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</si>
  <si>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</si>
  <si>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</si>
  <si>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</si>
  <si>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</si>
  <si>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</si>
  <si>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</si>
  <si>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</si>
  <si>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</si>
  <si>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</si>
  <si>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</si>
  <si>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</si>
  <si>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</si>
  <si>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</si>
  <si>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</si>
  <si>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</si>
  <si>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</si>
  <si>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</si>
  <si>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</si>
  <si>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</si>
  <si>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</si>
  <si>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</si>
  <si>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</si>
  <si>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</si>
  <si>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</si>
  <si>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Neto imovina</t>
  </si>
  <si>
    <t>Open-end Investment funds</t>
  </si>
  <si>
    <t>Fund Management Company</t>
  </si>
  <si>
    <t>Net Assets</t>
  </si>
  <si>
    <t>Unit</t>
  </si>
  <si>
    <t>PP</t>
  </si>
  <si>
    <t>D</t>
  </si>
  <si>
    <t>JP</t>
  </si>
  <si>
    <t>M</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</si>
  <si>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</si>
  <si>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</si>
  <si>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</si>
  <si>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</si>
  <si>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</si>
  <si>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</si>
  <si>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</si>
  <si>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</si>
  <si>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</si>
  <si>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</si>
  <si>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</si>
  <si>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</si>
  <si>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</si>
  <si>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CEBA INVEST d.o.o.</t>
  </si>
  <si>
    <t xml:space="preserve">Erste Adriatic Equity </t>
  </si>
  <si>
    <t>ERSTE - INVEST d.o.o.</t>
  </si>
  <si>
    <t xml:space="preserve">Erste Aggressive </t>
  </si>
  <si>
    <t xml:space="preserve">Erste Bond </t>
  </si>
  <si>
    <t>O</t>
  </si>
  <si>
    <t xml:space="preserve">Erste Elite </t>
  </si>
  <si>
    <t xml:space="preserve">Erste Euro - Money </t>
  </si>
  <si>
    <t xml:space="preserve">Erste Exclusive </t>
  </si>
  <si>
    <t xml:space="preserve">Erste Moderate </t>
  </si>
  <si>
    <t xml:space="preserve">Erste Money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</si>
  <si>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</si>
  <si>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</si>
  <si>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</si>
  <si>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</si>
  <si>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</si>
  <si>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</si>
  <si>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</si>
  <si>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</si>
  <si>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</si>
  <si>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</si>
  <si>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</si>
  <si>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</si>
  <si>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</si>
  <si>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</si>
  <si>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</si>
  <si>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</si>
  <si>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</si>
  <si>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</si>
  <si>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</si>
  <si>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KWSO Capital Flex </t>
  </si>
  <si>
    <t xml:space="preserve">Ilirika Azijski Tigar </t>
  </si>
  <si>
    <t>ILIRIKA INVESTMENTS d.o.o.</t>
  </si>
  <si>
    <t>ILIRIKA BRIC</t>
  </si>
  <si>
    <t>Ilirika Euro Cash</t>
  </si>
  <si>
    <t>Ilirika Gold</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</si>
  <si>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</si>
  <si>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</si>
  <si>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</si>
  <si>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</si>
  <si>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</si>
  <si>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</si>
  <si>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</si>
  <si>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</si>
  <si>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</si>
  <si>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</si>
  <si>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</si>
  <si>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</si>
  <si>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</si>
  <si>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</si>
  <si>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</si>
  <si>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</si>
  <si>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NFD Aureus Invest d.d.</t>
  </si>
  <si>
    <t xml:space="preserve">OTP Ekspand </t>
  </si>
  <si>
    <t>OTP INVEST d.o.o.</t>
  </si>
  <si>
    <t xml:space="preserve">OTP Europa Plus </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</si>
  <si>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</si>
  <si>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</si>
  <si>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</si>
  <si>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</si>
  <si>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</si>
  <si>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</si>
  <si>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</si>
  <si>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</si>
  <si>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</si>
  <si>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</si>
  <si>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</si>
  <si>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</si>
  <si>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</si>
  <si>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</si>
  <si>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 xml:space="preserve">PLATINUM CASH </t>
  </si>
  <si>
    <t>Platinum Global Opportunity</t>
  </si>
  <si>
    <t xml:space="preserve">Raiffeisen Balanced </t>
  </si>
  <si>
    <t>RAIFFEISEN INVEST d.o.o.</t>
  </si>
  <si>
    <t xml:space="preserve">Raiffeisen Bonds </t>
  </si>
  <si>
    <t xml:space="preserve">Raiffeisen Cash </t>
  </si>
  <si>
    <t xml:space="preserve">Raiffeisen Central Europe </t>
  </si>
  <si>
    <t>Raiffeisen euroCash</t>
  </si>
  <si>
    <t xml:space="preserve">Raiffeisen Prestige </t>
  </si>
  <si>
    <t xml:space="preserve">Raiffeisen World </t>
  </si>
  <si>
    <t xml:space="preserve">RF Advantage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</si>
  <si>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</si>
  <si>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</si>
  <si>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</si>
  <si>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</si>
  <si>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</si>
  <si>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</si>
  <si>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</si>
  <si>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</si>
  <si>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</si>
  <si>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</si>
  <si>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</si>
  <si>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</si>
  <si>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</si>
  <si>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</si>
  <si>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</si>
  <si>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Municipalne obveznice 
</t>
    </r>
    <r>
      <rPr>
        <i/>
        <sz val="7"/>
        <color indexed="12"/>
        <rFont val="Arial"/>
        <family val="2"/>
        <charset val="238"/>
      </rPr>
      <t>Municipal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</si>
  <si>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</si>
  <si>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</si>
  <si>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</si>
  <si>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</si>
  <si>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</si>
  <si>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</si>
  <si>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</si>
  <si>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</si>
  <si>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</si>
  <si>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</si>
  <si>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</si>
  <si>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</si>
  <si>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</si>
  <si>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</si>
  <si>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</si>
  <si>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</si>
  <si>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</si>
  <si>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</si>
  <si>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</si>
  <si>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</si>
  <si>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</si>
  <si>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HRV. MIR. INV. DRUŠTVO d.o.o.</t>
  </si>
  <si>
    <t>VELEBIT ZIF d.d. - u likvidaciji</t>
  </si>
  <si>
    <t>SLAVONSKI ZIF d.d.</t>
  </si>
  <si>
    <r>
      <t xml:space="preserve">u kn / </t>
    </r>
    <r>
      <rPr>
        <i/>
        <sz val="8"/>
        <color indexed="12"/>
        <rFont val="Arial"/>
        <family val="2"/>
        <charset val="238"/>
      </rPr>
      <t>in HRK</t>
    </r>
  </si>
  <si>
    <t>ZIF FIMA PROPRIUS d.d.</t>
  </si>
  <si>
    <t>LIKVIDATOR - KREŠIMIR KOPSEJAK</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</si>
  <si>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</si>
  <si>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</si>
  <si>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</si>
  <si>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</si>
  <si>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</si>
  <si>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</si>
  <si>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</si>
  <si>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</si>
  <si>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</si>
  <si>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</si>
  <si>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</si>
  <si>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</si>
  <si>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</si>
  <si>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</si>
  <si>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</si>
  <si>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</si>
  <si>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</si>
  <si>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</si>
  <si>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</si>
  <si>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</si>
  <si>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</si>
  <si>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</si>
  <si>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</si>
  <si>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</si>
  <si>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</si>
  <si>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</si>
  <si>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</si>
  <si>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</si>
  <si>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</si>
  <si>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</si>
  <si>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</si>
  <si>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</si>
  <si>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</si>
  <si>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</si>
  <si>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</si>
  <si>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</si>
  <si>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</si>
  <si>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</si>
  <si>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</si>
  <si>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Letjelice / </t>
    </r>
    <r>
      <rPr>
        <sz val="7"/>
        <color indexed="48"/>
        <rFont val="Arial"/>
        <family val="2"/>
        <charset val="238"/>
      </rPr>
      <t>Aircraft</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</si>
  <si>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</si>
  <si>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</si>
  <si>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</si>
  <si>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</si>
  <si>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</si>
  <si>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</si>
  <si>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</si>
  <si>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</si>
  <si>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</si>
  <si>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</si>
  <si>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r>
      <t>Tablica 1: Članstvo obveznih mirovinskih fondova (OMF-ova)</t>
    </r>
    <r>
      <rPr>
        <b/>
        <vertAlign val="superscript"/>
        <sz val="10"/>
        <rFont val="Arial"/>
        <family val="2"/>
        <charset val="238"/>
      </rPr>
      <t>1)</t>
    </r>
  </si>
  <si>
    <t xml:space="preserve">Grafikon 1: Udjel OMFova u ukupnom broju članova </t>
  </si>
  <si>
    <t xml:space="preserve">Tablica 2: Struktura članova OMF-a prema dobi i spolu </t>
  </si>
  <si>
    <r>
      <t>Tablica 3: Uplate na prolazni račun Regosa</t>
    </r>
    <r>
      <rPr>
        <b/>
        <vertAlign val="superscript"/>
        <sz val="10"/>
        <rFont val="Arial"/>
        <family val="2"/>
        <charset val="238"/>
      </rPr>
      <t xml:space="preserve">1) </t>
    </r>
  </si>
  <si>
    <t xml:space="preserve">Tablica 4: Isplate s prolaznog računa Regosa </t>
  </si>
  <si>
    <t xml:space="preserve">Tablica 5: Stanje prolaznog računa Regosa na kraju razdoblja </t>
  </si>
  <si>
    <r>
      <t>Tablica 6: Promet na privremenom računu</t>
    </r>
    <r>
      <rPr>
        <b/>
        <vertAlign val="superscript"/>
        <sz val="10"/>
        <rFont val="Arial"/>
        <family val="2"/>
        <charset val="238"/>
      </rPr>
      <t xml:space="preserve">1) </t>
    </r>
  </si>
  <si>
    <r>
      <t>Tablica 7: Neto mirovinski doprinosi</t>
    </r>
    <r>
      <rPr>
        <b/>
        <vertAlign val="superscript"/>
        <sz val="10"/>
        <rFont val="Arial"/>
        <family val="2"/>
        <charset val="238"/>
      </rPr>
      <t xml:space="preserve">1) </t>
    </r>
    <r>
      <rPr>
        <b/>
        <sz val="10"/>
        <rFont val="Arial"/>
        <family val="2"/>
        <charset val="238"/>
      </rPr>
      <t xml:space="preserve">proslijeđeni OMF-ovima </t>
    </r>
  </si>
  <si>
    <t xml:space="preserve">Tablica 9: Neto imovina OMF-ova </t>
  </si>
  <si>
    <t xml:space="preserve">Grafikon 3: Udjeli OMF-ova u ukupnoj neto imovini </t>
  </si>
  <si>
    <t>Tablica 10: Vrijednosti obračunskih jedinica OMF-ova</t>
  </si>
  <si>
    <t>Sadržaj / Contents</t>
  </si>
  <si>
    <t>CROBIStr</t>
  </si>
  <si>
    <t>31.12.2011.</t>
  </si>
  <si>
    <t>30.09.2011.</t>
  </si>
  <si>
    <t>AUCTOR INVEST d.o.o.</t>
  </si>
  <si>
    <t>LIKVIDATOR
ZADRAVEC-PIJANEC MARINA</t>
  </si>
  <si>
    <t>Raiffeisen Prestige Equity</t>
  </si>
  <si>
    <t>AGRAM TRUST</t>
  </si>
  <si>
    <t>JADRAN KAPITAL ZIF d.d. - u likvidaciji</t>
  </si>
  <si>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</si>
  <si>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</si>
  <si>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</si>
  <si>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</si>
  <si>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</si>
  <si>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</si>
  <si>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</si>
  <si>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</si>
  <si>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</si>
  <si>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r>
      <t>Ponuda</t>
    </r>
    <r>
      <rPr>
        <b/>
        <vertAlign val="superscript"/>
        <sz val="9"/>
        <rFont val="Arial"/>
        <family val="2"/>
      </rPr>
      <t>**</t>
    </r>
  </si>
  <si>
    <r>
      <t>Vrsta</t>
    </r>
    <r>
      <rPr>
        <b/>
        <vertAlign val="superscript"/>
        <sz val="9"/>
        <rFont val="Arial"/>
        <family val="2"/>
      </rPr>
      <t>***</t>
    </r>
  </si>
  <si>
    <t>Auctor Cash</t>
  </si>
  <si>
    <t>31.03.2012.</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</si>
  <si>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</si>
  <si>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</si>
  <si>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</si>
  <si>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</si>
  <si>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</si>
  <si>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</si>
  <si>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</si>
  <si>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</si>
  <si>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</si>
  <si>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</si>
  <si>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</si>
  <si>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</si>
  <si>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</si>
  <si>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</si>
  <si>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</si>
  <si>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</si>
  <si>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t>ALD Automotive d.o.o.</t>
  </si>
  <si>
    <t>ALFA LEASING d.o.o.</t>
  </si>
  <si>
    <t>AUSTROFIN leasing d.o.o.</t>
  </si>
  <si>
    <t>BKS - leasing Croatia d.o.o.</t>
  </si>
  <si>
    <t>CROATIA LEASING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</si>
  <si>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</si>
  <si>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</si>
  <si>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</si>
  <si>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</si>
  <si>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</si>
  <si>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</si>
  <si>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</si>
  <si>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</si>
  <si>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</si>
  <si>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</si>
  <si>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</si>
  <si>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</si>
  <si>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</si>
  <si>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</si>
  <si>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</si>
  <si>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</si>
  <si>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</si>
  <si>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</si>
  <si>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</si>
  <si>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t/>
  </si>
  <si>
    <t xml:space="preserve">   The Agram Cash fund is currently undergoing the winding-up procedure.</t>
  </si>
  <si>
    <t>POLUGODIŠNJI PODACI  za:</t>
  </si>
  <si>
    <t>SEMIANNUAL  DATA for:</t>
  </si>
  <si>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</si>
  <si>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</si>
  <si>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</si>
  <si>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</si>
  <si>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</si>
  <si>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</si>
  <si>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</si>
  <si>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</si>
  <si>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Grafikon 5: Vrijednosti obračunskih jedinica obveznih mirovinskih fondova</t>
  </si>
  <si>
    <t>Chart 5: Values of OMFs' units of account</t>
  </si>
  <si>
    <t xml:space="preserve">Table 11: OMFs' total assets investment structure </t>
  </si>
  <si>
    <t xml:space="preserve">Tablica 11: Struktura ulaganja ukupne imovine OMF-ova </t>
  </si>
  <si>
    <r>
      <t>Tablica 12: Članstvo ODMF-ova</t>
    </r>
    <r>
      <rPr>
        <b/>
        <vertAlign val="superscript"/>
        <sz val="10"/>
        <rFont val="Arial"/>
        <family val="2"/>
        <charset val="238"/>
      </rPr>
      <t xml:space="preserve">1) </t>
    </r>
  </si>
  <si>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</si>
  <si>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</si>
  <si>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</si>
  <si>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</si>
  <si>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r>
      <t>Tablica 14: Bruto mirovinski doprinosi uplaćeni ODMF-ovima</t>
    </r>
    <r>
      <rPr>
        <b/>
        <vertAlign val="superscript"/>
        <sz val="10"/>
        <rFont val="Arial"/>
        <family val="2"/>
        <charset val="238"/>
      </rPr>
      <t xml:space="preserve">1) </t>
    </r>
  </si>
  <si>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</si>
  <si>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</si>
  <si>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</si>
  <si>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</si>
  <si>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</si>
  <si>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</si>
  <si>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</si>
  <si>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</si>
  <si>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r>
      <t>Tablica 16: Vrijednosti obračunskih jedinica i prinosi</t>
    </r>
    <r>
      <rPr>
        <b/>
        <vertAlign val="superscript"/>
        <sz val="10"/>
        <rFont val="Arial"/>
        <family val="2"/>
        <charset val="238"/>
      </rPr>
      <t>1)</t>
    </r>
    <r>
      <rPr>
        <b/>
        <sz val="10"/>
        <rFont val="Arial"/>
        <family val="2"/>
      </rPr>
      <t>ODMF-ova</t>
    </r>
  </si>
  <si>
    <t xml:space="preserve">Tablica 17: Struktura ulaganja ukupne imovine ODMF-ova </t>
  </si>
  <si>
    <t xml:space="preserve">Table 17: ODMFs' total assets investment structure </t>
  </si>
  <si>
    <t xml:space="preserve">Tablica 19: Struktura članova ZDMF-a prema dobi i spolu </t>
  </si>
  <si>
    <t xml:space="preserve">Table 19: Closed voluntary pension funds members age and sex structure </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</si>
  <si>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</si>
  <si>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</si>
  <si>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</si>
  <si>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</si>
  <si>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</si>
  <si>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</si>
  <si>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</si>
  <si>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</si>
  <si>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</si>
  <si>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</si>
  <si>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</si>
  <si>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</si>
  <si>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Tablica 18: Podaci o zatvorenim dobrovoljnim mirovinskim fondovima (ZDMF-ovima)</t>
    </r>
    <r>
      <rPr>
        <b/>
        <vertAlign val="superscript"/>
        <sz val="9"/>
        <rFont val="Arial"/>
        <family val="2"/>
        <charset val="238"/>
      </rPr>
      <t>1</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</si>
  <si>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</si>
  <si>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</si>
  <si>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</si>
  <si>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</si>
  <si>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</si>
  <si>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</si>
  <si>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</si>
  <si>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</si>
  <si>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</si>
  <si>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</si>
  <si>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11: Struktura ulaganja ukupne imovine OMF-ova</t>
  </si>
  <si>
    <t>Table 11: OMFs' total assets investment structure</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</si>
  <si>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</si>
  <si>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</si>
  <si>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</si>
  <si>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</si>
  <si>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</si>
  <si>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</si>
  <si>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</si>
  <si>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</si>
  <si>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</si>
  <si>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</si>
  <si>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17: Struktura ulaganja ukupne imovine ODMF-ova</t>
  </si>
  <si>
    <t>Table 17: ODMFs' total assets investment structure</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</si>
  <si>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</si>
  <si>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</si>
  <si>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</si>
  <si>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</si>
  <si>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</si>
  <si>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 xml:space="preserve"> </t>
    </r>
    <r>
      <rPr>
        <b/>
        <vertAlign val="superscript"/>
        <sz val="8"/>
        <color rgb="FFFF0000"/>
        <rFont val="Arial"/>
        <family val="2"/>
      </rPr>
      <t xml:space="preserve">2  </t>
    </r>
    <r>
      <rPr>
        <sz val="8"/>
        <rFont val="Arial"/>
        <family val="2"/>
      </rPr>
      <t>Fond Agram Cash je u postupku likvidacije.</t>
    </r>
  </si>
  <si>
    <r>
      <t xml:space="preserve">AGRAM Cash </t>
    </r>
    <r>
      <rPr>
        <b/>
        <vertAlign val="superscript"/>
        <sz val="8"/>
        <color rgb="FFFF0000"/>
        <rFont val="Arial"/>
        <family val="2"/>
      </rPr>
      <t>2</t>
    </r>
  </si>
  <si>
    <r>
      <t>ST Balanced</t>
    </r>
    <r>
      <rPr>
        <b/>
        <sz val="8"/>
        <rFont val="Arial"/>
        <family val="2"/>
      </rPr>
      <t xml:space="preserve"> </t>
    </r>
    <r>
      <rPr>
        <b/>
        <vertAlign val="superscript"/>
        <sz val="8"/>
        <color rgb="FFFF0000"/>
        <rFont val="Arial"/>
        <family val="2"/>
      </rPr>
      <t>1</t>
    </r>
  </si>
  <si>
    <t>AGRAM EURO CASH</t>
  </si>
  <si>
    <t>Allianz Cash</t>
  </si>
  <si>
    <t>Allianz Portfolio</t>
  </si>
  <si>
    <t>A1</t>
  </si>
  <si>
    <t>C PREMIUM</t>
  </si>
  <si>
    <t>Erste Adriatic Equity</t>
  </si>
  <si>
    <t>Erste Bond</t>
  </si>
  <si>
    <t>Erste Elite</t>
  </si>
  <si>
    <t>Erste Euro   Money</t>
  </si>
  <si>
    <t>Erste Exclusive</t>
  </si>
  <si>
    <t>Erste Money</t>
  </si>
  <si>
    <t>FIMA Equity</t>
  </si>
  <si>
    <t>HPB Dionički</t>
  </si>
  <si>
    <t>HPB Euronovčani</t>
  </si>
  <si>
    <t>HPB Global</t>
  </si>
  <si>
    <t>HPB Novčani</t>
  </si>
  <si>
    <t>HPB Obveznički</t>
  </si>
  <si>
    <t>HPB Titan</t>
  </si>
  <si>
    <t>HPB World Absolute Value   DJE</t>
  </si>
  <si>
    <t>Hi balanced</t>
  </si>
  <si>
    <t>HYPO ALPE-ADRIA-INVEST d.d.</t>
  </si>
  <si>
    <t>Hi cash</t>
  </si>
  <si>
    <t>Hi conservative</t>
  </si>
  <si>
    <t>Hi growth</t>
  </si>
  <si>
    <t>Capital One</t>
  </si>
  <si>
    <t>Capital Two</t>
  </si>
  <si>
    <t>EQUINOX 1</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</si>
  <si>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</si>
  <si>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</si>
  <si>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</si>
  <si>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</si>
  <si>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</si>
  <si>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</si>
  <si>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</si>
  <si>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</si>
  <si>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</si>
  <si>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</si>
  <si>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</si>
  <si>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</si>
  <si>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OTP euro obveznički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</si>
  <si>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</si>
  <si>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</si>
  <si>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</si>
  <si>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</si>
  <si>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</si>
  <si>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</si>
  <si>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</si>
  <si>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</si>
  <si>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</si>
  <si>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</si>
  <si>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</si>
  <si>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</si>
  <si>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PLATINUM CASH</t>
  </si>
  <si>
    <t>Raiffeisen Balanced</t>
  </si>
  <si>
    <t>Raiffeisen Bonds</t>
  </si>
  <si>
    <t>Raiffeisen Cash</t>
  </si>
  <si>
    <t>Raiffeisen Central Europe</t>
  </si>
  <si>
    <t xml:space="preserve">Raiffeisen Prestige   </t>
  </si>
  <si>
    <t xml:space="preserve">Raiffeisen Prestige Equity </t>
  </si>
  <si>
    <t>Raiffeisen World</t>
  </si>
  <si>
    <t>RF Advantage</t>
  </si>
  <si>
    <t>VB CASH</t>
  </si>
  <si>
    <t>VB Crobex10</t>
  </si>
  <si>
    <t>ZB aktiv</t>
  </si>
  <si>
    <t>ZB bond</t>
  </si>
  <si>
    <t>ZB BRIC+</t>
  </si>
  <si>
    <t>ZB euroaktiv</t>
  </si>
  <si>
    <t>ZB europlus</t>
  </si>
  <si>
    <t>ZB global</t>
  </si>
  <si>
    <t>ZB plus</t>
  </si>
  <si>
    <t>ZB Private East</t>
  </si>
  <si>
    <t>ZB trend</t>
  </si>
  <si>
    <t>QUAESTUS NEKRETNINE ZIF d.d. - u likvidaciji</t>
  </si>
  <si>
    <t>LIKVIDATOR - MARKO PETRAS</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</si>
  <si>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</si>
  <si>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</si>
  <si>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</si>
  <si>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</si>
  <si>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</si>
  <si>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</si>
  <si>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</si>
  <si>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</si>
  <si>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</si>
  <si>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</si>
  <si>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</si>
  <si>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</si>
  <si>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</si>
  <si>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</si>
  <si>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</si>
  <si>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</si>
  <si>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</si>
  <si>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</si>
  <si>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</si>
  <si>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</si>
  <si>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stranica / </t>
    </r>
    <r>
      <rPr>
        <i/>
        <sz val="8"/>
        <color indexed="12"/>
        <rFont val="Arial"/>
        <family val="2"/>
        <charset val="238"/>
      </rPr>
      <t>page</t>
    </r>
    <r>
      <rPr>
        <sz val="8"/>
        <rFont val="Arial"/>
        <family val="2"/>
        <charset val="238"/>
      </rPr>
      <t xml:space="preserve"> 38</t>
    </r>
  </si>
  <si>
    <r>
      <t xml:space="preserve">stranica / </t>
    </r>
    <r>
      <rPr>
        <i/>
        <sz val="8"/>
        <color indexed="12"/>
        <rFont val="Arial"/>
        <family val="2"/>
        <charset val="238"/>
      </rPr>
      <t>page</t>
    </r>
    <r>
      <rPr>
        <sz val="8"/>
        <rFont val="Arial"/>
        <family val="2"/>
        <charset val="238"/>
      </rPr>
      <t xml:space="preserve"> 39</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</si>
  <si>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</si>
  <si>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</si>
  <si>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Napomena / </t>
    </r>
    <r>
      <rPr>
        <i/>
        <sz val="8"/>
        <color indexed="12"/>
        <rFont val="Arial"/>
        <family val="2"/>
      </rPr>
      <t>Note</t>
    </r>
    <r>
      <rPr>
        <sz val="8"/>
        <rFont val="Arial"/>
        <family val="2"/>
        <charset val="238"/>
      </rPr>
      <t xml:space="preserve">: Podaci factoring društava odnose se na kvartalno razdoblje / </t>
    </r>
    <r>
      <rPr>
        <i/>
        <sz val="8"/>
        <color indexed="12"/>
        <rFont val="Arial"/>
        <family val="2"/>
        <charset val="238"/>
      </rPr>
      <t>Data conceming factoring companies refere to quartenly data</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</si>
  <si>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</si>
  <si>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</si>
  <si>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</si>
  <si>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</si>
  <si>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</si>
  <si>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</si>
  <si>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</si>
  <si>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</si>
  <si>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</si>
  <si>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</si>
  <si>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</si>
  <si>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</si>
  <si>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</si>
  <si>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Factoring /</t>
    </r>
    <r>
      <rPr>
        <i/>
        <sz val="8"/>
        <color indexed="12"/>
        <rFont val="Arial"/>
        <family val="2"/>
      </rPr>
      <t xml:space="preserve"> Factoring</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</si>
  <si>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</si>
  <si>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</si>
  <si>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</si>
  <si>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</si>
  <si>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</si>
  <si>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</si>
  <si>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</si>
  <si>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</si>
  <si>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</si>
  <si>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</si>
  <si>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</si>
  <si>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</si>
  <si>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</si>
  <si>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</si>
  <si>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</si>
  <si>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</si>
  <si>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t>Tablica 23: Broj korisnika i broj ugovora po godinama</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</si>
  <si>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</si>
  <si>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</si>
  <si>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</si>
  <si>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</si>
  <si>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</si>
  <si>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</si>
  <si>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</si>
  <si>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</si>
  <si>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</si>
  <si>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</si>
  <si>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</si>
  <si>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r>
      <t xml:space="preserve">VII. dio: Factoring društva / </t>
    </r>
    <r>
      <rPr>
        <b/>
        <i/>
        <sz val="10"/>
        <color rgb="FF0000FF"/>
        <rFont val="Arial"/>
        <family val="2"/>
      </rPr>
      <t>Section VII: Factoring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</si>
  <si>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</si>
  <si>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</si>
  <si>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</si>
  <si>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</si>
  <si>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</si>
  <si>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</si>
  <si>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</si>
  <si>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</si>
  <si>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VII. dio: Factoring društva</t>
  </si>
  <si>
    <t>Section VII: Factoring companies</t>
  </si>
  <si>
    <t xml:space="preserve">Tablica 25: Zaračunata bruto premija osiguranja </t>
  </si>
  <si>
    <t xml:space="preserve">Table 25: Written premium </t>
  </si>
  <si>
    <t xml:space="preserve">Tablica 27: Tržište kapitala </t>
  </si>
  <si>
    <t xml:space="preserve">Table 27: Capital Markets </t>
  </si>
  <si>
    <t>Tablica 28: Dionice s najvećim prometom</t>
  </si>
  <si>
    <t>Table 28: Stocks with the highest turnover</t>
  </si>
  <si>
    <t>Tablica 29: Obveznice s najvećim prometom</t>
  </si>
  <si>
    <t>Table 29: Bonds with the highest turnover</t>
  </si>
  <si>
    <t>Tablica 30: OTC transakcije</t>
  </si>
  <si>
    <t>Table 30: OTC transactions</t>
  </si>
  <si>
    <t>Tablica 31: Pregled trgovine pravima</t>
  </si>
  <si>
    <t>Table 31: Rights trading summary</t>
  </si>
  <si>
    <t>Tablica 32: Pregled trgovine zapisima</t>
  </si>
  <si>
    <t>Table 32: Certificates trading summary</t>
  </si>
  <si>
    <r>
      <t>Tablica 33: Otvoreni investicijski fondovi</t>
    </r>
    <r>
      <rPr>
        <b/>
        <sz val="10"/>
        <color indexed="10"/>
        <rFont val="Arial"/>
        <family val="2"/>
        <charset val="238"/>
      </rPr>
      <t>*</t>
    </r>
    <r>
      <rPr>
        <b/>
        <sz val="10"/>
        <rFont val="Arial"/>
        <family val="2"/>
        <charset val="238"/>
      </rPr>
      <t xml:space="preserve"> </t>
    </r>
  </si>
  <si>
    <t xml:space="preserve">Tablica 34: Pregled najviše i najniže vrijednosti udjela* OIF-a  tijekom zadnja 52 tjedna </t>
  </si>
  <si>
    <t>Table 34: Highest and lowest value of units* of open-end investment over the last 52 weeks</t>
  </si>
  <si>
    <t>Tablica 35: Pregled najviše i najniže vrijednosti udjela* OIF-a  tijekom zadnjih 90 dana</t>
  </si>
  <si>
    <t>Table 35: Highest and lowest value of units *of open-end investment over the last 90 days</t>
  </si>
  <si>
    <r>
      <t xml:space="preserve">Tablica 36: Struktura ulaganja ukupne imovine OIF-ova s javnom ponudom </t>
    </r>
    <r>
      <rPr>
        <b/>
        <sz val="10"/>
        <color rgb="FFFF0000"/>
        <rFont val="Arial"/>
        <family val="2"/>
      </rPr>
      <t>*</t>
    </r>
  </si>
  <si>
    <t xml:space="preserve">Tablica 37: Zatvoreni investicijski fondovi s javnom ponudom </t>
  </si>
  <si>
    <t xml:space="preserve">Table 37: Closed-end Investment funds with public offering </t>
  </si>
  <si>
    <t xml:space="preserve">Tablica 38: Zatvoreni investicijski fondovi s javnom ponudom za ulaganje u nekretnine </t>
  </si>
  <si>
    <t xml:space="preserve">Table 38: Closed-end Investment funds with public offering in real estate </t>
  </si>
  <si>
    <t xml:space="preserve">Tablica 39: Investicijski fondovi osnovani posebnim zakonom </t>
  </si>
  <si>
    <t xml:space="preserve">Table 39: Investment Funds established under special legal act </t>
  </si>
  <si>
    <r>
      <t>Tablica 40: Otvoreni investicijski fondovi rizičnog kapitala s privatnom ponudom</t>
    </r>
    <r>
      <rPr>
        <b/>
        <sz val="10"/>
        <color theme="1"/>
        <rFont val="Arial"/>
        <family val="2"/>
      </rPr>
      <t>*</t>
    </r>
  </si>
  <si>
    <t>Table 40: Venture capital open end investment funds with private offering*</t>
  </si>
  <si>
    <t>Tablica 41: Otvoreni investicijski fondovi rizičnog kapitala  - Fondovi za gospodarsku suradnju</t>
  </si>
  <si>
    <t>Table 41: Venture capital open end investment funds with private offering -Funds for Economic Cooperation</t>
  </si>
  <si>
    <t xml:space="preserve">Tablica 42: Broj registriranih leasing društva na dan </t>
  </si>
  <si>
    <t xml:space="preserve">Tablica 50:  Skraćeni prikaz agregirane bilance factoring društava </t>
  </si>
  <si>
    <t xml:space="preserve">Tablica 51: Skraćeni prikaz agregiranog računa dobiti i gubitka factoring društava </t>
  </si>
  <si>
    <t>Tablica 26: Podaci o osiguranju</t>
  </si>
  <si>
    <t>Table 26: Insurance data</t>
  </si>
  <si>
    <t>Grafikon 18: Udio zaračunate bruto premije i likvidiranih šteta po društvima za osiguranje po vrstama osiguranja</t>
  </si>
  <si>
    <t>Chart 18:Share of written premium and claims settled per line of insurances</t>
  </si>
  <si>
    <t>Table 27: Capital Markets</t>
  </si>
  <si>
    <t>Table 29: Bonds with highest turnover</t>
  </si>
  <si>
    <t>Tablica 33: Otvoreni investicijski fondovi</t>
  </si>
  <si>
    <t>Table 33: Open-end Investment funds</t>
  </si>
  <si>
    <t>Tablica 34 : Pregled najviše i najniže vrijednosti udjela OIF-a  tijekom zadnja 52 tjedna</t>
  </si>
  <si>
    <t>Table 34: Highest and lowest value of units of open-end investment funds over the last 52 weeks</t>
  </si>
  <si>
    <t>Tablica 35: Pregled najviše i najniže vrijednosti udjela OIF-a  tijekom zadnjih 90 dana</t>
  </si>
  <si>
    <t>Table 35: Highest and lowest value of units of open-end investment over the last 90 days</t>
  </si>
  <si>
    <t>Tablica 36: Struktura ulaganja imovine OIF-ova s javnom ponudom</t>
  </si>
  <si>
    <t>Table 36: Open-end investment funds total assets investment structure</t>
  </si>
  <si>
    <t>Tablica 37: Zatvoreni investicijski fondovi s javnom ponudom</t>
  </si>
  <si>
    <t>Table 37: Closed-end investment funds with public offering</t>
  </si>
  <si>
    <t>Tablica 38: Zatvoreni investicijski fondovi s javnom ponudom za ulaganje u nekretnine</t>
  </si>
  <si>
    <t>Table 38: Closed-end investment funds with public offering in real estate</t>
  </si>
  <si>
    <t>Tablica 39: Investicijski fondovi osnovani posebnim zakonom</t>
  </si>
  <si>
    <t>Table 39: Investment Funds established under special legal act</t>
  </si>
  <si>
    <t>Tablica 40: Otvoreni investicijski fondovi rizičnog kapitala s privatnom ponudom</t>
  </si>
  <si>
    <t>Table 40: Venture capital open end investment funds with private offering</t>
  </si>
  <si>
    <t>Table 41: Venture capital open end investment funds with private offering - funds for economic cooperation</t>
  </si>
  <si>
    <t>Tablica 42: Broj registriranih leasing društava</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</si>
  <si>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</si>
  <si>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</si>
  <si>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</si>
  <si>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 xml:space="preserve"> *Volumen transakcija predstavlja kumulativni iznos otkupljenih faktura kod poslova factoringa te kumulativni iznos eskontiranih mjenica i </t>
  </si>
  <si>
    <t xml:space="preserve">Tablica 52: Skraćeni prikaz agregiranog volumena transakcija* factoring društava </t>
  </si>
  <si>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</si>
  <si>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</si>
  <si>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 xml:space="preserve">Table 50: Abbreviated overview of the aggregate balance sheet of factoring companies </t>
  </si>
  <si>
    <t xml:space="preserve">Table 51: Abbreviated overview of the aggregate profit and loss account of factoring companies </t>
  </si>
  <si>
    <t xml:space="preserve">Table 52: Abbreviated overview of the aggregate transactions volume* of factoring companies </t>
  </si>
  <si>
    <t xml:space="preserve">Tablica 52: Skračeni prikaz agregiranog volumena transakcija factoring društava </t>
  </si>
  <si>
    <t xml:space="preserve">Table 52: Abbreviated overview of the aggregate transactions volume of factoring companies </t>
  </si>
  <si>
    <t>2007.</t>
  </si>
  <si>
    <t>2008.</t>
  </si>
  <si>
    <t>2009.</t>
  </si>
  <si>
    <t>2010.</t>
  </si>
  <si>
    <t>2011.</t>
  </si>
  <si>
    <t>Table 21: Number of pensioners and contracts per year</t>
  </si>
  <si>
    <t>Table 23: Number of pensioners and contracts per year</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</si>
  <si>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</si>
  <si>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</si>
  <si>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</si>
  <si>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</si>
  <si>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</si>
  <si>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</si>
  <si>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</si>
  <si>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</si>
  <si>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</si>
  <si>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</si>
  <si>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t>Table 23: Number of pensioners
and contracts per year</t>
  </si>
  <si>
    <t>Table 21: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</si>
  <si>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</si>
  <si>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</si>
  <si>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</si>
  <si>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</si>
  <si>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</si>
  <si>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</si>
  <si>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</si>
  <si>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</si>
  <si>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</si>
  <si>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</si>
  <si>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</si>
  <si>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</si>
  <si>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</si>
  <si>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</si>
  <si>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</si>
  <si>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</si>
  <si>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</si>
  <si>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</si>
  <si>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</si>
  <si>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Zatvoreni investicijski fondovi
</t>
    </r>
    <r>
      <rPr>
        <i/>
        <sz val="7"/>
        <color rgb="FF0000FF"/>
        <rFont val="Arial"/>
        <family val="2"/>
      </rPr>
      <t>Closed-end funds</t>
    </r>
  </si>
  <si>
    <r>
      <t xml:space="preserve">Otvoreni investicijski fondovi
</t>
    </r>
    <r>
      <rPr>
        <i/>
        <sz val="7"/>
        <color rgb="FF0000FF"/>
        <rFont val="Arial"/>
        <family val="2"/>
      </rPr>
      <t>Open-end funds</t>
    </r>
  </si>
  <si>
    <r>
      <t xml:space="preserve">Kratkoročni vr. Papiri
</t>
    </r>
    <r>
      <rPr>
        <i/>
        <sz val="7"/>
        <color rgb="FF0000FF"/>
        <rFont val="Arial"/>
        <family val="2"/>
      </rPr>
      <t>Short-term securities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</si>
  <si>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</si>
  <si>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</si>
  <si>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</si>
  <si>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</si>
  <si>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</si>
  <si>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</si>
  <si>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</si>
  <si>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</si>
  <si>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Neto imovina / 
</t>
    </r>
    <r>
      <rPr>
        <b/>
        <i/>
        <sz val="8"/>
        <color rgb="FF0000FF"/>
        <rFont val="Arial"/>
        <family val="2"/>
      </rPr>
      <t>Net assets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</si>
  <si>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</si>
  <si>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</si>
  <si>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Table 12: ODMF's Membership</t>
    </r>
    <r>
      <rPr>
        <b/>
        <i/>
        <vertAlign val="superscript"/>
        <sz val="9"/>
        <color rgb="FF0000FF"/>
        <rFont val="Arial"/>
        <family val="2"/>
        <charset val="238"/>
      </rPr>
      <t>1)</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</si>
  <si>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</si>
  <si>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</si>
  <si>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</si>
  <si>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</si>
  <si>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</si>
  <si>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</si>
  <si>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</si>
  <si>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</si>
  <si>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</si>
  <si>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</si>
  <si>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</si>
  <si>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</si>
  <si>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</si>
  <si>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</si>
  <si>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</si>
  <si>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Table 14: Gross pension contributions paid to ODMFs</t>
    </r>
    <r>
      <rPr>
        <b/>
        <i/>
        <vertAlign val="superscript"/>
        <sz val="9"/>
        <color rgb="FF0000FF"/>
        <rFont val="Arial"/>
        <family val="2"/>
        <charset val="238"/>
      </rPr>
      <t xml:space="preserve">1)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</si>
  <si>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</si>
  <si>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</si>
  <si>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</si>
  <si>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</si>
  <si>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</si>
  <si>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Table 16: Values of ODMFs' units of account and ODMFs' rates of return</t>
    </r>
    <r>
      <rPr>
        <b/>
        <i/>
        <vertAlign val="superscript"/>
        <sz val="9"/>
        <color rgb="FF0000FF"/>
        <rFont val="Arial"/>
        <family val="2"/>
        <charset val="238"/>
      </rPr>
      <t>1)</t>
    </r>
  </si>
  <si>
    <r>
      <t xml:space="preserve">Vrijednosti obračunskih jedinica 
</t>
    </r>
    <r>
      <rPr>
        <b/>
        <sz val="8"/>
        <color rgb="FF0000FF"/>
        <rFont val="Arial"/>
        <family val="2"/>
      </rPr>
      <t>U</t>
    </r>
    <r>
      <rPr>
        <b/>
        <i/>
        <sz val="8"/>
        <color rgb="FF0000FF"/>
        <rFont val="Arial"/>
        <family val="2"/>
      </rPr>
      <t>nit of account values</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</si>
  <si>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</si>
  <si>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</si>
  <si>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</si>
  <si>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</si>
  <si>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Otvoreni inv. fondovi/ 
</t>
    </r>
    <r>
      <rPr>
        <i/>
        <sz val="7"/>
        <color rgb="FF0000FF"/>
        <rFont val="Arial"/>
        <family val="2"/>
      </rPr>
      <t>Open-end funds</t>
    </r>
  </si>
  <si>
    <r>
      <t xml:space="preserve">INOZEMNA IMOVINA/
</t>
    </r>
    <r>
      <rPr>
        <b/>
        <i/>
        <sz val="7"/>
        <color rgb="FF0000FF"/>
        <rFont val="Arial"/>
        <family val="2"/>
      </rPr>
      <t>FOREIGN ASSETS</t>
    </r>
  </si>
  <si>
    <r>
      <t xml:space="preserve">UKUPNA IMOVINA/ 
</t>
    </r>
    <r>
      <rPr>
        <b/>
        <i/>
        <sz val="7"/>
        <color rgb="FF0000FF"/>
        <rFont val="Arial"/>
        <family val="2"/>
      </rPr>
      <t>TOTAL ASSETS</t>
    </r>
  </si>
  <si>
    <r>
      <t xml:space="preserve">Neto imovina / 
</t>
    </r>
    <r>
      <rPr>
        <b/>
        <i/>
        <sz val="7"/>
        <color rgb="FF0000FF"/>
        <rFont val="Arial"/>
        <family val="2"/>
      </rPr>
      <t>Net assets</t>
    </r>
  </si>
  <si>
    <r>
      <t>Table 18: Closed-end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</si>
  <si>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</si>
  <si>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</si>
  <si>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</si>
  <si>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</si>
  <si>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</si>
  <si>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</si>
  <si>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</si>
  <si>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</si>
  <si>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</si>
  <si>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</si>
  <si>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</si>
  <si>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</si>
  <si>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Vrijednosti obračunskih jedinica ZDMF-ova 
</t>
    </r>
    <r>
      <rPr>
        <b/>
        <i/>
        <sz val="8"/>
        <color rgb="FF0000FF"/>
        <rFont val="Arial"/>
        <family val="2"/>
      </rPr>
      <t xml:space="preserve">Values of  ZDMFs' units of account </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</si>
  <si>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</si>
  <si>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</si>
  <si>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</si>
  <si>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 Neživotna osiguranja / </t>
    </r>
    <r>
      <rPr>
        <b/>
        <i/>
        <sz val="9"/>
        <color rgb="FF0000FF"/>
        <rFont val="Arial"/>
        <family val="2"/>
      </rPr>
      <t xml:space="preserve">Non-Life Insurance </t>
    </r>
  </si>
  <si>
    <r>
      <t xml:space="preserve"> Životna osiguranja / </t>
    </r>
    <r>
      <rPr>
        <b/>
        <i/>
        <sz val="9"/>
        <color rgb="FF0000FF"/>
        <rFont val="Arial"/>
        <family val="2"/>
      </rPr>
      <t>Life Insurance</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</si>
  <si>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</si>
  <si>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</si>
  <si>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</si>
  <si>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</si>
  <si>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  Ukupno
</t>
    </r>
    <r>
      <rPr>
        <b/>
        <i/>
        <sz val="10"/>
        <color rgb="FF0000FF"/>
        <rFont val="Arial"/>
        <family val="2"/>
      </rPr>
      <t>Total</t>
    </r>
  </si>
  <si>
    <r>
      <t xml:space="preserve">Društvo 
</t>
    </r>
    <r>
      <rPr>
        <b/>
        <i/>
        <sz val="9"/>
        <color rgb="FF0000FF"/>
        <rFont val="Arial"/>
        <family val="2"/>
      </rPr>
      <t>Company</t>
    </r>
  </si>
  <si>
    <r>
      <t xml:space="preserve">Indeks
</t>
    </r>
    <r>
      <rPr>
        <i/>
        <sz val="9"/>
        <color rgb="FF0000FF"/>
        <rFont val="Arial"/>
        <family val="2"/>
      </rPr>
      <t>Index</t>
    </r>
  </si>
  <si>
    <r>
      <t xml:space="preserve">Šifra / 
</t>
    </r>
    <r>
      <rPr>
        <b/>
        <i/>
        <sz val="8"/>
        <color rgb="FF0000FF"/>
        <rFont val="Arial"/>
        <family val="2"/>
      </rPr>
      <t>Code</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</si>
  <si>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</si>
  <si>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</si>
  <si>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</si>
  <si>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Broj osiguranja /
</t>
    </r>
    <r>
      <rPr>
        <b/>
        <i/>
        <sz val="8"/>
        <color rgb="FF0000FF"/>
        <rFont val="Arial"/>
        <family val="2"/>
      </rPr>
      <t>Number of policies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</si>
  <si>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</si>
  <si>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</si>
  <si>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</si>
  <si>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</si>
  <si>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</si>
  <si>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</si>
  <si>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</si>
  <si>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</si>
  <si>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</si>
  <si>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</si>
  <si>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</si>
  <si>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</si>
  <si>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</si>
  <si>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</si>
  <si>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</si>
  <si>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</si>
  <si>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</si>
  <si>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</si>
  <si>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</si>
  <si>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</si>
  <si>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</si>
  <si>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</si>
  <si>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</si>
  <si>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</si>
  <si>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</si>
  <si>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</si>
  <si>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</si>
  <si>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</si>
  <si>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</si>
  <si>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</si>
  <si>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</si>
  <si>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</si>
  <si>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</si>
  <si>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</si>
  <si>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 xml:space="preserve">Promet u kunama, tržišna kapitalizacija u miljunima kuna
</t>
    </r>
    <r>
      <rPr>
        <i/>
        <sz val="8"/>
        <color rgb="FF0000FF"/>
        <rFont val="Arial"/>
        <family val="2"/>
      </rPr>
      <t>Turnover in HRK, market capitalization in millions of HRK</t>
    </r>
  </si>
  <si>
    <r>
      <t>Re</t>
    </r>
    <r>
      <rPr>
        <b/>
        <sz val="10"/>
        <color indexed="8"/>
        <rFont val="Arial"/>
        <family val="2"/>
      </rPr>
      <t>dovni promet /</t>
    </r>
    <r>
      <rPr>
        <b/>
        <i/>
        <sz val="10"/>
        <color indexed="12"/>
        <rFont val="Arial"/>
        <family val="2"/>
      </rPr>
      <t xml:space="preserve"> </t>
    </r>
    <r>
      <rPr>
        <b/>
        <i/>
        <sz val="10"/>
        <color rgb="FF0000FF"/>
        <rFont val="Arial"/>
        <family val="2"/>
      </rPr>
      <t>Orderbook Turnover</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</si>
  <si>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</si>
  <si>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</si>
  <si>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</si>
  <si>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</si>
  <si>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</si>
  <si>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</si>
  <si>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Re</t>
    </r>
    <r>
      <rPr>
        <b/>
        <sz val="10"/>
        <color indexed="8"/>
        <rFont val="Arial"/>
        <family val="2"/>
      </rPr>
      <t>dovni volumen /</t>
    </r>
    <r>
      <rPr>
        <b/>
        <sz val="10"/>
        <color rgb="FF0000FF"/>
        <rFont val="Arial"/>
        <family val="2"/>
      </rPr>
      <t xml:space="preserve"> </t>
    </r>
    <r>
      <rPr>
        <b/>
        <i/>
        <sz val="10"/>
        <color rgb="FF0000FF"/>
        <rFont val="Arial"/>
        <family val="2"/>
      </rPr>
      <t>Orderbook Volume</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</si>
  <si>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</si>
  <si>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</si>
  <si>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</si>
  <si>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</si>
  <si>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</si>
  <si>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</si>
  <si>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</si>
  <si>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</si>
  <si>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</si>
  <si>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</si>
  <si>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</si>
  <si>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</si>
  <si>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</si>
  <si>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</si>
  <si>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</si>
  <si>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</si>
  <si>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Ostali /</t>
    </r>
    <r>
      <rPr>
        <sz val="9"/>
        <color rgb="FF0000FF"/>
        <rFont val="Arial"/>
        <family val="2"/>
      </rPr>
      <t xml:space="preserve"> </t>
    </r>
    <r>
      <rPr>
        <i/>
        <sz val="9"/>
        <color rgb="FF0000FF"/>
        <rFont val="Arial"/>
        <family val="2"/>
      </rPr>
      <t>Others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</si>
  <si>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</si>
  <si>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</si>
  <si>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</si>
  <si>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</si>
  <si>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</si>
  <si>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</si>
  <si>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</si>
  <si>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</si>
  <si>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</si>
  <si>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</si>
  <si>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</si>
  <si>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</si>
  <si>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</si>
  <si>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t xml:space="preserve">Table 33: Open-end Investment funds* </t>
  </si>
  <si>
    <r>
      <t>Offering</t>
    </r>
    <r>
      <rPr>
        <b/>
        <i/>
        <vertAlign val="superscript"/>
        <sz val="9"/>
        <color rgb="FF0000FF"/>
        <rFont val="Arial"/>
        <family val="2"/>
        <charset val="238"/>
      </rPr>
      <t>**</t>
    </r>
  </si>
  <si>
    <r>
      <t>Type</t>
    </r>
    <r>
      <rPr>
        <i/>
        <vertAlign val="superscript"/>
        <sz val="9"/>
        <color rgb="FF0000FF"/>
        <rFont val="Arial"/>
        <family val="2"/>
        <charset val="238"/>
      </rPr>
      <t>***</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</si>
  <si>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</si>
  <si>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</si>
  <si>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rPr>
        <sz val="9"/>
        <color indexed="10"/>
        <rFont val="Arial"/>
        <family val="2"/>
      </rPr>
      <t>*</t>
    </r>
    <r>
      <rPr>
        <sz val="7"/>
        <rFont val="Arial"/>
        <family val="2"/>
      </rPr>
      <t xml:space="preserve"> Privremeni podaci / </t>
    </r>
    <r>
      <rPr>
        <sz val="7"/>
        <color rgb="FF0000FF"/>
        <rFont val="Arial"/>
        <family val="2"/>
      </rPr>
      <t>Preliminary data</t>
    </r>
  </si>
  <si>
    <r>
      <rPr>
        <sz val="9"/>
        <rFont val="Arial"/>
        <family val="2"/>
      </rPr>
      <t>**</t>
    </r>
    <r>
      <rPr>
        <sz val="7"/>
        <rFont val="Arial"/>
        <family val="2"/>
        <charset val="238"/>
      </rPr>
      <t xml:space="preserve"> JP - javna poduda, PP - privatna ponuda /</t>
    </r>
    <r>
      <rPr>
        <i/>
        <sz val="7"/>
        <color indexed="12"/>
        <rFont val="Arial"/>
        <family val="2"/>
        <charset val="238"/>
      </rPr>
      <t xml:space="preserve"> </t>
    </r>
    <r>
      <rPr>
        <i/>
        <sz val="7"/>
        <color rgb="FF0000FF"/>
        <rFont val="Arial"/>
        <family val="2"/>
      </rPr>
      <t>JP - public offering, PP - private offering</t>
    </r>
  </si>
  <si>
    <r>
      <rPr>
        <sz val="9"/>
        <rFont val="Arial"/>
        <family val="2"/>
      </rPr>
      <t>***</t>
    </r>
    <r>
      <rPr>
        <sz val="7"/>
        <rFont val="Arial"/>
        <family val="2"/>
        <charset val="238"/>
      </rPr>
      <t xml:space="preserve"> N - novčani, O - obveznički, M - mješoviti, D - dionički / </t>
    </r>
    <r>
      <rPr>
        <i/>
        <sz val="7"/>
        <color rgb="FF0000FF"/>
        <rFont val="Arial"/>
        <family val="2"/>
      </rPr>
      <t>N - money, O - bond, M - balanced, D - equity</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</si>
  <si>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</si>
  <si>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</si>
  <si>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t>Table 36: OIF's with public offering total assets investment structure*</t>
  </si>
  <si>
    <r>
      <t xml:space="preserve">Dionički / </t>
    </r>
    <r>
      <rPr>
        <b/>
        <i/>
        <sz val="8"/>
        <color rgb="FF0000FF"/>
        <rFont val="Arial"/>
        <family val="2"/>
      </rPr>
      <t>Equity</t>
    </r>
  </si>
  <si>
    <r>
      <t>Mješoviti /</t>
    </r>
    <r>
      <rPr>
        <b/>
        <sz val="8"/>
        <color rgb="FF0000FF"/>
        <rFont val="Arial"/>
        <family val="2"/>
      </rPr>
      <t xml:space="preserve"> </t>
    </r>
    <r>
      <rPr>
        <b/>
        <i/>
        <sz val="8"/>
        <color rgb="FF0000FF"/>
        <rFont val="Arial"/>
        <family val="2"/>
      </rPr>
      <t>Balanced</t>
    </r>
  </si>
  <si>
    <r>
      <t>Novčani /</t>
    </r>
    <r>
      <rPr>
        <b/>
        <i/>
        <sz val="8"/>
        <color indexed="12"/>
        <rFont val="Arial"/>
        <family val="2"/>
        <charset val="238"/>
      </rPr>
      <t xml:space="preserve"> </t>
    </r>
    <r>
      <rPr>
        <b/>
        <i/>
        <sz val="8"/>
        <color rgb="FF0000FF"/>
        <rFont val="Arial"/>
        <family val="2"/>
      </rPr>
      <t>Money</t>
    </r>
  </si>
  <si>
    <r>
      <t>Obveznički /</t>
    </r>
    <r>
      <rPr>
        <b/>
        <sz val="8"/>
        <color rgb="FF0000FF"/>
        <rFont val="Arial"/>
        <family val="2"/>
      </rPr>
      <t xml:space="preserve"> </t>
    </r>
    <r>
      <rPr>
        <b/>
        <i/>
        <sz val="8"/>
        <color rgb="FF0000FF"/>
        <rFont val="Arial"/>
        <family val="2"/>
      </rPr>
      <t>Bond</t>
    </r>
  </si>
  <si>
    <r>
      <t>Ukupno /</t>
    </r>
    <r>
      <rPr>
        <b/>
        <sz val="8"/>
        <color rgb="FF0000FF"/>
        <rFont val="Arial"/>
        <family val="2"/>
      </rPr>
      <t xml:space="preserve"> </t>
    </r>
    <r>
      <rPr>
        <b/>
        <i/>
        <sz val="8"/>
        <color rgb="FF0000FF"/>
        <rFont val="Arial"/>
        <family val="2"/>
      </rPr>
      <t>Total</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</si>
  <si>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</si>
  <si>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</si>
  <si>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</si>
  <si>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</si>
  <si>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</si>
  <si>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</si>
  <si>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</si>
  <si>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</si>
  <si>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</si>
  <si>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</si>
  <si>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</si>
  <si>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</si>
  <si>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</si>
  <si>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</si>
  <si>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</si>
  <si>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</si>
  <si>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</si>
  <si>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</si>
  <si>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</si>
  <si>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</si>
  <si>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</si>
  <si>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 xml:space="preserve">ZDMF Sindikata pomoraca Hrvatske </t>
  </si>
  <si>
    <t>Cestarski ZDMF</t>
  </si>
  <si>
    <t xml:space="preserve">ZDMF Ericsson Nikola Tesla </t>
  </si>
  <si>
    <t xml:space="preserve">ZDMF Hrvatskog liječničkog sindikata  </t>
  </si>
  <si>
    <t>ZDMF Novinar</t>
  </si>
  <si>
    <t xml:space="preserve">ZDMF Sindikata hrvatskih željezničara </t>
  </si>
  <si>
    <t xml:space="preserve">ZDMF T-HT </t>
  </si>
  <si>
    <t>Tablica 43: Izvještaj o strukturi portfelja po vrstama leasinga/zajma - aktivni ugovori</t>
  </si>
  <si>
    <t>Table 44: Report on the portfolio structure by type of leasing  - newly concluded contracts</t>
  </si>
  <si>
    <t xml:space="preserve">Tablica 45: Skraćeni izvještaj o  agregiranom financijskom položaju leasing društava </t>
  </si>
  <si>
    <t xml:space="preserve">Table 45: Abbreviated report on the aggregate financial position of leasing companies </t>
  </si>
  <si>
    <t>Tablica 46: Izvještaj o strukturi portfelja prema objektu - aktivni ugovori</t>
  </si>
  <si>
    <t>Table 46: Report on the portfolio structure by leased asset - active contracts</t>
  </si>
  <si>
    <t>Tablica 47: Izvještaj o struktura portfelja prema objektu - novozaključeni ugovori</t>
  </si>
  <si>
    <t>Table 47: Reprt on the portfolio structure by leased asset - newly concluded contracts</t>
  </si>
  <si>
    <t>Tablica 48: Izvještaj o strukturi portfelja po leasing društvima</t>
  </si>
  <si>
    <t>Table 48: Report on the portfolio structure by leasing companies</t>
  </si>
  <si>
    <r>
      <t xml:space="preserve">Ukupno / </t>
    </r>
    <r>
      <rPr>
        <b/>
        <i/>
        <sz val="9"/>
        <color indexed="12"/>
        <rFont val="Arial"/>
        <family val="2"/>
      </rPr>
      <t>Total</t>
    </r>
  </si>
  <si>
    <t xml:space="preserve">Tablica 49: Skraćeni izvještaj o agregiranoj sveobuhvatnoj dobiti leasing društava </t>
  </si>
  <si>
    <t xml:space="preserve">Table 49: Abbreviated report on the aggregate comprehensive increase of leasing companies </t>
  </si>
  <si>
    <t>Tablica 43: Izvještaj o struktuia portfelja po vrstama leasinga/zajma - aktivni ugovori</t>
  </si>
  <si>
    <t>Tablica 44: Izvještaj o strukturi portfelja po vrstama leasinga - novozaključeni ugovori</t>
  </si>
  <si>
    <t xml:space="preserve">Tablica 45: Skraćeni izvještaj o agregiraniom financijskom položaju leasing društava  </t>
  </si>
  <si>
    <t>Tablica 47: Izvještaj o strukturi portfelja prema objektu - novozaključeni ugovori</t>
  </si>
  <si>
    <t>Tablica 48: Izvještaj o strukturi portfelja  po leasing društvima</t>
  </si>
  <si>
    <t>Table 42: Number of registrated leasing companies</t>
  </si>
  <si>
    <t>Table 44: Report on the portfolio structure by type of leasing -  newly concluded contracts</t>
  </si>
  <si>
    <t>Table 47: Report on the portfolio structure by leased asset -  newly concluded contracts</t>
  </si>
  <si>
    <t xml:space="preserve">Ivan Mučnjak, Ivo Ninić,Damir Maričić, Mirna Krišto,
 Željko Kovačić, Jelena Dostal Pilipić , Ivana Sivrić                        </t>
  </si>
  <si>
    <r>
      <t xml:space="preserve">Izvor / </t>
    </r>
    <r>
      <rPr>
        <i/>
        <sz val="8"/>
        <color rgb="FF0000FF"/>
        <rFont val="Arial"/>
        <family val="2"/>
        <charset val="238"/>
      </rPr>
      <t>Source</t>
    </r>
    <r>
      <rPr>
        <sz val="8"/>
        <color indexed="12"/>
        <rFont val="Arial"/>
        <family val="2"/>
        <charset val="238"/>
      </rPr>
      <t>:</t>
    </r>
    <r>
      <rPr>
        <i/>
        <sz val="8"/>
        <rFont val="Arial"/>
        <family val="2"/>
        <charset val="238"/>
      </rPr>
      <t xml:space="preserve"> Regos, preliminarni podaci / </t>
    </r>
    <r>
      <rPr>
        <i/>
        <sz val="8"/>
        <color rgb="FF0000FF"/>
        <rFont val="Arial"/>
        <family val="2"/>
        <charset val="238"/>
      </rPr>
      <t>Regos, preliminary data</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</si>
  <si>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</si>
  <si>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</si>
  <si>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</si>
  <si>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</si>
  <si>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</si>
  <si>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t xml:space="preserve">Table 42: Number of registered leasing companies as at </t>
  </si>
  <si>
    <r>
      <t xml:space="preserve">Broj leasing društava  
</t>
    </r>
    <r>
      <rPr>
        <i/>
        <sz val="9"/>
        <color indexed="12"/>
        <rFont val="Arial"/>
        <family val="2"/>
        <charset val="238"/>
      </rPr>
      <t>Number of leasing
companies</t>
    </r>
  </si>
  <si>
    <r>
      <t>Vrijednost aktivnih ugovora (nedospjela ugovorena vrijednost - nedospjela potraživanja)</t>
    </r>
    <r>
      <rPr>
        <vertAlign val="superscript"/>
        <sz val="9"/>
        <rFont val="Arial"/>
        <family val="2"/>
      </rPr>
      <t>2</t>
    </r>
    <r>
      <rPr>
        <sz val="9"/>
        <rFont val="Arial"/>
        <family val="2"/>
        <charset val="238"/>
      </rPr>
      <t xml:space="preserve"> na dan
</t>
    </r>
    <r>
      <rPr>
        <sz val="9"/>
        <color rgb="FF0000FF"/>
        <rFont val="Arial"/>
        <family val="2"/>
      </rPr>
      <t>Value of active contracts (outstanding contractual value  - outstanding receivables)</t>
    </r>
    <r>
      <rPr>
        <vertAlign val="superscript"/>
        <sz val="9"/>
        <color rgb="FF0000FF"/>
        <rFont val="Arial"/>
        <family val="2"/>
      </rPr>
      <t>2</t>
    </r>
    <r>
      <rPr>
        <sz val="9"/>
        <color rgb="FF0000FF"/>
        <rFont val="Arial"/>
        <family val="2"/>
      </rPr>
      <t xml:space="preserve"> as at</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</si>
  <si>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</si>
  <si>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t>Tablica 44: Izvještaj o strukturi portfelja po vrstama leasinga  - novozaključeni  ugovori</t>
  </si>
  <si>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</si>
  <si>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r>
      <t xml:space="preserve">Plovila / </t>
    </r>
    <r>
      <rPr>
        <i/>
        <sz val="7"/>
        <color indexed="12"/>
        <rFont val="Arial"/>
        <family val="2"/>
        <charset val="238"/>
      </rPr>
      <t>Vessels</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</si>
  <si>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</si>
  <si>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</si>
  <si>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</si>
  <si>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 xml:space="preserve">1) Broj aktivnih ugovora na dan – odnosi se na broj aktivnih ugovora o operativnom i financijskom leasingu te zajmovima /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</si>
  <si>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</si>
  <si>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</si>
  <si>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u tisućama kuna/</t>
    </r>
    <r>
      <rPr>
        <i/>
        <sz val="8"/>
        <color rgb="FF0000FF"/>
        <rFont val="Arial"/>
        <family val="2"/>
      </rPr>
      <t>in thousand HRK</t>
    </r>
  </si>
  <si>
    <r>
      <t xml:space="preserve">u tisućama kuna/ </t>
    </r>
    <r>
      <rPr>
        <i/>
        <sz val="8"/>
        <color rgb="FF0000FF"/>
        <rFont val="Arial"/>
        <family val="2"/>
      </rPr>
      <t>in thousand HRK</t>
    </r>
  </si>
  <si>
    <t xml:space="preserve">Grafikon 20: Godišnja promjena vrijednosti aktivnih ugovora </t>
  </si>
  <si>
    <t xml:space="preserve">Chart 20: Annual change in value of active contracts </t>
  </si>
  <si>
    <t>Table 43: Report on the portfolio structure by type of leasing/loan  - active contracts</t>
  </si>
  <si>
    <t>Table 43: Report on the portfolio structure by type of leasing/loan - active contracts</t>
  </si>
  <si>
    <t>Grafikon 14: Broj korisnika i broj 
ugovora u zadnjih godinu dana</t>
  </si>
  <si>
    <t>Chart 14: Number of pensioners
and contracts over the past year</t>
  </si>
  <si>
    <t>Tablica 22: Broj korisnika i broj ugovora u zadnjih godinu dana</t>
  </si>
  <si>
    <t>Table 22: Number of pensioners
and contracts over the past year</t>
  </si>
  <si>
    <r>
      <t xml:space="preserve">Korisnici*
</t>
    </r>
    <r>
      <rPr>
        <i/>
        <sz val="10"/>
        <color indexed="12"/>
        <rFont val="Arial"/>
        <family val="2"/>
      </rPr>
      <t>Pensioners*</t>
    </r>
  </si>
  <si>
    <t>31.3.2012.</t>
  </si>
  <si>
    <t>30.6.2012.</t>
  </si>
  <si>
    <t>30.9.2012.</t>
  </si>
  <si>
    <t>Grafikon 16: Broj korisnika i broj 
ugovora u zadnjih godinu dana</t>
  </si>
  <si>
    <t>Chart 16: Number of pensioners
and contracts over the past year</t>
  </si>
  <si>
    <t>Tablica 24: Broj korisnika i broj ugovora u zadnjih godinu dana</t>
  </si>
  <si>
    <t>Table 24: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</si>
  <si>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</si>
  <si>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</si>
  <si>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Table 22: Number of pensioners and contracts over the past year</t>
  </si>
  <si>
    <t>Grafikon 14: Broj korisnika i broj ugovora u zadnjih godinu dana</t>
  </si>
  <si>
    <t>Chart 14: Number of pensioners and contracts over the past year</t>
  </si>
  <si>
    <t>Table 24: Number of pesioners and contracts over the past year</t>
  </si>
  <si>
    <t>Grafikon 16: Broj korisnika i broj ugovora u zadnjih godinu dana</t>
  </si>
  <si>
    <t>Chart 16: Number of pensioners and contracts over the past year</t>
  </si>
  <si>
    <r>
      <t xml:space="preserve">Kvartalni podaci
</t>
    </r>
    <r>
      <rPr>
        <b/>
        <i/>
        <sz val="10"/>
        <color rgb="FF0000FF"/>
        <rFont val="Arial"/>
        <family val="2"/>
      </rPr>
      <t>Quarterly data</t>
    </r>
  </si>
  <si>
    <r>
      <t>Tablica 8: Naknade od uplaćenih doprinosa</t>
    </r>
    <r>
      <rPr>
        <b/>
        <vertAlign val="superscript"/>
        <sz val="10"/>
        <rFont val="Arial"/>
        <family val="2"/>
        <charset val="238"/>
      </rPr>
      <t>2)</t>
    </r>
    <r>
      <rPr>
        <b/>
        <sz val="10"/>
        <rFont val="Arial"/>
        <family val="2"/>
        <charset val="238"/>
      </rPr>
      <t xml:space="preserve">proslijeđene OMD-ovima </t>
    </r>
  </si>
  <si>
    <r>
      <t xml:space="preserve">Kratkoročni vr. papiri
</t>
    </r>
    <r>
      <rPr>
        <i/>
        <sz val="7"/>
        <color rgb="FF0000FF"/>
        <rFont val="Arial"/>
        <family val="2"/>
      </rPr>
      <t>Short-term securities</t>
    </r>
  </si>
  <si>
    <r>
      <t xml:space="preserve">Kratkoročni v. p.
</t>
    </r>
    <r>
      <rPr>
        <i/>
        <sz val="7"/>
        <color rgb="FF0000FF"/>
        <rFont val="Arial"/>
        <family val="2"/>
      </rPr>
      <t>Short-term securities</t>
    </r>
  </si>
  <si>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</si>
  <si>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</si>
  <si>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Kratkoročni v. p. 
</t>
    </r>
    <r>
      <rPr>
        <i/>
        <sz val="7"/>
        <color rgb="FF0000FF"/>
        <rFont val="Arial"/>
        <family val="2"/>
      </rPr>
      <t>Short-term securities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</si>
  <si>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</si>
  <si>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</si>
  <si>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</si>
  <si>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</si>
  <si>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</si>
  <si>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Zatvoreni investicijski fondovi 
</t>
    </r>
    <r>
      <rPr>
        <i/>
        <sz val="7"/>
        <color rgb="FF0000FF"/>
        <rFont val="Arial"/>
        <family val="2"/>
      </rPr>
      <t>Closed-end funds</t>
    </r>
  </si>
  <si>
    <r>
      <t xml:space="preserve"> </t>
    </r>
    <r>
      <rPr>
        <b/>
        <vertAlign val="superscript"/>
        <sz val="8"/>
        <color rgb="FFFF0000"/>
        <rFont val="Arial"/>
        <family val="2"/>
      </rPr>
      <t xml:space="preserve">3  </t>
    </r>
    <r>
      <rPr>
        <sz val="8"/>
        <rFont val="Arial"/>
        <family val="2"/>
      </rPr>
      <t>Fond AC Global Utility je u postupku likvidacije.</t>
    </r>
  </si>
  <si>
    <t xml:space="preserve">   The AC Global Utility fund is currently undergoing the winding-up procedure.</t>
  </si>
  <si>
    <r>
      <t xml:space="preserve">AC Global Utility </t>
    </r>
    <r>
      <rPr>
        <b/>
        <vertAlign val="superscript"/>
        <sz val="8"/>
        <color rgb="FFFF0000"/>
        <rFont val="Arial"/>
        <family val="2"/>
      </rPr>
      <t>3</t>
    </r>
  </si>
  <si>
    <r>
      <t xml:space="preserve">ST Cash </t>
    </r>
    <r>
      <rPr>
        <b/>
        <vertAlign val="superscript"/>
        <sz val="8"/>
        <color rgb="FFFF0000"/>
        <rFont val="Arial"/>
        <family val="2"/>
      </rPr>
      <t>1</t>
    </r>
    <r>
      <rPr>
        <sz val="8"/>
        <rFont val="Arial"/>
        <family val="2"/>
        <charset val="238"/>
      </rPr>
      <t xml:space="preserve"> </t>
    </r>
  </si>
  <si>
    <r>
      <t xml:space="preserve">ST Global Equity </t>
    </r>
    <r>
      <rPr>
        <b/>
        <vertAlign val="superscript"/>
        <sz val="8"/>
        <color rgb="FFFF0000"/>
        <rFont val="Arial"/>
        <family val="2"/>
      </rPr>
      <t>1</t>
    </r>
    <r>
      <rPr>
        <sz val="8"/>
        <rFont val="Arial"/>
        <family val="2"/>
        <charset val="238"/>
      </rPr>
      <t xml:space="preserve"> </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</si>
  <si>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</si>
  <si>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</si>
  <si>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</si>
  <si>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Postrojenja, strojevi, transportni uređaji i oprema</t>
    </r>
    <r>
      <rPr>
        <sz val="7"/>
        <color indexed="48"/>
        <rFont val="Arial"/>
        <family val="2"/>
        <charset val="238"/>
      </rPr>
      <t xml:space="preserve"> Plant, machinery, transport machines and equipment</t>
    </r>
  </si>
  <si>
    <r>
      <t xml:space="preserve">Plaćeni troškovi budućeg razdoblja i nadospjela naplata prihoda  
</t>
    </r>
    <r>
      <rPr>
        <i/>
        <sz val="8"/>
        <color rgb="FF0000FF"/>
        <rFont val="Arial"/>
        <family val="2"/>
      </rPr>
      <t>Prepayments and accrued income</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</si>
  <si>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</si>
  <si>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</si>
  <si>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</si>
  <si>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</si>
  <si>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</si>
  <si>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</si>
  <si>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</si>
  <si>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</si>
  <si>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Prosinac 2012.</t>
  </si>
  <si>
    <t>December 2012</t>
  </si>
  <si>
    <t>2012.</t>
  </si>
  <si>
    <t>31.12.2012.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</si>
  <si>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</si>
  <si>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</si>
  <si>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</si>
  <si>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r>
      <t xml:space="preserve">Promjena u %
</t>
    </r>
    <r>
      <rPr>
        <i/>
        <sz val="8"/>
        <color indexed="12"/>
        <rFont val="Arial"/>
        <family val="2"/>
        <charset val="238"/>
      </rPr>
      <t>Change in %</t>
    </r>
  </si>
  <si>
    <t>IMPULS-LEASING d.o.o.</t>
  </si>
  <si>
    <r>
      <rPr>
        <vertAlign val="superscript"/>
        <sz val="8"/>
        <rFont val="Arial"/>
        <family val="2"/>
      </rPr>
      <t>2</t>
    </r>
    <r>
      <rPr>
        <sz val="8"/>
        <rFont val="Arial"/>
        <family val="2"/>
        <charset val="238"/>
      </rPr>
      <t xml:space="preserve">Podaci za 16 factoring društava / </t>
    </r>
    <r>
      <rPr>
        <i/>
        <sz val="8"/>
        <color indexed="12"/>
        <rFont val="Arial"/>
        <family val="2"/>
      </rPr>
      <t>Data for 16 factoring companies</t>
    </r>
  </si>
  <si>
    <r>
      <t xml:space="preserve">Vrsta ugovora
</t>
    </r>
    <r>
      <rPr>
        <i/>
        <sz val="9"/>
        <color indexed="12"/>
        <rFont val="Arial"/>
        <family val="2"/>
        <charset val="238"/>
      </rPr>
      <t>Type of contract</t>
    </r>
  </si>
  <si>
    <t xml:space="preserve">OTP euro novčani </t>
  </si>
  <si>
    <t xml:space="preserve">OTP euro obveznički </t>
  </si>
  <si>
    <r>
      <t xml:space="preserve">Izvedenice
</t>
    </r>
    <r>
      <rPr>
        <b/>
        <i/>
        <sz val="7"/>
        <color rgb="FF0000FF"/>
        <rFont val="Arial"/>
        <family val="2"/>
      </rPr>
      <t>Derivatives</t>
    </r>
  </si>
  <si>
    <r>
      <t xml:space="preserve">Repo ugovori
</t>
    </r>
    <r>
      <rPr>
        <b/>
        <i/>
        <sz val="7"/>
        <color rgb="FF0000FF"/>
        <rFont val="Arial"/>
        <family val="2"/>
      </rPr>
      <t>Repurchase agreements</t>
    </r>
  </si>
  <si>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</si>
  <si>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</si>
  <si>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</si>
  <si>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</si>
  <si>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</si>
  <si>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</si>
  <si>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</si>
  <si>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</si>
  <si>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</si>
  <si>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</si>
  <si>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t xml:space="preserve">OTP Euro novčani fond </t>
  </si>
  <si>
    <t>Ožujak 2013.</t>
  </si>
  <si>
    <t>March 2013</t>
  </si>
  <si>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</si>
  <si>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</si>
  <si>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</si>
  <si>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Udjel u ukupnom broju članova (u %)
</t>
    </r>
    <r>
      <rPr>
        <b/>
        <i/>
        <sz val="8"/>
        <color rgb="FF0000FF"/>
        <rFont val="Arial"/>
        <family val="2"/>
      </rPr>
      <t>Share in total membership (in %)</t>
    </r>
  </si>
  <si>
    <r>
      <t xml:space="preserve">Ukupno novih članova
</t>
    </r>
    <r>
      <rPr>
        <b/>
        <i/>
        <sz val="8"/>
        <color rgb="FF0000FF"/>
        <rFont val="Arial"/>
        <family val="2"/>
      </rPr>
      <t>New members total</t>
    </r>
  </si>
  <si>
    <r>
      <t xml:space="preserve">Prelasci u drugi OMF 
</t>
    </r>
    <r>
      <rPr>
        <i/>
        <sz val="8"/>
        <color rgb="FF0000FF"/>
        <rFont val="Arial"/>
        <family val="2"/>
      </rPr>
      <t>Transfer to other OMF</t>
    </r>
  </si>
  <si>
    <r>
      <t xml:space="preserve">Prelasci iz drugih fondova
</t>
    </r>
    <r>
      <rPr>
        <i/>
        <sz val="8"/>
        <color rgb="FF0000FF"/>
        <rFont val="Arial"/>
        <family val="2"/>
      </rPr>
      <t>Transfer from other OMF</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</si>
  <si>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</si>
  <si>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</si>
  <si>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 xml:space="preserve">Stanje na kraju tekućeg mjeseca
</t>
    </r>
    <r>
      <rPr>
        <b/>
        <i/>
        <sz val="8"/>
        <color rgb="FFFFFFFF"/>
        <rFont val="Arial"/>
        <family val="2"/>
      </rPr>
      <t>OMF membership at the end of the month</t>
    </r>
  </si>
  <si>
    <r>
      <t>Mjesečna promjena (u %)</t>
    </r>
    <r>
      <rPr>
        <b/>
        <sz val="8"/>
        <color indexed="9"/>
        <rFont val="Arial"/>
        <family val="2"/>
        <charset val="238"/>
      </rPr>
      <t xml:space="preserve">
</t>
    </r>
    <r>
      <rPr>
        <b/>
        <sz val="8"/>
        <color rgb="FF0000FF"/>
        <rFont val="Arial"/>
        <family val="2"/>
      </rPr>
      <t>Monthly change (in %)</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</si>
  <si>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</si>
  <si>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</si>
  <si>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Table 1: Mandatory pension fund's (OMF's) membership</t>
    </r>
    <r>
      <rPr>
        <b/>
        <i/>
        <vertAlign val="superscript"/>
        <sz val="9"/>
        <color rgb="FF0000FF"/>
        <rFont val="Arial"/>
        <family val="2"/>
        <charset val="238"/>
      </rPr>
      <t>1)</t>
    </r>
  </si>
  <si>
    <t>MARCH 2013</t>
  </si>
  <si>
    <t>Grafikon 7: Dobna i spolna struktura članova ODMF-a na dan 31.03.2013.</t>
  </si>
  <si>
    <t>Chart 7: ODMF members age and sex structure as at 31 March 2013</t>
  </si>
  <si>
    <t>Grafikon 11: Dobna i spolna struktura članova ZDMF-a na dan 31.03.2013.</t>
  </si>
  <si>
    <t>Chart 11: ZDMF members age and sex structure as at 31 March 2013</t>
  </si>
  <si>
    <t>OŽUJAK 2013.</t>
  </si>
  <si>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</si>
  <si>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</si>
  <si>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06 - Osiguranje plovila / </t>
    </r>
    <r>
      <rPr>
        <sz val="8"/>
        <color indexed="48"/>
        <rFont val="Arial"/>
        <family val="2"/>
        <charset val="238"/>
      </rPr>
      <t xml:space="preserve"> </t>
    </r>
    <r>
      <rPr>
        <i/>
        <sz val="8"/>
        <color indexed="12"/>
        <rFont val="Arial"/>
        <family val="2"/>
      </rPr>
      <t>Insurance of vessels</t>
    </r>
  </si>
  <si>
    <r>
      <t>09 - Ostala osiguranja imovine /</t>
    </r>
    <r>
      <rPr>
        <sz val="8"/>
        <color indexed="12"/>
        <rFont val="Arial"/>
        <family val="2"/>
      </rPr>
      <t xml:space="preserve"> </t>
    </r>
    <r>
      <rPr>
        <i/>
        <sz val="8"/>
        <color indexed="12"/>
        <rFont val="Arial"/>
        <family val="2"/>
      </rPr>
      <t>Other property insurance lines</t>
    </r>
  </si>
  <si>
    <r>
      <t>03 - Osiguranje cestovnih vozila /</t>
    </r>
    <r>
      <rPr>
        <sz val="8"/>
        <color indexed="12"/>
        <rFont val="Arial"/>
        <family val="2"/>
      </rPr>
      <t xml:space="preserve"> </t>
    </r>
    <r>
      <rPr>
        <i/>
        <sz val="8"/>
        <color indexed="12"/>
        <rFont val="Arial"/>
        <family val="2"/>
      </rPr>
      <t>Insurance of land motor vehicles</t>
    </r>
  </si>
  <si>
    <r>
      <t>08 - Osiguranje od požara i elementarnih šteta /</t>
    </r>
    <r>
      <rPr>
        <sz val="8"/>
        <color indexed="12"/>
        <rFont val="Arial"/>
        <family val="2"/>
      </rPr>
      <t xml:space="preserve"> </t>
    </r>
    <r>
      <rPr>
        <i/>
        <sz val="8"/>
        <color indexed="12"/>
        <rFont val="Arial"/>
        <family val="2"/>
      </rPr>
      <t>Insurance against fire and natural disasters</t>
    </r>
  </si>
  <si>
    <r>
      <t xml:space="preserve">01 - Osiguranje od nezgode / </t>
    </r>
    <r>
      <rPr>
        <i/>
        <sz val="8"/>
        <color indexed="12"/>
        <rFont val="Arial"/>
        <family val="2"/>
      </rPr>
      <t>Personal accident insurance</t>
    </r>
  </si>
  <si>
    <r>
      <t>10 - Osiguranje od odgovornosti za upotrebu motornih vozila /</t>
    </r>
    <r>
      <rPr>
        <sz val="8"/>
        <color indexed="48"/>
        <rFont val="Arial"/>
        <family val="2"/>
        <charset val="238"/>
      </rPr>
      <t xml:space="preserve"> </t>
    </r>
    <r>
      <rPr>
        <i/>
        <sz val="8"/>
        <color indexed="12"/>
        <rFont val="Arial"/>
        <family val="2"/>
      </rPr>
      <t>Motor vehicle liability insurance</t>
    </r>
  </si>
  <si>
    <t>31.3.2013.</t>
  </si>
  <si>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</si>
  <si>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</si>
  <si>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t>Travanj 2013.</t>
  </si>
  <si>
    <t>April 2013</t>
  </si>
  <si>
    <t>31.03.2013.</t>
  </si>
  <si>
    <r>
      <t>31.03.2012.</t>
    </r>
    <r>
      <rPr>
        <b/>
        <vertAlign val="superscript"/>
        <sz val="9"/>
        <rFont val="Arial"/>
        <family val="2"/>
      </rPr>
      <t>3</t>
    </r>
  </si>
  <si>
    <r>
      <t>01.01. - 31.03.2012.</t>
    </r>
    <r>
      <rPr>
        <b/>
        <vertAlign val="superscript"/>
        <sz val="9"/>
        <rFont val="Arial"/>
        <family val="2"/>
        <charset val="238"/>
      </rPr>
      <t>3</t>
    </r>
  </si>
  <si>
    <t>01.01. - 31.03.2013.</t>
  </si>
  <si>
    <r>
      <t xml:space="preserve">3) Podaci dostavljeni u izvještajima sa stanjem na dan 31.03.2013. godine. 
</t>
    </r>
    <r>
      <rPr>
        <i/>
        <sz val="8"/>
        <color indexed="12"/>
        <rFont val="Arial"/>
        <family val="2"/>
      </rPr>
      <t xml:space="preserve">Data delivered in reports containing the balance as at 31 March 2013. </t>
    </r>
  </si>
  <si>
    <t>Grafikon 19: Udjel broja aktivnih ugovora u ukupnom broju ugovora na dan 31. ožujka 2013.</t>
  </si>
  <si>
    <t>Chart 19: Share of the number of active contracts in total number of contracts as at 31 March 2013</t>
  </si>
  <si>
    <t>Chart 20: Annual change in value of active contracts as at 31 March 2013</t>
  </si>
  <si>
    <r>
      <t>31.03.2012.</t>
    </r>
    <r>
      <rPr>
        <b/>
        <vertAlign val="superscript"/>
        <sz val="8"/>
        <rFont val="Arial"/>
        <family val="2"/>
        <charset val="238"/>
      </rPr>
      <t>1</t>
    </r>
  </si>
  <si>
    <r>
      <t xml:space="preserve">1) Podaci dostavljeni u izvještajima sa stanjem na dan 31.03.2013. godine.
</t>
    </r>
    <r>
      <rPr>
        <i/>
        <sz val="8"/>
        <color indexed="12"/>
        <rFont val="Arial"/>
        <family val="2"/>
      </rPr>
      <t xml:space="preserve">Data delivered in reports containing the balance as at 31 March 2013. </t>
    </r>
  </si>
  <si>
    <r>
      <t>31.03.2012.</t>
    </r>
    <r>
      <rPr>
        <b/>
        <vertAlign val="superscript"/>
        <sz val="9"/>
        <rFont val="Arial"/>
        <family val="2"/>
        <charset val="238"/>
      </rPr>
      <t>3</t>
    </r>
  </si>
  <si>
    <t>01.01. - 31.03.2012.</t>
  </si>
  <si>
    <r>
      <t xml:space="preserve">3)  Podaci dostavljeni u izvještajima sa stanjem na dan 31.03.2013. godine.
</t>
    </r>
    <r>
      <rPr>
        <i/>
        <sz val="8"/>
        <color indexed="12"/>
        <rFont val="Arial"/>
        <family val="2"/>
      </rPr>
      <t xml:space="preserve">Data delivered in reports containing the balance as at 31 March 2013. </t>
    </r>
  </si>
  <si>
    <r>
      <t>01.01. - 31.03.2012.</t>
    </r>
    <r>
      <rPr>
        <b/>
        <vertAlign val="superscript"/>
        <sz val="9"/>
        <rFont val="Arial"/>
        <family val="2"/>
        <charset val="238"/>
      </rPr>
      <t>1</t>
    </r>
  </si>
  <si>
    <r>
      <t>31.03.2013.</t>
    </r>
    <r>
      <rPr>
        <b/>
        <vertAlign val="superscript"/>
        <sz val="8"/>
        <rFont val="Arial"/>
        <family val="2"/>
        <charset val="238"/>
      </rPr>
      <t>2</t>
    </r>
  </si>
  <si>
    <r>
      <t>01.01. - 31.03.2012.</t>
    </r>
    <r>
      <rPr>
        <b/>
        <vertAlign val="superscript"/>
        <sz val="8"/>
        <rFont val="Arial"/>
        <family val="2"/>
        <charset val="238"/>
      </rPr>
      <t>1</t>
    </r>
  </si>
  <si>
    <r>
      <t>01.01. - 31.03.2013.</t>
    </r>
    <r>
      <rPr>
        <b/>
        <vertAlign val="superscript"/>
        <sz val="8"/>
        <rFont val="Arial"/>
        <family val="2"/>
        <charset val="238"/>
      </rPr>
      <t>2</t>
    </r>
  </si>
  <si>
    <r>
      <rPr>
        <vertAlign val="superscript"/>
        <sz val="8"/>
        <rFont val="Arial"/>
        <family val="2"/>
      </rPr>
      <t>1</t>
    </r>
    <r>
      <rPr>
        <sz val="8"/>
        <rFont val="Arial"/>
        <family val="2"/>
        <charset val="238"/>
      </rPr>
      <t xml:space="preserve">Podaci za 17 factoring društava / </t>
    </r>
    <r>
      <rPr>
        <i/>
        <sz val="8"/>
        <color indexed="12"/>
        <rFont val="Arial"/>
        <family val="2"/>
      </rPr>
      <t>Data for 17 factoring companies</t>
    </r>
  </si>
  <si>
    <t xml:space="preserve">Grafikon 20: Godišnja promjena vrijednosti aktivnih ugovora na dan 31. ožujka 2013. </t>
  </si>
  <si>
    <r>
      <t xml:space="preserve">1)  Podaci dostavljeni u izvještajima sa stanjem na dan 31.03.2013. godine.
</t>
    </r>
    <r>
      <rPr>
        <i/>
        <sz val="8"/>
        <color indexed="12"/>
        <rFont val="Arial"/>
        <family val="2"/>
      </rPr>
      <t xml:space="preserve">Data delivered in reports containing the balance as at 31 March 2013. </t>
    </r>
  </si>
  <si>
    <t>Tablica 10.1: Prinosi OMF-ova</t>
  </si>
  <si>
    <t>Table 10.1: OMFs' rates of return</t>
  </si>
  <si>
    <r>
      <t xml:space="preserve">Naziv fonda
</t>
    </r>
    <r>
      <rPr>
        <i/>
        <sz val="8"/>
        <color indexed="12"/>
        <rFont val="Arial"/>
        <family val="2"/>
      </rPr>
      <t>Fund name</t>
    </r>
  </si>
  <si>
    <r>
      <t xml:space="preserve">Od početka godine
</t>
    </r>
    <r>
      <rPr>
        <i/>
        <sz val="8"/>
        <color rgb="FF0000FF"/>
        <rFont val="Arial"/>
        <family val="2"/>
      </rPr>
      <t>Year-to-date</t>
    </r>
  </si>
  <si>
    <r>
      <t xml:space="preserve">Zadnjih 12 mjeseci
</t>
    </r>
    <r>
      <rPr>
        <i/>
        <sz val="8"/>
        <color rgb="FF0000FF"/>
        <rFont val="Arial"/>
        <family val="2"/>
      </rPr>
      <t>Year-on-year</t>
    </r>
  </si>
  <si>
    <r>
      <t xml:space="preserve">Anualizirani od 30.04.2002.
</t>
    </r>
    <r>
      <rPr>
        <i/>
        <sz val="8"/>
        <color rgb="FF0000FF"/>
        <rFont val="Arial"/>
        <family val="2"/>
      </rPr>
      <t>Annualized since 30 April 2002</t>
    </r>
  </si>
  <si>
    <t>Mirex</t>
  </si>
  <si>
    <t>Najmanja</t>
  </si>
  <si>
    <t>Min</t>
  </si>
  <si>
    <t>Najveća</t>
  </si>
  <si>
    <t>Max</t>
  </si>
  <si>
    <t>Raspon</t>
  </si>
  <si>
    <t>Range</t>
  </si>
  <si>
    <t>Svibanj 2013.</t>
  </si>
  <si>
    <t>May 2013</t>
  </si>
  <si>
    <t>Grafikon 2: Dobna i spolna struktura članova OMF-a na dan 31.05.2013.</t>
  </si>
  <si>
    <t>Chart 2: OMF members age and sex structure as at 31 May 2013</t>
  </si>
  <si>
    <t>Tablica 25: Zaračunata bruto premija osiguranja za period od 1. siječnja do 31. svibnja 2013.</t>
  </si>
  <si>
    <t>Table 25: Written premium for the period 1 January - 31 May 2013</t>
  </si>
  <si>
    <t>I.-V.2012</t>
  </si>
  <si>
    <t>I.-V.2013</t>
  </si>
  <si>
    <t>Tablica 26: Podaci o osiguranju za period od 1. siječnja do 31. svibnja 2013.</t>
  </si>
  <si>
    <t>Table 26: Insurance data for the period 1 January - 31 May 2013</t>
  </si>
  <si>
    <t>Grafikon 18: Udio zaračunate bruto premije i likvidiranih šteta po društvima za osiguranje po vrstama osiguranja za period od 1. siječnja do 31. svibnja 2013.</t>
  </si>
  <si>
    <t>Chart 18: Share of written premium and claims settled per line of insurances for the period 1 January  - 31 May 2013</t>
  </si>
  <si>
    <t>0,00%</t>
  </si>
  <si>
    <t>KOEI-R-A</t>
  </si>
  <si>
    <t>HT-R-A</t>
  </si>
  <si>
    <t>ERNT-R-A</t>
  </si>
  <si>
    <t>KORF-R-A</t>
  </si>
  <si>
    <t>PTKM-R-A</t>
  </si>
  <si>
    <t>LEDO-R-A</t>
  </si>
  <si>
    <t>ADRS-P-A</t>
  </si>
  <si>
    <t>INA-R-A</t>
  </si>
  <si>
    <t>ADPL-R-A</t>
  </si>
  <si>
    <t>IGH-R-A</t>
  </si>
  <si>
    <t>RHMF-O-227E</t>
  </si>
  <si>
    <t>RIBA-O-177A</t>
  </si>
  <si>
    <t>RHMF-O-167A</t>
  </si>
  <si>
    <t>JRLN-O-17AA</t>
  </si>
  <si>
    <t>RHMF-O-142A</t>
  </si>
  <si>
    <t>FNOI-D-141A</t>
  </si>
  <si>
    <t>FNOI-D-137A</t>
  </si>
  <si>
    <t>FNOI-D-147A</t>
  </si>
  <si>
    <t>FNOI-D-151A</t>
  </si>
  <si>
    <t>FNOI-D-157A</t>
  </si>
  <si>
    <t>RHMF-O-17BA</t>
  </si>
  <si>
    <t>RHMF-T-324A</t>
  </si>
  <si>
    <t>RHMF-T-348A</t>
  </si>
  <si>
    <t>RHMF-T-322A</t>
  </si>
  <si>
    <t>RHMF-T-335E</t>
  </si>
  <si>
    <t>RHMF-O-203E</t>
  </si>
  <si>
    <t>RHMF-T-418A</t>
  </si>
  <si>
    <t>RHMF-O-157A</t>
  </si>
  <si>
    <t xml:space="preserve">C PREMIUM </t>
  </si>
  <si>
    <t xml:space="preserve">Capital Private 1 </t>
  </si>
  <si>
    <t xml:space="preserve">Hermes </t>
  </si>
  <si>
    <t>NETA BRIC</t>
  </si>
  <si>
    <t>NETA Emerging Markets Balanced</t>
  </si>
  <si>
    <t>NETA EXCEL</t>
  </si>
  <si>
    <t>NETA Global Balanced Emerging Markets</t>
  </si>
  <si>
    <t>NETA Global Developed</t>
  </si>
  <si>
    <t>NETA Global Dynamic Emerging Markets</t>
  </si>
  <si>
    <t>NETA Jugoistočna Europa</t>
  </si>
  <si>
    <t>NETA MENA</t>
  </si>
  <si>
    <t>NETA MultiCash</t>
  </si>
  <si>
    <t>NETA New Europe</t>
  </si>
  <si>
    <t>NETA Private</t>
  </si>
  <si>
    <t>NETA RUSIJA</t>
  </si>
  <si>
    <t>NETA US Algorithm</t>
  </si>
  <si>
    <t>ST INVEST d.o.o.</t>
  </si>
  <si>
    <r>
      <t xml:space="preserve">Otvoreni investicijski fond  
</t>
    </r>
    <r>
      <rPr>
        <b/>
        <i/>
        <sz val="8"/>
        <color rgb="FF0000FF"/>
        <rFont val="Arial"/>
        <family val="2"/>
      </rPr>
      <t>Open -end investment fund</t>
    </r>
  </si>
  <si>
    <r>
      <t xml:space="preserve">Duštvo za upravljanje fondom 
</t>
    </r>
    <r>
      <rPr>
        <b/>
        <i/>
        <sz val="8"/>
        <color rgb="FF0000FF"/>
        <rFont val="Arial"/>
        <family val="2"/>
      </rPr>
      <t>Fund management company</t>
    </r>
  </si>
  <si>
    <r>
      <t xml:space="preserve">NAJVIŠA VRIJEDNOST UDJELA U KN/ 
</t>
    </r>
    <r>
      <rPr>
        <b/>
        <i/>
        <sz val="8"/>
        <color rgb="FF0000FF"/>
        <rFont val="Arial"/>
        <family val="2"/>
      </rPr>
      <t>HIGHEST UNIT VALUE IN HRK</t>
    </r>
  </si>
  <si>
    <r>
      <t xml:space="preserve">NAJNIŽA VRIJEDNOST UDJELA U KN  
</t>
    </r>
    <r>
      <rPr>
        <b/>
        <i/>
        <sz val="8"/>
        <color rgb="FF0000FF"/>
        <rFont val="Arial"/>
        <family val="2"/>
      </rPr>
      <t>LOWEST UNIT VALUE IN HRK</t>
    </r>
  </si>
  <si>
    <r>
      <t xml:space="preserve">VRIJEDNOST UDJELA  U KN  NA DAN 31.5.2013. 
</t>
    </r>
    <r>
      <rPr>
        <b/>
        <i/>
        <sz val="8"/>
        <color rgb="FF0000FF"/>
        <rFont val="Arial"/>
        <family val="2"/>
      </rPr>
      <t>UNIT VALUE  IN HRK AS  AT 31 May 2013</t>
    </r>
  </si>
  <si>
    <r>
      <t xml:space="preserve">Iznos  </t>
    </r>
    <r>
      <rPr>
        <b/>
        <i/>
        <sz val="8"/>
        <color rgb="FF0000FF"/>
        <rFont val="Arial"/>
        <family val="2"/>
      </rPr>
      <t>Amount</t>
    </r>
  </si>
  <si>
    <r>
      <t xml:space="preserve">Datum  
</t>
    </r>
    <r>
      <rPr>
        <b/>
        <i/>
        <sz val="8"/>
        <color rgb="FF0000FF"/>
        <rFont val="Arial"/>
        <family val="2"/>
      </rPr>
      <t>Date</t>
    </r>
  </si>
  <si>
    <r>
      <t xml:space="preserve">NAJVIŠA VRIJEDNOST UDJELA U KN  
</t>
    </r>
    <r>
      <rPr>
        <b/>
        <i/>
        <sz val="8"/>
        <color rgb="FF0000FF"/>
        <rFont val="Arial"/>
        <family val="2"/>
      </rPr>
      <t>HIGHEST UNIT VALUE IN HRK</t>
    </r>
  </si>
  <si>
    <t>Agram životno osiguranje d.d.</t>
  </si>
  <si>
    <t>-</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</si>
  <si>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</si>
  <si>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</si>
  <si>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</si>
  <si>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</si>
  <si>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</si>
  <si>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</si>
  <si>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</si>
  <si>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</si>
  <si>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</si>
  <si>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</si>
  <si>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</si>
  <si>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</si>
  <si>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</si>
  <si>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</si>
  <si>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</si>
  <si>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</si>
  <si>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</si>
  <si>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</si>
  <si>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</si>
  <si>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</si>
  <si>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</si>
  <si>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</si>
  <si>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</si>
  <si>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</si>
  <si>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</si>
  <si>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</si>
  <si>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r>
      <t xml:space="preserve">NETA BRIC </t>
    </r>
    <r>
      <rPr>
        <vertAlign val="superscript"/>
        <sz val="8"/>
        <color rgb="FFFF0000"/>
        <rFont val="Arial"/>
        <family val="2"/>
      </rPr>
      <t>4</t>
    </r>
  </si>
  <si>
    <r>
      <t xml:space="preserve">NETA Emerging Markets Balanced </t>
    </r>
    <r>
      <rPr>
        <vertAlign val="superscript"/>
        <sz val="8"/>
        <color rgb="FFFF0000"/>
        <rFont val="Arial"/>
        <family val="2"/>
      </rPr>
      <t>4</t>
    </r>
  </si>
  <si>
    <r>
      <t xml:space="preserve">NETA EXCEL </t>
    </r>
    <r>
      <rPr>
        <vertAlign val="superscript"/>
        <sz val="8"/>
        <color rgb="FFFF0000"/>
        <rFont val="Arial"/>
        <family val="2"/>
      </rPr>
      <t>4</t>
    </r>
  </si>
  <si>
    <r>
      <t xml:space="preserve">NETA Global Balanced Emerging Markets </t>
    </r>
    <r>
      <rPr>
        <vertAlign val="superscript"/>
        <sz val="8"/>
        <color rgb="FFFF0000"/>
        <rFont val="Arial"/>
        <family val="2"/>
      </rPr>
      <t>4</t>
    </r>
  </si>
  <si>
    <r>
      <t xml:space="preserve">NETA Global Developed </t>
    </r>
    <r>
      <rPr>
        <vertAlign val="superscript"/>
        <sz val="8"/>
        <color rgb="FFFF0000"/>
        <rFont val="Arial"/>
        <family val="2"/>
      </rPr>
      <t>4</t>
    </r>
  </si>
  <si>
    <r>
      <t xml:space="preserve">NETA Global Dynamic Emerging Markets </t>
    </r>
    <r>
      <rPr>
        <vertAlign val="superscript"/>
        <sz val="8"/>
        <color rgb="FFFF0000"/>
        <rFont val="Arial"/>
        <family val="2"/>
      </rPr>
      <t>4</t>
    </r>
  </si>
  <si>
    <r>
      <t xml:space="preserve">NETA Jugoistočna Europa </t>
    </r>
    <r>
      <rPr>
        <vertAlign val="superscript"/>
        <sz val="8"/>
        <color rgb="FFFF0000"/>
        <rFont val="Arial"/>
        <family val="2"/>
      </rPr>
      <t>4</t>
    </r>
  </si>
  <si>
    <r>
      <t xml:space="preserve">NETA MENA </t>
    </r>
    <r>
      <rPr>
        <vertAlign val="superscript"/>
        <sz val="8"/>
        <color rgb="FFFF0000"/>
        <rFont val="Arial"/>
        <family val="2"/>
      </rPr>
      <t>4</t>
    </r>
  </si>
  <si>
    <r>
      <t xml:space="preserve">NETA MultiCash </t>
    </r>
    <r>
      <rPr>
        <vertAlign val="superscript"/>
        <sz val="8"/>
        <color rgb="FFFF0000"/>
        <rFont val="Arial"/>
        <family val="2"/>
      </rPr>
      <t>4</t>
    </r>
  </si>
  <si>
    <r>
      <t xml:space="preserve">NETA New Europe </t>
    </r>
    <r>
      <rPr>
        <vertAlign val="superscript"/>
        <sz val="8"/>
        <color rgb="FFFF0000"/>
        <rFont val="Arial"/>
        <family val="2"/>
      </rPr>
      <t>4</t>
    </r>
  </si>
  <si>
    <r>
      <t xml:space="preserve">NETA Private </t>
    </r>
    <r>
      <rPr>
        <vertAlign val="superscript"/>
        <sz val="8"/>
        <color rgb="FFFF0000"/>
        <rFont val="Arial"/>
        <family val="2"/>
      </rPr>
      <t>4</t>
    </r>
  </si>
  <si>
    <r>
      <t xml:space="preserve">NETA RUSIJA </t>
    </r>
    <r>
      <rPr>
        <vertAlign val="superscript"/>
        <sz val="8"/>
        <color rgb="FFFF0000"/>
        <rFont val="Arial"/>
        <family val="2"/>
      </rPr>
      <t>4</t>
    </r>
  </si>
  <si>
    <r>
      <t xml:space="preserve">NETA US Algorithm </t>
    </r>
    <r>
      <rPr>
        <vertAlign val="superscript"/>
        <sz val="8"/>
        <color rgb="FFFF0000"/>
        <rFont val="Arial"/>
        <family val="2"/>
      </rPr>
      <t>4</t>
    </r>
  </si>
  <si>
    <r>
      <t xml:space="preserve">    AC Excel - novo ime / </t>
    </r>
    <r>
      <rPr>
        <i/>
        <sz val="8"/>
        <color rgb="FF0000FF"/>
        <rFont val="Arial"/>
        <family val="2"/>
      </rPr>
      <t>new name</t>
    </r>
    <r>
      <rPr>
        <sz val="8"/>
        <color theme="1"/>
        <rFont val="Arial"/>
        <family val="2"/>
      </rPr>
      <t>: NETA Excel</t>
    </r>
  </si>
  <si>
    <r>
      <t xml:space="preserve">    AC Global Balanced Emerging Markets - novo ime / </t>
    </r>
    <r>
      <rPr>
        <i/>
        <sz val="8"/>
        <color rgb="FF0000FF"/>
        <rFont val="Arial"/>
        <family val="2"/>
      </rPr>
      <t>new name</t>
    </r>
    <r>
      <rPr>
        <sz val="8"/>
        <color theme="1"/>
        <rFont val="Arial"/>
        <family val="2"/>
      </rPr>
      <t>: NETA Global Balanced Emerging Markets</t>
    </r>
  </si>
  <si>
    <r>
      <t xml:space="preserve">    AC Global Dynamic Emerging Markets - novo ime / </t>
    </r>
    <r>
      <rPr>
        <i/>
        <sz val="8"/>
        <color rgb="FF0000FF"/>
        <rFont val="Arial"/>
        <family val="2"/>
      </rPr>
      <t>new name</t>
    </r>
    <r>
      <rPr>
        <sz val="8"/>
        <color theme="1"/>
        <rFont val="Arial"/>
        <family val="2"/>
      </rPr>
      <t>: NETA Global Dynamic Emerging Markets</t>
    </r>
  </si>
  <si>
    <r>
      <t xml:space="preserve">    AC Rusija - novo ime / </t>
    </r>
    <r>
      <rPr>
        <i/>
        <sz val="8"/>
        <color rgb="FF0000FF"/>
        <rFont val="Arial"/>
        <family val="2"/>
      </rPr>
      <t>new name</t>
    </r>
    <r>
      <rPr>
        <sz val="8"/>
        <color theme="1"/>
        <rFont val="Arial"/>
        <family val="2"/>
      </rPr>
      <t>: NETA Rusija</t>
    </r>
  </si>
  <si>
    <r>
      <t xml:space="preserve">    NFD Aureus Bric - novo ime / </t>
    </r>
    <r>
      <rPr>
        <i/>
        <sz val="8"/>
        <color rgb="FF0000FF"/>
        <rFont val="Arial"/>
        <family val="2"/>
      </rPr>
      <t>new name</t>
    </r>
    <r>
      <rPr>
        <sz val="8"/>
        <color theme="1"/>
        <rFont val="Arial"/>
        <family val="2"/>
      </rPr>
      <t>: NETA Bric</t>
    </r>
  </si>
  <si>
    <r>
      <t xml:space="preserve">    NFD Aureus Emerging Markets Balanced - novo ime / </t>
    </r>
    <r>
      <rPr>
        <i/>
        <sz val="8"/>
        <color rgb="FF0000FF"/>
        <rFont val="Arial"/>
        <family val="2"/>
      </rPr>
      <t>new name</t>
    </r>
    <r>
      <rPr>
        <sz val="8"/>
        <color theme="1"/>
        <rFont val="Arial"/>
        <family val="2"/>
      </rPr>
      <t>: NETA Emerging Markets Balanced</t>
    </r>
  </si>
  <si>
    <r>
      <rPr>
        <sz val="8"/>
        <color theme="1"/>
        <rFont val="Arial"/>
        <family val="2"/>
      </rPr>
      <t xml:space="preserve">    NFD Aureus Global Developed - novo ime / </t>
    </r>
    <r>
      <rPr>
        <i/>
        <sz val="8"/>
        <color rgb="FF0000FF"/>
        <rFont val="Arial"/>
        <family val="2"/>
      </rPr>
      <t>new name</t>
    </r>
    <r>
      <rPr>
        <sz val="8"/>
        <color theme="1"/>
        <rFont val="Arial"/>
        <family val="2"/>
      </rPr>
      <t>: NETA Global Developed</t>
    </r>
  </si>
  <si>
    <r>
      <t xml:space="preserve">    NFD Aureus Mena - novo ime / </t>
    </r>
    <r>
      <rPr>
        <i/>
        <sz val="8"/>
        <color rgb="FF0000FF"/>
        <rFont val="Arial"/>
        <family val="2"/>
      </rPr>
      <t>new name</t>
    </r>
    <r>
      <rPr>
        <sz val="8"/>
        <color theme="1"/>
        <rFont val="Arial"/>
        <family val="2"/>
      </rPr>
      <t>: NETA Mena</t>
    </r>
  </si>
  <si>
    <r>
      <t xml:space="preserve">    NFD Aureus MultyCash - novo ime / </t>
    </r>
    <r>
      <rPr>
        <i/>
        <sz val="8"/>
        <color rgb="FF0000FF"/>
        <rFont val="Arial"/>
        <family val="2"/>
      </rPr>
      <t>new name</t>
    </r>
    <r>
      <rPr>
        <sz val="8"/>
        <color theme="1"/>
        <rFont val="Arial"/>
        <family val="2"/>
      </rPr>
      <t>: NETA MultyCash</t>
    </r>
  </si>
  <si>
    <r>
      <t xml:space="preserve">    NFD Aureus New Europe - novo ime / </t>
    </r>
    <r>
      <rPr>
        <i/>
        <sz val="8"/>
        <color rgb="FF0000FF"/>
        <rFont val="Arial"/>
        <family val="2"/>
      </rPr>
      <t>new name</t>
    </r>
    <r>
      <rPr>
        <sz val="8"/>
        <color theme="1"/>
        <rFont val="Arial"/>
        <family val="2"/>
      </rPr>
      <t>: NETA New Europe</t>
    </r>
  </si>
  <si>
    <r>
      <t xml:space="preserve">    NFD Aureus Private - novo ime / </t>
    </r>
    <r>
      <rPr>
        <i/>
        <sz val="8"/>
        <color rgb="FF0000FF"/>
        <rFont val="Arial"/>
        <family val="2"/>
      </rPr>
      <t>new name</t>
    </r>
    <r>
      <rPr>
        <sz val="8"/>
        <color theme="1"/>
        <rFont val="Arial"/>
        <family val="2"/>
      </rPr>
      <t>: NETA Private</t>
    </r>
  </si>
  <si>
    <r>
      <t xml:space="preserve">    NFD Aureus US Algorithm - novo ime / </t>
    </r>
    <r>
      <rPr>
        <i/>
        <sz val="8"/>
        <color rgb="FF0000FF"/>
        <rFont val="Arial"/>
        <family val="2"/>
      </rPr>
      <t>new name</t>
    </r>
    <r>
      <rPr>
        <sz val="8"/>
        <color theme="1"/>
        <rFont val="Arial"/>
        <family val="2"/>
      </rPr>
      <t>: NETA US Algorithm</t>
    </r>
  </si>
  <si>
    <r>
      <t xml:space="preserve">    Prospectus Jugoistočna Europa - novo ime / </t>
    </r>
    <r>
      <rPr>
        <i/>
        <sz val="8"/>
        <color rgb="FF0000FF"/>
        <rFont val="Arial"/>
        <family val="2"/>
      </rPr>
      <t>new name</t>
    </r>
    <r>
      <rPr>
        <sz val="8"/>
        <color theme="1"/>
        <rFont val="Arial"/>
        <family val="2"/>
      </rPr>
      <t>: NETA Jugoistočna Europa</t>
    </r>
  </si>
  <si>
    <r>
      <t xml:space="preserve"> </t>
    </r>
    <r>
      <rPr>
        <b/>
        <vertAlign val="superscript"/>
        <sz val="8"/>
        <color rgb="FFFF0000"/>
        <rFont val="Arial"/>
        <family val="2"/>
      </rPr>
      <t>4</t>
    </r>
    <r>
      <rPr>
        <vertAlign val="superscript"/>
        <sz val="8"/>
        <color rgb="FFFF0000"/>
        <rFont val="Arial"/>
        <family val="2"/>
      </rPr>
      <t xml:space="preserve">  </t>
    </r>
    <r>
      <rPr>
        <sz val="8"/>
        <rFont val="Arial"/>
        <family val="2"/>
      </rPr>
      <t xml:space="preserve">Promjena imena fondova (6.05.2013.) / </t>
    </r>
    <r>
      <rPr>
        <i/>
        <sz val="8"/>
        <color rgb="FF0000FF"/>
        <rFont val="Arial"/>
        <family val="2"/>
      </rPr>
      <t>Change in funds´name (6 May 2013)</t>
    </r>
    <r>
      <rPr>
        <sz val="8"/>
        <color theme="1"/>
        <rFont val="Arial"/>
        <family val="2"/>
      </rPr>
      <t xml:space="preserve"> :</t>
    </r>
  </si>
  <si>
    <t>Broj / Number 6   Verzija / Version 1.0  Godina / Year XI    Zagreb, 18.06.2013.</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</si>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</sst>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s>
  <fonts count="180">
    <font>
      <sz val="11"/>
      <color theme="1"/>
      <name val="Calibri"/>
      <family val="2"/>
      <scheme val="minor"/>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4"/>
      <color rgb="FF0000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b/>
      <sz val="24"/>
      <name val="Arial"/>
      <family val="2"/>
      <charset val="238"/>
    </font>
    <font>
      <sz val="14"/>
      <name val="Arial"/>
      <family val="2"/>
      <charset val="238"/>
    </font>
    <font>
      <b/>
      <i/>
      <sz val="20"/>
      <color rgb="FF0000FF"/>
      <name val="Arial"/>
      <family val="2"/>
      <charset val="238"/>
    </font>
    <font>
      <i/>
      <sz val="14"/>
      <color rgb="FF0000FF"/>
      <name val="Arial"/>
      <family val="2"/>
      <charset val="238"/>
    </font>
    <font>
      <b/>
      <i/>
      <sz val="12"/>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vertAlign val="superscript"/>
      <sz val="10"/>
      <name val="Arial"/>
      <family val="2"/>
      <charset val="238"/>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i/>
      <sz val="7"/>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i/>
      <sz val="10"/>
      <color rgb="FF0000FF"/>
      <name val="Arial"/>
      <family val="2"/>
    </font>
    <font>
      <b/>
      <i/>
      <sz val="10"/>
      <name val="Arial"/>
      <family val="2"/>
      <charset val="238"/>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10"/>
      <color indexed="10"/>
      <name val="Arial"/>
      <family val="2"/>
      <charset val="238"/>
    </font>
    <font>
      <b/>
      <sz val="11"/>
      <color theme="1"/>
      <name val="Calibri"/>
      <family val="2"/>
      <scheme val="minor"/>
    </font>
    <font>
      <b/>
      <sz val="10"/>
      <color rgb="FFFF0000"/>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sz val="7"/>
      <color indexed="48"/>
      <name val="Arial"/>
      <family val="2"/>
      <charset val="238"/>
    </font>
    <font>
      <i/>
      <sz val="8"/>
      <color indexed="8"/>
      <name val="Arial"/>
      <family val="2"/>
      <charset val="238"/>
    </font>
    <font>
      <u/>
      <sz val="10"/>
      <color theme="1"/>
      <name val="Arial"/>
      <family val="2"/>
      <charset val="238"/>
    </font>
    <font>
      <b/>
      <i/>
      <u/>
      <sz val="8"/>
      <color rgb="FFFF0000"/>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9"/>
      <color indexed="10"/>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i/>
      <sz val="10"/>
      <color theme="1"/>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vertAlign val="subscript"/>
      <sz val="8"/>
      <color rgb="FF0000FF"/>
      <name val="Arial"/>
      <family val="2"/>
    </font>
    <font>
      <i/>
      <vertAlign val="superscript"/>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11"/>
      <color rgb="FF0000FF"/>
      <name val="Calibri"/>
      <family val="2"/>
      <scheme val="minor"/>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vertAlign val="superscript"/>
      <sz val="9"/>
      <color rgb="FF0000FF"/>
      <name val="Arial"/>
      <family val="2"/>
    </font>
    <font>
      <b/>
      <sz val="10"/>
      <color rgb="FFFFFFFF"/>
      <name val="Arial"/>
      <family val="2"/>
      <charset val="238"/>
    </font>
    <font>
      <b/>
      <sz val="8"/>
      <color indexed="12"/>
      <name val="Arial"/>
      <family val="2"/>
      <charset val="238"/>
    </font>
    <font>
      <vertAlign val="superscript"/>
      <sz val="8"/>
      <color rgb="FFFF0000"/>
      <name val="Arial"/>
      <family val="2"/>
    </font>
  </fonts>
  <fills count="16">
    <fill>
      <patternFill patternType="none"/>
    </fill>
    <fill>
      <patternFill patternType="gray125"/>
    </fill>
    <fill>
      <patternFill patternType="solid">
        <fgColor rgb="FF99CCFF"/>
        <bgColor rgb="FF000000"/>
      </patternFill>
    </fill>
    <fill>
      <patternFill patternType="solid">
        <fgColor rgb="FF3366FF"/>
        <bgColor rgb="FF000000"/>
      </patternFill>
    </fill>
    <fill>
      <patternFill patternType="solid">
        <fgColor indexed="44"/>
        <bgColor indexed="64"/>
      </patternFill>
    </fill>
    <fill>
      <patternFill patternType="solid">
        <fgColor indexed="9"/>
        <bgColor indexed="64"/>
      </patternFill>
    </fill>
    <fill>
      <patternFill patternType="solid">
        <fgColor indexed="48"/>
        <bgColor indexed="64"/>
      </patternFill>
    </fill>
    <fill>
      <patternFill patternType="solid">
        <fgColor indexed="44"/>
        <bgColor indexed="9"/>
      </patternFill>
    </fill>
    <fill>
      <patternFill patternType="solid">
        <fgColor rgb="FFDDDDDD"/>
        <bgColor rgb="FF000000"/>
      </patternFill>
    </fill>
    <fill>
      <patternFill patternType="solid">
        <fgColor rgb="FFDDDDDD"/>
        <bgColor indexed="64"/>
      </patternFill>
    </fill>
    <fill>
      <patternFill patternType="solid">
        <fgColor rgb="FF99CCFF"/>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0">
    <xf numFmtId="0" fontId="0" fillId="0" borderId="0"/>
    <xf numFmtId="165" fontId="2" fillId="0" borderId="0" applyFont="0" applyFill="0" applyBorder="0" applyAlignment="0" applyProtection="0"/>
    <xf numFmtId="0" fontId="18" fillId="0" borderId="0" applyNumberFormat="0" applyFill="0" applyBorder="0" applyAlignment="0" applyProtection="0">
      <alignment vertical="top"/>
      <protection locked="0"/>
    </xf>
    <xf numFmtId="0" fontId="22" fillId="0" borderId="0">
      <alignment vertical="top"/>
    </xf>
    <xf numFmtId="9" fontId="2"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76" fillId="0" borderId="0" applyFont="0" applyFill="0" applyBorder="0" applyAlignment="0" applyProtection="0"/>
    <xf numFmtId="0" fontId="76"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77" fillId="0" borderId="0">
      <alignment vertical="top"/>
    </xf>
    <xf numFmtId="0" fontId="75" fillId="0" borderId="0"/>
    <xf numFmtId="165" fontId="9" fillId="0" borderId="0" applyFont="0" applyFill="0" applyBorder="0" applyAlignment="0" applyProtection="0"/>
    <xf numFmtId="0" fontId="76" fillId="0" borderId="0"/>
    <xf numFmtId="0" fontId="10" fillId="0" borderId="0"/>
    <xf numFmtId="0" fontId="76" fillId="0" borderId="0"/>
    <xf numFmtId="0" fontId="10" fillId="0" borderId="0"/>
    <xf numFmtId="0" fontId="9" fillId="0" borderId="0"/>
    <xf numFmtId="0" fontId="76" fillId="0" borderId="0"/>
    <xf numFmtId="0" fontId="76" fillId="0" borderId="0"/>
    <xf numFmtId="0" fontId="1" fillId="0" borderId="0"/>
    <xf numFmtId="0" fontId="141" fillId="0" borderId="0"/>
  </cellStyleXfs>
  <cellXfs count="782">
    <xf numFmtId="0" fontId="0" fillId="0" borderId="0" xfId="0"/>
    <xf numFmtId="0" fontId="3" fillId="2" borderId="0" xfId="0" applyFont="1" applyFill="1" applyBorder="1" applyAlignment="1">
      <alignment horizontal="center" vertical="center"/>
    </xf>
    <xf numFmtId="0" fontId="3" fillId="2" borderId="0" xfId="0" applyFont="1" applyFill="1" applyBorder="1" applyAlignment="1">
      <alignment horizontal="center"/>
    </xf>
    <xf numFmtId="0" fontId="5" fillId="2" borderId="0" xfId="0" applyFont="1" applyFill="1" applyBorder="1" applyAlignment="1">
      <alignment horizontal="center"/>
    </xf>
    <xf numFmtId="0" fontId="7" fillId="2" borderId="0" xfId="0" applyFont="1" applyFill="1" applyBorder="1" applyAlignment="1">
      <alignment horizontal="center"/>
    </xf>
    <xf numFmtId="0" fontId="8" fillId="2" borderId="0" xfId="0" applyFont="1" applyFill="1" applyBorder="1" applyAlignment="1">
      <alignment horizontal="center"/>
    </xf>
    <xf numFmtId="0" fontId="10" fillId="2" borderId="0" xfId="0" applyFont="1" applyFill="1" applyBorder="1" applyAlignment="1"/>
    <xf numFmtId="0" fontId="10" fillId="2" borderId="0" xfId="0" applyFont="1" applyFill="1" applyBorder="1"/>
    <xf numFmtId="0" fontId="12" fillId="2" borderId="0" xfId="0" applyFont="1" applyFill="1" applyBorder="1" applyAlignment="1">
      <alignment horizontal="center"/>
    </xf>
    <xf numFmtId="0" fontId="4" fillId="2" borderId="0" xfId="0" applyFont="1" applyFill="1" applyBorder="1" applyAlignment="1">
      <alignment horizontal="center" vertical="top" wrapText="1"/>
    </xf>
    <xf numFmtId="0" fontId="14" fillId="2" borderId="0" xfId="0" applyFont="1" applyFill="1" applyBorder="1" applyAlignment="1">
      <alignment horizontal="center"/>
    </xf>
    <xf numFmtId="0" fontId="10" fillId="2"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21" fillId="0" borderId="0" xfId="0" applyFont="1" applyFill="1" applyBorder="1" applyAlignment="1">
      <alignment vertical="center"/>
    </xf>
    <xf numFmtId="0" fontId="17" fillId="0" borderId="0" xfId="0" applyFont="1" applyFill="1" applyBorder="1" applyAlignment="1">
      <alignment horizontal="center"/>
    </xf>
    <xf numFmtId="0" fontId="9" fillId="0" borderId="0" xfId="0" applyFont="1" applyFill="1" applyBorder="1" applyAlignment="1">
      <alignment horizontal="center"/>
    </xf>
    <xf numFmtId="0" fontId="27" fillId="0" borderId="0" xfId="0" applyFont="1" applyFill="1" applyBorder="1" applyAlignment="1">
      <alignment horizontal="left" vertical="center"/>
    </xf>
    <xf numFmtId="0" fontId="31" fillId="0" borderId="0" xfId="0" applyFont="1" applyFill="1" applyAlignment="1">
      <alignment horizontal="left"/>
    </xf>
    <xf numFmtId="0" fontId="29" fillId="0" borderId="0" xfId="0" applyFont="1" applyFill="1" applyAlignment="1">
      <alignment horizontal="center"/>
    </xf>
    <xf numFmtId="0" fontId="30" fillId="0" borderId="0" xfId="0" applyFont="1" applyFill="1" applyAlignment="1">
      <alignment horizontal="center"/>
    </xf>
    <xf numFmtId="0" fontId="16" fillId="0" borderId="0" xfId="0" applyFont="1" applyAlignment="1">
      <alignment horizontal="left" vertical="center"/>
    </xf>
    <xf numFmtId="0" fontId="26" fillId="0" borderId="0" xfId="0" applyFont="1" applyAlignment="1">
      <alignment horizontal="center"/>
    </xf>
    <xf numFmtId="0" fontId="16" fillId="0" borderId="0" xfId="0" applyFont="1" applyAlignment="1">
      <alignment horizontal="right"/>
    </xf>
    <xf numFmtId="0" fontId="16" fillId="0" borderId="0" xfId="0" applyFont="1" applyAlignment="1">
      <alignment horizontal="left"/>
    </xf>
    <xf numFmtId="0" fontId="16" fillId="0" borderId="0" xfId="0" applyFont="1" applyAlignment="1">
      <alignment horizontal="right" vertical="center"/>
    </xf>
    <xf numFmtId="0" fontId="32" fillId="0" borderId="0" xfId="0" applyFont="1" applyAlignment="1">
      <alignment horizontal="left" vertical="center"/>
    </xf>
    <xf numFmtId="0" fontId="34" fillId="0" borderId="0" xfId="0" applyFont="1" applyAlignment="1">
      <alignment horizontal="center"/>
    </xf>
    <xf numFmtId="0" fontId="32" fillId="0" borderId="0" xfId="0" applyFont="1" applyAlignment="1">
      <alignment horizontal="right"/>
    </xf>
    <xf numFmtId="0" fontId="32" fillId="0" borderId="0" xfId="0" applyFont="1" applyAlignment="1">
      <alignment horizontal="left"/>
    </xf>
    <xf numFmtId="0" fontId="32" fillId="0" borderId="0" xfId="0" applyFont="1" applyAlignment="1">
      <alignment horizontal="right" vertical="center"/>
    </xf>
    <xf numFmtId="0" fontId="35" fillId="2" borderId="0" xfId="0" applyFont="1" applyFill="1" applyBorder="1" applyAlignment="1">
      <alignment horizontal="center" vertical="center" wrapText="1"/>
    </xf>
    <xf numFmtId="0" fontId="35" fillId="2" borderId="0" xfId="0" applyFont="1" applyFill="1" applyBorder="1" applyAlignment="1">
      <alignment horizontal="center" vertical="center"/>
    </xf>
    <xf numFmtId="0" fontId="36" fillId="3" borderId="0" xfId="0" applyFont="1" applyFill="1" applyBorder="1" applyAlignment="1">
      <alignment vertical="center" wrapText="1"/>
    </xf>
    <xf numFmtId="166" fontId="36" fillId="3" borderId="0" xfId="1" applyNumberFormat="1" applyFont="1" applyFill="1" applyBorder="1" applyAlignment="1">
      <alignment vertical="center"/>
    </xf>
    <xf numFmtId="10" fontId="35" fillId="2" borderId="0" xfId="1" applyNumberFormat="1" applyFont="1" applyFill="1" applyBorder="1" applyAlignment="1">
      <alignment horizontal="center" vertical="center" wrapText="1"/>
    </xf>
    <xf numFmtId="166" fontId="35" fillId="2" borderId="0" xfId="1" applyNumberFormat="1" applyFont="1" applyFill="1" applyBorder="1" applyAlignment="1">
      <alignment horizontal="left" vertical="center" indent="1"/>
    </xf>
    <xf numFmtId="1" fontId="35" fillId="2" borderId="0" xfId="1" applyNumberFormat="1" applyFont="1" applyFill="1" applyBorder="1" applyAlignment="1">
      <alignment horizontal="left" vertical="center" indent="3"/>
    </xf>
    <xf numFmtId="166" fontId="35" fillId="2" borderId="0" xfId="1" applyNumberFormat="1" applyFont="1" applyFill="1" applyBorder="1" applyAlignment="1">
      <alignment vertical="center"/>
    </xf>
    <xf numFmtId="166" fontId="35" fillId="2" borderId="0" xfId="1" applyNumberFormat="1" applyFont="1" applyFill="1" applyBorder="1" applyAlignment="1">
      <alignment horizontal="center" vertical="center"/>
    </xf>
    <xf numFmtId="166" fontId="36" fillId="3" borderId="0" xfId="1" applyNumberFormat="1" applyFont="1" applyFill="1" applyBorder="1" applyAlignment="1">
      <alignment horizontal="right" vertical="center"/>
    </xf>
    <xf numFmtId="166" fontId="36" fillId="3" borderId="0" xfId="1" applyNumberFormat="1" applyFont="1" applyFill="1" applyBorder="1" applyAlignment="1">
      <alignment horizontal="left" vertical="center"/>
    </xf>
    <xf numFmtId="166" fontId="36" fillId="3" borderId="0" xfId="1" applyNumberFormat="1" applyFont="1" applyFill="1" applyBorder="1" applyAlignment="1">
      <alignment horizontal="center" vertical="center"/>
    </xf>
    <xf numFmtId="10" fontId="35" fillId="2" borderId="0" xfId="1" applyNumberFormat="1" applyFont="1" applyFill="1" applyBorder="1" applyAlignment="1">
      <alignment horizontal="center" vertical="center"/>
    </xf>
    <xf numFmtId="0" fontId="40" fillId="0" borderId="0" xfId="0" applyFont="1" applyFill="1" applyBorder="1" applyAlignment="1">
      <alignment horizontal="left" vertical="center"/>
    </xf>
    <xf numFmtId="0" fontId="41" fillId="0" borderId="0" xfId="0" applyFont="1" applyAlignment="1">
      <alignment horizontal="left" vertical="center"/>
    </xf>
    <xf numFmtId="0" fontId="37" fillId="0" borderId="0" xfId="0" applyFont="1" applyAlignment="1">
      <alignment horizontal="right" vertical="center"/>
    </xf>
    <xf numFmtId="0" fontId="16" fillId="0" borderId="0" xfId="0" applyFont="1" applyFill="1" applyBorder="1" applyAlignment="1">
      <alignment horizontal="left" vertical="center"/>
    </xf>
    <xf numFmtId="0" fontId="35" fillId="4" borderId="0" xfId="0" applyFont="1" applyFill="1" applyBorder="1" applyAlignment="1">
      <alignment horizontal="center" vertical="center" wrapText="1"/>
    </xf>
    <xf numFmtId="0" fontId="45" fillId="4" borderId="0" xfId="0" applyFont="1" applyFill="1" applyAlignment="1">
      <alignment horizontal="center" vertical="center" wrapText="1"/>
    </xf>
    <xf numFmtId="0" fontId="37" fillId="4" borderId="0" xfId="0" applyFont="1" applyFill="1" applyBorder="1"/>
    <xf numFmtId="14" fontId="46" fillId="4" borderId="0" xfId="0" applyNumberFormat="1" applyFont="1" applyFill="1" applyBorder="1" applyAlignment="1">
      <alignment horizontal="center" vertical="center"/>
    </xf>
    <xf numFmtId="14" fontId="37" fillId="4" borderId="0" xfId="0" applyNumberFormat="1" applyFont="1" applyFill="1" applyBorder="1" applyAlignment="1">
      <alignment horizontal="center" vertical="center"/>
    </xf>
    <xf numFmtId="3" fontId="46" fillId="4" borderId="0" xfId="0" applyNumberFormat="1" applyFont="1" applyFill="1" applyBorder="1" applyAlignment="1">
      <alignment horizontal="right" vertical="center"/>
    </xf>
    <xf numFmtId="10" fontId="46" fillId="4" borderId="0" xfId="0" applyNumberFormat="1" applyFont="1" applyFill="1" applyBorder="1" applyAlignment="1">
      <alignment horizontal="right" vertical="center"/>
    </xf>
    <xf numFmtId="14" fontId="32" fillId="4" borderId="0" xfId="0" applyNumberFormat="1" applyFont="1" applyFill="1" applyBorder="1" applyAlignment="1">
      <alignment horizontal="center" vertical="center"/>
    </xf>
    <xf numFmtId="0" fontId="27" fillId="0" borderId="0" xfId="0" applyFont="1" applyFill="1" applyBorder="1" applyAlignment="1">
      <alignment horizontal="left"/>
    </xf>
    <xf numFmtId="0" fontId="50" fillId="0" borderId="0" xfId="0" applyFont="1"/>
    <xf numFmtId="0" fontId="37" fillId="0" borderId="0" xfId="0" applyFont="1" applyAlignment="1">
      <alignment horizontal="right"/>
    </xf>
    <xf numFmtId="0" fontId="16" fillId="0" borderId="0" xfId="0" applyFont="1" applyFill="1" applyAlignment="1">
      <alignment horizontal="left" vertical="center"/>
    </xf>
    <xf numFmtId="0" fontId="32" fillId="0" borderId="0" xfId="0" applyFont="1" applyFill="1" applyAlignment="1">
      <alignment horizontal="left" vertical="center"/>
    </xf>
    <xf numFmtId="0" fontId="38" fillId="4" borderId="0" xfId="0" applyFont="1" applyFill="1"/>
    <xf numFmtId="0" fontId="38" fillId="4" borderId="0" xfId="0" applyFont="1" applyFill="1" applyBorder="1" applyAlignment="1">
      <alignment horizontal="center" vertical="center" wrapText="1"/>
    </xf>
    <xf numFmtId="166" fontId="35" fillId="4" borderId="0" xfId="5" applyNumberFormat="1" applyFont="1" applyFill="1" applyBorder="1" applyAlignment="1" applyProtection="1">
      <alignment horizontal="right" vertical="center" wrapText="1"/>
    </xf>
    <xf numFmtId="166" fontId="35" fillId="4" borderId="0" xfId="5" applyNumberFormat="1" applyFont="1" applyFill="1" applyBorder="1" applyAlignment="1" applyProtection="1">
      <alignment horizontal="left" vertical="center" wrapText="1" indent="1"/>
    </xf>
    <xf numFmtId="0" fontId="53" fillId="0" borderId="0" xfId="0" applyFont="1" applyFill="1" applyAlignment="1">
      <alignment horizontal="left" vertical="center"/>
    </xf>
    <xf numFmtId="3" fontId="35" fillId="4" borderId="0" xfId="6" applyNumberFormat="1" applyFont="1" applyFill="1" applyAlignment="1" applyProtection="1">
      <alignment horizontal="right" vertical="center"/>
    </xf>
    <xf numFmtId="3" fontId="35" fillId="4" borderId="0" xfId="7" applyNumberFormat="1" applyFont="1" applyFill="1" applyBorder="1" applyAlignment="1" applyProtection="1">
      <alignment horizontal="center" vertical="center"/>
    </xf>
    <xf numFmtId="0" fontId="50" fillId="0" borderId="0" xfId="0" applyFont="1" applyFill="1" applyBorder="1" applyAlignment="1">
      <alignment horizontal="left" vertical="center"/>
    </xf>
    <xf numFmtId="0" fontId="50" fillId="0" borderId="0" xfId="0" applyFont="1" applyFill="1" applyBorder="1" applyAlignment="1">
      <alignment vertical="center"/>
    </xf>
    <xf numFmtId="0" fontId="50" fillId="0" borderId="0" xfId="0" applyFont="1" applyFill="1" applyBorder="1" applyAlignment="1">
      <alignment vertical="center" wrapText="1"/>
    </xf>
    <xf numFmtId="0" fontId="37" fillId="0" borderId="0" xfId="0" applyFont="1"/>
    <xf numFmtId="0" fontId="37" fillId="0" borderId="0" xfId="0" applyFont="1" applyAlignment="1"/>
    <xf numFmtId="0" fontId="37" fillId="4" borderId="0" xfId="0" applyFont="1" applyFill="1" applyBorder="1" applyAlignment="1">
      <alignment horizontal="center" vertical="center" wrapText="1"/>
    </xf>
    <xf numFmtId="49" fontId="37" fillId="4" borderId="0" xfId="0" applyNumberFormat="1" applyFont="1" applyFill="1" applyBorder="1" applyAlignment="1">
      <alignment horizontal="center" vertical="center" wrapText="1"/>
    </xf>
    <xf numFmtId="0" fontId="35" fillId="4" borderId="0" xfId="0" applyFont="1" applyFill="1" applyBorder="1" applyAlignment="1">
      <alignment horizontal="left" vertical="center" wrapText="1"/>
    </xf>
    <xf numFmtId="3" fontId="35" fillId="4" borderId="0" xfId="8" applyNumberFormat="1" applyFont="1" applyFill="1" applyBorder="1" applyAlignment="1" applyProtection="1">
      <alignment horizontal="center" vertical="center"/>
    </xf>
    <xf numFmtId="10" fontId="35" fillId="4" borderId="0" xfId="4" applyNumberFormat="1" applyFont="1" applyFill="1" applyBorder="1" applyAlignment="1" applyProtection="1">
      <alignment horizontal="center" vertical="center"/>
    </xf>
    <xf numFmtId="0" fontId="37" fillId="4" borderId="0" xfId="0" applyFont="1" applyFill="1" applyBorder="1" applyAlignment="1">
      <alignment horizontal="center" vertical="center"/>
    </xf>
    <xf numFmtId="0" fontId="46" fillId="4" borderId="0" xfId="0" applyFont="1" applyFill="1" applyBorder="1" applyAlignment="1">
      <alignment vertical="center" wrapText="1"/>
    </xf>
    <xf numFmtId="164" fontId="46" fillId="4" borderId="0" xfId="9" applyNumberFormat="1" applyFont="1" applyFill="1" applyBorder="1" applyAlignment="1" applyProtection="1">
      <alignment horizontal="left" vertical="center" wrapText="1"/>
    </xf>
    <xf numFmtId="10" fontId="46" fillId="4" borderId="0" xfId="4" applyNumberFormat="1" applyFont="1" applyFill="1" applyBorder="1" applyAlignment="1" applyProtection="1">
      <alignment horizontal="center" vertical="center" wrapText="1"/>
    </xf>
    <xf numFmtId="168" fontId="46" fillId="4" borderId="0" xfId="9" applyNumberFormat="1" applyFont="1" applyFill="1" applyBorder="1" applyAlignment="1" applyProtection="1">
      <alignment horizontal="center" vertical="center" wrapText="1"/>
    </xf>
    <xf numFmtId="0" fontId="50" fillId="0" borderId="0" xfId="0" applyFont="1" applyFill="1" applyBorder="1"/>
    <xf numFmtId="0" fontId="16" fillId="0" borderId="0" xfId="0" applyFont="1" applyAlignment="1">
      <alignment vertical="center"/>
    </xf>
    <xf numFmtId="0" fontId="35" fillId="4" borderId="0" xfId="0" applyFont="1" applyFill="1" applyAlignment="1">
      <alignment vertical="center" wrapText="1"/>
    </xf>
    <xf numFmtId="0" fontId="46" fillId="4" borderId="0" xfId="0" applyFont="1" applyFill="1" applyBorder="1" applyAlignment="1">
      <alignment horizontal="left" vertical="center" wrapText="1" indent="2"/>
    </xf>
    <xf numFmtId="0" fontId="57" fillId="0" borderId="0" xfId="0" applyFont="1"/>
    <xf numFmtId="0" fontId="40" fillId="0" borderId="0" xfId="0" applyFont="1" applyFill="1" applyBorder="1" applyAlignment="1">
      <alignment horizontal="left"/>
    </xf>
    <xf numFmtId="0" fontId="23" fillId="0" borderId="0" xfId="3" applyFont="1" applyFill="1" applyBorder="1" applyAlignment="1"/>
    <xf numFmtId="14" fontId="37" fillId="4" borderId="0" xfId="0" applyNumberFormat="1" applyFont="1" applyFill="1" applyBorder="1" applyAlignment="1">
      <alignment horizontal="center" vertical="center" wrapText="1"/>
    </xf>
    <xf numFmtId="0" fontId="50" fillId="0" borderId="0" xfId="0" applyFont="1" applyAlignment="1">
      <alignment horizontal="left" vertical="center"/>
    </xf>
    <xf numFmtId="0" fontId="40" fillId="0" borderId="0" xfId="0" applyFont="1" applyAlignment="1">
      <alignment horizontal="left" vertical="center"/>
    </xf>
    <xf numFmtId="0" fontId="60" fillId="4" borderId="0" xfId="0" applyFont="1" applyFill="1" applyBorder="1" applyAlignment="1">
      <alignment vertical="center"/>
    </xf>
    <xf numFmtId="170" fontId="46" fillId="4" borderId="0" xfId="1" applyNumberFormat="1" applyFont="1" applyFill="1" applyBorder="1" applyAlignment="1">
      <alignment horizontal="center" vertical="center"/>
    </xf>
    <xf numFmtId="169" fontId="46" fillId="4" borderId="0" xfId="1" applyNumberFormat="1" applyFont="1" applyFill="1" applyBorder="1" applyAlignment="1">
      <alignment horizontal="center" vertical="center" wrapText="1"/>
    </xf>
    <xf numFmtId="0" fontId="62" fillId="0" borderId="0" xfId="0" applyFont="1" applyBorder="1" applyAlignment="1">
      <alignment horizontal="left" vertical="center"/>
    </xf>
    <xf numFmtId="0" fontId="16" fillId="0" borderId="0" xfId="3" applyFont="1" applyAlignment="1">
      <alignment horizontal="left" vertical="center"/>
    </xf>
    <xf numFmtId="0" fontId="32" fillId="0" borderId="0" xfId="3" applyFont="1" applyAlignment="1">
      <alignment horizontal="left" vertical="center"/>
    </xf>
    <xf numFmtId="0" fontId="64"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3" fillId="0" borderId="0" xfId="0" applyFont="1" applyFill="1" applyBorder="1" applyAlignment="1">
      <alignment horizontal="left" vertical="center"/>
    </xf>
    <xf numFmtId="0" fontId="35" fillId="4" borderId="0" xfId="0" applyFont="1" applyFill="1" applyBorder="1" applyAlignment="1">
      <alignment horizontal="center" vertical="center" wrapText="1"/>
    </xf>
    <xf numFmtId="0" fontId="37" fillId="4" borderId="0" xfId="0" applyFont="1" applyFill="1" applyBorder="1" applyAlignment="1">
      <alignment horizontal="center" vertical="center" wrapText="1"/>
    </xf>
    <xf numFmtId="0" fontId="37" fillId="4" borderId="0" xfId="0" applyFont="1" applyFill="1" applyBorder="1" applyAlignment="1">
      <alignment horizontal="center" vertical="center"/>
    </xf>
    <xf numFmtId="14" fontId="37" fillId="4" borderId="0" xfId="0" applyNumberFormat="1" applyFont="1" applyFill="1" applyBorder="1" applyAlignment="1">
      <alignment horizontal="center" vertical="center"/>
    </xf>
    <xf numFmtId="0" fontId="37" fillId="4" borderId="0" xfId="0" applyFont="1" applyFill="1" applyAlignment="1">
      <alignment horizontal="center" vertical="center" wrapText="1"/>
    </xf>
    <xf numFmtId="0" fontId="46" fillId="4" borderId="0" xfId="0" applyFont="1" applyFill="1" applyBorder="1" applyAlignment="1">
      <alignment horizontal="center" vertical="center" wrapText="1"/>
    </xf>
    <xf numFmtId="0" fontId="37" fillId="0" borderId="0" xfId="0" applyFont="1" applyFill="1" applyAlignment="1">
      <alignment horizontal="right" vertical="center"/>
    </xf>
    <xf numFmtId="0" fontId="68" fillId="4" borderId="0" xfId="0" applyFont="1" applyFill="1" applyBorder="1" applyAlignment="1">
      <alignment horizontal="center" wrapText="1"/>
    </xf>
    <xf numFmtId="0" fontId="35" fillId="4" borderId="0" xfId="0" applyFont="1" applyFill="1" applyBorder="1" applyAlignment="1">
      <alignment vertical="center" wrapText="1"/>
    </xf>
    <xf numFmtId="3" fontId="35" fillId="4" borderId="0" xfId="10" applyNumberFormat="1" applyFont="1" applyFill="1" applyBorder="1" applyAlignment="1" applyProtection="1">
      <alignment horizontal="right" vertical="center"/>
    </xf>
    <xf numFmtId="0" fontId="37" fillId="0" borderId="0" xfId="0" applyFont="1" applyFill="1" applyAlignment="1">
      <alignment horizontal="right"/>
    </xf>
    <xf numFmtId="0" fontId="35" fillId="4" borderId="0" xfId="0" applyFont="1" applyFill="1" applyAlignment="1">
      <alignment horizontal="left" vertical="center" wrapText="1"/>
    </xf>
    <xf numFmtId="0" fontId="35" fillId="4" borderId="0" xfId="0" applyFont="1" applyFill="1" applyAlignment="1">
      <alignment horizontal="center" vertical="center" wrapText="1"/>
    </xf>
    <xf numFmtId="0" fontId="37" fillId="4" borderId="0" xfId="0" applyFont="1" applyFill="1" applyAlignment="1">
      <alignment vertical="center" wrapText="1"/>
    </xf>
    <xf numFmtId="10" fontId="37" fillId="4" borderId="0" xfId="1" applyNumberFormat="1" applyFont="1" applyFill="1" applyAlignment="1">
      <alignment horizontal="right" vertical="center" wrapText="1"/>
    </xf>
    <xf numFmtId="0" fontId="37" fillId="0" borderId="0" xfId="0" applyFont="1" applyFill="1" applyAlignment="1">
      <alignment vertical="center" wrapText="1"/>
    </xf>
    <xf numFmtId="10" fontId="37" fillId="0" borderId="0" xfId="1" applyNumberFormat="1" applyFont="1" applyFill="1" applyAlignment="1">
      <alignment horizontal="right" vertical="center"/>
    </xf>
    <xf numFmtId="3" fontId="37" fillId="4" borderId="0" xfId="1" applyNumberFormat="1" applyFont="1" applyFill="1" applyAlignment="1">
      <alignment horizontal="right" vertical="center"/>
    </xf>
    <xf numFmtId="10" fontId="35" fillId="4" borderId="0" xfId="1" applyNumberFormat="1" applyFont="1" applyFill="1" applyAlignment="1">
      <alignment horizontal="right" vertical="center" wrapText="1"/>
    </xf>
    <xf numFmtId="0" fontId="38" fillId="0" borderId="0" xfId="0" applyFont="1" applyAlignment="1">
      <alignment horizontal="left" vertical="center"/>
    </xf>
    <xf numFmtId="0" fontId="73" fillId="0" borderId="0" xfId="0" applyFont="1" applyFill="1" applyAlignment="1">
      <alignment horizontal="left" vertical="center"/>
    </xf>
    <xf numFmtId="0" fontId="16" fillId="0" borderId="0" xfId="0" applyFont="1" applyBorder="1" applyAlignment="1">
      <alignment horizontal="left" vertical="center"/>
    </xf>
    <xf numFmtId="0" fontId="46" fillId="4" borderId="0" xfId="0" applyFont="1" applyFill="1" applyBorder="1" applyAlignment="1">
      <alignment horizontal="left" vertical="center" wrapText="1"/>
    </xf>
    <xf numFmtId="49" fontId="37" fillId="4" borderId="0" xfId="0" applyNumberFormat="1" applyFont="1" applyFill="1" applyAlignment="1">
      <alignment horizontal="center" vertical="center" wrapText="1"/>
    </xf>
    <xf numFmtId="0" fontId="37" fillId="4" borderId="0" xfId="0" applyFont="1" applyFill="1" applyAlignment="1">
      <alignment horizontal="center" wrapText="1"/>
    </xf>
    <xf numFmtId="0" fontId="46" fillId="4" borderId="0" xfId="0" applyFont="1" applyFill="1" applyAlignment="1">
      <alignment horizontal="left" vertical="center" wrapText="1"/>
    </xf>
    <xf numFmtId="166" fontId="46" fillId="4" borderId="0" xfId="1" applyNumberFormat="1" applyFont="1" applyFill="1" applyBorder="1" applyAlignment="1">
      <alignment horizontal="left" vertical="center"/>
    </xf>
    <xf numFmtId="166" fontId="46" fillId="4" borderId="0" xfId="1" applyNumberFormat="1" applyFont="1" applyFill="1" applyBorder="1" applyAlignment="1">
      <alignment horizontal="center" vertical="center"/>
    </xf>
    <xf numFmtId="10" fontId="46" fillId="4" borderId="0" xfId="4" applyNumberFormat="1" applyFont="1" applyFill="1" applyBorder="1" applyAlignment="1">
      <alignment horizontal="center" vertical="center"/>
    </xf>
    <xf numFmtId="164" fontId="46" fillId="4" borderId="0" xfId="0" applyNumberFormat="1" applyFont="1" applyFill="1" applyAlignment="1">
      <alignment horizontal="center" vertical="center"/>
    </xf>
    <xf numFmtId="49" fontId="38" fillId="0" borderId="0" xfId="0" applyNumberFormat="1" applyFont="1" applyFill="1" applyAlignment="1">
      <alignment horizontal="left" vertical="top" wrapText="1"/>
    </xf>
    <xf numFmtId="0" fontId="38" fillId="0" borderId="0" xfId="0" applyFont="1"/>
    <xf numFmtId="0" fontId="38" fillId="0" borderId="0" xfId="0" applyFont="1" applyFill="1" applyAlignment="1">
      <alignment horizontal="justify" vertical="top" wrapText="1"/>
    </xf>
    <xf numFmtId="0" fontId="46" fillId="0" borderId="0" xfId="0" applyFont="1" applyFill="1" applyAlignment="1">
      <alignment horizontal="left" vertical="center"/>
    </xf>
    <xf numFmtId="0" fontId="46" fillId="4" borderId="0" xfId="0" applyFont="1" applyFill="1" applyBorder="1" applyAlignment="1">
      <alignment horizontal="left" vertical="center"/>
    </xf>
    <xf numFmtId="3" fontId="46" fillId="4" borderId="0" xfId="12" applyNumberFormat="1" applyFont="1" applyFill="1" applyBorder="1" applyAlignment="1">
      <alignment horizontal="right" vertical="center" indent="1"/>
    </xf>
    <xf numFmtId="10" fontId="46" fillId="4" borderId="0" xfId="4" applyNumberFormat="1" applyFont="1" applyFill="1" applyBorder="1" applyAlignment="1">
      <alignment horizontal="right" vertical="center" indent="1"/>
    </xf>
    <xf numFmtId="0" fontId="40" fillId="0" borderId="0" xfId="0" applyFont="1" applyFill="1" applyAlignment="1">
      <alignment horizontal="left" vertical="center"/>
    </xf>
    <xf numFmtId="0" fontId="38" fillId="4" borderId="0" xfId="0" applyFont="1" applyFill="1" applyBorder="1" applyAlignment="1">
      <alignment horizontal="center" wrapText="1"/>
    </xf>
    <xf numFmtId="0" fontId="68" fillId="4" borderId="0" xfId="0" applyFont="1" applyFill="1" applyBorder="1" applyAlignment="1">
      <alignment vertical="center" wrapText="1"/>
    </xf>
    <xf numFmtId="3" fontId="35" fillId="4" borderId="0" xfId="0" applyNumberFormat="1" applyFont="1" applyFill="1" applyBorder="1" applyAlignment="1">
      <alignment horizontal="right" vertical="center"/>
    </xf>
    <xf numFmtId="4" fontId="35" fillId="4" borderId="0" xfId="0" applyNumberFormat="1" applyFont="1" applyFill="1" applyBorder="1" applyAlignment="1">
      <alignment horizontal="right" vertical="center"/>
    </xf>
    <xf numFmtId="4" fontId="35" fillId="4" borderId="0" xfId="0" applyNumberFormat="1" applyFont="1" applyFill="1" applyBorder="1" applyAlignment="1" applyProtection="1">
      <alignment horizontal="right" vertical="center"/>
    </xf>
    <xf numFmtId="10" fontId="35" fillId="4" borderId="0" xfId="0" applyNumberFormat="1" applyFont="1" applyFill="1" applyBorder="1" applyAlignment="1">
      <alignment horizontal="right" vertical="center"/>
    </xf>
    <xf numFmtId="4" fontId="35" fillId="4" borderId="0" xfId="0" applyNumberFormat="1" applyFont="1" applyFill="1" applyBorder="1" applyAlignment="1">
      <alignment horizontal="right"/>
    </xf>
    <xf numFmtId="0" fontId="35" fillId="4" borderId="0" xfId="0" applyFont="1" applyFill="1" applyBorder="1" applyAlignment="1">
      <alignment horizontal="right"/>
    </xf>
    <xf numFmtId="0" fontId="37" fillId="0" borderId="0" xfId="0" applyFont="1" applyAlignment="1">
      <alignment horizontal="left" vertical="center"/>
    </xf>
    <xf numFmtId="0" fontId="37" fillId="4" borderId="0" xfId="0" applyFont="1" applyFill="1" applyBorder="1" applyAlignment="1">
      <alignment horizontal="center" wrapText="1"/>
    </xf>
    <xf numFmtId="0" fontId="64" fillId="0" borderId="0" xfId="0" applyFont="1" applyAlignment="1">
      <alignment horizontal="left" vertical="center"/>
    </xf>
    <xf numFmtId="0" fontId="81" fillId="0" borderId="0" xfId="3" applyFont="1" applyFill="1" applyBorder="1" applyAlignment="1">
      <alignment horizontal="left" vertical="center"/>
    </xf>
    <xf numFmtId="0" fontId="32" fillId="0" borderId="0" xfId="3" applyFont="1" applyFill="1" applyBorder="1" applyAlignment="1">
      <alignment horizontal="left" vertical="center"/>
    </xf>
    <xf numFmtId="0" fontId="46" fillId="4" borderId="0" xfId="3" applyFont="1" applyFill="1" applyBorder="1" applyAlignment="1">
      <alignment horizontal="center" vertical="center"/>
    </xf>
    <xf numFmtId="0" fontId="46" fillId="4" borderId="0" xfId="3" applyFont="1" applyFill="1" applyBorder="1" applyAlignment="1">
      <alignment horizontal="center" vertical="center" wrapText="1"/>
    </xf>
    <xf numFmtId="166" fontId="46" fillId="4" borderId="0" xfId="17" applyNumberFormat="1" applyFont="1" applyFill="1" applyBorder="1" applyAlignment="1">
      <alignment horizontal="right" vertical="center" wrapText="1"/>
    </xf>
    <xf numFmtId="2" fontId="46" fillId="4" borderId="0" xfId="17" applyNumberFormat="1" applyFont="1" applyFill="1" applyBorder="1" applyAlignment="1">
      <alignment horizontal="center" vertical="center" wrapText="1"/>
    </xf>
    <xf numFmtId="10" fontId="46" fillId="4" borderId="0" xfId="17" applyNumberFormat="1" applyFont="1" applyFill="1" applyBorder="1" applyAlignment="1">
      <alignment horizontal="center" vertical="center" wrapText="1"/>
    </xf>
    <xf numFmtId="10" fontId="46" fillId="4" borderId="0" xfId="4" applyNumberFormat="1" applyFont="1" applyFill="1" applyAlignment="1">
      <alignment horizontal="center" vertical="center" wrapText="1"/>
    </xf>
    <xf numFmtId="3" fontId="46" fillId="4" borderId="0" xfId="4" applyNumberFormat="1" applyFont="1" applyFill="1" applyBorder="1" applyAlignment="1">
      <alignment horizontal="right" vertical="center" wrapText="1"/>
    </xf>
    <xf numFmtId="4" fontId="46" fillId="4" borderId="0" xfId="3" applyNumberFormat="1" applyFont="1" applyFill="1" applyBorder="1" applyAlignment="1">
      <alignment horizontal="center" vertical="center" wrapText="1"/>
    </xf>
    <xf numFmtId="10" fontId="46" fillId="4" borderId="0" xfId="3" applyNumberFormat="1" applyFont="1" applyFill="1" applyBorder="1" applyAlignment="1">
      <alignment horizontal="center" vertical="center" wrapText="1"/>
    </xf>
    <xf numFmtId="0" fontId="83" fillId="7" borderId="0" xfId="3" applyFont="1" applyFill="1" applyBorder="1" applyAlignment="1">
      <alignment horizontal="left" vertical="center" indent="1"/>
    </xf>
    <xf numFmtId="0" fontId="84" fillId="0" borderId="0" xfId="3" applyFont="1" applyFill="1" applyBorder="1" applyAlignment="1">
      <alignment horizontal="left" vertical="center"/>
    </xf>
    <xf numFmtId="172" fontId="35" fillId="7" borderId="0" xfId="3" applyNumberFormat="1" applyFont="1" applyFill="1" applyBorder="1" applyAlignment="1">
      <alignment horizontal="center" vertical="center" wrapText="1"/>
    </xf>
    <xf numFmtId="173" fontId="59" fillId="4" borderId="0" xfId="3" applyNumberFormat="1" applyFont="1" applyFill="1" applyAlignment="1">
      <alignment horizontal="center" vertical="center"/>
    </xf>
    <xf numFmtId="0" fontId="59" fillId="4" borderId="0" xfId="3" applyFont="1" applyFill="1" applyBorder="1" applyAlignment="1">
      <alignment horizontal="left" vertical="center" wrapText="1"/>
    </xf>
    <xf numFmtId="166" fontId="85" fillId="7" borderId="0" xfId="17" applyNumberFormat="1" applyFont="1" applyFill="1" applyBorder="1" applyAlignment="1">
      <alignment horizontal="center" vertical="center"/>
    </xf>
    <xf numFmtId="0" fontId="35" fillId="4" borderId="0" xfId="3" applyFont="1" applyFill="1" applyBorder="1" applyAlignment="1">
      <alignment vertical="center"/>
    </xf>
    <xf numFmtId="166" fontId="86" fillId="7" borderId="0" xfId="17" applyNumberFormat="1" applyFont="1" applyFill="1" applyBorder="1" applyAlignment="1">
      <alignment horizontal="center" vertical="center"/>
    </xf>
    <xf numFmtId="0" fontId="37" fillId="0" borderId="0" xfId="3" applyFont="1" applyAlignment="1">
      <alignment horizontal="right" vertical="center"/>
    </xf>
    <xf numFmtId="0" fontId="64" fillId="0" borderId="0" xfId="16" applyFont="1"/>
    <xf numFmtId="0" fontId="37" fillId="0" borderId="0" xfId="18" applyFont="1" applyAlignment="1"/>
    <xf numFmtId="0" fontId="88" fillId="0" borderId="0" xfId="18" applyFont="1" applyAlignment="1"/>
    <xf numFmtId="0" fontId="37"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6" fillId="4" borderId="0" xfId="3" applyFont="1" applyFill="1" applyAlignment="1">
      <alignment vertical="center"/>
    </xf>
    <xf numFmtId="0" fontId="22" fillId="4" borderId="0" xfId="3" applyFill="1">
      <alignment vertical="top"/>
    </xf>
    <xf numFmtId="166" fontId="16" fillId="2" borderId="0" xfId="1" applyNumberFormat="1" applyFont="1" applyFill="1" applyBorder="1" applyAlignment="1">
      <alignment horizontal="right" vertical="center"/>
    </xf>
    <xf numFmtId="10" fontId="40" fillId="2" borderId="0" xfId="4" applyNumberFormat="1" applyFont="1" applyFill="1" applyBorder="1" applyAlignment="1">
      <alignment horizontal="right" vertical="center"/>
    </xf>
    <xf numFmtId="166" fontId="90" fillId="2" borderId="0" xfId="1" applyNumberFormat="1" applyFont="1" applyFill="1" applyBorder="1" applyAlignment="1">
      <alignment horizontal="right" vertical="center"/>
    </xf>
    <xf numFmtId="0" fontId="52" fillId="0" borderId="0" xfId="3" applyFont="1" applyFill="1">
      <alignment vertical="top"/>
    </xf>
    <xf numFmtId="166" fontId="38" fillId="0" borderId="0" xfId="1" applyNumberFormat="1" applyFont="1" applyFill="1" applyAlignment="1">
      <alignment horizontal="center" vertical="center"/>
    </xf>
    <xf numFmtId="0" fontId="38" fillId="0" borderId="0" xfId="3" applyFont="1">
      <alignment vertical="top"/>
    </xf>
    <xf numFmtId="0" fontId="35" fillId="4" borderId="0" xfId="3" applyFont="1" applyFill="1" applyAlignment="1">
      <alignment horizontal="center" vertical="center" wrapText="1"/>
    </xf>
    <xf numFmtId="2" fontId="81" fillId="4" borderId="0" xfId="3" applyNumberFormat="1" applyFont="1" applyFill="1" applyAlignment="1">
      <alignment horizontal="left" vertical="center"/>
    </xf>
    <xf numFmtId="166" fontId="46" fillId="4" borderId="0" xfId="1" applyNumberFormat="1" applyFont="1" applyFill="1" applyAlignment="1">
      <alignment horizontal="center" vertical="center"/>
    </xf>
    <xf numFmtId="10" fontId="93" fillId="4" borderId="0" xfId="3" applyNumberFormat="1" applyFont="1" applyFill="1" applyBorder="1" applyAlignment="1">
      <alignment horizontal="center" vertical="center"/>
    </xf>
    <xf numFmtId="0" fontId="59" fillId="4" borderId="0" xfId="3" applyFont="1" applyFill="1" applyBorder="1" applyAlignment="1">
      <alignment horizontal="center"/>
    </xf>
    <xf numFmtId="0" fontId="37" fillId="0" borderId="0" xfId="3" applyFont="1" applyFill="1" applyAlignment="1">
      <alignment horizontal="left" vertical="center"/>
    </xf>
    <xf numFmtId="0" fontId="37" fillId="0" borderId="0" xfId="3" applyFont="1" applyAlignment="1">
      <alignment vertical="center"/>
    </xf>
    <xf numFmtId="166" fontId="46" fillId="2" borderId="0" xfId="1" applyNumberFormat="1" applyFont="1" applyFill="1" applyBorder="1" applyAlignment="1">
      <alignment horizontal="center" vertical="center"/>
    </xf>
    <xf numFmtId="10" fontId="95" fillId="2" borderId="0" xfId="3" applyNumberFormat="1" applyFont="1" applyFill="1" applyBorder="1" applyAlignment="1">
      <alignment horizontal="center"/>
    </xf>
    <xf numFmtId="0" fontId="95" fillId="2" borderId="0" xfId="3" applyFont="1" applyFill="1" applyBorder="1" applyAlignment="1">
      <alignment horizontal="center"/>
    </xf>
    <xf numFmtId="2" fontId="81" fillId="4" borderId="0" xfId="3" applyNumberFormat="1" applyFont="1" applyFill="1" applyAlignment="1">
      <alignment horizontal="left" vertical="center" wrapText="1"/>
    </xf>
    <xf numFmtId="0" fontId="26" fillId="0" borderId="0" xfId="3" applyFont="1" applyAlignment="1">
      <alignment horizontal="left" vertical="center"/>
    </xf>
    <xf numFmtId="0" fontId="16" fillId="4" borderId="0" xfId="3" applyFont="1" applyFill="1" applyAlignment="1">
      <alignment horizontal="center"/>
    </xf>
    <xf numFmtId="2" fontId="22" fillId="4" borderId="0" xfId="3" applyNumberFormat="1" applyFill="1" applyAlignment="1">
      <alignment horizontal="center" vertical="center"/>
    </xf>
    <xf numFmtId="3" fontId="81" fillId="4" borderId="0" xfId="3" applyNumberFormat="1" applyFont="1" applyFill="1" applyAlignment="1">
      <alignment horizontal="right" vertical="center"/>
    </xf>
    <xf numFmtId="2" fontId="98" fillId="4" borderId="0" xfId="3" applyNumberFormat="1" applyFont="1" applyFill="1" applyAlignment="1">
      <alignment horizontal="center" vertical="center"/>
    </xf>
    <xf numFmtId="0" fontId="44" fillId="7" borderId="0" xfId="3" applyFont="1" applyFill="1">
      <alignment vertical="top"/>
    </xf>
    <xf numFmtId="0" fontId="37" fillId="7" borderId="0" xfId="3" applyFont="1" applyFill="1">
      <alignment vertical="top"/>
    </xf>
    <xf numFmtId="0" fontId="35" fillId="4" borderId="0" xfId="3" applyFont="1" applyFill="1" applyAlignment="1">
      <alignment horizontal="left" vertical="center" wrapText="1"/>
    </xf>
    <xf numFmtId="0" fontId="37" fillId="4" borderId="0" xfId="3" applyFont="1" applyFill="1" applyAlignment="1">
      <alignment horizontal="left" vertical="center"/>
    </xf>
    <xf numFmtId="0" fontId="37" fillId="4" borderId="0" xfId="3" applyFont="1" applyFill="1" applyAlignment="1">
      <alignment vertical="center"/>
    </xf>
    <xf numFmtId="3" fontId="35" fillId="4" borderId="0" xfId="3" applyNumberFormat="1" applyFont="1" applyFill="1" applyAlignment="1">
      <alignment horizontal="right" vertical="center"/>
    </xf>
    <xf numFmtId="0" fontId="37" fillId="4" borderId="0" xfId="3" applyFont="1" applyFill="1" applyAlignment="1">
      <alignment horizontal="right" vertical="center"/>
    </xf>
    <xf numFmtId="10" fontId="35" fillId="4" borderId="0" xfId="0" applyNumberFormat="1" applyFont="1" applyFill="1" applyAlignment="1">
      <alignment horizontal="right" vertical="center"/>
    </xf>
    <xf numFmtId="0" fontId="37" fillId="4" borderId="0" xfId="0" applyFont="1" applyFill="1"/>
    <xf numFmtId="0" fontId="46" fillId="4" borderId="0" xfId="3" applyFont="1" applyFill="1" applyAlignment="1">
      <alignment horizontal="left" vertical="center"/>
    </xf>
    <xf numFmtId="14" fontId="16" fillId="0" borderId="0" xfId="0" applyNumberFormat="1" applyFont="1" applyAlignment="1">
      <alignment horizontal="right" vertical="center"/>
    </xf>
    <xf numFmtId="14" fontId="32" fillId="0" borderId="0" xfId="0" applyNumberFormat="1" applyFont="1" applyAlignment="1">
      <alignment horizontal="right" vertical="center"/>
    </xf>
    <xf numFmtId="0" fontId="37" fillId="0" borderId="0" xfId="0" applyFont="1" applyAlignment="1">
      <alignment horizontal="right"/>
    </xf>
    <xf numFmtId="0" fontId="64" fillId="0" borderId="0" xfId="0" applyFont="1" applyAlignment="1">
      <alignment horizontal="right"/>
    </xf>
    <xf numFmtId="0" fontId="46" fillId="4" borderId="0" xfId="3" applyFont="1" applyFill="1" applyBorder="1" applyAlignment="1">
      <alignment horizontal="center" vertical="center" wrapText="1"/>
    </xf>
    <xf numFmtId="0" fontId="64" fillId="0" borderId="0" xfId="0" applyFont="1" applyFill="1" applyBorder="1" applyAlignment="1">
      <alignment horizontal="left" vertical="center"/>
    </xf>
    <xf numFmtId="0" fontId="102" fillId="4" borderId="0" xfId="0" applyFont="1" applyFill="1" applyBorder="1" applyAlignment="1">
      <alignment vertical="center" wrapText="1"/>
    </xf>
    <xf numFmtId="3" fontId="35" fillId="4" borderId="0" xfId="23" applyNumberFormat="1" applyFont="1" applyFill="1" applyBorder="1" applyAlignment="1">
      <alignment horizontal="right" vertical="center"/>
    </xf>
    <xf numFmtId="10" fontId="35" fillId="4" borderId="0" xfId="23" applyNumberFormat="1" applyFont="1" applyFill="1" applyAlignment="1">
      <alignment vertical="center"/>
    </xf>
    <xf numFmtId="0" fontId="37" fillId="4" borderId="0" xfId="3" applyFont="1" applyFill="1" applyAlignment="1">
      <alignment horizontal="center" vertical="center" wrapText="1"/>
    </xf>
    <xf numFmtId="0" fontId="35" fillId="4" borderId="0" xfId="3" applyFont="1" applyFill="1" applyBorder="1" applyAlignment="1">
      <alignment horizontal="left" vertical="center" wrapText="1"/>
    </xf>
    <xf numFmtId="0" fontId="59" fillId="4" borderId="0" xfId="3" applyFont="1" applyFill="1" applyAlignment="1">
      <alignment horizontal="left" vertical="center" wrapText="1"/>
    </xf>
    <xf numFmtId="166" fontId="35" fillId="4" borderId="0" xfId="24" applyNumberFormat="1" applyFont="1" applyFill="1" applyBorder="1" applyAlignment="1">
      <alignment horizontal="right" vertical="center" wrapText="1"/>
    </xf>
    <xf numFmtId="0" fontId="59" fillId="4" borderId="0" xfId="3" applyFont="1" applyFill="1" applyAlignment="1">
      <alignment horizontal="center" vertical="center" wrapText="1"/>
    </xf>
    <xf numFmtId="0" fontId="46" fillId="0" borderId="0" xfId="3" applyFont="1" applyFill="1" applyAlignment="1">
      <alignment horizontal="left" vertical="center"/>
    </xf>
    <xf numFmtId="0" fontId="32" fillId="0" borderId="0" xfId="3" applyFont="1" applyFill="1" applyAlignment="1">
      <alignment horizontal="left" vertical="center"/>
    </xf>
    <xf numFmtId="0" fontId="16" fillId="0" borderId="0" xfId="3" applyFont="1" applyFill="1" applyAlignment="1">
      <alignment horizontal="left" vertical="center"/>
    </xf>
    <xf numFmtId="0" fontId="40" fillId="0" borderId="0" xfId="3" applyFont="1" applyFill="1" applyAlignment="1">
      <alignment horizontal="left" vertical="center"/>
    </xf>
    <xf numFmtId="0" fontId="72" fillId="0" borderId="0" xfId="3" applyFont="1" applyFill="1">
      <alignment vertical="top"/>
    </xf>
    <xf numFmtId="0" fontId="102" fillId="4" borderId="0" xfId="3" applyFont="1" applyFill="1" applyAlignment="1">
      <alignment horizontal="center" vertical="center" wrapText="1"/>
    </xf>
    <xf numFmtId="0" fontId="85" fillId="4" borderId="0" xfId="3" applyFont="1" applyFill="1" applyAlignment="1">
      <alignment horizontal="left" vertical="center" wrapText="1"/>
    </xf>
    <xf numFmtId="166" fontId="102" fillId="4" borderId="0" xfId="24" applyNumberFormat="1" applyFont="1" applyFill="1" applyBorder="1" applyAlignment="1">
      <alignment horizontal="right" vertical="center" wrapText="1"/>
    </xf>
    <xf numFmtId="0" fontId="85" fillId="4" borderId="0" xfId="3" applyFont="1" applyFill="1" applyAlignment="1">
      <alignment horizontal="center" vertical="center" wrapText="1"/>
    </xf>
    <xf numFmtId="0" fontId="40" fillId="0" borderId="0" xfId="0" applyNumberFormat="1" applyFont="1" applyAlignment="1">
      <alignment horizontal="right" vertical="center"/>
    </xf>
    <xf numFmtId="0" fontId="72" fillId="0" borderId="0" xfId="0" applyNumberFormat="1" applyFont="1" applyAlignment="1">
      <alignment horizontal="right" vertical="center"/>
    </xf>
    <xf numFmtId="0" fontId="86" fillId="4" borderId="0" xfId="3" applyFont="1" applyFill="1" applyAlignment="1">
      <alignment horizontal="left" vertical="center" wrapText="1"/>
    </xf>
    <xf numFmtId="3" fontId="86" fillId="4" borderId="0" xfId="3" applyNumberFormat="1" applyFont="1" applyFill="1" applyAlignment="1">
      <alignment horizontal="right" vertical="center" wrapText="1"/>
    </xf>
    <xf numFmtId="0" fontId="62" fillId="0" borderId="0" xfId="0" applyFont="1"/>
    <xf numFmtId="0" fontId="106" fillId="0" borderId="0" xfId="0" applyFont="1"/>
    <xf numFmtId="0" fontId="107" fillId="0" borderId="0" xfId="0" applyFont="1"/>
    <xf numFmtId="0" fontId="37" fillId="0" borderId="0" xfId="26" applyFont="1" applyFill="1" applyBorder="1" applyAlignment="1">
      <alignment horizontal="left" vertical="center"/>
    </xf>
    <xf numFmtId="0" fontId="40" fillId="0" borderId="0" xfId="3" applyFont="1" applyFill="1" applyBorder="1" applyAlignment="1">
      <alignment horizontal="left" vertical="center"/>
    </xf>
    <xf numFmtId="0" fontId="28" fillId="0" borderId="0" xfId="3" applyFont="1" applyFill="1" applyBorder="1" applyAlignment="1">
      <alignment horizontal="left" vertical="center"/>
    </xf>
    <xf numFmtId="0" fontId="47" fillId="4" borderId="0" xfId="3" applyFont="1" applyFill="1" applyBorder="1" applyAlignment="1">
      <alignment horizontal="center" vertical="center" wrapText="1"/>
    </xf>
    <xf numFmtId="14" fontId="46" fillId="4" borderId="0" xfId="3" applyNumberFormat="1" applyFont="1" applyFill="1" applyBorder="1" applyAlignment="1">
      <alignment horizontal="center" vertical="center" wrapText="1"/>
    </xf>
    <xf numFmtId="0" fontId="46" fillId="4" borderId="0" xfId="3" applyFont="1" applyFill="1" applyBorder="1" applyAlignment="1">
      <alignment horizontal="center" wrapText="1"/>
    </xf>
    <xf numFmtId="0" fontId="16" fillId="0" borderId="0" xfId="3" applyFont="1" applyFill="1" applyBorder="1" applyAlignment="1">
      <alignment horizontal="left" vertical="center"/>
    </xf>
    <xf numFmtId="0" fontId="37" fillId="4" borderId="0" xfId="3" applyFont="1" applyFill="1" applyBorder="1" applyAlignment="1">
      <alignment horizontal="center" vertical="center" wrapText="1"/>
    </xf>
    <xf numFmtId="0" fontId="37" fillId="4" borderId="0" xfId="3" applyFont="1" applyFill="1" applyBorder="1" applyAlignment="1">
      <alignment vertical="center" wrapText="1"/>
    </xf>
    <xf numFmtId="0" fontId="0" fillId="4" borderId="0" xfId="0" applyFill="1"/>
    <xf numFmtId="0" fontId="37" fillId="4" borderId="0" xfId="3" applyFont="1" applyFill="1" applyBorder="1" applyAlignment="1">
      <alignment horizontal="left" vertical="center" wrapText="1"/>
    </xf>
    <xf numFmtId="0" fontId="35" fillId="4" borderId="2" xfId="3" applyFont="1" applyFill="1" applyBorder="1" applyAlignment="1">
      <alignment horizontal="left" vertical="center" wrapText="1"/>
    </xf>
    <xf numFmtId="14" fontId="37" fillId="4" borderId="2" xfId="3" applyNumberFormat="1" applyFont="1" applyFill="1" applyBorder="1" applyAlignment="1">
      <alignment horizontal="right" vertical="center" wrapText="1"/>
    </xf>
    <xf numFmtId="0" fontId="37" fillId="4" borderId="2" xfId="3" applyFont="1" applyFill="1" applyBorder="1" applyAlignment="1">
      <alignment horizontal="left" vertical="center" wrapText="1"/>
    </xf>
    <xf numFmtId="0" fontId="35" fillId="4" borderId="0" xfId="3" applyFont="1" applyFill="1" applyBorder="1" applyAlignment="1">
      <alignment horizontal="right" vertical="center" wrapText="1" indent="1"/>
    </xf>
    <xf numFmtId="10" fontId="93" fillId="4" borderId="0" xfId="0" applyNumberFormat="1" applyFont="1" applyFill="1" applyBorder="1" applyAlignment="1">
      <alignment horizontal="center" vertical="center"/>
    </xf>
    <xf numFmtId="10" fontId="114" fillId="4" borderId="0" xfId="0" applyNumberFormat="1" applyFont="1" applyFill="1" applyBorder="1" applyAlignment="1">
      <alignment horizontal="center" vertical="center"/>
    </xf>
    <xf numFmtId="10" fontId="59" fillId="4" borderId="0" xfId="0" applyNumberFormat="1" applyFont="1" applyFill="1" applyBorder="1" applyAlignment="1">
      <alignment horizontal="center" vertical="center"/>
    </xf>
    <xf numFmtId="0" fontId="9" fillId="8" borderId="0" xfId="0" applyFont="1" applyFill="1" applyBorder="1" applyAlignment="1">
      <alignment horizontal="center" vertical="center" wrapText="1"/>
    </xf>
    <xf numFmtId="0" fontId="20" fillId="9" borderId="0" xfId="0" applyFont="1" applyFill="1" applyAlignment="1">
      <alignment horizontal="left" vertical="center"/>
    </xf>
    <xf numFmtId="0" fontId="24" fillId="9" borderId="0" xfId="0" applyFont="1" applyFill="1" applyAlignment="1">
      <alignment horizontal="center"/>
    </xf>
    <xf numFmtId="0" fontId="29" fillId="9" borderId="0" xfId="0" applyFont="1" applyFill="1" applyAlignment="1">
      <alignment horizontal="center"/>
    </xf>
    <xf numFmtId="0" fontId="30" fillId="9" borderId="0" xfId="0" applyFont="1" applyFill="1" applyAlignment="1">
      <alignment horizontal="center"/>
    </xf>
    <xf numFmtId="0" fontId="24" fillId="9" borderId="0" xfId="16" applyFont="1" applyFill="1" applyAlignment="1"/>
    <xf numFmtId="0" fontId="0" fillId="9" borderId="0" xfId="0" applyFill="1"/>
    <xf numFmtId="0" fontId="20" fillId="9" borderId="0" xfId="3" applyFont="1" applyFill="1" applyAlignment="1">
      <alignment horizontal="left" vertical="center"/>
    </xf>
    <xf numFmtId="0" fontId="20" fillId="9" borderId="0" xfId="3" applyFont="1" applyFill="1" applyAlignment="1"/>
    <xf numFmtId="0" fontId="20" fillId="9" borderId="0" xfId="3" applyFont="1" applyFill="1" applyAlignment="1">
      <alignment horizontal="center"/>
    </xf>
    <xf numFmtId="0" fontId="28" fillId="9" borderId="0" xfId="3" applyFont="1" applyFill="1" applyAlignment="1">
      <alignment horizontal="left" vertical="center"/>
    </xf>
    <xf numFmtId="0" fontId="28" fillId="9" borderId="0" xfId="3" applyFont="1" applyFill="1" applyAlignment="1">
      <alignment horizontal="center"/>
    </xf>
    <xf numFmtId="0" fontId="20" fillId="9" borderId="0" xfId="3" applyFont="1" applyFill="1" applyBorder="1" applyAlignment="1">
      <alignment horizontal="left" vertical="center"/>
    </xf>
    <xf numFmtId="0" fontId="29" fillId="9" borderId="0" xfId="3" applyFont="1" applyFill="1" applyBorder="1" applyAlignment="1"/>
    <xf numFmtId="49" fontId="79" fillId="9" borderId="0" xfId="3" applyNumberFormat="1" applyFont="1" applyFill="1" applyBorder="1" applyAlignment="1">
      <alignment horizontal="right"/>
    </xf>
    <xf numFmtId="49" fontId="79" fillId="9" borderId="0" xfId="3" applyNumberFormat="1" applyFont="1" applyFill="1" applyBorder="1" applyAlignment="1">
      <alignment horizontal="right" vertical="center"/>
    </xf>
    <xf numFmtId="0" fontId="28" fillId="9" borderId="0" xfId="3" applyFont="1" applyFill="1" applyBorder="1" applyAlignment="1">
      <alignment horizontal="left" vertical="center"/>
    </xf>
    <xf numFmtId="0" fontId="28" fillId="9" borderId="0" xfId="3" applyFont="1" applyFill="1" applyBorder="1" applyAlignment="1">
      <alignment horizontal="right"/>
    </xf>
    <xf numFmtId="0" fontId="28" fillId="9" borderId="0" xfId="3" applyFont="1" applyFill="1" applyBorder="1" applyAlignment="1">
      <alignment horizontal="right" vertical="center"/>
    </xf>
    <xf numFmtId="0" fontId="115" fillId="0" borderId="0" xfId="2" applyFont="1" applyAlignment="1" applyProtection="1">
      <alignment horizontal="left" vertical="center"/>
    </xf>
    <xf numFmtId="0" fontId="19" fillId="0" borderId="0" xfId="2" applyFont="1" applyAlignment="1" applyProtection="1">
      <alignment horizontal="left" vertical="center"/>
    </xf>
    <xf numFmtId="0" fontId="116" fillId="0" borderId="0" xfId="2" applyFont="1" applyAlignment="1" applyProtection="1"/>
    <xf numFmtId="0" fontId="117" fillId="0" borderId="0" xfId="2" applyFont="1" applyAlignment="1" applyProtection="1"/>
    <xf numFmtId="0" fontId="117" fillId="0" borderId="0" xfId="2" applyFont="1" applyAlignment="1" applyProtection="1">
      <alignment vertical="center"/>
    </xf>
    <xf numFmtId="0" fontId="117" fillId="0" borderId="0" xfId="2" applyFont="1" applyAlignment="1" applyProtection="1">
      <alignment horizontal="left" vertical="center"/>
    </xf>
    <xf numFmtId="0" fontId="37" fillId="0" borderId="0" xfId="0" applyFont="1" applyAlignment="1">
      <alignment horizontal="right"/>
    </xf>
    <xf numFmtId="0" fontId="118" fillId="0" borderId="0" xfId="0" applyFont="1"/>
    <xf numFmtId="166" fontId="0" fillId="0" borderId="0" xfId="0" applyNumberFormat="1"/>
    <xf numFmtId="0" fontId="123" fillId="0" borderId="0" xfId="0" applyFont="1" applyFill="1" applyBorder="1" applyAlignment="1">
      <alignment horizontal="left" vertical="center"/>
    </xf>
    <xf numFmtId="0" fontId="71" fillId="0" borderId="0" xfId="3" applyFont="1" applyAlignment="1">
      <alignment horizontal="left" vertical="center"/>
    </xf>
    <xf numFmtId="175" fontId="0" fillId="0" borderId="0" xfId="0" applyNumberFormat="1"/>
    <xf numFmtId="176" fontId="0" fillId="0" borderId="0" xfId="0" applyNumberFormat="1"/>
    <xf numFmtId="0" fontId="121" fillId="0" borderId="0" xfId="0" applyFont="1"/>
    <xf numFmtId="4" fontId="35" fillId="4" borderId="0" xfId="6" applyNumberFormat="1" applyFont="1" applyFill="1" applyAlignment="1" applyProtection="1">
      <alignment horizontal="right" vertical="center"/>
    </xf>
    <xf numFmtId="0" fontId="121" fillId="0" borderId="0" xfId="0" applyFont="1" applyAlignment="1">
      <alignment vertical="top" wrapText="1"/>
    </xf>
    <xf numFmtId="0" fontId="67" fillId="0" borderId="0" xfId="0" applyFont="1" applyAlignment="1">
      <alignment vertical="top" wrapText="1"/>
    </xf>
    <xf numFmtId="0" fontId="67" fillId="0" borderId="0" xfId="0" applyFont="1"/>
    <xf numFmtId="0" fontId="41" fillId="0" borderId="0" xfId="0" applyFont="1" applyFill="1" applyBorder="1" applyAlignment="1">
      <alignment wrapText="1"/>
    </xf>
    <xf numFmtId="0" fontId="62" fillId="0" borderId="0" xfId="0" applyFont="1" applyBorder="1" applyAlignment="1">
      <alignment horizontal="center" vertical="center"/>
    </xf>
    <xf numFmtId="14" fontId="35" fillId="4" borderId="0" xfId="3" applyNumberFormat="1" applyFont="1" applyFill="1" applyBorder="1" applyAlignment="1" applyProtection="1">
      <alignment horizontal="center" vertical="center" wrapText="1"/>
      <protection hidden="1"/>
    </xf>
    <xf numFmtId="0" fontId="118" fillId="0" borderId="0" xfId="0" applyFont="1" applyAlignment="1">
      <alignment vertical="center"/>
    </xf>
    <xf numFmtId="0" fontId="50" fillId="0" borderId="0" xfId="0" applyFont="1" applyFill="1" applyBorder="1" applyAlignment="1">
      <alignment horizontal="right"/>
    </xf>
    <xf numFmtId="3" fontId="35" fillId="4" borderId="0" xfId="10" applyNumberFormat="1" applyFont="1" applyFill="1" applyBorder="1" applyAlignment="1" applyProtection="1">
      <alignment vertical="center"/>
    </xf>
    <xf numFmtId="0" fontId="35" fillId="4" borderId="0" xfId="10" applyFont="1" applyFill="1" applyBorder="1" applyAlignment="1" applyProtection="1">
      <alignment vertical="center"/>
    </xf>
    <xf numFmtId="0" fontId="62" fillId="0" borderId="0" xfId="0" applyFont="1" applyBorder="1" applyAlignment="1">
      <alignment horizontal="left" vertical="center" indent="3"/>
    </xf>
    <xf numFmtId="0" fontId="67" fillId="0" borderId="0" xfId="0" applyFont="1" applyAlignment="1">
      <alignment vertical="center"/>
    </xf>
    <xf numFmtId="166" fontId="46" fillId="4" borderId="0" xfId="4" applyNumberFormat="1" applyFont="1" applyFill="1" applyBorder="1" applyAlignment="1">
      <alignment horizontal="right" vertical="center" wrapText="1"/>
    </xf>
    <xf numFmtId="3" fontId="46" fillId="4" borderId="0" xfId="17" applyNumberFormat="1" applyFont="1" applyFill="1" applyBorder="1" applyAlignment="1">
      <alignment horizontal="right" vertical="center" wrapText="1"/>
    </xf>
    <xf numFmtId="0" fontId="131" fillId="0" borderId="0" xfId="0" applyFont="1" applyAlignment="1">
      <alignment horizontal="right" vertical="center"/>
    </xf>
    <xf numFmtId="0" fontId="72" fillId="0" borderId="0" xfId="0" applyFont="1" applyAlignment="1">
      <alignment horizontal="right" vertical="center"/>
    </xf>
    <xf numFmtId="0" fontId="37" fillId="4" borderId="0" xfId="0" applyFont="1" applyFill="1" applyBorder="1" applyAlignment="1">
      <alignment horizontal="center" vertical="center" wrapText="1"/>
    </xf>
    <xf numFmtId="0" fontId="132" fillId="0" borderId="0" xfId="0" applyFont="1"/>
    <xf numFmtId="0" fontId="132" fillId="0" borderId="0" xfId="0" applyFont="1" applyAlignment="1">
      <alignment vertical="center"/>
    </xf>
    <xf numFmtId="0" fontId="47" fillId="4" borderId="0" xfId="3" applyFont="1" applyFill="1" applyBorder="1" applyAlignment="1">
      <alignment horizontal="center" vertical="center" wrapText="1"/>
    </xf>
    <xf numFmtId="0" fontId="37" fillId="4" borderId="0" xfId="3" applyFont="1" applyFill="1" applyBorder="1" applyAlignment="1">
      <alignment horizontal="center" vertical="center" wrapText="1"/>
    </xf>
    <xf numFmtId="14" fontId="46" fillId="4" borderId="0" xfId="3" applyNumberFormat="1" applyFont="1" applyFill="1" applyBorder="1" applyAlignment="1" applyProtection="1">
      <alignment horizontal="center" vertical="center" wrapText="1"/>
      <protection hidden="1"/>
    </xf>
    <xf numFmtId="0" fontId="19" fillId="0" borderId="0" xfId="2" applyFont="1" applyAlignment="1" applyProtection="1"/>
    <xf numFmtId="0" fontId="115" fillId="0" borderId="0" xfId="2" applyFont="1" applyAlignment="1" applyProtection="1"/>
    <xf numFmtId="0" fontId="134" fillId="0" borderId="0" xfId="0" applyFont="1" applyAlignment="1">
      <alignment vertical="center"/>
    </xf>
    <xf numFmtId="0" fontId="120" fillId="0" borderId="0" xfId="0" applyFont="1" applyAlignment="1">
      <alignment vertical="center"/>
    </xf>
    <xf numFmtId="0" fontId="47" fillId="4" borderId="0" xfId="3" applyFont="1" applyFill="1" applyBorder="1" applyAlignment="1">
      <alignment horizontal="center" vertical="center" wrapText="1"/>
    </xf>
    <xf numFmtId="0" fontId="37" fillId="4" borderId="0" xfId="3" applyFont="1" applyFill="1" applyBorder="1" applyAlignment="1">
      <alignment horizontal="center" vertical="center" wrapText="1"/>
    </xf>
    <xf numFmtId="0" fontId="64" fillId="0" borderId="0" xfId="0" applyFont="1" applyAlignment="1">
      <alignment vertical="top"/>
    </xf>
    <xf numFmtId="0" fontId="121" fillId="0" borderId="0" xfId="0" applyFont="1" applyAlignment="1">
      <alignment vertical="center"/>
    </xf>
    <xf numFmtId="0" fontId="87" fillId="0" borderId="0" xfId="0" applyFont="1" applyAlignment="1">
      <alignment vertical="top"/>
    </xf>
    <xf numFmtId="0" fontId="51" fillId="0" borderId="0" xfId="0" applyFont="1" applyAlignment="1">
      <alignment vertical="top"/>
    </xf>
    <xf numFmtId="0" fontId="138" fillId="9" borderId="0" xfId="28" applyFont="1" applyFill="1" applyAlignment="1">
      <alignment vertical="center"/>
    </xf>
    <xf numFmtId="0" fontId="120" fillId="9" borderId="0" xfId="28" applyFont="1" applyFill="1" applyAlignment="1">
      <alignment vertical="center"/>
    </xf>
    <xf numFmtId="0" fontId="120" fillId="0" borderId="0" xfId="28" applyFont="1" applyAlignment="1">
      <alignment vertical="center"/>
    </xf>
    <xf numFmtId="0" fontId="72" fillId="9" borderId="0" xfId="28" applyFont="1" applyFill="1" applyAlignment="1">
      <alignment vertical="center"/>
    </xf>
    <xf numFmtId="0" fontId="94" fillId="0" borderId="0" xfId="28" applyFont="1" applyAlignment="1">
      <alignment vertical="center"/>
    </xf>
    <xf numFmtId="0" fontId="16" fillId="0" borderId="0" xfId="28" applyFont="1" applyFill="1" applyBorder="1" applyAlignment="1">
      <alignment horizontal="right" vertical="center"/>
    </xf>
    <xf numFmtId="0" fontId="133" fillId="0" borderId="0" xfId="28" applyFont="1" applyAlignment="1">
      <alignment vertical="center"/>
    </xf>
    <xf numFmtId="0" fontId="27" fillId="0" borderId="0" xfId="28" applyFont="1" applyFill="1" applyBorder="1" applyAlignment="1">
      <alignment horizontal="right" vertical="center"/>
    </xf>
    <xf numFmtId="0" fontId="120" fillId="10" borderId="0" xfId="28" applyFont="1" applyFill="1" applyAlignment="1">
      <alignment horizontal="center" vertical="center" wrapText="1"/>
    </xf>
    <xf numFmtId="0" fontId="64" fillId="0" borderId="0" xfId="28" applyFont="1" applyAlignment="1">
      <alignment horizontal="right" vertical="center"/>
    </xf>
    <xf numFmtId="0" fontId="115" fillId="0" borderId="0" xfId="2" applyFont="1" applyAlignment="1" applyProtection="1">
      <alignment horizontal="left" vertical="center" wrapText="1"/>
    </xf>
    <xf numFmtId="0" fontId="20" fillId="9" borderId="0" xfId="16" applyFont="1" applyFill="1" applyAlignment="1">
      <alignment horizontal="left" vertical="center"/>
    </xf>
    <xf numFmtId="0" fontId="26" fillId="9" borderId="0" xfId="3" applyFont="1" applyFill="1" applyAlignment="1">
      <alignment horizontal="left" vertical="center"/>
    </xf>
    <xf numFmtId="0" fontId="139" fillId="0" borderId="0" xfId="2" applyFont="1" applyAlignment="1" applyProtection="1">
      <alignment horizontal="left" vertical="center"/>
    </xf>
    <xf numFmtId="0" fontId="140" fillId="0" borderId="0" xfId="2" applyFont="1" applyAlignment="1" applyProtection="1">
      <alignment horizontal="left" vertical="center"/>
    </xf>
    <xf numFmtId="0" fontId="115" fillId="0" borderId="0" xfId="2" applyFont="1" applyFill="1" applyBorder="1" applyAlignment="1" applyProtection="1">
      <alignment horizontal="left" vertical="center"/>
    </xf>
    <xf numFmtId="0" fontId="64" fillId="0" borderId="0" xfId="29" applyFont="1" applyFill="1" applyBorder="1" applyAlignment="1">
      <alignment horizontal="left" vertical="center"/>
    </xf>
    <xf numFmtId="0" fontId="18" fillId="0" borderId="0" xfId="2" applyFill="1" applyBorder="1" applyAlignment="1" applyProtection="1">
      <alignment horizontal="left" vertical="center"/>
    </xf>
    <xf numFmtId="0" fontId="0" fillId="0" borderId="0" xfId="0" applyAlignment="1">
      <alignment vertical="center"/>
    </xf>
    <xf numFmtId="0" fontId="37" fillId="0" borderId="0" xfId="0" applyFont="1" applyBorder="1" applyAlignment="1">
      <alignment horizontal="right" vertical="center"/>
    </xf>
    <xf numFmtId="0" fontId="16" fillId="8" borderId="0" xfId="0" applyFont="1" applyFill="1" applyBorder="1" applyAlignment="1">
      <alignment horizontal="center" vertical="center"/>
    </xf>
    <xf numFmtId="0" fontId="115" fillId="0" borderId="0" xfId="2" applyFont="1" applyAlignment="1" applyProtection="1">
      <alignment vertical="center"/>
    </xf>
    <xf numFmtId="0" fontId="19" fillId="0" borderId="0" xfId="2" applyFont="1" applyAlignment="1" applyProtection="1">
      <alignment vertical="center"/>
    </xf>
    <xf numFmtId="0" fontId="142" fillId="0" borderId="0" xfId="2" applyFont="1" applyAlignment="1" applyProtection="1">
      <alignment horizontal="left" vertical="center"/>
    </xf>
    <xf numFmtId="0" fontId="35" fillId="4" borderId="0" xfId="0" applyFont="1" applyFill="1" applyBorder="1" applyAlignment="1">
      <alignment horizontal="center" vertical="center" wrapText="1"/>
    </xf>
    <xf numFmtId="0" fontId="46" fillId="4" borderId="0" xfId="3" applyFont="1" applyFill="1" applyBorder="1" applyAlignment="1">
      <alignment horizontal="center" vertical="center" wrapText="1"/>
    </xf>
    <xf numFmtId="0" fontId="17" fillId="9" borderId="0" xfId="0" applyFont="1" applyFill="1" applyAlignment="1">
      <alignment horizontal="left" vertical="center"/>
    </xf>
    <xf numFmtId="0" fontId="27" fillId="0" borderId="0" xfId="0" applyFont="1" applyAlignment="1">
      <alignment horizontal="left" vertical="center"/>
    </xf>
    <xf numFmtId="0" fontId="27" fillId="0" borderId="0" xfId="0" applyFont="1" applyAlignment="1">
      <alignment horizontal="right" vertical="center"/>
    </xf>
    <xf numFmtId="0" fontId="153" fillId="4" borderId="0" xfId="0" applyFont="1" applyFill="1" applyBorder="1" applyAlignment="1">
      <alignment horizontal="center" vertical="center" wrapText="1"/>
    </xf>
    <xf numFmtId="14" fontId="153" fillId="4" borderId="0" xfId="0" applyNumberFormat="1" applyFont="1" applyFill="1" applyBorder="1" applyAlignment="1">
      <alignment horizontal="center" vertical="center" wrapText="1"/>
    </xf>
    <xf numFmtId="0" fontId="154" fillId="4" borderId="0" xfId="0" applyFont="1" applyFill="1" applyBorder="1" applyAlignment="1">
      <alignment horizontal="center" vertical="center" wrapText="1"/>
    </xf>
    <xf numFmtId="0" fontId="27" fillId="0" borderId="0" xfId="0" applyFont="1" applyFill="1" applyAlignment="1">
      <alignment horizontal="left" vertical="center"/>
    </xf>
    <xf numFmtId="0" fontId="153" fillId="4" borderId="0" xfId="0" applyFont="1" applyFill="1" applyBorder="1" applyAlignment="1">
      <alignment horizontal="center" vertical="center"/>
    </xf>
    <xf numFmtId="0" fontId="27" fillId="0" borderId="0" xfId="0" applyFont="1" applyAlignment="1">
      <alignment vertical="center"/>
    </xf>
    <xf numFmtId="0" fontId="133" fillId="0" borderId="0" xfId="0" applyFont="1" applyAlignment="1">
      <alignment horizontal="left" vertical="center"/>
    </xf>
    <xf numFmtId="0" fontId="159" fillId="4" borderId="0" xfId="0" applyFont="1" applyFill="1" applyBorder="1" applyAlignment="1">
      <alignment horizontal="center" vertical="top" wrapText="1"/>
    </xf>
    <xf numFmtId="0" fontId="64" fillId="0" borderId="0" xfId="0" applyFont="1" applyAlignment="1">
      <alignment horizontal="center" vertical="center"/>
    </xf>
    <xf numFmtId="0" fontId="160" fillId="6" borderId="0" xfId="0" applyFont="1" applyFill="1" applyAlignment="1">
      <alignment vertical="center" wrapText="1"/>
    </xf>
    <xf numFmtId="3" fontId="160" fillId="6" borderId="0" xfId="1" applyNumberFormat="1" applyFont="1" applyFill="1" applyAlignment="1">
      <alignment horizontal="right" vertical="center"/>
    </xf>
    <xf numFmtId="0" fontId="17" fillId="0" borderId="0" xfId="0" applyFont="1" applyFill="1" applyAlignment="1">
      <alignment horizontal="left" vertical="center"/>
    </xf>
    <xf numFmtId="14" fontId="27" fillId="4" borderId="0" xfId="0" applyNumberFormat="1" applyFont="1" applyFill="1" applyBorder="1" applyAlignment="1">
      <alignment horizontal="center" vertical="center"/>
    </xf>
    <xf numFmtId="0" fontId="27" fillId="0" borderId="0" xfId="0" applyFont="1" applyAlignment="1">
      <alignment horizontal="left"/>
    </xf>
    <xf numFmtId="0" fontId="27" fillId="0" borderId="0" xfId="0" applyFont="1" applyFill="1" applyAlignment="1">
      <alignment horizontal="left"/>
    </xf>
    <xf numFmtId="0" fontId="153" fillId="4" borderId="0" xfId="0" applyFont="1" applyFill="1" applyAlignment="1">
      <alignment horizontal="center" vertical="center" wrapText="1"/>
    </xf>
    <xf numFmtId="0" fontId="133" fillId="0" borderId="0" xfId="0" applyFont="1" applyFill="1" applyAlignment="1">
      <alignment horizontal="left" vertical="center"/>
    </xf>
    <xf numFmtId="0" fontId="148" fillId="4" borderId="0" xfId="0" applyFont="1" applyFill="1" applyBorder="1" applyAlignment="1">
      <alignment horizontal="center" vertical="top" wrapText="1"/>
    </xf>
    <xf numFmtId="0" fontId="27" fillId="0" borderId="0" xfId="3" applyFont="1" applyAlignment="1">
      <alignment horizontal="left" vertical="center"/>
    </xf>
    <xf numFmtId="0" fontId="27" fillId="0" borderId="0" xfId="3" applyFont="1" applyFill="1" applyBorder="1" applyAlignment="1">
      <alignment horizontal="left" vertical="center"/>
    </xf>
    <xf numFmtId="0" fontId="72" fillId="9" borderId="0" xfId="16" applyFont="1" applyFill="1" applyAlignment="1">
      <alignment horizontal="left" vertical="center"/>
    </xf>
    <xf numFmtId="0" fontId="133" fillId="0" borderId="0" xfId="3" applyFont="1" applyFill="1" applyBorder="1" applyAlignment="1">
      <alignment horizontal="left" vertical="center"/>
    </xf>
    <xf numFmtId="0" fontId="153" fillId="0" borderId="0" xfId="18" applyFont="1" applyAlignment="1"/>
    <xf numFmtId="0" fontId="153" fillId="0" borderId="0" xfId="19" applyFont="1"/>
    <xf numFmtId="0" fontId="166" fillId="6" borderId="0" xfId="3" applyFont="1" applyFill="1" applyAlignment="1">
      <alignment horizontal="left" vertical="center"/>
    </xf>
    <xf numFmtId="0" fontId="166" fillId="6" borderId="0" xfId="3" applyFont="1" applyFill="1" applyAlignment="1">
      <alignment horizontal="center" vertical="center" wrapText="1"/>
    </xf>
    <xf numFmtId="0" fontId="17" fillId="0" borderId="0" xfId="3" applyFont="1" applyAlignment="1">
      <alignment horizontal="left" vertical="center"/>
    </xf>
    <xf numFmtId="0" fontId="17" fillId="4" borderId="0" xfId="3" applyFont="1" applyFill="1" applyAlignment="1">
      <alignment horizontal="center"/>
    </xf>
    <xf numFmtId="0" fontId="170" fillId="4" borderId="0" xfId="3" applyFont="1" applyFill="1" applyBorder="1" applyAlignment="1">
      <alignment horizontal="left" vertical="center"/>
    </xf>
    <xf numFmtId="0" fontId="170" fillId="4" borderId="0" xfId="3" applyFont="1" applyFill="1" applyBorder="1" applyAlignment="1">
      <alignment horizontal="center" vertical="center"/>
    </xf>
    <xf numFmtId="0" fontId="153" fillId="4" borderId="0" xfId="0" applyFont="1" applyFill="1" applyBorder="1" applyAlignment="1">
      <alignment horizontal="center" vertical="top" wrapText="1"/>
    </xf>
    <xf numFmtId="0" fontId="50" fillId="0" borderId="0" xfId="0" applyFont="1" applyFill="1" applyBorder="1" applyAlignment="1">
      <alignment horizontal="right" vertical="center"/>
    </xf>
    <xf numFmtId="0" fontId="142" fillId="0" borderId="0" xfId="2" applyFont="1" applyAlignment="1" applyProtection="1"/>
    <xf numFmtId="0" fontId="0" fillId="0" borderId="0" xfId="0" applyAlignment="1"/>
    <xf numFmtId="0" fontId="64" fillId="0" borderId="0" xfId="0" applyFont="1" applyAlignment="1">
      <alignment vertical="center" wrapText="1" readingOrder="1"/>
    </xf>
    <xf numFmtId="0" fontId="64" fillId="0" borderId="0" xfId="0" applyFont="1" applyFill="1" applyBorder="1" applyAlignment="1">
      <alignment vertical="top" wrapText="1"/>
    </xf>
    <xf numFmtId="0" fontId="37" fillId="0" borderId="0" xfId="0" applyFont="1" applyAlignment="1">
      <alignment vertical="center"/>
    </xf>
    <xf numFmtId="0" fontId="37" fillId="0" borderId="0" xfId="0" applyFont="1" applyBorder="1" applyAlignment="1">
      <alignment vertical="center"/>
    </xf>
    <xf numFmtId="0" fontId="142" fillId="0" borderId="0" xfId="2" applyFont="1" applyAlignment="1" applyProtection="1">
      <alignment vertical="center"/>
    </xf>
    <xf numFmtId="0" fontId="142" fillId="0" borderId="0" xfId="2" applyFont="1" applyAlignment="1" applyProtection="1">
      <alignment horizontal="left" vertical="center" wrapText="1"/>
    </xf>
    <xf numFmtId="0" fontId="133" fillId="0" borderId="0" xfId="28" applyFont="1" applyAlignment="1">
      <alignment vertical="center" wrapText="1"/>
    </xf>
    <xf numFmtId="0" fontId="72" fillId="0" borderId="0" xfId="28" applyFont="1" applyAlignment="1">
      <alignment horizontal="right" vertical="center"/>
    </xf>
    <xf numFmtId="0" fontId="50" fillId="0" borderId="0" xfId="0" applyFont="1" applyFill="1" applyBorder="1" applyAlignment="1">
      <alignment horizontal="right" vertical="center" indent="4"/>
    </xf>
    <xf numFmtId="0" fontId="50" fillId="0" borderId="0" xfId="0" applyFont="1" applyAlignment="1">
      <alignment horizontal="left" vertical="center" indent="8"/>
    </xf>
    <xf numFmtId="166" fontId="177" fillId="3" borderId="0" xfId="1" applyNumberFormat="1" applyFont="1" applyFill="1" applyBorder="1" applyAlignment="1">
      <alignment horizontal="left" vertical="center"/>
    </xf>
    <xf numFmtId="10" fontId="177" fillId="3" borderId="0" xfId="4" applyNumberFormat="1" applyFont="1" applyFill="1" applyBorder="1" applyAlignment="1">
      <alignment horizontal="left" vertical="center"/>
    </xf>
    <xf numFmtId="10" fontId="177" fillId="3" borderId="0" xfId="4" applyNumberFormat="1" applyFont="1" applyFill="1" applyBorder="1" applyAlignment="1">
      <alignment horizontal="right" vertical="center"/>
    </xf>
    <xf numFmtId="3" fontId="46" fillId="4" borderId="0" xfId="12" applyNumberFormat="1" applyFont="1" applyFill="1" applyBorder="1" applyAlignment="1">
      <alignment horizontal="right" vertical="center" indent="2"/>
    </xf>
    <xf numFmtId="10" fontId="0" fillId="0" borderId="0" xfId="0" applyNumberFormat="1"/>
    <xf numFmtId="0" fontId="37" fillId="11" borderId="0" xfId="0" applyFont="1" applyFill="1" applyAlignment="1">
      <alignment vertical="center" wrapText="1"/>
    </xf>
    <xf numFmtId="166" fontId="37" fillId="12" borderId="0" xfId="1" applyNumberFormat="1" applyFont="1" applyFill="1" applyBorder="1" applyAlignment="1">
      <alignment vertical="center"/>
    </xf>
    <xf numFmtId="166" fontId="37" fillId="12" borderId="0" xfId="1" applyNumberFormat="1" applyFont="1" applyFill="1" applyBorder="1" applyAlignment="1">
      <alignment horizontal="center" vertical="center"/>
    </xf>
    <xf numFmtId="0" fontId="47" fillId="11" borderId="0" xfId="0" applyFont="1" applyFill="1" applyBorder="1" applyAlignment="1">
      <alignment horizontal="center" vertical="center"/>
    </xf>
    <xf numFmtId="3" fontId="47" fillId="11" borderId="0" xfId="0" applyNumberFormat="1" applyFont="1" applyFill="1" applyBorder="1" applyAlignment="1">
      <alignment horizontal="right" vertical="center"/>
    </xf>
    <xf numFmtId="3" fontId="48" fillId="11" borderId="0" xfId="0" applyNumberFormat="1" applyFont="1" applyFill="1" applyBorder="1" applyAlignment="1">
      <alignment horizontal="right" vertical="center"/>
    </xf>
    <xf numFmtId="10" fontId="47" fillId="11" borderId="0" xfId="0" applyNumberFormat="1" applyFont="1" applyFill="1" applyBorder="1" applyAlignment="1">
      <alignment horizontal="right" vertical="center"/>
    </xf>
    <xf numFmtId="1" fontId="47" fillId="11" borderId="0" xfId="0" applyNumberFormat="1" applyFont="1" applyFill="1" applyBorder="1" applyAlignment="1">
      <alignment horizontal="right" vertical="center"/>
    </xf>
    <xf numFmtId="0" fontId="52" fillId="11" borderId="0" xfId="0" applyFont="1" applyFill="1" applyBorder="1" applyAlignment="1">
      <alignment horizontal="center" vertical="center" wrapText="1"/>
    </xf>
    <xf numFmtId="0" fontId="39" fillId="11" borderId="0" xfId="0" applyFont="1" applyFill="1" applyBorder="1" applyAlignment="1">
      <alignment horizontal="center" vertical="center" wrapText="1"/>
    </xf>
    <xf numFmtId="166" fontId="37" fillId="11" borderId="0" xfId="5" applyNumberFormat="1" applyFont="1" applyFill="1" applyBorder="1" applyAlignment="1" applyProtection="1">
      <alignment horizontal="right" vertical="center" wrapText="1"/>
    </xf>
    <xf numFmtId="166" fontId="37" fillId="11" borderId="0" xfId="5" applyNumberFormat="1" applyFont="1" applyFill="1" applyBorder="1" applyAlignment="1" applyProtection="1">
      <alignment horizontal="left" vertical="center" wrapText="1" indent="1"/>
    </xf>
    <xf numFmtId="14" fontId="38" fillId="11" borderId="0" xfId="0" applyNumberFormat="1" applyFont="1" applyFill="1" applyBorder="1" applyAlignment="1">
      <alignment horizontal="center" vertical="center" wrapText="1"/>
    </xf>
    <xf numFmtId="14" fontId="39" fillId="11" borderId="0" xfId="0" applyNumberFormat="1" applyFont="1" applyFill="1" applyBorder="1" applyAlignment="1">
      <alignment horizontal="center" vertical="center" wrapText="1"/>
    </xf>
    <xf numFmtId="10" fontId="37" fillId="11" borderId="0" xfId="4" applyNumberFormat="1" applyFont="1" applyFill="1" applyBorder="1" applyAlignment="1" applyProtection="1">
      <alignment horizontal="right" vertical="center" wrapText="1"/>
    </xf>
    <xf numFmtId="167" fontId="37" fillId="11" borderId="0" xfId="4" applyNumberFormat="1" applyFont="1" applyFill="1" applyBorder="1" applyAlignment="1" applyProtection="1">
      <alignment horizontal="left" vertical="center" wrapText="1" indent="1"/>
    </xf>
    <xf numFmtId="0" fontId="38" fillId="11" borderId="0" xfId="0" applyFont="1" applyFill="1" applyBorder="1" applyAlignment="1">
      <alignment horizontal="center" vertical="center" wrapText="1"/>
    </xf>
    <xf numFmtId="3" fontId="37" fillId="11" borderId="0" xfId="6" applyNumberFormat="1" applyFont="1" applyFill="1" applyBorder="1" applyAlignment="1" applyProtection="1">
      <alignment vertical="center"/>
    </xf>
    <xf numFmtId="4" fontId="37" fillId="11" borderId="0" xfId="6" applyNumberFormat="1" applyFont="1" applyFill="1" applyBorder="1" applyAlignment="1" applyProtection="1">
      <alignment vertical="center"/>
    </xf>
    <xf numFmtId="0" fontId="38" fillId="11" borderId="0" xfId="0" applyFont="1" applyFill="1" applyBorder="1" applyAlignment="1">
      <alignment horizontal="left" vertical="center" wrapText="1"/>
    </xf>
    <xf numFmtId="0" fontId="39" fillId="11" borderId="0" xfId="0" applyFont="1" applyFill="1" applyBorder="1" applyAlignment="1">
      <alignment horizontal="left" vertical="center" wrapText="1"/>
    </xf>
    <xf numFmtId="3" fontId="37" fillId="11" borderId="0" xfId="7" applyNumberFormat="1" applyFont="1" applyFill="1" applyBorder="1" applyAlignment="1" applyProtection="1">
      <alignment horizontal="center" vertical="center"/>
    </xf>
    <xf numFmtId="14" fontId="38" fillId="11" borderId="0" xfId="0" applyNumberFormat="1" applyFont="1" applyFill="1" applyBorder="1" applyAlignment="1">
      <alignment horizontal="left" vertical="center" wrapText="1"/>
    </xf>
    <xf numFmtId="14" fontId="39" fillId="11" borderId="0" xfId="0" applyNumberFormat="1" applyFont="1" applyFill="1" applyBorder="1" applyAlignment="1">
      <alignment horizontal="left" vertical="center" wrapText="1"/>
    </xf>
    <xf numFmtId="10" fontId="37" fillId="11" borderId="0" xfId="4" applyNumberFormat="1" applyFont="1" applyFill="1" applyBorder="1" applyAlignment="1" applyProtection="1">
      <alignment horizontal="center" vertical="center" wrapText="1"/>
    </xf>
    <xf numFmtId="10" fontId="37" fillId="11" borderId="0" xfId="4" applyNumberFormat="1" applyFont="1" applyFill="1" applyBorder="1" applyAlignment="1" applyProtection="1">
      <alignment horizontal="center" vertical="center"/>
    </xf>
    <xf numFmtId="0" fontId="37" fillId="11" borderId="0" xfId="0" applyFont="1" applyFill="1" applyBorder="1" applyAlignment="1">
      <alignment horizontal="left" vertical="center" wrapText="1"/>
    </xf>
    <xf numFmtId="3" fontId="37" fillId="11" borderId="0" xfId="8" applyNumberFormat="1" applyFont="1" applyFill="1" applyBorder="1" applyAlignment="1" applyProtection="1">
      <alignment horizontal="center" vertical="center"/>
    </xf>
    <xf numFmtId="0" fontId="47" fillId="11" borderId="0" xfId="0" applyFont="1" applyFill="1" applyBorder="1" applyAlignment="1">
      <alignment vertical="center" wrapText="1"/>
    </xf>
    <xf numFmtId="3" fontId="47" fillId="11" borderId="0" xfId="9" applyNumberFormat="1" applyFont="1" applyFill="1" applyBorder="1" applyAlignment="1" applyProtection="1">
      <alignment horizontal="center" vertical="center"/>
    </xf>
    <xf numFmtId="10" fontId="47" fillId="11" borderId="0" xfId="4" applyNumberFormat="1" applyFont="1" applyFill="1" applyBorder="1" applyAlignment="1" applyProtection="1">
      <alignment horizontal="center" vertical="center" wrapText="1"/>
    </xf>
    <xf numFmtId="3" fontId="47" fillId="11" borderId="0" xfId="9" applyNumberFormat="1" applyFont="1" applyFill="1" applyBorder="1" applyAlignment="1" applyProtection="1">
      <alignment horizontal="left" vertical="center" indent="1"/>
    </xf>
    <xf numFmtId="168" fontId="47" fillId="11" borderId="0" xfId="9" applyNumberFormat="1" applyFont="1" applyFill="1" applyBorder="1" applyAlignment="1" applyProtection="1">
      <alignment horizontal="center" vertical="center" wrapText="1"/>
    </xf>
    <xf numFmtId="0" fontId="47" fillId="11" borderId="0" xfId="0" applyFont="1" applyFill="1" applyBorder="1" applyAlignment="1">
      <alignment vertical="center"/>
    </xf>
    <xf numFmtId="167" fontId="47" fillId="11" borderId="0" xfId="1" applyNumberFormat="1" applyFont="1" applyFill="1" applyBorder="1" applyAlignment="1">
      <alignment horizontal="center" vertical="center"/>
    </xf>
    <xf numFmtId="167" fontId="47" fillId="11" borderId="0" xfId="1" applyNumberFormat="1" applyFont="1" applyFill="1" applyBorder="1" applyAlignment="1">
      <alignment horizontal="left" vertical="center" indent="1"/>
    </xf>
    <xf numFmtId="169" fontId="47" fillId="11" borderId="0" xfId="1" applyNumberFormat="1" applyFont="1" applyFill="1" applyBorder="1" applyAlignment="1">
      <alignment horizontal="center" vertical="center" wrapText="1"/>
    </xf>
    <xf numFmtId="3" fontId="68" fillId="11" borderId="0" xfId="10" applyNumberFormat="1" applyFont="1" applyFill="1" applyBorder="1" applyAlignment="1" applyProtection="1">
      <alignment vertical="center"/>
    </xf>
    <xf numFmtId="10" fontId="68" fillId="11" borderId="0" xfId="10" applyNumberFormat="1" applyFont="1" applyFill="1" applyBorder="1" applyAlignment="1" applyProtection="1">
      <alignment vertical="center"/>
    </xf>
    <xf numFmtId="3" fontId="69" fillId="11" borderId="0" xfId="10" applyNumberFormat="1" applyFont="1" applyFill="1" applyBorder="1" applyAlignment="1" applyProtection="1">
      <alignment horizontal="center" vertical="center"/>
    </xf>
    <xf numFmtId="0" fontId="38" fillId="11" borderId="0" xfId="0" applyFont="1" applyFill="1" applyBorder="1" applyAlignment="1">
      <alignment vertical="center" wrapText="1"/>
    </xf>
    <xf numFmtId="3" fontId="70" fillId="11" borderId="0" xfId="10" applyNumberFormat="1" applyFont="1" applyFill="1" applyBorder="1" applyAlignment="1" applyProtection="1">
      <alignment vertical="center"/>
    </xf>
    <xf numFmtId="10" fontId="70" fillId="11" borderId="0" xfId="10" applyNumberFormat="1" applyFont="1" applyFill="1" applyBorder="1" applyAlignment="1" applyProtection="1">
      <alignment vertical="center"/>
    </xf>
    <xf numFmtId="3" fontId="71" fillId="11" borderId="0" xfId="10" applyNumberFormat="1" applyFont="1" applyFill="1" applyBorder="1" applyAlignment="1" applyProtection="1">
      <alignment vertical="center"/>
    </xf>
    <xf numFmtId="10" fontId="71" fillId="11" borderId="0" xfId="10" applyNumberFormat="1" applyFont="1" applyFill="1" applyBorder="1" applyAlignment="1" applyProtection="1">
      <alignment vertical="center"/>
    </xf>
    <xf numFmtId="0" fontId="41" fillId="11" borderId="0" xfId="0" applyFont="1" applyFill="1" applyBorder="1" applyAlignment="1">
      <alignment vertical="center" wrapText="1"/>
    </xf>
    <xf numFmtId="0" fontId="68" fillId="11" borderId="0" xfId="0" applyFont="1" applyFill="1" applyBorder="1" applyAlignment="1">
      <alignment vertical="center" wrapText="1"/>
    </xf>
    <xf numFmtId="10" fontId="71" fillId="11" borderId="0" xfId="10" applyNumberFormat="1" applyFont="1" applyFill="1" applyBorder="1" applyAlignment="1" applyProtection="1">
      <alignment horizontal="left" vertical="center" indent="1"/>
    </xf>
    <xf numFmtId="3" fontId="37" fillId="11" borderId="0" xfId="1" applyNumberFormat="1" applyFont="1" applyFill="1" applyBorder="1" applyAlignment="1">
      <alignment horizontal="right" vertical="center" wrapText="1"/>
    </xf>
    <xf numFmtId="3" fontId="37" fillId="11" borderId="0" xfId="1" applyNumberFormat="1" applyFont="1" applyFill="1" applyAlignment="1">
      <alignment horizontal="right" vertical="center"/>
    </xf>
    <xf numFmtId="0" fontId="47" fillId="11" borderId="0" xfId="0" applyFont="1" applyFill="1" applyAlignment="1">
      <alignment horizontal="left" vertical="center" wrapText="1"/>
    </xf>
    <xf numFmtId="166" fontId="47" fillId="11" borderId="0" xfId="1" applyNumberFormat="1" applyFont="1" applyFill="1" applyBorder="1" applyAlignment="1">
      <alignment horizontal="center" vertical="center"/>
    </xf>
    <xf numFmtId="10" fontId="47" fillId="11" borderId="0" xfId="4" applyNumberFormat="1" applyFont="1" applyFill="1" applyBorder="1" applyAlignment="1">
      <alignment horizontal="center" vertical="center"/>
    </xf>
    <xf numFmtId="164" fontId="47" fillId="11" borderId="0" xfId="1" applyNumberFormat="1" applyFont="1" applyFill="1" applyBorder="1" applyAlignment="1">
      <alignment horizontal="center" vertical="center"/>
    </xf>
    <xf numFmtId="10" fontId="47" fillId="11" borderId="0" xfId="1" applyNumberFormat="1" applyFont="1" applyFill="1" applyBorder="1" applyAlignment="1">
      <alignment horizontal="center" vertical="center"/>
    </xf>
    <xf numFmtId="171" fontId="47" fillId="11" borderId="0" xfId="0" applyNumberFormat="1" applyFont="1" applyFill="1" applyAlignment="1">
      <alignment horizontal="left" vertical="center" wrapText="1"/>
    </xf>
    <xf numFmtId="164" fontId="47" fillId="11" borderId="0" xfId="0" applyNumberFormat="1" applyFont="1" applyFill="1" applyBorder="1" applyAlignment="1">
      <alignment horizontal="center" vertical="center"/>
    </xf>
    <xf numFmtId="164" fontId="47" fillId="11" borderId="0" xfId="11" applyNumberFormat="1" applyFont="1" applyFill="1" applyAlignment="1">
      <alignment horizontal="right" vertical="center" indent="1"/>
    </xf>
    <xf numFmtId="10" fontId="47" fillId="11" borderId="0" xfId="4" applyNumberFormat="1" applyFont="1" applyFill="1" applyAlignment="1">
      <alignment horizontal="right" vertical="center" indent="1"/>
    </xf>
    <xf numFmtId="10" fontId="47" fillId="11" borderId="0" xfId="4" applyNumberFormat="1" applyFont="1" applyFill="1" applyBorder="1" applyAlignment="1">
      <alignment horizontal="right" vertical="center" indent="1"/>
    </xf>
    <xf numFmtId="3" fontId="47" fillId="11" borderId="0" xfId="12" applyNumberFormat="1" applyFont="1" applyFill="1" applyBorder="1" applyAlignment="1">
      <alignment horizontal="right" vertical="center" indent="1"/>
    </xf>
    <xf numFmtId="164" fontId="47" fillId="11" borderId="0" xfId="11" applyNumberFormat="1" applyFont="1" applyFill="1" applyBorder="1" applyAlignment="1">
      <alignment horizontal="right" vertical="center"/>
    </xf>
    <xf numFmtId="164" fontId="47" fillId="11" borderId="0" xfId="11" applyNumberFormat="1" applyFont="1" applyFill="1" applyBorder="1" applyAlignment="1">
      <alignment horizontal="right" vertical="center" indent="1"/>
    </xf>
    <xf numFmtId="0" fontId="37" fillId="11" borderId="0" xfId="0" applyFont="1" applyFill="1" applyBorder="1" applyAlignment="1">
      <alignment vertical="center" wrapText="1"/>
    </xf>
    <xf numFmtId="167" fontId="64" fillId="11" borderId="0" xfId="13" applyNumberFormat="1" applyFont="1" applyFill="1" applyBorder="1" applyAlignment="1">
      <alignment horizontal="center" vertical="center"/>
    </xf>
    <xf numFmtId="10" fontId="64" fillId="11" borderId="0" xfId="4" applyNumberFormat="1" applyFont="1" applyFill="1" applyBorder="1" applyAlignment="1">
      <alignment horizontal="center" vertical="center"/>
    </xf>
    <xf numFmtId="14" fontId="64" fillId="11" borderId="0" xfId="14" applyNumberFormat="1" applyFont="1" applyFill="1" applyAlignment="1">
      <alignment horizontal="right" vertical="center" wrapText="1"/>
    </xf>
    <xf numFmtId="167" fontId="64" fillId="11" borderId="0" xfId="14" applyNumberFormat="1" applyFont="1" applyFill="1" applyAlignment="1">
      <alignment horizontal="center" vertical="center"/>
    </xf>
    <xf numFmtId="10" fontId="64" fillId="11" borderId="0" xfId="4" quotePrefix="1" applyNumberFormat="1" applyFont="1" applyFill="1" applyBorder="1" applyAlignment="1">
      <alignment horizontal="center" vertical="center"/>
    </xf>
    <xf numFmtId="0" fontId="70" fillId="11" borderId="0" xfId="0" applyFont="1" applyFill="1" applyBorder="1" applyAlignment="1">
      <alignment vertical="center" wrapText="1"/>
    </xf>
    <xf numFmtId="3" fontId="70" fillId="11" borderId="0" xfId="0" applyNumberFormat="1" applyFont="1" applyFill="1" applyBorder="1" applyAlignment="1">
      <alignment horizontal="right" vertical="center"/>
    </xf>
    <xf numFmtId="10" fontId="70" fillId="11" borderId="0" xfId="0" applyNumberFormat="1" applyFont="1" applyFill="1" applyBorder="1" applyAlignment="1">
      <alignment horizontal="right" vertical="center"/>
    </xf>
    <xf numFmtId="10" fontId="70" fillId="11" borderId="0" xfId="0" applyNumberFormat="1" applyFont="1" applyFill="1" applyBorder="1" applyAlignment="1" applyProtection="1">
      <alignment horizontal="right" vertical="center"/>
    </xf>
    <xf numFmtId="3" fontId="70" fillId="11" borderId="0" xfId="0" applyNumberFormat="1" applyFont="1" applyFill="1" applyBorder="1" applyAlignment="1" applyProtection="1">
      <alignment horizontal="right" vertical="center"/>
    </xf>
    <xf numFmtId="0" fontId="71" fillId="11" borderId="0" xfId="0" applyFont="1" applyFill="1" applyBorder="1" applyAlignment="1">
      <alignment vertical="center" wrapText="1"/>
    </xf>
    <xf numFmtId="3" fontId="71" fillId="11" borderId="0" xfId="0" applyNumberFormat="1" applyFont="1" applyFill="1" applyBorder="1" applyAlignment="1">
      <alignment horizontal="right" vertical="center"/>
    </xf>
    <xf numFmtId="10" fontId="71" fillId="11" borderId="0" xfId="0" applyNumberFormat="1" applyFont="1" applyFill="1" applyBorder="1" applyAlignment="1">
      <alignment horizontal="right" vertical="center"/>
    </xf>
    <xf numFmtId="10" fontId="71" fillId="11" borderId="0" xfId="0" applyNumberFormat="1" applyFont="1" applyFill="1" applyBorder="1" applyAlignment="1" applyProtection="1">
      <alignment horizontal="right" vertical="center"/>
    </xf>
    <xf numFmtId="3" fontId="172" fillId="11" borderId="0" xfId="0" applyNumberFormat="1" applyFont="1" applyFill="1" applyAlignment="1">
      <alignment horizontal="center" vertical="center"/>
    </xf>
    <xf numFmtId="10" fontId="172" fillId="11" borderId="0" xfId="0" applyNumberFormat="1" applyFont="1" applyFill="1" applyAlignment="1">
      <alignment horizontal="center" vertical="center"/>
    </xf>
    <xf numFmtId="0" fontId="64" fillId="11" borderId="0" xfId="0" applyFont="1" applyFill="1" applyBorder="1" applyAlignment="1">
      <alignment vertical="center" wrapText="1"/>
    </xf>
    <xf numFmtId="167" fontId="37" fillId="11" borderId="0" xfId="15" applyNumberFormat="1" applyFont="1" applyFill="1" applyBorder="1" applyAlignment="1" applyProtection="1">
      <alignment horizontal="center" vertical="center"/>
    </xf>
    <xf numFmtId="14" fontId="37" fillId="11" borderId="0" xfId="4" applyNumberFormat="1" applyFont="1" applyFill="1" applyBorder="1" applyAlignment="1" applyProtection="1">
      <alignment horizontal="center" vertical="center"/>
      <protection locked="0"/>
    </xf>
    <xf numFmtId="0" fontId="64" fillId="11" borderId="0" xfId="0" applyFont="1" applyFill="1" applyAlignment="1">
      <alignment vertical="center" wrapText="1"/>
    </xf>
    <xf numFmtId="0" fontId="120" fillId="11" borderId="0" xfId="28" applyFont="1" applyFill="1" applyAlignment="1">
      <alignment horizontal="center" vertical="center"/>
    </xf>
    <xf numFmtId="3" fontId="120" fillId="11" borderId="0" xfId="28" applyNumberFormat="1" applyFont="1" applyFill="1" applyAlignment="1">
      <alignment vertical="center"/>
    </xf>
    <xf numFmtId="177" fontId="120" fillId="11" borderId="0" xfId="28" applyNumberFormat="1" applyFont="1" applyFill="1" applyAlignment="1">
      <alignment horizontal="right" vertical="center"/>
    </xf>
    <xf numFmtId="0" fontId="48" fillId="11" borderId="0" xfId="3" applyFont="1" applyFill="1" applyBorder="1" applyAlignment="1">
      <alignment horizontal="left" vertical="center" wrapText="1"/>
    </xf>
    <xf numFmtId="166" fontId="48" fillId="11" borderId="0" xfId="3" applyNumberFormat="1" applyFont="1" applyFill="1" applyBorder="1" applyAlignment="1">
      <alignment horizontal="right" vertical="center" wrapText="1"/>
    </xf>
    <xf numFmtId="2" fontId="47" fillId="11" borderId="0" xfId="17" applyNumberFormat="1" applyFont="1" applyFill="1" applyBorder="1" applyAlignment="1">
      <alignment horizontal="center" vertical="center" wrapText="1"/>
    </xf>
    <xf numFmtId="10" fontId="47" fillId="11" borderId="0" xfId="17" applyNumberFormat="1" applyFont="1" applyFill="1" applyBorder="1" applyAlignment="1">
      <alignment horizontal="center" vertical="center" wrapText="1"/>
    </xf>
    <xf numFmtId="10" fontId="47" fillId="11" borderId="0" xfId="4" applyNumberFormat="1" applyFont="1" applyFill="1" applyAlignment="1">
      <alignment horizontal="center" vertical="center" wrapText="1"/>
    </xf>
    <xf numFmtId="4" fontId="47" fillId="11" borderId="0" xfId="3" applyNumberFormat="1" applyFont="1" applyFill="1" applyBorder="1" applyAlignment="1">
      <alignment horizontal="center" vertical="center" wrapText="1"/>
    </xf>
    <xf numFmtId="10" fontId="47" fillId="11" borderId="0" xfId="3" applyNumberFormat="1" applyFont="1" applyFill="1" applyBorder="1" applyAlignment="1">
      <alignment horizontal="center" vertical="center" wrapText="1"/>
    </xf>
    <xf numFmtId="173" fontId="59" fillId="11" borderId="0" xfId="3" applyNumberFormat="1" applyFont="1" applyFill="1" applyAlignment="1">
      <alignment horizontal="center" vertical="center"/>
    </xf>
    <xf numFmtId="0" fontId="59" fillId="13" borderId="0" xfId="3" applyFont="1" applyFill="1" applyBorder="1" applyAlignment="1">
      <alignment horizontal="left" vertical="center" wrapText="1"/>
    </xf>
    <xf numFmtId="166" fontId="59" fillId="13" borderId="0" xfId="17" applyNumberFormat="1" applyFont="1" applyFill="1" applyBorder="1" applyAlignment="1">
      <alignment horizontal="center" vertical="center"/>
    </xf>
    <xf numFmtId="0" fontId="85" fillId="13" borderId="0" xfId="3" applyFont="1" applyFill="1" applyBorder="1" applyAlignment="1">
      <alignment horizontal="left" vertical="center" wrapText="1"/>
    </xf>
    <xf numFmtId="0" fontId="10" fillId="11" borderId="0" xfId="3" applyFont="1" applyFill="1" applyAlignment="1">
      <alignment horizontal="left" vertical="center"/>
    </xf>
    <xf numFmtId="0" fontId="22" fillId="11" borderId="0" xfId="3" applyFill="1">
      <alignment vertical="top"/>
    </xf>
    <xf numFmtId="166" fontId="9" fillId="12" borderId="0" xfId="1" applyNumberFormat="1" applyFont="1" applyFill="1" applyBorder="1" applyAlignment="1">
      <alignment horizontal="center" vertical="center"/>
    </xf>
    <xf numFmtId="10" fontId="9" fillId="12" borderId="0" xfId="4" applyNumberFormat="1" applyFont="1" applyFill="1" applyBorder="1" applyAlignment="1">
      <alignment vertical="center"/>
    </xf>
    <xf numFmtId="0" fontId="10" fillId="11" borderId="0" xfId="3" applyFont="1" applyFill="1" applyAlignment="1">
      <alignment horizontal="left" vertical="center" indent="1"/>
    </xf>
    <xf numFmtId="166" fontId="9" fillId="12" borderId="0" xfId="1" applyNumberFormat="1" applyFont="1" applyFill="1" applyBorder="1" applyAlignment="1">
      <alignment horizontal="right" vertical="center"/>
    </xf>
    <xf numFmtId="10" fontId="9" fillId="12" borderId="0" xfId="4" applyNumberFormat="1" applyFont="1" applyFill="1" applyBorder="1" applyAlignment="1">
      <alignment horizontal="right" vertical="center"/>
    </xf>
    <xf numFmtId="0" fontId="9" fillId="11" borderId="0" xfId="3" applyFont="1" applyFill="1" applyAlignment="1">
      <alignment vertical="center"/>
    </xf>
    <xf numFmtId="0" fontId="22" fillId="11" borderId="0" xfId="3" applyFill="1" applyAlignment="1">
      <alignment horizontal="left" vertical="center"/>
    </xf>
    <xf numFmtId="174" fontId="9" fillId="12" borderId="0" xfId="1" applyNumberFormat="1" applyFont="1" applyFill="1" applyBorder="1" applyAlignment="1">
      <alignment horizontal="right" vertical="center" indent="2"/>
    </xf>
    <xf numFmtId="0" fontId="9" fillId="11" borderId="0" xfId="3" applyFont="1" applyFill="1" applyAlignment="1">
      <alignment horizontal="left" vertical="center"/>
    </xf>
    <xf numFmtId="0" fontId="48" fillId="11" borderId="0" xfId="3" applyFont="1" applyFill="1" applyAlignment="1">
      <alignment horizontal="left" vertical="center"/>
    </xf>
    <xf numFmtId="166" fontId="47" fillId="11" borderId="0" xfId="20" applyNumberFormat="1" applyFont="1" applyFill="1" applyAlignment="1">
      <alignment horizontal="center" vertical="center"/>
    </xf>
    <xf numFmtId="10" fontId="48" fillId="11" borderId="0" xfId="3" applyNumberFormat="1" applyFont="1" applyFill="1" applyAlignment="1">
      <alignment horizontal="right" vertical="center" indent="2"/>
    </xf>
    <xf numFmtId="165" fontId="47" fillId="11" borderId="0" xfId="20" applyFont="1" applyFill="1" applyAlignment="1">
      <alignment horizontal="center" vertical="center"/>
    </xf>
    <xf numFmtId="165" fontId="47" fillId="11" borderId="0" xfId="20" applyNumberFormat="1" applyFont="1" applyFill="1" applyAlignment="1">
      <alignment horizontal="center" vertical="center"/>
    </xf>
    <xf numFmtId="10" fontId="48" fillId="11" borderId="0" xfId="3" applyNumberFormat="1" applyFont="1" applyFill="1" applyAlignment="1">
      <alignment horizontal="center" vertical="center"/>
    </xf>
    <xf numFmtId="0" fontId="94" fillId="11" borderId="0" xfId="3" applyFont="1" applyFill="1" applyAlignment="1">
      <alignment horizontal="left" vertical="center"/>
    </xf>
    <xf numFmtId="0" fontId="17" fillId="12" borderId="0" xfId="3" applyFont="1" applyFill="1" applyBorder="1" applyAlignment="1">
      <alignment horizontal="center" vertical="center"/>
    </xf>
    <xf numFmtId="0" fontId="17" fillId="12" borderId="0" xfId="3" applyFont="1" applyFill="1" applyBorder="1" applyAlignment="1">
      <alignment horizontal="center" vertical="center" wrapText="1"/>
    </xf>
    <xf numFmtId="0" fontId="47" fillId="12" borderId="0" xfId="3" applyFont="1" applyFill="1" applyBorder="1" applyAlignment="1"/>
    <xf numFmtId="10" fontId="65" fillId="12" borderId="0" xfId="3" applyNumberFormat="1" applyFont="1" applyFill="1" applyBorder="1" applyAlignment="1">
      <alignment horizontal="right" vertical="center" indent="2"/>
    </xf>
    <xf numFmtId="165" fontId="66" fillId="12" borderId="0" xfId="1" applyNumberFormat="1" applyFont="1" applyFill="1" applyBorder="1" applyAlignment="1">
      <alignment horizontal="center" vertical="center"/>
    </xf>
    <xf numFmtId="165" fontId="65" fillId="12" borderId="0" xfId="1" applyNumberFormat="1" applyFont="1" applyFill="1" applyBorder="1" applyAlignment="1">
      <alignment horizontal="center" vertical="center"/>
    </xf>
    <xf numFmtId="0" fontId="84" fillId="11" borderId="0" xfId="3" applyFont="1" applyFill="1" applyAlignment="1">
      <alignment horizontal="left" vertical="center"/>
    </xf>
    <xf numFmtId="166" fontId="97" fillId="11" borderId="0" xfId="20" applyNumberFormat="1" applyFont="1" applyFill="1" applyAlignment="1">
      <alignment horizontal="center" vertical="center"/>
    </xf>
    <xf numFmtId="0" fontId="120" fillId="11" borderId="0" xfId="3" applyFont="1" applyFill="1" applyAlignment="1">
      <alignment horizontal="left" vertical="center"/>
    </xf>
    <xf numFmtId="0" fontId="96" fillId="12" borderId="0" xfId="3" applyFont="1" applyFill="1" applyBorder="1" applyAlignment="1">
      <alignment horizontal="left" vertical="center"/>
    </xf>
    <xf numFmtId="0" fontId="108" fillId="11" borderId="0" xfId="3" applyFont="1" applyFill="1" applyAlignment="1">
      <alignment horizontal="left" vertical="center" wrapText="1"/>
    </xf>
    <xf numFmtId="0" fontId="77" fillId="11" borderId="0" xfId="3" applyFont="1" applyFill="1" applyAlignment="1">
      <alignment horizontal="left" vertical="center"/>
    </xf>
    <xf numFmtId="2" fontId="22" fillId="11" borderId="0" xfId="3" applyNumberFormat="1" applyFill="1" applyAlignment="1">
      <alignment horizontal="center" vertical="center"/>
    </xf>
    <xf numFmtId="3" fontId="22" fillId="11" borderId="0" xfId="3" applyNumberFormat="1" applyFill="1" applyAlignment="1">
      <alignment horizontal="right" vertical="center"/>
    </xf>
    <xf numFmtId="2" fontId="98" fillId="11" borderId="0" xfId="3" applyNumberFormat="1" applyFont="1" applyFill="1" applyAlignment="1">
      <alignment horizontal="center" vertical="center"/>
    </xf>
    <xf numFmtId="3" fontId="98" fillId="11" borderId="0" xfId="3" applyNumberFormat="1" applyFont="1" applyFill="1" applyAlignment="1">
      <alignment horizontal="right" vertical="center"/>
    </xf>
    <xf numFmtId="0" fontId="124" fillId="12" borderId="0" xfId="0" applyFont="1" applyFill="1" applyBorder="1" applyAlignment="1">
      <alignment horizontal="left" vertical="center"/>
    </xf>
    <xf numFmtId="0" fontId="37" fillId="12" borderId="0" xfId="0" applyFont="1" applyFill="1" applyBorder="1" applyAlignment="1">
      <alignment horizontal="left" vertical="center"/>
    </xf>
    <xf numFmtId="0" fontId="37" fillId="12" borderId="0" xfId="0" applyFont="1" applyFill="1" applyBorder="1" applyAlignment="1">
      <alignment horizontal="center" vertical="center"/>
    </xf>
    <xf numFmtId="175" fontId="124" fillId="12" borderId="0" xfId="0" applyNumberFormat="1" applyFont="1" applyFill="1" applyBorder="1" applyAlignment="1">
      <alignment horizontal="right" vertical="center"/>
    </xf>
    <xf numFmtId="176" fontId="124" fillId="12" borderId="0" xfId="0" applyNumberFormat="1" applyFont="1" applyFill="1" applyBorder="1" applyAlignment="1">
      <alignment horizontal="right" vertical="center"/>
    </xf>
    <xf numFmtId="3" fontId="37" fillId="12" borderId="0" xfId="0" applyNumberFormat="1" applyFont="1" applyFill="1" applyBorder="1" applyAlignment="1">
      <alignment horizontal="right" vertical="center"/>
    </xf>
    <xf numFmtId="170" fontId="37" fillId="12" borderId="0" xfId="0" applyNumberFormat="1" applyFont="1" applyFill="1" applyBorder="1" applyAlignment="1">
      <alignment horizontal="right" vertical="center"/>
    </xf>
    <xf numFmtId="10" fontId="37" fillId="12" borderId="0" xfId="0" applyNumberFormat="1" applyFont="1" applyFill="1" applyBorder="1" applyAlignment="1">
      <alignment horizontal="right" vertical="center"/>
    </xf>
    <xf numFmtId="175" fontId="37" fillId="12" borderId="0" xfId="0" applyNumberFormat="1" applyFont="1" applyFill="1" applyBorder="1" applyAlignment="1">
      <alignment horizontal="right" vertical="center"/>
    </xf>
    <xf numFmtId="176" fontId="37" fillId="12" borderId="0" xfId="0" applyNumberFormat="1" applyFont="1" applyFill="1" applyBorder="1" applyAlignment="1">
      <alignment horizontal="right" vertical="center"/>
    </xf>
    <xf numFmtId="175" fontId="37" fillId="12" borderId="0" xfId="0" applyNumberFormat="1" applyFont="1" applyFill="1" applyBorder="1" applyAlignment="1" applyProtection="1">
      <alignment horizontal="right" vertical="center"/>
    </xf>
    <xf numFmtId="176" fontId="37" fillId="12" borderId="0" xfId="0" applyNumberFormat="1" applyFont="1" applyFill="1" applyBorder="1" applyAlignment="1" applyProtection="1">
      <alignment horizontal="right" vertical="center"/>
    </xf>
    <xf numFmtId="3" fontId="37" fillId="12" borderId="0" xfId="0" applyNumberFormat="1" applyFont="1" applyFill="1" applyBorder="1" applyAlignment="1" applyProtection="1">
      <alignment horizontal="right" vertical="center"/>
    </xf>
    <xf numFmtId="170" fontId="37" fillId="12" borderId="0" xfId="0" applyNumberFormat="1" applyFont="1" applyFill="1" applyBorder="1" applyAlignment="1" applyProtection="1">
      <alignment horizontal="right" vertical="center"/>
    </xf>
    <xf numFmtId="0" fontId="37" fillId="12" borderId="0" xfId="21" applyFont="1" applyFill="1" applyBorder="1" applyAlignment="1">
      <alignment horizontal="left" vertical="center"/>
    </xf>
    <xf numFmtId="175" fontId="124" fillId="12" borderId="0" xfId="0" applyNumberFormat="1" applyFont="1" applyFill="1" applyBorder="1" applyAlignment="1" applyProtection="1">
      <alignment horizontal="right" vertical="center"/>
    </xf>
    <xf numFmtId="176" fontId="124" fillId="12" borderId="0" xfId="0" applyNumberFormat="1" applyFont="1" applyFill="1" applyBorder="1" applyAlignment="1" applyProtection="1">
      <alignment horizontal="right" vertical="center"/>
    </xf>
    <xf numFmtId="0" fontId="127" fillId="12" borderId="0" xfId="0" applyFont="1" applyFill="1" applyBorder="1" applyAlignment="1">
      <alignment horizontal="left" vertical="center"/>
    </xf>
    <xf numFmtId="3" fontId="128" fillId="12" borderId="0" xfId="0" applyNumberFormat="1" applyFont="1" applyFill="1" applyBorder="1" applyAlignment="1" applyProtection="1">
      <alignment horizontal="right" vertical="center"/>
    </xf>
    <xf numFmtId="0" fontId="124" fillId="12" borderId="0" xfId="0" applyFont="1" applyFill="1" applyBorder="1" applyAlignment="1">
      <alignment horizontal="center" vertical="center"/>
    </xf>
    <xf numFmtId="3" fontId="124" fillId="12" borderId="0" xfId="0" applyNumberFormat="1" applyFont="1" applyFill="1" applyBorder="1" applyAlignment="1" applyProtection="1">
      <alignment horizontal="right" vertical="center"/>
    </xf>
    <xf numFmtId="170" fontId="124" fillId="12" borderId="0" xfId="0" applyNumberFormat="1" applyFont="1" applyFill="1" applyBorder="1" applyAlignment="1" applyProtection="1">
      <alignment horizontal="right" vertical="center"/>
    </xf>
    <xf numFmtId="0" fontId="121" fillId="12" borderId="0" xfId="0" applyFont="1" applyFill="1" applyBorder="1" applyAlignment="1">
      <alignment horizontal="left" vertical="center"/>
    </xf>
    <xf numFmtId="49" fontId="124" fillId="12" borderId="0" xfId="22" applyNumberFormat="1" applyFont="1" applyFill="1" applyBorder="1" applyAlignment="1">
      <alignment horizontal="left" vertical="center"/>
    </xf>
    <xf numFmtId="49" fontId="124" fillId="12" borderId="0" xfId="22" applyNumberFormat="1" applyFont="1" applyFill="1" applyBorder="1" applyAlignment="1">
      <alignment horizontal="center" vertical="center"/>
    </xf>
    <xf numFmtId="0" fontId="37" fillId="12" borderId="0" xfId="3" applyFont="1" applyFill="1" applyBorder="1" applyAlignment="1">
      <alignment horizontal="center" vertical="center"/>
    </xf>
    <xf numFmtId="175" fontId="128" fillId="12" borderId="0" xfId="0" applyNumberFormat="1" applyFont="1" applyFill="1" applyBorder="1" applyAlignment="1" applyProtection="1">
      <alignment horizontal="right" vertical="center"/>
    </xf>
    <xf numFmtId="176" fontId="128" fillId="12" borderId="0" xfId="0" applyNumberFormat="1" applyFont="1" applyFill="1" applyBorder="1" applyAlignment="1" applyProtection="1">
      <alignment horizontal="right" vertical="center"/>
    </xf>
    <xf numFmtId="170" fontId="128" fillId="12" borderId="0" xfId="0" applyNumberFormat="1" applyFont="1" applyFill="1" applyBorder="1" applyAlignment="1" applyProtection="1">
      <alignment horizontal="right" vertical="center"/>
    </xf>
    <xf numFmtId="0" fontId="64" fillId="11" borderId="0" xfId="0" applyFont="1" applyFill="1" applyBorder="1" applyAlignment="1">
      <alignment vertical="center"/>
    </xf>
    <xf numFmtId="170" fontId="35" fillId="11" borderId="0" xfId="0" applyNumberFormat="1" applyFont="1" applyFill="1" applyBorder="1" applyAlignment="1">
      <alignment vertical="center"/>
    </xf>
    <xf numFmtId="14" fontId="62" fillId="11" borderId="0" xfId="0" applyNumberFormat="1" applyFont="1" applyFill="1" applyBorder="1" applyAlignment="1">
      <alignment vertical="center"/>
    </xf>
    <xf numFmtId="14" fontId="50" fillId="11" borderId="0" xfId="0" applyNumberFormat="1" applyFont="1" applyFill="1" applyBorder="1" applyAlignment="1">
      <alignment vertical="center"/>
    </xf>
    <xf numFmtId="0" fontId="37" fillId="11" borderId="0" xfId="0" applyFont="1" applyFill="1" applyBorder="1" applyAlignment="1">
      <alignment vertical="center"/>
    </xf>
    <xf numFmtId="170" fontId="35" fillId="11" borderId="0" xfId="0" applyNumberFormat="1" applyFont="1" applyFill="1" applyBorder="1" applyAlignment="1">
      <alignment horizontal="right" vertical="center"/>
    </xf>
    <xf numFmtId="3" fontId="68" fillId="11" borderId="0" xfId="23" applyNumberFormat="1" applyFont="1" applyFill="1" applyAlignment="1">
      <alignment vertical="center"/>
    </xf>
    <xf numFmtId="10" fontId="68" fillId="11" borderId="0" xfId="23" applyNumberFormat="1" applyFont="1" applyFill="1" applyAlignment="1">
      <alignment vertical="center"/>
    </xf>
    <xf numFmtId="0" fontId="71" fillId="11" borderId="0" xfId="0" applyFont="1" applyFill="1" applyBorder="1" applyAlignment="1">
      <alignment wrapText="1"/>
    </xf>
    <xf numFmtId="3" fontId="38" fillId="11" borderId="0" xfId="23" applyNumberFormat="1" applyFont="1" applyFill="1" applyAlignment="1">
      <alignment vertical="center"/>
    </xf>
    <xf numFmtId="10" fontId="38" fillId="11" borderId="0" xfId="23" applyNumberFormat="1" applyFont="1" applyFill="1" applyAlignment="1">
      <alignment vertical="center"/>
    </xf>
    <xf numFmtId="3" fontId="68" fillId="11" borderId="0" xfId="23" applyNumberFormat="1" applyFont="1" applyFill="1"/>
    <xf numFmtId="10" fontId="68" fillId="11" borderId="0" xfId="23" applyNumberFormat="1" applyFont="1" applyFill="1"/>
    <xf numFmtId="0" fontId="68" fillId="11" borderId="0" xfId="23" applyFont="1" applyFill="1" applyBorder="1" applyAlignment="1">
      <alignment vertical="center"/>
    </xf>
    <xf numFmtId="0" fontId="37" fillId="11" borderId="0" xfId="24" applyFont="1" applyFill="1" applyBorder="1" applyAlignment="1">
      <alignment horizontal="left" vertical="center" wrapText="1"/>
    </xf>
    <xf numFmtId="175" fontId="37" fillId="11" borderId="0" xfId="25" applyNumberFormat="1" applyFont="1" applyFill="1" applyAlignment="1">
      <alignment horizontal="right" vertical="center"/>
    </xf>
    <xf numFmtId="4" fontId="37" fillId="11" borderId="0" xfId="0" applyNumberFormat="1" applyFont="1" applyFill="1" applyBorder="1" applyAlignment="1">
      <alignment horizontal="right" vertical="center"/>
    </xf>
    <xf numFmtId="0" fontId="37" fillId="11" borderId="0" xfId="22" applyFont="1" applyFill="1" applyBorder="1" applyAlignment="1">
      <alignment horizontal="left" vertical="center" wrapText="1"/>
    </xf>
    <xf numFmtId="0" fontId="59" fillId="11" borderId="0" xfId="3" applyFont="1" applyFill="1" applyBorder="1" applyAlignment="1">
      <alignment horizontal="left" vertical="center" wrapText="1"/>
    </xf>
    <xf numFmtId="0" fontId="37" fillId="11" borderId="0" xfId="3" applyFont="1" applyFill="1" applyBorder="1" applyAlignment="1">
      <alignment horizontal="left" vertical="center"/>
    </xf>
    <xf numFmtId="3" fontId="37" fillId="11" borderId="0" xfId="3" applyNumberFormat="1" applyFont="1" applyFill="1" applyBorder="1" applyAlignment="1">
      <alignment horizontal="right" vertical="center"/>
    </xf>
    <xf numFmtId="0" fontId="64" fillId="11" borderId="0" xfId="24" applyFont="1" applyFill="1" applyBorder="1" applyAlignment="1">
      <alignment horizontal="left" vertical="center" wrapText="1"/>
    </xf>
    <xf numFmtId="175" fontId="64" fillId="11" borderId="0" xfId="25" applyNumberFormat="1" applyFont="1" applyFill="1" applyAlignment="1">
      <alignment horizontal="right" vertical="center"/>
    </xf>
    <xf numFmtId="176" fontId="64" fillId="11" borderId="0" xfId="0" applyNumberFormat="1" applyFont="1" applyFill="1" applyBorder="1" applyAlignment="1">
      <alignment horizontal="right" vertical="center"/>
    </xf>
    <xf numFmtId="0" fontId="64" fillId="11" borderId="0" xfId="22" applyFont="1" applyFill="1" applyBorder="1" applyAlignment="1">
      <alignment horizontal="left" vertical="center" wrapText="1"/>
    </xf>
    <xf numFmtId="3" fontId="64" fillId="11" borderId="0" xfId="24" applyNumberFormat="1" applyFont="1" applyFill="1" applyBorder="1" applyAlignment="1">
      <alignment horizontal="right" vertical="center" wrapText="1"/>
    </xf>
    <xf numFmtId="175" fontId="64" fillId="11" borderId="0" xfId="25" applyNumberFormat="1" applyFont="1" applyFill="1" applyAlignment="1">
      <alignment vertical="center"/>
    </xf>
    <xf numFmtId="176" fontId="64" fillId="11" borderId="0" xfId="0" applyNumberFormat="1" applyFont="1" applyFill="1" applyBorder="1" applyAlignment="1">
      <alignment vertical="center"/>
    </xf>
    <xf numFmtId="3" fontId="64" fillId="11" borderId="0" xfId="22" applyNumberFormat="1" applyFont="1" applyFill="1" applyBorder="1" applyAlignment="1">
      <alignment horizontal="right" vertical="center" wrapText="1"/>
    </xf>
    <xf numFmtId="0" fontId="108" fillId="11" borderId="0" xfId="0" applyFont="1" applyFill="1" applyBorder="1" applyAlignment="1">
      <alignment horizontal="center" vertical="center"/>
    </xf>
    <xf numFmtId="0" fontId="59" fillId="11" borderId="0" xfId="0" applyFont="1" applyFill="1" applyBorder="1" applyAlignment="1">
      <alignment horizontal="right" vertical="center"/>
    </xf>
    <xf numFmtId="0" fontId="59" fillId="11" borderId="0" xfId="0" applyFont="1" applyFill="1" applyBorder="1" applyAlignment="1">
      <alignment horizontal="center" vertical="center"/>
    </xf>
    <xf numFmtId="14" fontId="47" fillId="11" borderId="0" xfId="3" applyNumberFormat="1" applyFont="1" applyFill="1" applyBorder="1" applyAlignment="1">
      <alignment horizontal="center" vertical="center" wrapText="1"/>
    </xf>
    <xf numFmtId="0" fontId="37" fillId="11" borderId="0" xfId="26" applyFont="1" applyFill="1" applyBorder="1" applyAlignment="1">
      <alignment horizontal="left" vertical="center"/>
    </xf>
    <xf numFmtId="3" fontId="47" fillId="11" borderId="0" xfId="26" applyNumberFormat="1" applyFont="1" applyFill="1" applyBorder="1" applyAlignment="1">
      <alignment horizontal="right" vertical="center" indent="1"/>
    </xf>
    <xf numFmtId="10" fontId="47" fillId="11" borderId="0" xfId="26" applyNumberFormat="1" applyFont="1" applyFill="1" applyBorder="1" applyAlignment="1">
      <alignment horizontal="right" vertical="center" indent="2"/>
    </xf>
    <xf numFmtId="10" fontId="47" fillId="11" borderId="0" xfId="0" applyNumberFormat="1" applyFont="1" applyFill="1" applyBorder="1" applyAlignment="1">
      <alignment horizontal="right" indent="1"/>
    </xf>
    <xf numFmtId="0" fontId="35" fillId="11" borderId="0" xfId="26" applyFont="1" applyFill="1" applyBorder="1" applyAlignment="1">
      <alignment horizontal="left" vertical="center"/>
    </xf>
    <xf numFmtId="3" fontId="46" fillId="11" borderId="0" xfId="26" applyNumberFormat="1" applyFont="1" applyFill="1" applyBorder="1" applyAlignment="1">
      <alignment horizontal="right" vertical="center" indent="1"/>
    </xf>
    <xf numFmtId="10" fontId="46" fillId="11" borderId="0" xfId="26" applyNumberFormat="1" applyFont="1" applyFill="1" applyBorder="1" applyAlignment="1">
      <alignment horizontal="right" vertical="center" indent="2"/>
    </xf>
    <xf numFmtId="10" fontId="46" fillId="11" borderId="0" xfId="0" applyNumberFormat="1" applyFont="1" applyFill="1" applyBorder="1" applyAlignment="1">
      <alignment horizontal="right" indent="1"/>
    </xf>
    <xf numFmtId="10" fontId="47" fillId="11" borderId="0" xfId="26" applyNumberFormat="1" applyFont="1" applyFill="1" applyBorder="1" applyAlignment="1">
      <alignment horizontal="right" vertical="center" indent="1"/>
    </xf>
    <xf numFmtId="10" fontId="46" fillId="11" borderId="0" xfId="26" applyNumberFormat="1" applyFont="1" applyFill="1" applyBorder="1" applyAlignment="1">
      <alignment horizontal="right" vertical="center" indent="1"/>
    </xf>
    <xf numFmtId="0" fontId="135" fillId="11" borderId="0" xfId="0" applyFont="1" applyFill="1" applyAlignment="1">
      <alignment vertical="center"/>
    </xf>
    <xf numFmtId="3" fontId="102" fillId="11" borderId="0" xfId="27" quotePrefix="1" applyNumberFormat="1" applyFont="1" applyFill="1" applyBorder="1" applyAlignment="1" applyProtection="1">
      <alignment vertical="center"/>
      <protection hidden="1"/>
    </xf>
    <xf numFmtId="10" fontId="102" fillId="11" borderId="0" xfId="27" quotePrefix="1" applyNumberFormat="1" applyFont="1" applyFill="1" applyBorder="1" applyAlignment="1" applyProtection="1">
      <alignment vertical="center"/>
      <protection hidden="1"/>
    </xf>
    <xf numFmtId="0" fontId="121" fillId="11" borderId="0" xfId="0" applyFont="1" applyFill="1" applyAlignment="1">
      <alignment vertical="center"/>
    </xf>
    <xf numFmtId="3" fontId="64" fillId="11" borderId="0" xfId="27" quotePrefix="1" applyNumberFormat="1" applyFont="1" applyFill="1" applyBorder="1" applyAlignment="1" applyProtection="1">
      <alignment vertical="center"/>
      <protection hidden="1"/>
    </xf>
    <xf numFmtId="10" fontId="64" fillId="11" borderId="0" xfId="27" quotePrefix="1" applyNumberFormat="1" applyFont="1" applyFill="1" applyBorder="1" applyAlignment="1" applyProtection="1">
      <alignment vertical="center"/>
      <protection hidden="1"/>
    </xf>
    <xf numFmtId="0" fontId="121" fillId="11" borderId="0" xfId="0" applyFont="1" applyFill="1" applyAlignment="1">
      <alignment vertical="center" wrapText="1"/>
    </xf>
    <xf numFmtId="0" fontId="137" fillId="11" borderId="0" xfId="0" applyFont="1" applyFill="1" applyAlignment="1">
      <alignment vertical="center"/>
    </xf>
    <xf numFmtId="0" fontId="135" fillId="11" borderId="0" xfId="0" applyFont="1" applyFill="1" applyAlignment="1">
      <alignment vertical="center" wrapText="1"/>
    </xf>
    <xf numFmtId="0" fontId="38" fillId="11" borderId="0" xfId="27" quotePrefix="1" applyNumberFormat="1" applyFont="1" applyFill="1" applyBorder="1" applyAlignment="1">
      <alignment vertical="center"/>
    </xf>
    <xf numFmtId="3" fontId="59" fillId="14" borderId="0" xfId="0" applyNumberFormat="1" applyFont="1" applyFill="1" applyBorder="1" applyAlignment="1">
      <alignment horizontal="right" vertical="center" wrapText="1" indent="1"/>
    </xf>
    <xf numFmtId="10" fontId="59" fillId="11" borderId="0" xfId="0" applyNumberFormat="1" applyFont="1" applyFill="1" applyBorder="1" applyAlignment="1">
      <alignment horizontal="center" vertical="center"/>
    </xf>
    <xf numFmtId="3" fontId="59" fillId="11" borderId="0" xfId="0" applyNumberFormat="1" applyFont="1" applyFill="1" applyBorder="1" applyAlignment="1">
      <alignment horizontal="right" vertical="center" indent="1"/>
    </xf>
    <xf numFmtId="0" fontId="38" fillId="11" borderId="0" xfId="27" quotePrefix="1" applyNumberFormat="1" applyFont="1" applyFill="1" applyBorder="1" applyAlignment="1">
      <alignment vertical="center" wrapText="1"/>
    </xf>
    <xf numFmtId="0" fontId="38" fillId="11" borderId="0" xfId="27" applyNumberFormat="1" applyFont="1" applyFill="1" applyBorder="1" applyAlignment="1">
      <alignment vertical="center"/>
    </xf>
    <xf numFmtId="0" fontId="93" fillId="14" borderId="0" xfId="0" applyFont="1" applyFill="1" applyBorder="1" applyAlignment="1">
      <alignment vertical="center" wrapText="1"/>
    </xf>
    <xf numFmtId="3" fontId="93" fillId="14" borderId="0" xfId="0" applyNumberFormat="1" applyFont="1" applyFill="1" applyBorder="1" applyAlignment="1">
      <alignment horizontal="right" vertical="center" wrapText="1" indent="1"/>
    </xf>
    <xf numFmtId="10" fontId="86" fillId="11" borderId="0" xfId="0" applyNumberFormat="1" applyFont="1" applyFill="1" applyBorder="1" applyAlignment="1">
      <alignment horizontal="center" vertical="center"/>
    </xf>
    <xf numFmtId="3" fontId="86" fillId="14" borderId="0" xfId="0" applyNumberFormat="1" applyFont="1" applyFill="1" applyBorder="1" applyAlignment="1">
      <alignment horizontal="right" vertical="center" wrapText="1" indent="1"/>
    </xf>
    <xf numFmtId="0" fontId="66" fillId="11" borderId="0" xfId="26" applyFont="1" applyFill="1" applyBorder="1" applyAlignment="1">
      <alignment horizontal="left" vertical="center" wrapText="1"/>
    </xf>
    <xf numFmtId="3" fontId="66" fillId="11" borderId="0" xfId="26" applyNumberFormat="1" applyFont="1" applyFill="1" applyBorder="1" applyAlignment="1">
      <alignment horizontal="right" vertical="center" indent="1"/>
    </xf>
    <xf numFmtId="0" fontId="66" fillId="11" borderId="0" xfId="26" applyFont="1" applyFill="1" applyBorder="1" applyAlignment="1">
      <alignment horizontal="left" vertical="center"/>
    </xf>
    <xf numFmtId="0" fontId="97" fillId="12" borderId="0" xfId="26" applyFont="1" applyFill="1" applyBorder="1" applyAlignment="1">
      <alignment horizontal="left" vertical="center"/>
    </xf>
    <xf numFmtId="3" fontId="97" fillId="12" borderId="0" xfId="26" applyNumberFormat="1" applyFont="1" applyFill="1" applyBorder="1" applyAlignment="1">
      <alignment horizontal="right" vertical="center" indent="1"/>
    </xf>
    <xf numFmtId="3" fontId="47" fillId="12" borderId="0" xfId="27" quotePrefix="1" applyNumberFormat="1" applyFont="1" applyFill="1" applyBorder="1" applyAlignment="1" applyProtection="1">
      <alignment vertical="center"/>
      <protection hidden="1"/>
    </xf>
    <xf numFmtId="10" fontId="47" fillId="12" borderId="0" xfId="27" quotePrefix="1" applyNumberFormat="1" applyFont="1" applyFill="1" applyBorder="1" applyAlignment="1" applyProtection="1">
      <alignment vertical="center"/>
      <protection hidden="1"/>
    </xf>
    <xf numFmtId="0" fontId="102" fillId="11" borderId="0" xfId="0" applyFont="1" applyFill="1" applyBorder="1" applyAlignment="1">
      <alignment vertical="center" wrapText="1"/>
    </xf>
    <xf numFmtId="3" fontId="46" fillId="12" borderId="0" xfId="27" quotePrefix="1" applyNumberFormat="1" applyFont="1" applyFill="1" applyBorder="1" applyAlignment="1" applyProtection="1">
      <alignment vertical="center"/>
      <protection hidden="1"/>
    </xf>
    <xf numFmtId="10" fontId="97" fillId="12" borderId="0" xfId="27" quotePrefix="1" applyNumberFormat="1" applyFont="1" applyFill="1" applyBorder="1" applyAlignment="1" applyProtection="1">
      <alignment vertical="center"/>
      <protection hidden="1"/>
    </xf>
    <xf numFmtId="3" fontId="97" fillId="12" borderId="0" xfId="27" quotePrefix="1" applyNumberFormat="1" applyFont="1" applyFill="1" applyBorder="1" applyAlignment="1" applyProtection="1">
      <alignment vertical="center"/>
      <protection hidden="1"/>
    </xf>
    <xf numFmtId="3" fontId="64" fillId="12" borderId="0" xfId="27" quotePrefix="1" applyNumberFormat="1" applyFont="1" applyFill="1" applyBorder="1" applyAlignment="1" applyProtection="1">
      <alignment vertical="center"/>
      <protection hidden="1"/>
    </xf>
    <xf numFmtId="3" fontId="102" fillId="12" borderId="0" xfId="27" quotePrefix="1" applyNumberFormat="1" applyFont="1" applyFill="1" applyBorder="1" applyAlignment="1" applyProtection="1">
      <alignment vertical="center"/>
      <protection hidden="1"/>
    </xf>
    <xf numFmtId="0" fontId="64" fillId="11" borderId="0" xfId="0" applyFont="1" applyFill="1" applyAlignment="1">
      <alignment horizontal="left" vertical="center"/>
    </xf>
    <xf numFmtId="3" fontId="121" fillId="11" borderId="0" xfId="0" applyNumberFormat="1" applyFont="1" applyFill="1" applyAlignment="1">
      <alignment vertical="center"/>
    </xf>
    <xf numFmtId="0" fontId="102" fillId="11" borderId="0" xfId="0" applyFont="1" applyFill="1" applyAlignment="1">
      <alignment horizontal="left" vertical="center"/>
    </xf>
    <xf numFmtId="3" fontId="135" fillId="11" borderId="0" xfId="0" applyNumberFormat="1" applyFont="1" applyFill="1" applyAlignment="1">
      <alignment vertical="center"/>
    </xf>
    <xf numFmtId="10" fontId="93" fillId="11" borderId="0" xfId="0" applyNumberFormat="1" applyFont="1" applyFill="1" applyBorder="1" applyAlignment="1">
      <alignment horizontal="center" vertical="center"/>
    </xf>
    <xf numFmtId="174" fontId="48" fillId="11" borderId="0" xfId="3" applyNumberFormat="1" applyFont="1" applyFill="1" applyAlignment="1">
      <alignment horizontal="right" vertical="center" indent="3"/>
    </xf>
    <xf numFmtId="174" fontId="47" fillId="11" borderId="0" xfId="3" applyNumberFormat="1" applyFont="1" applyFill="1" applyAlignment="1">
      <alignment horizontal="right" vertical="center" indent="3"/>
    </xf>
    <xf numFmtId="0" fontId="50" fillId="0" borderId="0" xfId="0" applyFont="1" applyAlignment="1">
      <alignment horizontal="left" vertical="center" indent="2"/>
    </xf>
    <xf numFmtId="3" fontId="0" fillId="0" borderId="0" xfId="0" applyNumberFormat="1"/>
    <xf numFmtId="0" fontId="37" fillId="4" borderId="0" xfId="0" applyFont="1" applyFill="1" applyBorder="1" applyAlignment="1">
      <alignment horizontal="center" vertical="center" wrapText="1"/>
    </xf>
    <xf numFmtId="0" fontId="37" fillId="4" borderId="0" xfId="0" applyFont="1" applyFill="1" applyBorder="1" applyAlignment="1">
      <alignment horizontal="center" vertical="center"/>
    </xf>
    <xf numFmtId="0" fontId="40" fillId="0" borderId="0" xfId="0" applyFont="1"/>
    <xf numFmtId="14" fontId="93" fillId="4" borderId="0" xfId="0" applyNumberFormat="1" applyFont="1" applyFill="1" applyBorder="1" applyAlignment="1" applyProtection="1">
      <alignment horizontal="center" vertical="center" wrapText="1"/>
      <protection hidden="1"/>
    </xf>
    <xf numFmtId="14" fontId="154" fillId="4" borderId="0" xfId="0" applyNumberFormat="1" applyFont="1" applyFill="1" applyBorder="1" applyAlignment="1">
      <alignment horizontal="center" vertical="center" wrapText="1"/>
    </xf>
    <xf numFmtId="0" fontId="178" fillId="4" borderId="0" xfId="0" applyFont="1" applyFill="1" applyBorder="1" applyAlignment="1">
      <alignment horizontal="center" vertical="center" wrapText="1"/>
    </xf>
    <xf numFmtId="14" fontId="44" fillId="4" borderId="0" xfId="0" applyNumberFormat="1" applyFont="1" applyFill="1" applyBorder="1" applyAlignment="1">
      <alignment horizontal="center" vertical="center"/>
    </xf>
    <xf numFmtId="10" fontId="47" fillId="15" borderId="0" xfId="1" applyNumberFormat="1" applyFont="1" applyFill="1" applyBorder="1" applyAlignment="1" applyProtection="1">
      <alignment horizontal="right" vertical="center" indent="3"/>
      <protection hidden="1"/>
    </xf>
    <xf numFmtId="0" fontId="47" fillId="15" borderId="0" xfId="0" applyFont="1" applyFill="1" applyBorder="1" applyAlignment="1">
      <alignment vertical="center"/>
    </xf>
    <xf numFmtId="0" fontId="73" fillId="4" borderId="0" xfId="0" applyFont="1" applyFill="1" applyBorder="1" applyAlignment="1">
      <alignment horizontal="left" vertical="center"/>
    </xf>
    <xf numFmtId="10" fontId="46" fillId="4" borderId="0" xfId="1" applyNumberFormat="1" applyFont="1" applyFill="1" applyBorder="1" applyAlignment="1" applyProtection="1">
      <alignment horizontal="right" vertical="center" indent="3"/>
      <protection hidden="1"/>
    </xf>
    <xf numFmtId="0" fontId="154" fillId="4" borderId="0" xfId="0" applyFont="1" applyFill="1" applyBorder="1" applyAlignment="1">
      <alignment horizontal="center" vertical="top" wrapText="1"/>
    </xf>
    <xf numFmtId="14" fontId="153" fillId="4" borderId="0" xfId="0" applyNumberFormat="1" applyFont="1" applyFill="1" applyBorder="1" applyAlignment="1">
      <alignment horizontal="center" vertical="top"/>
    </xf>
    <xf numFmtId="0" fontId="59" fillId="4" borderId="0" xfId="0" applyFont="1" applyFill="1" applyBorder="1" applyAlignment="1">
      <alignment horizontal="center" wrapText="1"/>
    </xf>
    <xf numFmtId="14" fontId="37" fillId="4" borderId="0" xfId="0" applyNumberFormat="1" applyFont="1" applyFill="1" applyBorder="1" applyAlignment="1">
      <alignment horizontal="center"/>
    </xf>
    <xf numFmtId="0" fontId="37" fillId="4" borderId="0" xfId="0" applyFont="1" applyFill="1" applyBorder="1" applyAlignment="1">
      <alignment horizontal="center"/>
    </xf>
    <xf numFmtId="0" fontId="67" fillId="4" borderId="0" xfId="0" applyFont="1" applyFill="1" applyBorder="1" applyAlignment="1">
      <alignment horizontal="center" vertical="top"/>
    </xf>
    <xf numFmtId="0" fontId="46" fillId="4" borderId="0" xfId="3" applyFont="1" applyFill="1" applyBorder="1" applyAlignment="1">
      <alignment horizontal="center" vertical="center"/>
    </xf>
    <xf numFmtId="0" fontId="35" fillId="4" borderId="0" xfId="0" applyFont="1" applyFill="1" applyBorder="1" applyAlignment="1">
      <alignment horizontal="center" vertical="center" wrapText="1"/>
    </xf>
    <xf numFmtId="0" fontId="128" fillId="12" borderId="0" xfId="0" applyFont="1" applyFill="1" applyBorder="1" applyAlignment="1">
      <alignment horizontal="left" vertical="center"/>
    </xf>
    <xf numFmtId="0" fontId="1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9" fillId="2" borderId="0" xfId="0" applyFont="1" applyFill="1" applyBorder="1" applyAlignment="1">
      <alignment horizontal="center" vertical="center" wrapText="1"/>
    </xf>
    <xf numFmtId="0" fontId="11"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13" fillId="2" borderId="0" xfId="0" applyFont="1" applyFill="1" applyBorder="1" applyAlignment="1">
      <alignment horizontal="center" vertical="center"/>
    </xf>
    <xf numFmtId="0" fontId="38" fillId="0" borderId="0" xfId="0" applyNumberFormat="1" applyFont="1" applyAlignment="1">
      <alignment horizontal="left" vertical="top" wrapText="1"/>
    </xf>
    <xf numFmtId="0" fontId="0" fillId="0" borderId="0" xfId="0" applyNumberFormat="1" applyAlignment="1">
      <alignment horizontal="left" vertical="top" wrapText="1"/>
    </xf>
    <xf numFmtId="0" fontId="148" fillId="0" borderId="0" xfId="0" applyFont="1" applyAlignment="1">
      <alignment horizontal="left" vertical="top" wrapText="1"/>
    </xf>
    <xf numFmtId="0" fontId="149" fillId="0" borderId="0" xfId="0" applyFont="1" applyAlignment="1">
      <alignment horizontal="left" vertical="top" wrapText="1"/>
    </xf>
    <xf numFmtId="0" fontId="150" fillId="0" borderId="0" xfId="0" applyFont="1" applyAlignment="1">
      <alignment horizontal="left" vertical="top" wrapText="1"/>
    </xf>
    <xf numFmtId="0" fontId="38" fillId="0" borderId="0" xfId="0" applyFont="1" applyAlignment="1">
      <alignment horizontal="left" vertical="center" wrapText="1"/>
    </xf>
    <xf numFmtId="0" fontId="148" fillId="0" borderId="0" xfId="0" applyFont="1" applyFill="1" applyAlignment="1">
      <alignment horizontal="left" vertical="top" wrapText="1"/>
    </xf>
    <xf numFmtId="0" fontId="16" fillId="4" borderId="0" xfId="0" applyFont="1" applyFill="1" applyBorder="1" applyAlignment="1">
      <alignment horizontal="center" vertical="center" wrapText="1"/>
    </xf>
    <xf numFmtId="0" fontId="9" fillId="0" borderId="0" xfId="0" applyFont="1" applyAlignment="1">
      <alignment horizontal="center" vertical="center"/>
    </xf>
    <xf numFmtId="0" fontId="35" fillId="4" borderId="0" xfId="0" applyFont="1" applyFill="1" applyAlignment="1">
      <alignment horizontal="center" vertical="center"/>
    </xf>
    <xf numFmtId="3" fontId="35" fillId="4" borderId="0" xfId="0" applyNumberFormat="1" applyFont="1" applyFill="1" applyBorder="1" applyAlignment="1">
      <alignment horizontal="center" vertical="center" wrapText="1"/>
    </xf>
    <xf numFmtId="0" fontId="37" fillId="0" borderId="0" xfId="0" applyFont="1" applyBorder="1" applyAlignment="1">
      <alignment horizontal="right"/>
    </xf>
    <xf numFmtId="0" fontId="38" fillId="4" borderId="0" xfId="0" applyFont="1" applyFill="1" applyBorder="1" applyAlignment="1">
      <alignment horizontal="center" vertical="center" wrapText="1"/>
    </xf>
    <xf numFmtId="0" fontId="52" fillId="4" borderId="0" xfId="0" applyFont="1" applyFill="1" applyBorder="1" applyAlignment="1">
      <alignment horizontal="center" vertical="center" wrapText="1"/>
    </xf>
    <xf numFmtId="0" fontId="0" fillId="0" borderId="0" xfId="0" applyAlignment="1">
      <alignment horizontal="center" vertical="center" wrapText="1"/>
    </xf>
    <xf numFmtId="0" fontId="38" fillId="11" borderId="0"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5" fillId="4"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Fill="1" applyAlignment="1">
      <alignment wrapText="1"/>
    </xf>
    <xf numFmtId="0" fontId="39" fillId="0" borderId="0" xfId="0" applyFont="1" applyFill="1" applyAlignment="1">
      <alignment wrapText="1"/>
    </xf>
    <xf numFmtId="3" fontId="35" fillId="4" borderId="0" xfId="0" applyNumberFormat="1" applyFont="1" applyFill="1" applyBorder="1" applyAlignment="1">
      <alignment horizontal="left" vertical="center" wrapText="1"/>
    </xf>
    <xf numFmtId="0" fontId="38" fillId="0" borderId="0" xfId="0" applyFont="1" applyAlignment="1">
      <alignment horizontal="center" vertical="center" wrapText="1"/>
    </xf>
    <xf numFmtId="0" fontId="37" fillId="0" borderId="0" xfId="0" applyFont="1" applyAlignment="1">
      <alignment wrapText="1"/>
    </xf>
    <xf numFmtId="0" fontId="153" fillId="0" borderId="0" xfId="0" applyFont="1" applyAlignment="1">
      <alignment wrapText="1"/>
    </xf>
    <xf numFmtId="0" fontId="150" fillId="0" borderId="0" xfId="0" applyFont="1" applyAlignment="1">
      <alignment wrapText="1"/>
    </xf>
    <xf numFmtId="0" fontId="38" fillId="5" borderId="0" xfId="0" applyFont="1" applyFill="1" applyBorder="1" applyAlignment="1">
      <alignment horizontal="left" vertical="distributed" wrapText="1"/>
    </xf>
    <xf numFmtId="0" fontId="148" fillId="0" borderId="0" xfId="0" applyNumberFormat="1" applyFont="1" applyFill="1" applyBorder="1" applyAlignment="1">
      <alignment vertical="center" wrapText="1"/>
    </xf>
    <xf numFmtId="0" fontId="37" fillId="0" borderId="0" xfId="0" applyFont="1" applyAlignment="1">
      <alignment horizontal="right"/>
    </xf>
    <xf numFmtId="0" fontId="37" fillId="4" borderId="0" xfId="0" applyFont="1" applyFill="1" applyBorder="1" applyAlignment="1">
      <alignment horizontal="center" vertical="center" wrapText="1"/>
    </xf>
    <xf numFmtId="0" fontId="46" fillId="4" borderId="0" xfId="0" applyFont="1" applyFill="1" applyBorder="1" applyAlignment="1">
      <alignment horizontal="center" vertical="center"/>
    </xf>
    <xf numFmtId="0" fontId="153" fillId="4" borderId="0" xfId="0" applyFont="1" applyFill="1" applyBorder="1" applyAlignment="1">
      <alignment horizontal="center" vertical="center"/>
    </xf>
    <xf numFmtId="14" fontId="153" fillId="4" borderId="0" xfId="0" applyNumberFormat="1" applyFont="1" applyFill="1" applyBorder="1" applyAlignment="1">
      <alignment horizontal="center" vertical="center"/>
    </xf>
    <xf numFmtId="0" fontId="153" fillId="4" borderId="0" xfId="0" applyFont="1" applyFill="1" applyAlignment="1">
      <alignment horizontal="center" vertical="center" wrapText="1"/>
    </xf>
    <xf numFmtId="0" fontId="37" fillId="4" borderId="0" xfId="0" applyFont="1" applyFill="1" applyBorder="1" applyAlignment="1">
      <alignment horizontal="center" vertical="center"/>
    </xf>
    <xf numFmtId="14" fontId="37" fillId="4" borderId="0" xfId="0" applyNumberFormat="1" applyFont="1" applyFill="1" applyBorder="1" applyAlignment="1">
      <alignment horizontal="center" vertical="center"/>
    </xf>
    <xf numFmtId="0" fontId="37" fillId="4" borderId="0" xfId="0" applyFont="1" applyFill="1" applyAlignment="1">
      <alignment horizontal="center" vertical="center" wrapText="1"/>
    </xf>
    <xf numFmtId="0" fontId="63" fillId="0" borderId="0" xfId="0" applyFont="1" applyFill="1" applyBorder="1" applyAlignment="1">
      <alignment horizontal="justify" vertical="top" wrapText="1"/>
    </xf>
    <xf numFmtId="0" fontId="152" fillId="0" borderId="0" xfId="0" applyFont="1" applyFill="1" applyBorder="1" applyAlignment="1">
      <alignment horizontal="justify" vertical="top" wrapText="1"/>
    </xf>
    <xf numFmtId="0" fontId="64" fillId="4" borderId="0" xfId="0" applyFont="1" applyFill="1" applyBorder="1" applyAlignment="1">
      <alignment horizontal="center" vertical="center" wrapText="1"/>
    </xf>
    <xf numFmtId="0" fontId="64" fillId="0" borderId="0" xfId="0" applyFont="1" applyAlignment="1">
      <alignment horizontal="center" vertical="center"/>
    </xf>
    <xf numFmtId="0" fontId="0" fillId="0" borderId="0" xfId="0" applyAlignment="1">
      <alignment horizontal="right"/>
    </xf>
    <xf numFmtId="0" fontId="68" fillId="11" borderId="0" xfId="0" applyFont="1" applyFill="1" applyBorder="1" applyAlignment="1">
      <alignment vertical="center" wrapText="1"/>
    </xf>
    <xf numFmtId="2" fontId="68" fillId="4" borderId="0" xfId="0" applyNumberFormat="1" applyFont="1" applyFill="1" applyBorder="1" applyAlignment="1">
      <alignment horizontal="center" vertical="center" wrapText="1"/>
    </xf>
    <xf numFmtId="0" fontId="148" fillId="0" borderId="0" xfId="0" applyFont="1" applyFill="1" applyAlignment="1">
      <alignment horizontal="justify" vertical="top" wrapText="1"/>
    </xf>
    <xf numFmtId="0" fontId="149" fillId="0" borderId="0" xfId="0" applyFont="1" applyAlignment="1">
      <alignment horizontal="justify" vertical="top" wrapText="1"/>
    </xf>
    <xf numFmtId="0" fontId="38" fillId="0" borderId="0" xfId="0" applyFont="1" applyFill="1" applyAlignment="1">
      <alignment horizontal="justify" vertical="top" wrapText="1"/>
    </xf>
    <xf numFmtId="0" fontId="0" fillId="0" borderId="0" xfId="0" applyAlignment="1">
      <alignment horizontal="justify" vertical="top" wrapText="1"/>
    </xf>
    <xf numFmtId="0" fontId="46" fillId="4" borderId="0" xfId="0" applyFont="1" applyFill="1" applyAlignment="1">
      <alignment horizontal="center" vertical="center"/>
    </xf>
    <xf numFmtId="0" fontId="38" fillId="0" borderId="0" xfId="0" applyNumberFormat="1" applyFont="1" applyFill="1" applyAlignment="1">
      <alignment horizontal="left" vertical="top" wrapText="1"/>
    </xf>
    <xf numFmtId="0" fontId="37" fillId="4" borderId="0" xfId="0" applyFont="1" applyFill="1" applyAlignment="1">
      <alignment horizontal="center" wrapText="1"/>
    </xf>
    <xf numFmtId="0" fontId="163" fillId="0" borderId="0" xfId="0" applyFont="1" applyAlignment="1">
      <alignment horizontal="center" vertical="center"/>
    </xf>
    <xf numFmtId="14" fontId="154" fillId="4" borderId="0" xfId="0" applyNumberFormat="1" applyFont="1" applyFill="1" applyBorder="1" applyAlignment="1">
      <alignment horizontal="center" vertical="center"/>
    </xf>
    <xf numFmtId="0" fontId="153" fillId="4" borderId="0" xfId="0" applyFont="1" applyFill="1" applyAlignment="1">
      <alignment horizontal="center" vertical="top" wrapText="1"/>
    </xf>
    <xf numFmtId="0" fontId="148" fillId="0" borderId="0" xfId="0" applyFont="1" applyFill="1" applyBorder="1" applyAlignment="1">
      <alignment vertical="top" wrapText="1"/>
    </xf>
    <xf numFmtId="0" fontId="46" fillId="4" borderId="0" xfId="0" applyFont="1" applyFill="1" applyBorder="1" applyAlignment="1">
      <alignment horizontal="center" vertical="center" wrapText="1"/>
    </xf>
    <xf numFmtId="0" fontId="41" fillId="0" borderId="0" xfId="0" applyFont="1" applyFill="1" applyBorder="1" applyAlignment="1">
      <alignment horizontal="justify" vertical="top" wrapText="1"/>
    </xf>
    <xf numFmtId="2" fontId="37" fillId="4" borderId="0" xfId="0" applyNumberFormat="1" applyFont="1" applyFill="1" applyBorder="1" applyAlignment="1">
      <alignment horizontal="center" vertical="center" wrapText="1"/>
    </xf>
    <xf numFmtId="0" fontId="35" fillId="4" borderId="0" xfId="0" applyFont="1" applyFill="1" applyBorder="1" applyAlignment="1">
      <alignment horizontal="center" vertical="center"/>
    </xf>
    <xf numFmtId="0" fontId="0" fillId="0" borderId="0" xfId="0" applyAlignment="1">
      <alignment horizontal="center" vertical="center"/>
    </xf>
    <xf numFmtId="0" fontId="35" fillId="4" borderId="0" xfId="0" applyFont="1" applyFill="1" applyAlignment="1">
      <alignment horizontal="center" vertical="center" wrapText="1"/>
    </xf>
    <xf numFmtId="0" fontId="0" fillId="0" borderId="0" xfId="0" applyAlignment="1">
      <alignment wrapText="1"/>
    </xf>
    <xf numFmtId="0" fontId="9" fillId="0" borderId="0" xfId="0" applyFont="1" applyAlignment="1">
      <alignment horizontal="center" vertical="center" wrapText="1"/>
    </xf>
    <xf numFmtId="0" fontId="121" fillId="0" borderId="0" xfId="0" applyFont="1" applyAlignment="1">
      <alignment horizontal="left" vertical="top" wrapText="1"/>
    </xf>
    <xf numFmtId="0" fontId="67" fillId="0" borderId="0" xfId="0" applyFont="1" applyAlignment="1">
      <alignment horizontal="left" vertical="top" wrapText="1"/>
    </xf>
    <xf numFmtId="0" fontId="133" fillId="0" borderId="0" xfId="28" applyFont="1" applyAlignment="1">
      <alignment horizontal="left" vertical="center" wrapText="1"/>
    </xf>
    <xf numFmtId="0" fontId="94" fillId="0" borderId="0" xfId="28" applyFont="1" applyAlignment="1">
      <alignment horizontal="left" vertical="center" wrapText="1"/>
    </xf>
    <xf numFmtId="0" fontId="94" fillId="0" borderId="0" xfId="28" applyFont="1" applyAlignment="1">
      <alignment horizontal="right" vertical="center" wrapText="1"/>
    </xf>
    <xf numFmtId="0" fontId="64" fillId="0" borderId="0" xfId="0" applyFont="1" applyAlignment="1">
      <alignment horizontal="right"/>
    </xf>
    <xf numFmtId="0" fontId="0" fillId="0" borderId="0" xfId="0" applyAlignment="1"/>
    <xf numFmtId="0" fontId="46" fillId="4" borderId="0" xfId="3" applyFont="1" applyFill="1" applyBorder="1" applyAlignment="1">
      <alignment horizontal="center" vertical="center" wrapText="1"/>
    </xf>
    <xf numFmtId="0" fontId="46" fillId="4" borderId="0" xfId="3" applyFont="1" applyFill="1" applyBorder="1" applyAlignment="1">
      <alignment horizontal="center" vertical="center"/>
    </xf>
    <xf numFmtId="0" fontId="16" fillId="4" borderId="0" xfId="3" applyFont="1" applyFill="1" applyBorder="1" applyAlignment="1">
      <alignment horizontal="center" vertical="center" wrapText="1"/>
    </xf>
    <xf numFmtId="0" fontId="35" fillId="7" borderId="0" xfId="3" applyFont="1" applyFill="1" applyBorder="1" applyAlignment="1">
      <alignment horizontal="center" vertical="center" wrapText="1"/>
    </xf>
    <xf numFmtId="172" fontId="46" fillId="7" borderId="0" xfId="3" applyNumberFormat="1" applyFont="1" applyFill="1" applyBorder="1" applyAlignment="1">
      <alignment horizontal="center" vertical="center"/>
    </xf>
    <xf numFmtId="0" fontId="37" fillId="0" borderId="0" xfId="3" applyFont="1" applyAlignment="1">
      <alignment horizontal="left" vertical="center" wrapText="1"/>
    </xf>
    <xf numFmtId="0" fontId="35" fillId="7" borderId="0" xfId="3" applyFont="1" applyFill="1" applyBorder="1" applyAlignment="1">
      <alignment horizontal="center"/>
    </xf>
    <xf numFmtId="0" fontId="35" fillId="4" borderId="0" xfId="0" applyFont="1" applyFill="1" applyBorder="1" applyAlignment="1">
      <alignment horizontal="center"/>
    </xf>
    <xf numFmtId="0" fontId="100" fillId="0" borderId="0" xfId="0" applyFont="1" applyAlignment="1">
      <alignment horizontal="center" vertical="center"/>
    </xf>
    <xf numFmtId="0" fontId="169" fillId="0" borderId="0" xfId="0" applyFont="1" applyAlignment="1">
      <alignment horizontal="center" vertical="center"/>
    </xf>
    <xf numFmtId="14" fontId="100" fillId="0" borderId="0" xfId="0" applyNumberFormat="1" applyFont="1" applyAlignment="1">
      <alignment horizontal="center" vertical="center"/>
    </xf>
    <xf numFmtId="14" fontId="169" fillId="0" borderId="0" xfId="0" applyNumberFormat="1" applyFont="1" applyAlignment="1">
      <alignment horizontal="center" vertical="center"/>
    </xf>
    <xf numFmtId="0" fontId="35" fillId="4" borderId="0" xfId="0" applyFont="1" applyFill="1" applyBorder="1" applyAlignment="1">
      <alignment wrapText="1"/>
    </xf>
    <xf numFmtId="2" fontId="37" fillId="4" borderId="0" xfId="0" applyNumberFormat="1" applyFont="1" applyFill="1" applyBorder="1" applyAlignment="1">
      <alignment horizontal="left" vertical="center" wrapText="1"/>
    </xf>
    <xf numFmtId="0" fontId="35" fillId="4" borderId="0" xfId="0" applyFont="1" applyFill="1" applyBorder="1" applyAlignment="1" applyProtection="1">
      <alignment horizontal="center" vertical="center"/>
      <protection locked="0"/>
    </xf>
    <xf numFmtId="0" fontId="37" fillId="0" borderId="0" xfId="0" applyFont="1" applyAlignment="1">
      <alignment horizontal="left" vertical="center" wrapText="1"/>
    </xf>
    <xf numFmtId="0" fontId="37" fillId="0" borderId="0" xfId="0" applyFont="1" applyAlignment="1">
      <alignment horizontal="left" vertical="top" wrapText="1"/>
    </xf>
    <xf numFmtId="0" fontId="64" fillId="0" borderId="0" xfId="0" applyFont="1" applyFill="1" applyBorder="1" applyAlignment="1">
      <alignment horizontal="left" vertical="center" wrapText="1" readingOrder="1"/>
    </xf>
    <xf numFmtId="0" fontId="64" fillId="0" borderId="0" xfId="0" applyFont="1" applyAlignment="1">
      <alignment horizontal="left" vertical="center" wrapText="1" readingOrder="1"/>
    </xf>
    <xf numFmtId="0" fontId="37" fillId="0" borderId="0" xfId="0" applyFont="1" applyAlignment="1">
      <alignment vertical="center" wrapText="1"/>
    </xf>
    <xf numFmtId="0" fontId="47" fillId="4" borderId="0" xfId="3" applyFont="1" applyFill="1" applyBorder="1" applyAlignment="1">
      <alignment horizontal="center" vertical="center" wrapText="1"/>
    </xf>
    <xf numFmtId="0" fontId="47" fillId="0" borderId="0" xfId="0" applyFont="1" applyAlignment="1">
      <alignment wrapText="1"/>
    </xf>
    <xf numFmtId="0" fontId="37" fillId="0" borderId="0" xfId="0" applyFont="1" applyBorder="1" applyAlignment="1">
      <alignment horizontal="center" vertical="center"/>
    </xf>
    <xf numFmtId="0" fontId="47" fillId="0" borderId="0" xfId="0" applyFont="1" applyAlignment="1">
      <alignment horizontal="center" vertical="center" wrapText="1"/>
    </xf>
    <xf numFmtId="0" fontId="37" fillId="4" borderId="0" xfId="3" applyFont="1" applyFill="1" applyBorder="1" applyAlignment="1">
      <alignment horizontal="center" vertical="center" wrapText="1"/>
    </xf>
    <xf numFmtId="0" fontId="0" fillId="0" borderId="0" xfId="0" applyAlignment="1">
      <alignment vertical="top" wrapText="1"/>
    </xf>
  </cellXfs>
  <cellStyles count="30">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8"/>
    <cellStyle name="Normal 3" xfId="29"/>
    <cellStyle name="Normal_12 Tablica 14-Grafikon 4" xfId="11"/>
    <cellStyle name="Normal_22 Tablica 24" xfId="21"/>
    <cellStyle name="Normal_4 Tablice 2,3" xfId="6"/>
    <cellStyle name="Normal_47 Tablica 25" xfId="23"/>
    <cellStyle name="Normal_48 Tablice 26,27,28" xfId="25"/>
    <cellStyle name="Normal_5 Tablice 4,5" xfId="7"/>
    <cellStyle name="Normal_6 Tablice 6,7" xfId="8"/>
    <cellStyle name="Normal_7 Tablica-Grafikon 2" xfId="9"/>
    <cellStyle name="Normal_9 Tablica 11" xfId="10"/>
    <cellStyle name="Normal_agbilanca_311206" xfId="27"/>
    <cellStyle name="Normal_mi predložak" xfId="16"/>
    <cellStyle name="Normal_mi07_09" xfId="19"/>
    <cellStyle name="Normal_Mjesecni_zbrojni_06_09" xfId="18"/>
    <cellStyle name="Normal_novozami1" xfId="3"/>
    <cellStyle name="Normal_Sheet1" xfId="24"/>
    <cellStyle name="Normal_Sheet2" xfId="22"/>
    <cellStyle name="Normal_Sheet2_13 Tablica 15" xfId="14"/>
    <cellStyle name="Normal_ugovori" xfId="26"/>
    <cellStyle name="Percent" xfId="4" builtinId="5"/>
  </cellStyles>
  <dxfs count="0"/>
  <tableStyles count="0" defaultTableStyle="TableStyleMedium2" defaultPivotStyle="PivotStyleMedium9"/>
  <colors>
    <mruColors>
      <color rgb="FF0000FF"/>
      <color rgb="FFFFFF99"/>
      <color rgb="FF99FFCC"/>
      <color rgb="FFFF6699"/>
      <color rgb="FFFF0066"/>
      <color rgb="FFFF9999"/>
      <color rgb="FF00FF99"/>
      <color rgb="FFFF99CC"/>
      <color rgb="FFCCFF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695325</xdr:colOff>
      <xdr:row>29</xdr:row>
      <xdr:rowOff>0</xdr:rowOff>
    </xdr:from>
    <xdr:to>
      <xdr:col>4</xdr:col>
      <xdr:colOff>644668</xdr:colOff>
      <xdr:row>45</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695325" y="6924675"/>
          <a:ext cx="4578493" cy="27434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10</xdr:col>
      <xdr:colOff>46044</xdr:colOff>
      <xdr:row>65</xdr:row>
      <xdr:rowOff>77023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686550"/>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238123</xdr:colOff>
      <xdr:row>9</xdr:row>
      <xdr:rowOff>0</xdr:rowOff>
    </xdr:from>
    <xdr:to>
      <xdr:col>9</xdr:col>
      <xdr:colOff>57149</xdr:colOff>
      <xdr:row>22</xdr:row>
      <xdr:rowOff>46302</xdr:rowOff>
    </xdr:to>
    <xdr:pic>
      <xdr:nvPicPr>
        <xdr:cNvPr id="3" name="Picture 2"/>
        <xdr:cNvPicPr>
          <a:picLocks noChangeAspect="1"/>
        </xdr:cNvPicPr>
      </xdr:nvPicPr>
      <xdr:blipFill>
        <a:blip xmlns:r="http://schemas.openxmlformats.org/officeDocument/2006/relationships" r:embed="rId1"/>
        <a:stretch>
          <a:fillRect/>
        </a:stretch>
      </xdr:blipFill>
      <xdr:spPr>
        <a:xfrm>
          <a:off x="2409823" y="1847850"/>
          <a:ext cx="3867151" cy="2322777"/>
        </a:xfrm>
        <a:prstGeom prst="rect">
          <a:avLst/>
        </a:prstGeom>
      </xdr:spPr>
    </xdr:pic>
    <xdr:clientData/>
  </xdr:twoCellAnchor>
  <xdr:twoCellAnchor editAs="oneCell">
    <xdr:from>
      <xdr:col>3</xdr:col>
      <xdr:colOff>238124</xdr:colOff>
      <xdr:row>27</xdr:row>
      <xdr:rowOff>0</xdr:rowOff>
    </xdr:from>
    <xdr:to>
      <xdr:col>9</xdr:col>
      <xdr:colOff>47625</xdr:colOff>
      <xdr:row>40</xdr:row>
      <xdr:rowOff>76200</xdr:rowOff>
    </xdr:to>
    <xdr:pic>
      <xdr:nvPicPr>
        <xdr:cNvPr id="5" name="Picture 4"/>
        <xdr:cNvPicPr>
          <a:picLocks noChangeAspect="1"/>
        </xdr:cNvPicPr>
      </xdr:nvPicPr>
      <xdr:blipFill>
        <a:blip xmlns:r="http://schemas.openxmlformats.org/officeDocument/2006/relationships" r:embed="rId2"/>
        <a:stretch>
          <a:fillRect/>
        </a:stretch>
      </xdr:blipFill>
      <xdr:spPr>
        <a:xfrm>
          <a:off x="2409824" y="5334000"/>
          <a:ext cx="3857626" cy="25622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238124</xdr:colOff>
      <xdr:row>6</xdr:row>
      <xdr:rowOff>0</xdr:rowOff>
    </xdr:from>
    <xdr:to>
      <xdr:col>9</xdr:col>
      <xdr:colOff>28574</xdr:colOff>
      <xdr:row>19</xdr:row>
      <xdr:rowOff>47625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249" y="1333500"/>
          <a:ext cx="3838575" cy="2324100"/>
        </a:xfrm>
        <a:prstGeom prst="rect">
          <a:avLst/>
        </a:prstGeom>
      </xdr:spPr>
    </xdr:pic>
    <xdr:clientData/>
  </xdr:twoCellAnchor>
  <xdr:twoCellAnchor editAs="oneCell">
    <xdr:from>
      <xdr:col>4</xdr:col>
      <xdr:colOff>0</xdr:colOff>
      <xdr:row>24</xdr:row>
      <xdr:rowOff>0</xdr:rowOff>
    </xdr:from>
    <xdr:to>
      <xdr:col>9</xdr:col>
      <xdr:colOff>38100</xdr:colOff>
      <xdr:row>37</xdr:row>
      <xdr:rowOff>68420</xdr:rowOff>
    </xdr:to>
    <xdr:pic>
      <xdr:nvPicPr>
        <xdr:cNvPr id="5" name="Picture 4"/>
        <xdr:cNvPicPr>
          <a:picLocks noChangeAspect="1"/>
        </xdr:cNvPicPr>
      </xdr:nvPicPr>
      <xdr:blipFill>
        <a:blip xmlns:r="http://schemas.openxmlformats.org/officeDocument/2006/relationships" r:embed="rId2"/>
        <a:stretch>
          <a:fillRect/>
        </a:stretch>
      </xdr:blipFill>
      <xdr:spPr>
        <a:xfrm>
          <a:off x="2381250" y="4819650"/>
          <a:ext cx="3848100" cy="255444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6</xdr:col>
      <xdr:colOff>37094</xdr:colOff>
      <xdr:row>64</xdr:row>
      <xdr:rowOff>18259</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1239500"/>
          <a:ext cx="5980694" cy="406638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555630</xdr:colOff>
      <xdr:row>40</xdr:row>
      <xdr:rowOff>154076</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85775"/>
          <a:ext cx="10309230" cy="614530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495300</xdr:colOff>
      <xdr:row>45</xdr:row>
      <xdr:rowOff>0</xdr:rowOff>
    </xdr:from>
    <xdr:to>
      <xdr:col>6</xdr:col>
      <xdr:colOff>78196</xdr:colOff>
      <xdr:row>63</xdr:row>
      <xdr:rowOff>17780</xdr:rowOff>
    </xdr:to>
    <xdr:pic>
      <xdr:nvPicPr>
        <xdr:cNvPr id="4" name="Picture 3"/>
        <xdr:cNvPicPr>
          <a:picLocks noChangeAspect="1"/>
        </xdr:cNvPicPr>
      </xdr:nvPicPr>
      <xdr:blipFill>
        <a:blip xmlns:r="http://schemas.openxmlformats.org/officeDocument/2006/relationships" r:embed="rId1"/>
        <a:stretch>
          <a:fillRect/>
        </a:stretch>
      </xdr:blipFill>
      <xdr:spPr>
        <a:xfrm>
          <a:off x="495300" y="12306300"/>
          <a:ext cx="5450296" cy="2932430"/>
        </a:xfrm>
        <a:prstGeom prst="rect">
          <a:avLst/>
        </a:prstGeom>
      </xdr:spPr>
    </xdr:pic>
    <xdr:clientData/>
  </xdr:twoCellAnchor>
  <xdr:twoCellAnchor editAs="oneCell">
    <xdr:from>
      <xdr:col>0</xdr:col>
      <xdr:colOff>485775</xdr:colOff>
      <xdr:row>68</xdr:row>
      <xdr:rowOff>0</xdr:rowOff>
    </xdr:from>
    <xdr:to>
      <xdr:col>6</xdr:col>
      <xdr:colOff>105251</xdr:colOff>
      <xdr:row>86</xdr:row>
      <xdr:rowOff>23877</xdr:rowOff>
    </xdr:to>
    <xdr:pic>
      <xdr:nvPicPr>
        <xdr:cNvPr id="7" name="Picture 6"/>
        <xdr:cNvPicPr>
          <a:picLocks noChangeAspect="1"/>
        </xdr:cNvPicPr>
      </xdr:nvPicPr>
      <xdr:blipFill>
        <a:blip xmlns:r="http://schemas.openxmlformats.org/officeDocument/2006/relationships" r:embed="rId2"/>
        <a:stretch>
          <a:fillRect/>
        </a:stretch>
      </xdr:blipFill>
      <xdr:spPr>
        <a:xfrm>
          <a:off x="485775" y="16030575"/>
          <a:ext cx="5486876"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25</xdr:row>
      <xdr:rowOff>38100</xdr:rowOff>
    </xdr:from>
    <xdr:to>
      <xdr:col>9</xdr:col>
      <xdr:colOff>571500</xdr:colOff>
      <xdr:row>65</xdr:row>
      <xdr:rowOff>119444</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5" y="4533900"/>
          <a:ext cx="7620000" cy="65583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847725</xdr:colOff>
      <xdr:row>19</xdr:row>
      <xdr:rowOff>152400</xdr:rowOff>
    </xdr:from>
    <xdr:to>
      <xdr:col>5</xdr:col>
      <xdr:colOff>352034</xdr:colOff>
      <xdr:row>35</xdr:row>
      <xdr:rowOff>6308</xdr:rowOff>
    </xdr:to>
    <xdr:pic>
      <xdr:nvPicPr>
        <xdr:cNvPr id="3" name="Picture 2"/>
        <xdr:cNvPicPr>
          <a:picLocks noChangeAspect="1"/>
        </xdr:cNvPicPr>
      </xdr:nvPicPr>
      <xdr:blipFill>
        <a:blip xmlns:r="http://schemas.openxmlformats.org/officeDocument/2006/relationships" r:embed="rId1"/>
        <a:stretch>
          <a:fillRect/>
        </a:stretch>
      </xdr:blipFill>
      <xdr:spPr>
        <a:xfrm>
          <a:off x="847725" y="3467100"/>
          <a:ext cx="4285859" cy="2444708"/>
        </a:xfrm>
        <a:prstGeom prst="rect">
          <a:avLst/>
        </a:prstGeom>
      </xdr:spPr>
    </xdr:pic>
    <xdr:clientData/>
  </xdr:twoCellAnchor>
  <xdr:twoCellAnchor editAs="oneCell">
    <xdr:from>
      <xdr:col>0</xdr:col>
      <xdr:colOff>800100</xdr:colOff>
      <xdr:row>41</xdr:row>
      <xdr:rowOff>0</xdr:rowOff>
    </xdr:from>
    <xdr:to>
      <xdr:col>5</xdr:col>
      <xdr:colOff>353182</xdr:colOff>
      <xdr:row>56</xdr:row>
      <xdr:rowOff>9736</xdr:rowOff>
    </xdr:to>
    <xdr:pic>
      <xdr:nvPicPr>
        <xdr:cNvPr id="5" name="Picture 4"/>
        <xdr:cNvPicPr>
          <a:picLocks noChangeAspect="1"/>
        </xdr:cNvPicPr>
      </xdr:nvPicPr>
      <xdr:blipFill>
        <a:blip xmlns:r="http://schemas.openxmlformats.org/officeDocument/2006/relationships" r:embed="rId2"/>
        <a:stretch>
          <a:fillRect/>
        </a:stretch>
      </xdr:blipFill>
      <xdr:spPr>
        <a:xfrm>
          <a:off x="800100" y="6877050"/>
          <a:ext cx="4334632" cy="24386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17</xdr:col>
      <xdr:colOff>598358</xdr:colOff>
      <xdr:row>43</xdr:row>
      <xdr:rowOff>9706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961558" cy="64867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20</xdr:row>
      <xdr:rowOff>0</xdr:rowOff>
    </xdr:from>
    <xdr:to>
      <xdr:col>7</xdr:col>
      <xdr:colOff>467587</xdr:colOff>
      <xdr:row>36</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52400" y="4448175"/>
          <a:ext cx="5553937"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28574</xdr:rowOff>
    </xdr:from>
    <xdr:to>
      <xdr:col>9</xdr:col>
      <xdr:colOff>590549</xdr:colOff>
      <xdr:row>65</xdr:row>
      <xdr:rowOff>125539</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486274"/>
          <a:ext cx="7686674" cy="65739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975107</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0957"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266700</xdr:colOff>
      <xdr:row>21</xdr:row>
      <xdr:rowOff>0</xdr:rowOff>
    </xdr:from>
    <xdr:to>
      <xdr:col>6</xdr:col>
      <xdr:colOff>412398</xdr:colOff>
      <xdr:row>39</xdr:row>
      <xdr:rowOff>17780</xdr:rowOff>
    </xdr:to>
    <xdr:pic>
      <xdr:nvPicPr>
        <xdr:cNvPr id="3" name="Picture 2"/>
        <xdr:cNvPicPr>
          <a:picLocks noChangeAspect="1"/>
        </xdr:cNvPicPr>
      </xdr:nvPicPr>
      <xdr:blipFill>
        <a:blip xmlns:r="http://schemas.openxmlformats.org/officeDocument/2006/relationships" r:embed="rId1"/>
        <a:stretch>
          <a:fillRect/>
        </a:stretch>
      </xdr:blipFill>
      <xdr:spPr>
        <a:xfrm>
          <a:off x="266700" y="3790950"/>
          <a:ext cx="6194073" cy="2932430"/>
        </a:xfrm>
        <a:prstGeom prst="rect">
          <a:avLst/>
        </a:prstGeom>
      </xdr:spPr>
    </xdr:pic>
    <xdr:clientData/>
  </xdr:twoCellAnchor>
  <xdr:twoCellAnchor editAs="oneCell">
    <xdr:from>
      <xdr:col>0</xdr:col>
      <xdr:colOff>200025</xdr:colOff>
      <xdr:row>44</xdr:row>
      <xdr:rowOff>9525</xdr:rowOff>
    </xdr:from>
    <xdr:to>
      <xdr:col>6</xdr:col>
      <xdr:colOff>309144</xdr:colOff>
      <xdr:row>62</xdr:row>
      <xdr:rowOff>9016</xdr:rowOff>
    </xdr:to>
    <xdr:pic>
      <xdr:nvPicPr>
        <xdr:cNvPr id="5" name="Picture 4"/>
        <xdr:cNvPicPr>
          <a:picLocks noChangeAspect="1"/>
        </xdr:cNvPicPr>
      </xdr:nvPicPr>
      <xdr:blipFill>
        <a:blip xmlns:r="http://schemas.openxmlformats.org/officeDocument/2006/relationships" r:embed="rId2"/>
        <a:stretch>
          <a:fillRect/>
        </a:stretch>
      </xdr:blipFill>
      <xdr:spPr>
        <a:xfrm>
          <a:off x="200025" y="7524750"/>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38100</xdr:rowOff>
    </xdr:from>
    <xdr:to>
      <xdr:col>9</xdr:col>
      <xdr:colOff>571500</xdr:colOff>
      <xdr:row>65</xdr:row>
      <xdr:rowOff>125540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619625"/>
          <a:ext cx="7667625" cy="65644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1"/>
      <c r="B1" s="2"/>
      <c r="C1" s="2"/>
      <c r="D1" s="2"/>
      <c r="E1" s="2"/>
      <c r="F1" s="2"/>
      <c r="G1" s="2"/>
      <c r="H1" s="2"/>
      <c r="I1" s="2"/>
    </row>
    <row r="2" spans="1:9" ht="18.75" customHeight="1">
      <c r="A2" s="680" t="s">
        <v>0</v>
      </c>
      <c r="B2" s="680"/>
      <c r="C2" s="680"/>
      <c r="D2" s="680"/>
      <c r="E2" s="680"/>
      <c r="F2" s="680"/>
      <c r="G2" s="680"/>
      <c r="H2" s="680"/>
      <c r="I2" s="680"/>
    </row>
    <row r="3" spans="1:9" ht="18.75" customHeight="1">
      <c r="A3" s="3"/>
      <c r="B3" s="3"/>
      <c r="C3" s="3"/>
      <c r="D3" s="3"/>
      <c r="E3" s="3"/>
      <c r="F3" s="3"/>
      <c r="G3" s="3"/>
      <c r="H3" s="3"/>
      <c r="I3" s="3"/>
    </row>
    <row r="4" spans="1:9" ht="18.75">
      <c r="A4" s="681" t="s">
        <v>1</v>
      </c>
      <c r="B4" s="681"/>
      <c r="C4" s="681"/>
      <c r="D4" s="681"/>
      <c r="E4" s="681"/>
      <c r="F4" s="681"/>
      <c r="G4" s="681"/>
      <c r="H4" s="681"/>
      <c r="I4" s="681"/>
    </row>
    <row r="5" spans="1:9" ht="15" customHeight="1">
      <c r="A5" s="4"/>
      <c r="B5" s="4"/>
      <c r="C5" s="4"/>
      <c r="D5" s="4"/>
      <c r="E5" s="4"/>
      <c r="F5" s="4"/>
      <c r="G5" s="4"/>
      <c r="H5" s="4"/>
      <c r="I5" s="4"/>
    </row>
    <row r="6" spans="1:9" ht="15" customHeight="1">
      <c r="A6" s="5"/>
      <c r="B6" s="5"/>
      <c r="C6" s="5"/>
      <c r="D6" s="5"/>
      <c r="E6" s="5"/>
      <c r="F6" s="5"/>
      <c r="G6" s="5"/>
      <c r="H6" s="5"/>
      <c r="I6" s="5"/>
    </row>
    <row r="7" spans="1:9" ht="15.75" customHeight="1">
      <c r="A7" s="682" t="s">
        <v>1385</v>
      </c>
      <c r="B7" s="682"/>
      <c r="C7" s="682"/>
      <c r="D7" s="682"/>
      <c r="E7" s="682"/>
      <c r="F7" s="682"/>
      <c r="G7" s="682"/>
      <c r="H7" s="682"/>
      <c r="I7" s="682"/>
    </row>
    <row r="8" spans="1:9">
      <c r="A8" s="6"/>
      <c r="B8" s="6"/>
      <c r="C8" s="6"/>
      <c r="D8" s="6"/>
      <c r="E8" s="6"/>
      <c r="F8" s="6"/>
      <c r="G8" s="6"/>
      <c r="H8" s="6"/>
      <c r="I8" s="6"/>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spans="1:9">
      <c r="A12" s="7"/>
      <c r="B12" s="7"/>
      <c r="C12" s="7"/>
      <c r="D12" s="7"/>
      <c r="E12" s="7"/>
      <c r="F12" s="7"/>
      <c r="G12" s="7"/>
      <c r="H12" s="7"/>
      <c r="I12" s="7"/>
    </row>
    <row r="13" spans="1:9">
      <c r="A13" s="7"/>
      <c r="B13" s="7"/>
      <c r="C13" s="7"/>
      <c r="D13" s="7"/>
      <c r="E13" s="7"/>
      <c r="F13" s="7"/>
      <c r="G13" s="7"/>
      <c r="H13" s="7"/>
      <c r="I13" s="7"/>
    </row>
    <row r="14" spans="1:9">
      <c r="A14" s="7"/>
      <c r="B14" s="7"/>
      <c r="C14" s="7"/>
      <c r="D14" s="7"/>
      <c r="E14" s="7"/>
      <c r="F14" s="7"/>
      <c r="G14" s="7"/>
      <c r="H14" s="7"/>
      <c r="I14" s="7"/>
    </row>
    <row r="15" spans="1:9">
      <c r="A15" s="7"/>
      <c r="B15" s="7"/>
      <c r="C15" s="7"/>
      <c r="D15" s="7"/>
      <c r="E15" s="7"/>
      <c r="F15" s="7"/>
      <c r="G15" s="7"/>
      <c r="H15" s="7"/>
      <c r="I15" s="7"/>
    </row>
    <row r="16" spans="1:9">
      <c r="A16" s="7"/>
      <c r="B16" s="7"/>
      <c r="C16" s="7"/>
      <c r="D16" s="7"/>
      <c r="E16" s="7"/>
      <c r="F16" s="7"/>
      <c r="G16" s="7"/>
      <c r="H16" s="7"/>
      <c r="I16" s="7"/>
    </row>
    <row r="17" spans="1:9">
      <c r="A17" s="7"/>
      <c r="B17" s="7"/>
      <c r="C17" s="7"/>
      <c r="D17" s="7"/>
      <c r="E17" s="7"/>
      <c r="F17" s="7"/>
      <c r="G17" s="7"/>
      <c r="H17" s="7"/>
      <c r="I17" s="7"/>
    </row>
    <row r="18" spans="1:9" ht="30">
      <c r="A18" s="683" t="s">
        <v>2</v>
      </c>
      <c r="B18" s="683"/>
      <c r="C18" s="683"/>
      <c r="D18" s="683"/>
      <c r="E18" s="683"/>
      <c r="F18" s="683"/>
      <c r="G18" s="683"/>
      <c r="H18" s="683"/>
      <c r="I18" s="683"/>
    </row>
    <row r="19" spans="1:9" ht="18.75" customHeight="1">
      <c r="A19" s="8"/>
      <c r="B19" s="8"/>
      <c r="C19" s="8"/>
      <c r="D19" s="8"/>
      <c r="E19" s="8"/>
      <c r="F19" s="8"/>
      <c r="G19" s="8"/>
      <c r="H19" s="8"/>
      <c r="I19" s="8"/>
    </row>
    <row r="20" spans="1:9" ht="18.75" customHeight="1">
      <c r="A20" s="684" t="s">
        <v>1264</v>
      </c>
      <c r="B20" s="684"/>
      <c r="C20" s="684"/>
      <c r="D20" s="684"/>
      <c r="E20" s="684"/>
      <c r="F20" s="684"/>
      <c r="G20" s="684"/>
      <c r="H20" s="684"/>
      <c r="I20" s="684"/>
    </row>
    <row r="21" spans="1:9" ht="18.75" customHeight="1">
      <c r="A21" s="9"/>
      <c r="B21" s="9"/>
      <c r="C21" s="9"/>
      <c r="D21" s="9"/>
      <c r="E21" s="9"/>
      <c r="F21" s="9"/>
      <c r="G21" s="9"/>
      <c r="H21" s="9"/>
      <c r="I21" s="9"/>
    </row>
    <row r="22" spans="1:9" ht="26.25" customHeight="1">
      <c r="A22" s="685" t="s">
        <v>3</v>
      </c>
      <c r="B22" s="685"/>
      <c r="C22" s="685"/>
      <c r="D22" s="685"/>
      <c r="E22" s="685"/>
      <c r="F22" s="685"/>
      <c r="G22" s="685"/>
      <c r="H22" s="685"/>
      <c r="I22" s="685"/>
    </row>
    <row r="23" spans="1:9" ht="18.75">
      <c r="A23" s="10"/>
      <c r="B23" s="10"/>
      <c r="C23" s="10"/>
      <c r="D23" s="10"/>
      <c r="E23" s="10"/>
      <c r="F23" s="10"/>
      <c r="G23" s="10"/>
      <c r="H23" s="10"/>
      <c r="I23" s="10"/>
    </row>
    <row r="24" spans="1:9" ht="18.75" customHeight="1">
      <c r="A24" s="677" t="s">
        <v>1265</v>
      </c>
      <c r="B24" s="677"/>
      <c r="C24" s="677"/>
      <c r="D24" s="677"/>
      <c r="E24" s="677"/>
      <c r="F24" s="677"/>
      <c r="G24" s="677"/>
      <c r="H24" s="677"/>
      <c r="I24" s="677"/>
    </row>
    <row r="25" spans="1:9">
      <c r="A25" s="7"/>
      <c r="B25" s="7"/>
      <c r="C25" s="7"/>
      <c r="D25" s="7"/>
      <c r="E25" s="7"/>
      <c r="F25" s="7"/>
      <c r="G25" s="7"/>
      <c r="H25" s="7"/>
      <c r="I25" s="7"/>
    </row>
    <row r="26" spans="1:9">
      <c r="A26" s="7"/>
      <c r="B26" s="7"/>
      <c r="C26" s="7"/>
      <c r="D26" s="7"/>
      <c r="E26" s="7"/>
      <c r="F26" s="7"/>
      <c r="G26" s="7"/>
      <c r="H26" s="7"/>
      <c r="I26" s="7"/>
    </row>
    <row r="27" spans="1:9">
      <c r="A27" s="7"/>
      <c r="B27" s="7"/>
      <c r="C27" s="7"/>
      <c r="D27" s="7"/>
      <c r="E27" s="7"/>
      <c r="F27" s="7"/>
      <c r="G27" s="7"/>
      <c r="H27" s="7"/>
      <c r="I27" s="7"/>
    </row>
    <row r="28" spans="1:9">
      <c r="A28" s="7"/>
      <c r="B28" s="7"/>
      <c r="C28" s="7"/>
      <c r="D28" s="7"/>
      <c r="E28" s="7"/>
      <c r="F28" s="7"/>
      <c r="G28" s="7"/>
      <c r="H28" s="7"/>
      <c r="I28" s="7"/>
    </row>
    <row r="29" spans="1:9">
      <c r="A29" s="7"/>
      <c r="B29" s="7"/>
      <c r="C29" s="7"/>
      <c r="D29" s="7"/>
      <c r="E29" s="7"/>
      <c r="F29" s="7"/>
      <c r="G29" s="7"/>
      <c r="H29" s="7"/>
      <c r="I29" s="7"/>
    </row>
    <row r="30" spans="1:9">
      <c r="A30" s="7"/>
      <c r="B30" s="7"/>
      <c r="C30" s="7"/>
      <c r="D30" s="7"/>
      <c r="E30" s="7"/>
      <c r="F30" s="7"/>
      <c r="G30" s="7"/>
      <c r="H30" s="7"/>
      <c r="I30" s="7"/>
    </row>
    <row r="31" spans="1:9">
      <c r="A31" s="7"/>
      <c r="B31" s="7"/>
      <c r="C31" s="7"/>
      <c r="D31" s="7"/>
      <c r="E31" s="7"/>
      <c r="F31" s="7"/>
      <c r="G31" s="7"/>
      <c r="H31" s="7"/>
      <c r="I31" s="7"/>
    </row>
    <row r="32" spans="1:9">
      <c r="A32" s="7"/>
      <c r="B32" s="7"/>
      <c r="C32" s="7"/>
      <c r="D32" s="7"/>
      <c r="E32" s="7"/>
      <c r="F32" s="7"/>
      <c r="G32" s="7"/>
      <c r="H32" s="7"/>
      <c r="I32" s="7"/>
    </row>
    <row r="33" spans="1:9">
      <c r="A33" s="7"/>
      <c r="B33" s="7"/>
      <c r="C33" s="7"/>
      <c r="D33" s="7"/>
      <c r="E33" s="7"/>
      <c r="F33" s="7"/>
      <c r="G33" s="7"/>
      <c r="H33" s="7"/>
      <c r="I33" s="7"/>
    </row>
    <row r="34" spans="1:9">
      <c r="A34" s="7"/>
      <c r="B34" s="7"/>
      <c r="C34" s="7"/>
      <c r="D34" s="7"/>
      <c r="E34" s="7"/>
      <c r="F34" s="7"/>
      <c r="G34" s="7"/>
      <c r="H34" s="7"/>
      <c r="I34" s="7"/>
    </row>
    <row r="35" spans="1:9">
      <c r="A35" s="7"/>
      <c r="B35" s="7"/>
      <c r="C35" s="7"/>
      <c r="D35" s="7"/>
      <c r="E35" s="7"/>
      <c r="F35" s="7"/>
      <c r="G35" s="7"/>
      <c r="H35" s="7"/>
      <c r="I35" s="7"/>
    </row>
    <row r="36" spans="1:9">
      <c r="A36" s="678"/>
      <c r="B36" s="678"/>
      <c r="C36" s="678"/>
      <c r="D36" s="678"/>
      <c r="E36" s="678"/>
      <c r="F36" s="678"/>
      <c r="G36" s="678"/>
      <c r="H36" s="678"/>
      <c r="I36" s="678"/>
    </row>
    <row r="37" spans="1:9" ht="50.25" customHeight="1">
      <c r="A37" s="678" t="s">
        <v>4</v>
      </c>
      <c r="B37" s="678"/>
      <c r="C37" s="678"/>
      <c r="D37" s="678"/>
      <c r="E37" s="678"/>
      <c r="F37" s="678"/>
      <c r="G37" s="678"/>
      <c r="H37" s="678"/>
      <c r="I37" s="678"/>
    </row>
    <row r="38" spans="1:9">
      <c r="A38" s="11"/>
      <c r="B38" s="11"/>
      <c r="C38" s="11"/>
      <c r="D38" s="11"/>
      <c r="E38" s="11"/>
      <c r="F38" s="11"/>
      <c r="G38" s="11"/>
      <c r="H38" s="11"/>
      <c r="I38" s="11"/>
    </row>
    <row r="39" spans="1:9" ht="65.25" customHeight="1">
      <c r="A39" s="679" t="s">
        <v>5</v>
      </c>
      <c r="B39" s="679"/>
      <c r="C39" s="679"/>
      <c r="D39" s="679"/>
      <c r="E39" s="679"/>
      <c r="F39" s="679"/>
      <c r="G39" s="679"/>
      <c r="H39" s="679"/>
      <c r="I39" s="679"/>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2" t="s">
        <v>551</v>
      </c>
      <c r="S1" s="26" t="str">
        <f>Naslovnica!A20</f>
        <v>Svibanj 2013.</v>
      </c>
    </row>
    <row r="2" spans="1:19" ht="12.75" customHeight="1">
      <c r="A2" s="361" t="s">
        <v>552</v>
      </c>
      <c r="J2" s="308"/>
      <c r="K2" s="308"/>
      <c r="L2" s="294"/>
      <c r="M2" s="294"/>
      <c r="S2" s="362" t="str">
        <f>Naslovnica!A24</f>
        <v>May 2013</v>
      </c>
    </row>
    <row r="3" spans="1:19" ht="12.75" customHeight="1">
      <c r="J3" s="294"/>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97" t="s">
        <v>870</v>
      </c>
    </row>
    <row r="45" spans="1:1" ht="12.75" customHeight="1"/>
    <row r="46" spans="1:1" ht="12.75" customHeight="1"/>
    <row r="47" spans="1:1" ht="12.75" customHeight="1"/>
    <row r="48" spans="1:1" ht="12.75" customHeight="1"/>
    <row r="49" spans="1:19" ht="12.75" customHeight="1"/>
    <row r="50" spans="1:19" ht="12.75" customHeight="1">
      <c r="A50" s="290" t="s">
        <v>477</v>
      </c>
    </row>
    <row r="51" spans="1:19" ht="12.75" customHeight="1"/>
    <row r="52" spans="1:19" ht="12.75" customHeight="1">
      <c r="S52" s="100" t="s">
        <v>578</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9.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0" t="s">
        <v>554</v>
      </c>
      <c r="K1" s="26" t="str">
        <f>Naslovnica!A20</f>
        <v>Svibanj 2013.</v>
      </c>
    </row>
    <row r="2" spans="1:12" ht="12.75" customHeight="1">
      <c r="A2" s="366" t="s">
        <v>553</v>
      </c>
      <c r="K2" s="362" t="str">
        <f>Naslovnica!A24</f>
        <v>May 2013</v>
      </c>
    </row>
    <row r="3" spans="1:12" ht="12.75" customHeight="1"/>
    <row r="4" spans="1:12" ht="12.75" customHeight="1">
      <c r="H4" s="714" t="s">
        <v>871</v>
      </c>
      <c r="I4" s="727"/>
      <c r="J4" s="727"/>
      <c r="K4" s="727"/>
    </row>
    <row r="5" spans="1:12">
      <c r="A5" s="729" t="s">
        <v>890</v>
      </c>
      <c r="B5" s="703" t="s">
        <v>137</v>
      </c>
      <c r="C5" s="703"/>
      <c r="D5" s="703" t="s">
        <v>138</v>
      </c>
      <c r="E5" s="703"/>
      <c r="F5" s="703" t="s">
        <v>163</v>
      </c>
      <c r="G5" s="703"/>
      <c r="H5" s="703" t="s">
        <v>140</v>
      </c>
      <c r="I5" s="703"/>
      <c r="J5" s="703" t="s">
        <v>164</v>
      </c>
      <c r="K5" s="703"/>
    </row>
    <row r="6" spans="1:12">
      <c r="A6" s="729"/>
      <c r="B6" s="111" t="s">
        <v>165</v>
      </c>
      <c r="C6" s="111" t="s">
        <v>166</v>
      </c>
      <c r="D6" s="111" t="s">
        <v>165</v>
      </c>
      <c r="E6" s="111" t="s">
        <v>166</v>
      </c>
      <c r="F6" s="111" t="s">
        <v>165</v>
      </c>
      <c r="G6" s="111" t="s">
        <v>166</v>
      </c>
      <c r="H6" s="111" t="s">
        <v>165</v>
      </c>
      <c r="I6" s="111" t="s">
        <v>166</v>
      </c>
      <c r="J6" s="111" t="s">
        <v>165</v>
      </c>
      <c r="K6" s="111" t="s">
        <v>166</v>
      </c>
    </row>
    <row r="7" spans="1:12">
      <c r="A7" s="729"/>
      <c r="B7" s="370" t="s">
        <v>152</v>
      </c>
      <c r="C7" s="370" t="s">
        <v>153</v>
      </c>
      <c r="D7" s="370" t="s">
        <v>152</v>
      </c>
      <c r="E7" s="370" t="s">
        <v>153</v>
      </c>
      <c r="F7" s="370" t="s">
        <v>152</v>
      </c>
      <c r="G7" s="370" t="s">
        <v>153</v>
      </c>
      <c r="H7" s="370" t="s">
        <v>152</v>
      </c>
      <c r="I7" s="370" t="s">
        <v>153</v>
      </c>
      <c r="J7" s="370" t="s">
        <v>152</v>
      </c>
      <c r="K7" s="370" t="s">
        <v>153</v>
      </c>
    </row>
    <row r="8" spans="1:12" ht="15" customHeight="1">
      <c r="A8" s="728" t="s">
        <v>872</v>
      </c>
      <c r="B8" s="449">
        <v>19238222.102340002</v>
      </c>
      <c r="C8" s="450">
        <v>0.87042160508327238</v>
      </c>
      <c r="D8" s="449">
        <v>6309774.0970400004</v>
      </c>
      <c r="E8" s="450">
        <v>0.8604690699718639</v>
      </c>
      <c r="F8" s="449">
        <v>7820188.3349399995</v>
      </c>
      <c r="G8" s="450">
        <v>0.87980243584084494</v>
      </c>
      <c r="H8" s="449">
        <v>14921075.999639999</v>
      </c>
      <c r="I8" s="450">
        <v>0.90713399227232583</v>
      </c>
      <c r="J8" s="449">
        <v>48289260.53396</v>
      </c>
      <c r="K8" s="450">
        <v>0.88163654102897981</v>
      </c>
      <c r="L8" s="308"/>
    </row>
    <row r="9" spans="1:12" ht="2.25" customHeight="1">
      <c r="A9" s="728"/>
      <c r="B9" s="451"/>
      <c r="C9" s="450"/>
      <c r="D9" s="451"/>
      <c r="E9" s="450"/>
      <c r="F9" s="451"/>
      <c r="G9" s="450"/>
      <c r="H9" s="451"/>
      <c r="I9" s="450"/>
      <c r="J9" s="451"/>
      <c r="K9" s="450"/>
    </row>
    <row r="10" spans="1:12" ht="19.5">
      <c r="A10" s="452" t="s">
        <v>873</v>
      </c>
      <c r="B10" s="453">
        <v>18782530.273900002</v>
      </c>
      <c r="C10" s="454">
        <v>0.8498041067186064</v>
      </c>
      <c r="D10" s="453">
        <v>6131999.6024399996</v>
      </c>
      <c r="E10" s="454">
        <v>0.8362258163021421</v>
      </c>
      <c r="F10" s="453">
        <v>7577407.5179300001</v>
      </c>
      <c r="G10" s="454">
        <v>0.85248862381582213</v>
      </c>
      <c r="H10" s="453">
        <v>14837030.23208</v>
      </c>
      <c r="I10" s="454">
        <v>0.90202438940842156</v>
      </c>
      <c r="J10" s="453">
        <v>47328967.626350001</v>
      </c>
      <c r="K10" s="454">
        <v>0.86410408540472061</v>
      </c>
      <c r="L10" s="308"/>
    </row>
    <row r="11" spans="1:12" ht="19.5">
      <c r="A11" s="452" t="s">
        <v>874</v>
      </c>
      <c r="B11" s="455">
        <v>2177778.5572600001</v>
      </c>
      <c r="C11" s="456">
        <v>9.8500000000000004E-2</v>
      </c>
      <c r="D11" s="455">
        <v>995143.50083000003</v>
      </c>
      <c r="E11" s="456">
        <v>0.13569999999999999</v>
      </c>
      <c r="F11" s="455">
        <v>1521498.6821300001</v>
      </c>
      <c r="G11" s="456">
        <v>0.17119999999999999</v>
      </c>
      <c r="H11" s="455">
        <v>2371924.6729000001</v>
      </c>
      <c r="I11" s="456">
        <v>0.14419999999999999</v>
      </c>
      <c r="J11" s="455">
        <v>7066345.4131199997</v>
      </c>
      <c r="K11" s="456">
        <v>0.12901312339123167</v>
      </c>
      <c r="L11" s="294"/>
    </row>
    <row r="12" spans="1:12" ht="19.5">
      <c r="A12" s="457" t="s">
        <v>875</v>
      </c>
      <c r="B12" s="455">
        <v>14975363.441639999</v>
      </c>
      <c r="C12" s="456">
        <v>0.67755116944991389</v>
      </c>
      <c r="D12" s="455">
        <v>4702066.6796700004</v>
      </c>
      <c r="E12" s="456">
        <v>0.64122469054785336</v>
      </c>
      <c r="F12" s="455">
        <v>5485669.6383599993</v>
      </c>
      <c r="G12" s="456">
        <v>0.61715975413069446</v>
      </c>
      <c r="H12" s="455">
        <v>10702610.768129999</v>
      </c>
      <c r="I12" s="456">
        <v>0.65067036948707935</v>
      </c>
      <c r="J12" s="455">
        <v>35865710.527800001</v>
      </c>
      <c r="K12" s="456">
        <v>0.65481476878360445</v>
      </c>
    </row>
    <row r="13" spans="1:12" ht="19.5">
      <c r="A13" s="452" t="s">
        <v>876</v>
      </c>
      <c r="B13" s="455">
        <v>9822.2867100000003</v>
      </c>
      <c r="C13" s="456">
        <v>4.44403361091584E-4</v>
      </c>
      <c r="D13" s="455">
        <v>11854.462079999999</v>
      </c>
      <c r="E13" s="456">
        <v>1.6166027189118341E-3</v>
      </c>
      <c r="F13" s="455">
        <v>12048.30816</v>
      </c>
      <c r="G13" s="456">
        <v>1.3554828110172949E-3</v>
      </c>
      <c r="H13" s="455">
        <v>0</v>
      </c>
      <c r="I13" s="456">
        <v>0</v>
      </c>
      <c r="J13" s="455">
        <v>33725.056950000006</v>
      </c>
      <c r="K13" s="456">
        <v>6.1573199147444172E-4</v>
      </c>
    </row>
    <row r="14" spans="1:12" ht="19.5">
      <c r="A14" s="452" t="s">
        <v>877</v>
      </c>
      <c r="B14" s="455">
        <v>144977.10381</v>
      </c>
      <c r="C14" s="456">
        <v>6.5594004855196782E-3</v>
      </c>
      <c r="D14" s="455">
        <v>159653.58508000002</v>
      </c>
      <c r="E14" s="456">
        <v>2.1772090372602537E-2</v>
      </c>
      <c r="F14" s="455">
        <v>209660.97468000001</v>
      </c>
      <c r="G14" s="456">
        <v>2.358769742156664E-2</v>
      </c>
      <c r="H14" s="455">
        <v>811019.10262999998</v>
      </c>
      <c r="I14" s="456">
        <v>4.9306296435700836E-2</v>
      </c>
      <c r="J14" s="455">
        <v>1325310.7662</v>
      </c>
      <c r="K14" s="456">
        <v>2.4196734155399083E-2</v>
      </c>
    </row>
    <row r="15" spans="1:12" ht="19.5">
      <c r="A15" s="452" t="s">
        <v>878</v>
      </c>
      <c r="B15" s="455">
        <v>3150</v>
      </c>
      <c r="C15" s="456">
        <v>1.4251982545096054E-4</v>
      </c>
      <c r="D15" s="455">
        <v>4313.2950000000001</v>
      </c>
      <c r="E15" s="456">
        <v>5.8820757765406931E-4</v>
      </c>
      <c r="F15" s="455">
        <v>4200</v>
      </c>
      <c r="G15" s="456">
        <v>4.7251678249509837E-4</v>
      </c>
      <c r="H15" s="455">
        <v>4732.9589999999998</v>
      </c>
      <c r="I15" s="456">
        <v>2.8774251890646642E-4</v>
      </c>
      <c r="J15" s="455">
        <v>16396.254000000001</v>
      </c>
      <c r="K15" s="456">
        <v>2.9935303424716032E-4</v>
      </c>
    </row>
    <row r="16" spans="1:12" ht="19.5">
      <c r="A16" s="452" t="s">
        <v>879</v>
      </c>
      <c r="B16" s="455">
        <v>439266.42181000003</v>
      </c>
      <c r="C16" s="456">
        <v>1.9874340877088639E-2</v>
      </c>
      <c r="D16" s="455">
        <v>254420.41953000001</v>
      </c>
      <c r="E16" s="456">
        <v>3.4695521330554334E-2</v>
      </c>
      <c r="F16" s="455">
        <v>334680.02600999997</v>
      </c>
      <c r="G16" s="456">
        <v>3.7652840251338339E-2</v>
      </c>
      <c r="H16" s="455">
        <v>946742.72941999999</v>
      </c>
      <c r="I16" s="456">
        <v>5.7557679607977585E-2</v>
      </c>
      <c r="J16" s="455">
        <v>1975109.5967699999</v>
      </c>
      <c r="K16" s="456">
        <v>3.6060373958819177E-2</v>
      </c>
    </row>
    <row r="17" spans="1:11" ht="19.5">
      <c r="A17" s="452" t="s">
        <v>1141</v>
      </c>
      <c r="B17" s="455">
        <v>1032172.4626699999</v>
      </c>
      <c r="C17" s="456">
        <v>4.6700012449211584E-2</v>
      </c>
      <c r="D17" s="455">
        <v>4547.6602499999999</v>
      </c>
      <c r="E17" s="456">
        <v>6.2016815906312903E-4</v>
      </c>
      <c r="F17" s="455">
        <v>9649.8885900000005</v>
      </c>
      <c r="G17" s="456">
        <v>1.0856510257102288E-3</v>
      </c>
      <c r="H17" s="455">
        <v>0</v>
      </c>
      <c r="I17" s="456">
        <v>0</v>
      </c>
      <c r="J17" s="455">
        <v>1046370.01151</v>
      </c>
      <c r="K17" s="456">
        <v>1.9104000089944603E-2</v>
      </c>
    </row>
    <row r="18" spans="1:11" ht="19.5">
      <c r="A18" s="452" t="s">
        <v>881</v>
      </c>
      <c r="B18" s="455">
        <v>0</v>
      </c>
      <c r="C18" s="456">
        <v>0</v>
      </c>
      <c r="D18" s="455">
        <v>0</v>
      </c>
      <c r="E18" s="456">
        <v>0</v>
      </c>
      <c r="F18" s="455">
        <v>0</v>
      </c>
      <c r="G18" s="456">
        <v>0</v>
      </c>
      <c r="H18" s="455">
        <v>0</v>
      </c>
      <c r="I18" s="456">
        <v>0</v>
      </c>
      <c r="J18" s="455">
        <v>0</v>
      </c>
      <c r="K18" s="456">
        <v>0</v>
      </c>
    </row>
    <row r="19" spans="1:11" ht="2.25" customHeight="1">
      <c r="A19" s="452"/>
      <c r="B19" s="455"/>
      <c r="C19" s="454"/>
      <c r="D19" s="455"/>
      <c r="E19" s="454"/>
      <c r="F19" s="455"/>
      <c r="G19" s="454"/>
      <c r="H19" s="455"/>
      <c r="I19" s="454"/>
      <c r="J19" s="455"/>
      <c r="K19" s="454"/>
    </row>
    <row r="20" spans="1:11" ht="18">
      <c r="A20" s="458" t="s">
        <v>882</v>
      </c>
      <c r="B20" s="453">
        <v>421598.46914</v>
      </c>
      <c r="C20" s="456">
        <v>1.9074965153087292E-2</v>
      </c>
      <c r="D20" s="453">
        <v>163167.32879</v>
      </c>
      <c r="E20" s="456">
        <v>2.2251262484910255E-2</v>
      </c>
      <c r="F20" s="453">
        <v>225975.19224999999</v>
      </c>
      <c r="G20" s="456">
        <v>2.5423112087066973E-2</v>
      </c>
      <c r="H20" s="453">
        <v>3471.3499900000002</v>
      </c>
      <c r="I20" s="456">
        <v>2.1104239232339368E-4</v>
      </c>
      <c r="J20" s="453">
        <v>814212.34016999998</v>
      </c>
      <c r="K20" s="454">
        <v>1.4865403680094889E-2</v>
      </c>
    </row>
    <row r="21" spans="1:11" ht="2.25" customHeight="1">
      <c r="A21" s="452"/>
      <c r="B21" s="455"/>
      <c r="C21" s="454"/>
      <c r="D21" s="455"/>
      <c r="E21" s="454"/>
      <c r="F21" s="455"/>
      <c r="G21" s="454"/>
      <c r="H21" s="455"/>
      <c r="I21" s="454"/>
      <c r="J21" s="455"/>
      <c r="K21" s="454"/>
    </row>
    <row r="22" spans="1:11" ht="18">
      <c r="A22" s="458" t="s">
        <v>883</v>
      </c>
      <c r="B22" s="453">
        <v>34093.359299999996</v>
      </c>
      <c r="C22" s="456">
        <v>1.5425332115786927E-3</v>
      </c>
      <c r="D22" s="453">
        <v>14607.16581</v>
      </c>
      <c r="E22" s="456">
        <v>1.9919911848114819E-3</v>
      </c>
      <c r="F22" s="453">
        <v>16805.624760000002</v>
      </c>
      <c r="G22" s="456">
        <v>1.8906999379559905E-3</v>
      </c>
      <c r="H22" s="453">
        <v>80574.417569999991</v>
      </c>
      <c r="I22" s="456">
        <v>4.8985604715809372E-3</v>
      </c>
      <c r="J22" s="453">
        <v>146080.56743999998</v>
      </c>
      <c r="K22" s="454">
        <v>2.6670519441642539E-3</v>
      </c>
    </row>
    <row r="23" spans="1:11" ht="2.25" customHeight="1">
      <c r="A23" s="452"/>
      <c r="B23" s="453"/>
      <c r="C23" s="454"/>
      <c r="D23" s="453"/>
      <c r="E23" s="454"/>
      <c r="F23" s="453"/>
      <c r="G23" s="454"/>
      <c r="H23" s="453"/>
      <c r="I23" s="454"/>
      <c r="J23" s="453"/>
      <c r="K23" s="454"/>
    </row>
    <row r="24" spans="1:11" ht="18">
      <c r="A24" s="458" t="s">
        <v>884</v>
      </c>
      <c r="B24" s="449">
        <v>2863966.06715</v>
      </c>
      <c r="C24" s="450">
        <v>0.12957839491672762</v>
      </c>
      <c r="D24" s="449">
        <v>1023172.9166699999</v>
      </c>
      <c r="E24" s="450">
        <v>0.13953093002813616</v>
      </c>
      <c r="F24" s="449">
        <v>1068384.84509</v>
      </c>
      <c r="G24" s="450">
        <v>0.12019756415915496</v>
      </c>
      <c r="H24" s="449">
        <v>1527514.9767199999</v>
      </c>
      <c r="I24" s="450">
        <v>9.2866007727674213E-2</v>
      </c>
      <c r="J24" s="449">
        <v>6483038.8056300003</v>
      </c>
      <c r="K24" s="450">
        <v>0.11836345897102026</v>
      </c>
    </row>
    <row r="25" spans="1:11" ht="19.5">
      <c r="A25" s="452" t="s">
        <v>885</v>
      </c>
      <c r="B25" s="455">
        <v>2863966.06715</v>
      </c>
      <c r="C25" s="456">
        <v>0.12957839491672762</v>
      </c>
      <c r="D25" s="455">
        <v>220333.054</v>
      </c>
      <c r="E25" s="456">
        <v>3.0046999328926783E-2</v>
      </c>
      <c r="F25" s="455">
        <v>660701.64272</v>
      </c>
      <c r="G25" s="456">
        <v>7.4331574858876287E-2</v>
      </c>
      <c r="H25" s="455">
        <v>414821.06451999996</v>
      </c>
      <c r="I25" s="456">
        <v>2.5219246141884311E-2</v>
      </c>
      <c r="J25" s="455">
        <v>4159821.8283899999</v>
      </c>
      <c r="K25" s="456">
        <v>7.5947547912841362E-2</v>
      </c>
    </row>
    <row r="26" spans="1:11" ht="19.5">
      <c r="A26" s="452" t="s">
        <v>886</v>
      </c>
      <c r="B26" s="455">
        <v>0</v>
      </c>
      <c r="C26" s="456">
        <v>0</v>
      </c>
      <c r="D26" s="455">
        <v>436975.46623000002</v>
      </c>
      <c r="E26" s="456">
        <v>5.9590702811981526E-2</v>
      </c>
      <c r="F26" s="455">
        <v>0</v>
      </c>
      <c r="G26" s="456">
        <v>0</v>
      </c>
      <c r="H26" s="455">
        <v>0</v>
      </c>
      <c r="I26" s="456">
        <v>0</v>
      </c>
      <c r="J26" s="455">
        <v>436975.46623000002</v>
      </c>
      <c r="K26" s="456">
        <v>7.9780376485700955E-3</v>
      </c>
    </row>
    <row r="27" spans="1:11" ht="19.5">
      <c r="A27" s="452" t="s">
        <v>876</v>
      </c>
      <c r="B27" s="455">
        <v>0</v>
      </c>
      <c r="C27" s="456">
        <v>0</v>
      </c>
      <c r="D27" s="455">
        <v>0</v>
      </c>
      <c r="E27" s="456">
        <v>0</v>
      </c>
      <c r="F27" s="455">
        <v>0</v>
      </c>
      <c r="G27" s="456">
        <v>0</v>
      </c>
      <c r="H27" s="455">
        <v>0</v>
      </c>
      <c r="I27" s="456">
        <v>0</v>
      </c>
      <c r="J27" s="455">
        <v>0</v>
      </c>
      <c r="K27" s="456">
        <v>0</v>
      </c>
    </row>
    <row r="28" spans="1:11" ht="19.5">
      <c r="A28" s="457" t="s">
        <v>887</v>
      </c>
      <c r="B28" s="455">
        <v>0</v>
      </c>
      <c r="C28" s="456">
        <v>0</v>
      </c>
      <c r="D28" s="455">
        <v>0</v>
      </c>
      <c r="E28" s="456">
        <v>0</v>
      </c>
      <c r="F28" s="455">
        <v>0</v>
      </c>
      <c r="G28" s="456">
        <v>0</v>
      </c>
      <c r="H28" s="455">
        <v>0</v>
      </c>
      <c r="I28" s="456">
        <v>0</v>
      </c>
      <c r="J28" s="455">
        <v>0</v>
      </c>
      <c r="K28" s="456">
        <v>0</v>
      </c>
    </row>
    <row r="29" spans="1:11" ht="19.5">
      <c r="A29" s="452" t="s">
        <v>878</v>
      </c>
      <c r="B29" s="455">
        <v>0</v>
      </c>
      <c r="C29" s="456">
        <v>0</v>
      </c>
      <c r="D29" s="455">
        <v>0</v>
      </c>
      <c r="E29" s="456">
        <v>0</v>
      </c>
      <c r="F29" s="455">
        <v>0</v>
      </c>
      <c r="G29" s="456">
        <v>0</v>
      </c>
      <c r="H29" s="455">
        <v>0</v>
      </c>
      <c r="I29" s="456">
        <v>0</v>
      </c>
      <c r="J29" s="455">
        <v>0</v>
      </c>
      <c r="K29" s="456">
        <v>0</v>
      </c>
    </row>
    <row r="30" spans="1:11" ht="19.5">
      <c r="A30" s="452" t="s">
        <v>879</v>
      </c>
      <c r="B30" s="455">
        <v>0</v>
      </c>
      <c r="C30" s="456">
        <v>0</v>
      </c>
      <c r="D30" s="455">
        <v>365864.39643999998</v>
      </c>
      <c r="E30" s="456">
        <v>4.9893227887227859E-2</v>
      </c>
      <c r="F30" s="455">
        <v>407683.20237000001</v>
      </c>
      <c r="G30" s="456">
        <v>4.586598930027868E-2</v>
      </c>
      <c r="H30" s="455">
        <v>1112693.9122000001</v>
      </c>
      <c r="I30" s="456">
        <v>6.7646761585789902E-2</v>
      </c>
      <c r="J30" s="455">
        <v>1886241.51101</v>
      </c>
      <c r="K30" s="456">
        <v>3.4437873409608799E-2</v>
      </c>
    </row>
    <row r="31" spans="1:11" ht="19.5">
      <c r="A31" s="452" t="s">
        <v>880</v>
      </c>
      <c r="B31" s="455">
        <v>0</v>
      </c>
      <c r="C31" s="456">
        <v>0</v>
      </c>
      <c r="D31" s="455">
        <v>0</v>
      </c>
      <c r="E31" s="456">
        <v>0</v>
      </c>
      <c r="F31" s="455">
        <v>0</v>
      </c>
      <c r="G31" s="456">
        <v>0</v>
      </c>
      <c r="H31" s="455">
        <v>0</v>
      </c>
      <c r="I31" s="456">
        <v>0</v>
      </c>
      <c r="J31" s="455">
        <v>0</v>
      </c>
      <c r="K31" s="456">
        <v>0</v>
      </c>
    </row>
    <row r="32" spans="1:11" ht="19.5">
      <c r="A32" s="452" t="s">
        <v>881</v>
      </c>
      <c r="B32" s="455">
        <v>0</v>
      </c>
      <c r="C32" s="459" t="s">
        <v>1276</v>
      </c>
      <c r="D32" s="455">
        <v>0</v>
      </c>
      <c r="E32" s="459" t="s">
        <v>1276</v>
      </c>
      <c r="F32" s="455">
        <v>0</v>
      </c>
      <c r="G32" s="459" t="s">
        <v>1276</v>
      </c>
      <c r="H32" s="455">
        <v>0</v>
      </c>
      <c r="I32" s="459" t="s">
        <v>1276</v>
      </c>
      <c r="J32" s="455">
        <v>0</v>
      </c>
      <c r="K32" s="459" t="s">
        <v>1276</v>
      </c>
    </row>
    <row r="33" spans="1:11" ht="2.25" customHeight="1">
      <c r="A33" s="452"/>
      <c r="B33" s="455"/>
      <c r="C33" s="454"/>
      <c r="D33" s="455"/>
      <c r="E33" s="454"/>
      <c r="F33" s="455"/>
      <c r="G33" s="454"/>
      <c r="H33" s="455"/>
      <c r="I33" s="454"/>
      <c r="J33" s="455"/>
      <c r="K33" s="454"/>
    </row>
    <row r="34" spans="1:11" ht="18">
      <c r="A34" s="458" t="s">
        <v>888</v>
      </c>
      <c r="B34" s="449">
        <v>22102188.169490002</v>
      </c>
      <c r="C34" s="450">
        <v>1</v>
      </c>
      <c r="D34" s="449">
        <v>7332947.0137099996</v>
      </c>
      <c r="E34" s="450">
        <v>1</v>
      </c>
      <c r="F34" s="449">
        <v>8888573.1800300013</v>
      </c>
      <c r="G34" s="450">
        <v>1</v>
      </c>
      <c r="H34" s="449">
        <v>16448590.976360001</v>
      </c>
      <c r="I34" s="450">
        <v>1</v>
      </c>
      <c r="J34" s="449">
        <v>54772299.339589998</v>
      </c>
      <c r="K34" s="450">
        <v>1</v>
      </c>
    </row>
    <row r="35" spans="1:11" ht="22.5" customHeight="1">
      <c r="A35" s="112" t="s">
        <v>889</v>
      </c>
      <c r="B35" s="113">
        <v>21954038.98246</v>
      </c>
      <c r="C35" s="310"/>
      <c r="D35" s="113">
        <v>7319010.1391799999</v>
      </c>
      <c r="E35" s="310"/>
      <c r="F35" s="113">
        <v>8879138.7742599994</v>
      </c>
      <c r="G35" s="310"/>
      <c r="H35" s="113">
        <v>16418221.47373</v>
      </c>
      <c r="I35" s="310"/>
      <c r="J35" s="113">
        <v>54570409.369629994</v>
      </c>
      <c r="K35" s="311"/>
    </row>
    <row r="36" spans="1:11" ht="18.75">
      <c r="A36" s="452" t="s">
        <v>1183</v>
      </c>
      <c r="B36" s="455">
        <v>20603.169999999998</v>
      </c>
      <c r="C36" s="456">
        <v>9.3217783877348162E-4</v>
      </c>
      <c r="D36" s="455">
        <v>14742.284659999999</v>
      </c>
      <c r="E36" s="456">
        <v>2.0104174532336286E-3</v>
      </c>
      <c r="F36" s="455">
        <v>6839.17</v>
      </c>
      <c r="G36" s="456">
        <v>7.6943395317547662E-4</v>
      </c>
      <c r="H36" s="455">
        <v>7065.0784999999996</v>
      </c>
      <c r="I36" s="456">
        <v>4.2952484563291572E-4</v>
      </c>
      <c r="J36" s="455">
        <v>49249.703159999997</v>
      </c>
      <c r="K36" s="456">
        <v>8.991717301231098E-4</v>
      </c>
    </row>
    <row r="37" spans="1:11" ht="18.75">
      <c r="A37" s="452" t="s">
        <v>1184</v>
      </c>
      <c r="B37" s="455">
        <v>0</v>
      </c>
      <c r="C37" s="456">
        <v>0</v>
      </c>
      <c r="D37" s="455">
        <v>0</v>
      </c>
      <c r="E37" s="456">
        <v>0</v>
      </c>
      <c r="F37" s="455">
        <v>0</v>
      </c>
      <c r="G37" s="456">
        <v>0</v>
      </c>
      <c r="H37" s="455">
        <v>0</v>
      </c>
      <c r="I37" s="456">
        <v>0</v>
      </c>
      <c r="J37" s="455">
        <v>0</v>
      </c>
      <c r="K37" s="456">
        <v>0</v>
      </c>
    </row>
    <row r="38" spans="1:11" ht="12.75" customHeight="1">
      <c r="A38" s="97" t="s">
        <v>870</v>
      </c>
    </row>
    <row r="39" spans="1:11" ht="12.75" customHeight="1"/>
    <row r="40" spans="1:11" ht="12.75" customHeight="1">
      <c r="A40" s="290" t="s">
        <v>477</v>
      </c>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c r="K54" s="114" t="s">
        <v>579</v>
      </c>
    </row>
    <row r="55" spans="11:11" ht="12.75" customHeight="1"/>
    <row r="56" spans="11:11" ht="12.75" customHeight="1"/>
  </sheetData>
  <mergeCells count="8">
    <mergeCell ref="H4:K4"/>
    <mergeCell ref="A8:A9"/>
    <mergeCell ref="A5:A7"/>
    <mergeCell ref="B5:C5"/>
    <mergeCell ref="D5:E5"/>
    <mergeCell ref="F5:G5"/>
    <mergeCell ref="H5:I5"/>
    <mergeCell ref="J5:K5"/>
  </mergeCells>
  <hyperlinks>
    <hyperlink ref="A40" location="'2 Sadržaj'!A1" display="Sadržaj / Contents"/>
  </hyperlinks>
  <pageMargins left="0.7" right="0.7" top="0.75" bottom="0.75" header="0.3" footer="0.3"/>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22" t="s">
        <v>555</v>
      </c>
      <c r="H1" s="26" t="str">
        <f>Naslovnica!A20</f>
        <v>Svibanj 2013.</v>
      </c>
    </row>
    <row r="2" spans="1:9" ht="12.75" customHeight="1">
      <c r="A2" s="361" t="s">
        <v>892</v>
      </c>
      <c r="H2" s="362" t="str">
        <f>Naslovnica!A24</f>
        <v>May 2013</v>
      </c>
    </row>
    <row r="3" spans="1:9" ht="12.75" customHeight="1"/>
    <row r="4" spans="1:9" ht="33.75">
      <c r="A4" s="115" t="s">
        <v>895</v>
      </c>
      <c r="B4" s="116" t="s">
        <v>171</v>
      </c>
      <c r="C4" s="116" t="s">
        <v>172</v>
      </c>
      <c r="D4" s="116" t="s">
        <v>173</v>
      </c>
      <c r="E4" s="116" t="s">
        <v>174</v>
      </c>
      <c r="F4" s="116" t="s">
        <v>175</v>
      </c>
      <c r="G4" s="116" t="s">
        <v>176</v>
      </c>
      <c r="H4" s="116" t="s">
        <v>141</v>
      </c>
    </row>
    <row r="5" spans="1:9" ht="22.5">
      <c r="A5" s="372" t="s">
        <v>893</v>
      </c>
      <c r="B5" s="373">
        <v>22311</v>
      </c>
      <c r="C5" s="373">
        <v>76097</v>
      </c>
      <c r="D5" s="373">
        <v>18822</v>
      </c>
      <c r="E5" s="373">
        <v>17227</v>
      </c>
      <c r="F5" s="373">
        <v>12777</v>
      </c>
      <c r="G5" s="373">
        <v>48197</v>
      </c>
      <c r="H5" s="373">
        <v>195431</v>
      </c>
      <c r="I5" s="294"/>
    </row>
    <row r="6" spans="1:9" ht="22.5">
      <c r="A6" s="117" t="s">
        <v>1191</v>
      </c>
      <c r="B6" s="118">
        <v>0.11416305499127569</v>
      </c>
      <c r="C6" s="118">
        <v>0.38938039512666872</v>
      </c>
      <c r="D6" s="118">
        <v>9.6310206671408327E-2</v>
      </c>
      <c r="E6" s="118">
        <v>8.814875838531247E-2</v>
      </c>
      <c r="F6" s="118">
        <v>6.5378573511878868E-2</v>
      </c>
      <c r="G6" s="118">
        <v>0.2466190113134559</v>
      </c>
      <c r="H6" s="118">
        <v>1</v>
      </c>
      <c r="I6" s="308"/>
    </row>
    <row r="7" spans="1:9" ht="1.5" hidden="1" customHeight="1">
      <c r="A7" s="119"/>
      <c r="B7" s="120"/>
      <c r="C7" s="120"/>
      <c r="D7" s="120"/>
      <c r="E7" s="120"/>
      <c r="F7" s="120"/>
      <c r="G7" s="120"/>
      <c r="H7" s="120"/>
    </row>
    <row r="8" spans="1:9" ht="22.5">
      <c r="A8" s="117" t="s">
        <v>896</v>
      </c>
      <c r="B8" s="121">
        <v>177</v>
      </c>
      <c r="C8" s="121">
        <v>759</v>
      </c>
      <c r="D8" s="121">
        <v>120</v>
      </c>
      <c r="E8" s="121">
        <v>85</v>
      </c>
      <c r="F8" s="121">
        <v>285</v>
      </c>
      <c r="G8" s="121">
        <v>262</v>
      </c>
      <c r="H8" s="121">
        <v>1688</v>
      </c>
      <c r="I8" s="308"/>
    </row>
    <row r="9" spans="1:9" ht="22.5">
      <c r="A9" s="438" t="s">
        <v>1192</v>
      </c>
      <c r="B9" s="460">
        <v>28</v>
      </c>
      <c r="C9" s="460">
        <v>67</v>
      </c>
      <c r="D9" s="460">
        <v>17</v>
      </c>
      <c r="E9" s="460">
        <v>13</v>
      </c>
      <c r="F9" s="460">
        <v>9</v>
      </c>
      <c r="G9" s="460">
        <v>63</v>
      </c>
      <c r="H9" s="460">
        <v>197</v>
      </c>
      <c r="I9" s="308"/>
    </row>
    <row r="10" spans="1:9" ht="22.5">
      <c r="A10" s="412" t="s">
        <v>1193</v>
      </c>
      <c r="B10" s="461">
        <v>4</v>
      </c>
      <c r="C10" s="461">
        <v>3</v>
      </c>
      <c r="D10" s="461">
        <v>2</v>
      </c>
      <c r="E10" s="461">
        <v>0</v>
      </c>
      <c r="F10" s="461">
        <v>2</v>
      </c>
      <c r="G10" s="461">
        <v>5</v>
      </c>
      <c r="H10" s="461">
        <v>16</v>
      </c>
    </row>
    <row r="11" spans="1:9" ht="22.5">
      <c r="A11" s="412" t="s">
        <v>1194</v>
      </c>
      <c r="B11" s="461">
        <v>69</v>
      </c>
      <c r="C11" s="461">
        <v>43</v>
      </c>
      <c r="D11" s="461">
        <v>0</v>
      </c>
      <c r="E11" s="461">
        <v>19</v>
      </c>
      <c r="F11" s="461">
        <v>51</v>
      </c>
      <c r="G11" s="461">
        <v>48</v>
      </c>
      <c r="H11" s="461">
        <v>230</v>
      </c>
    </row>
    <row r="12" spans="1:9" ht="22.5">
      <c r="A12" s="117" t="s">
        <v>897</v>
      </c>
      <c r="B12" s="121">
        <v>101</v>
      </c>
      <c r="C12" s="121">
        <v>113</v>
      </c>
      <c r="D12" s="121">
        <v>19</v>
      </c>
      <c r="E12" s="121">
        <v>32</v>
      </c>
      <c r="F12" s="121">
        <v>62</v>
      </c>
      <c r="G12" s="121">
        <v>116</v>
      </c>
      <c r="H12" s="121">
        <v>443</v>
      </c>
    </row>
    <row r="13" spans="1:9" ht="22.5">
      <c r="A13" s="372" t="s">
        <v>894</v>
      </c>
      <c r="B13" s="373">
        <v>22387</v>
      </c>
      <c r="C13" s="373">
        <v>76743</v>
      </c>
      <c r="D13" s="373">
        <v>18923</v>
      </c>
      <c r="E13" s="373">
        <v>17280</v>
      </c>
      <c r="F13" s="373">
        <v>13000</v>
      </c>
      <c r="G13" s="373">
        <v>48343</v>
      </c>
      <c r="H13" s="373">
        <v>196676</v>
      </c>
    </row>
    <row r="14" spans="1:9" ht="21.75">
      <c r="A14" s="86" t="s">
        <v>898</v>
      </c>
      <c r="B14" s="122">
        <v>0.11382680143993167</v>
      </c>
      <c r="C14" s="122">
        <v>0.3902001260957107</v>
      </c>
      <c r="D14" s="122">
        <v>9.621407797596046E-2</v>
      </c>
      <c r="E14" s="122">
        <v>8.7860237141288211E-2</v>
      </c>
      <c r="F14" s="122">
        <v>6.6098558034533961E-2</v>
      </c>
      <c r="G14" s="122">
        <v>0.24580019931257499</v>
      </c>
      <c r="H14" s="122">
        <v>1</v>
      </c>
    </row>
    <row r="15" spans="1:9" ht="12.75" customHeight="1">
      <c r="A15" s="92" t="s">
        <v>900</v>
      </c>
    </row>
    <row r="16" spans="1:9" ht="12.75" customHeight="1">
      <c r="A16" s="123" t="s">
        <v>899</v>
      </c>
    </row>
    <row r="17" spans="1:9" ht="12.75" customHeight="1"/>
    <row r="18" spans="1:9" ht="12.75" customHeight="1">
      <c r="A18" s="93" t="s">
        <v>556</v>
      </c>
      <c r="H18" s="26" t="str">
        <f>Naslovnica!A20</f>
        <v>Svibanj 2013.</v>
      </c>
    </row>
    <row r="19" spans="1:9" ht="12.75" customHeight="1">
      <c r="A19" s="361" t="s">
        <v>557</v>
      </c>
      <c r="H19" s="362" t="str">
        <f>Naslovnica!A24</f>
        <v>May 2013</v>
      </c>
    </row>
    <row r="20" spans="1:9" ht="12.75" customHeight="1"/>
    <row r="21" spans="1:9" ht="12.75" customHeight="1"/>
    <row r="22" spans="1:9" ht="12.75" customHeight="1"/>
    <row r="23" spans="1:9" ht="12.75" customHeight="1"/>
    <row r="24" spans="1:9" ht="12.75" customHeight="1">
      <c r="I24" s="308"/>
    </row>
    <row r="25" spans="1:9" ht="12.75" customHeight="1">
      <c r="I25" s="308"/>
    </row>
    <row r="26" spans="1:9" ht="12.75" customHeight="1">
      <c r="I26" s="308"/>
    </row>
    <row r="27" spans="1:9" ht="12.75" customHeight="1">
      <c r="I27" s="294"/>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655" t="s">
        <v>900</v>
      </c>
    </row>
    <row r="38" spans="1:1" ht="12.75" customHeight="1"/>
    <row r="39" spans="1:1" ht="12.75" customHeight="1"/>
    <row r="40" spans="1:1" ht="12.75" customHeight="1">
      <c r="A40" s="290" t="s">
        <v>477</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110" t="s">
        <v>580</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22" t="s">
        <v>558</v>
      </c>
      <c r="G1" s="124" t="s">
        <v>184</v>
      </c>
      <c r="J1" s="26" t="s">
        <v>1217</v>
      </c>
    </row>
    <row r="2" spans="1:11" ht="12.75" customHeight="1">
      <c r="A2" s="361" t="s">
        <v>559</v>
      </c>
      <c r="G2" s="374" t="s">
        <v>185</v>
      </c>
      <c r="J2" s="362" t="s">
        <v>1212</v>
      </c>
    </row>
    <row r="3" spans="1:11" ht="12.75" customHeight="1"/>
    <row r="4" spans="1:11" ht="12.75" customHeight="1"/>
    <row r="5" spans="1:11" ht="13.5" customHeight="1">
      <c r="A5" s="51"/>
      <c r="B5" s="52"/>
      <c r="C5" s="52" t="s">
        <v>1196</v>
      </c>
      <c r="D5" s="52"/>
      <c r="E5" s="107"/>
      <c r="F5" s="52" t="s">
        <v>1170</v>
      </c>
      <c r="G5" s="107"/>
      <c r="H5" s="693" t="s">
        <v>905</v>
      </c>
      <c r="I5" s="694"/>
      <c r="J5" s="694"/>
    </row>
    <row r="6" spans="1:11" ht="13.5" customHeight="1">
      <c r="A6" s="51"/>
      <c r="B6" s="107"/>
      <c r="C6" s="375" t="s">
        <v>1197</v>
      </c>
      <c r="D6" s="107"/>
      <c r="E6" s="107"/>
      <c r="F6" s="375" t="s">
        <v>1171</v>
      </c>
      <c r="G6" s="107"/>
      <c r="H6" s="695" t="s">
        <v>906</v>
      </c>
      <c r="I6" s="695"/>
      <c r="J6" s="50" t="s">
        <v>907</v>
      </c>
    </row>
    <row r="7" spans="1:11" ht="30" customHeight="1">
      <c r="A7" s="104" t="s">
        <v>901</v>
      </c>
      <c r="B7" s="104" t="s">
        <v>902</v>
      </c>
      <c r="C7" s="104" t="s">
        <v>903</v>
      </c>
      <c r="D7" s="104" t="s">
        <v>904</v>
      </c>
      <c r="E7" s="358" t="s">
        <v>902</v>
      </c>
      <c r="F7" s="358" t="s">
        <v>903</v>
      </c>
      <c r="G7" s="358" t="s">
        <v>904</v>
      </c>
      <c r="H7" s="358" t="s">
        <v>902</v>
      </c>
      <c r="I7" s="358" t="s">
        <v>903</v>
      </c>
      <c r="J7" s="358" t="s">
        <v>904</v>
      </c>
    </row>
    <row r="8" spans="1:11" ht="12.75" customHeight="1">
      <c r="A8" s="415" t="s">
        <v>57</v>
      </c>
      <c r="B8" s="416">
        <v>946</v>
      </c>
      <c r="C8" s="416">
        <v>772</v>
      </c>
      <c r="D8" s="416">
        <v>1718</v>
      </c>
      <c r="E8" s="417">
        <v>905</v>
      </c>
      <c r="F8" s="417">
        <v>751</v>
      </c>
      <c r="G8" s="416">
        <v>1656</v>
      </c>
      <c r="H8" s="416">
        <v>41</v>
      </c>
      <c r="I8" s="416">
        <v>21</v>
      </c>
      <c r="J8" s="418">
        <v>3.7439613526569993E-2</v>
      </c>
      <c r="K8" s="308"/>
    </row>
    <row r="9" spans="1:11" ht="12.75" customHeight="1">
      <c r="A9" s="415" t="s">
        <v>58</v>
      </c>
      <c r="B9" s="416">
        <v>4958</v>
      </c>
      <c r="C9" s="416">
        <v>3017</v>
      </c>
      <c r="D9" s="416">
        <v>7975</v>
      </c>
      <c r="E9" s="417">
        <v>4813</v>
      </c>
      <c r="F9" s="417">
        <v>2967</v>
      </c>
      <c r="G9" s="416">
        <v>7780</v>
      </c>
      <c r="H9" s="416">
        <v>145</v>
      </c>
      <c r="I9" s="416">
        <v>50</v>
      </c>
      <c r="J9" s="418">
        <v>2.5064267352185032E-2</v>
      </c>
      <c r="K9" s="294"/>
    </row>
    <row r="10" spans="1:11" ht="12.75" customHeight="1">
      <c r="A10" s="415" t="s">
        <v>59</v>
      </c>
      <c r="B10" s="416">
        <v>11249</v>
      </c>
      <c r="C10" s="416">
        <v>8176</v>
      </c>
      <c r="D10" s="416">
        <v>19425</v>
      </c>
      <c r="E10" s="417">
        <v>11049</v>
      </c>
      <c r="F10" s="417">
        <v>8051</v>
      </c>
      <c r="G10" s="416">
        <v>19100</v>
      </c>
      <c r="H10" s="416">
        <v>200</v>
      </c>
      <c r="I10" s="416">
        <v>125</v>
      </c>
      <c r="J10" s="418">
        <v>1.7015706806282616E-2</v>
      </c>
    </row>
    <row r="11" spans="1:11" ht="12.75" customHeight="1">
      <c r="A11" s="415" t="s">
        <v>60</v>
      </c>
      <c r="B11" s="416">
        <v>14431</v>
      </c>
      <c r="C11" s="416">
        <v>11525</v>
      </c>
      <c r="D11" s="416">
        <v>25956</v>
      </c>
      <c r="E11" s="417">
        <v>14049</v>
      </c>
      <c r="F11" s="417">
        <v>11636</v>
      </c>
      <c r="G11" s="416">
        <v>25685</v>
      </c>
      <c r="H11" s="416">
        <v>382</v>
      </c>
      <c r="I11" s="416">
        <v>-111</v>
      </c>
      <c r="J11" s="418">
        <v>1.0550905197586058E-2</v>
      </c>
    </row>
    <row r="12" spans="1:11" ht="12.75" customHeight="1">
      <c r="A12" s="415" t="s">
        <v>61</v>
      </c>
      <c r="B12" s="416">
        <v>14712</v>
      </c>
      <c r="C12" s="416">
        <v>13388</v>
      </c>
      <c r="D12" s="416">
        <v>28100</v>
      </c>
      <c r="E12" s="417">
        <v>14375</v>
      </c>
      <c r="F12" s="417">
        <v>13087</v>
      </c>
      <c r="G12" s="416">
        <v>27462</v>
      </c>
      <c r="H12" s="416">
        <v>337</v>
      </c>
      <c r="I12" s="416">
        <v>301</v>
      </c>
      <c r="J12" s="418">
        <v>2.3232102541693944E-2</v>
      </c>
    </row>
    <row r="13" spans="1:11" ht="12.75" customHeight="1">
      <c r="A13" s="415" t="s">
        <v>62</v>
      </c>
      <c r="B13" s="416">
        <v>13704</v>
      </c>
      <c r="C13" s="416">
        <v>14235</v>
      </c>
      <c r="D13" s="416">
        <v>27939</v>
      </c>
      <c r="E13" s="417">
        <v>13350</v>
      </c>
      <c r="F13" s="417">
        <v>13866</v>
      </c>
      <c r="G13" s="416">
        <v>27216</v>
      </c>
      <c r="H13" s="416">
        <v>354</v>
      </c>
      <c r="I13" s="416">
        <v>369</v>
      </c>
      <c r="J13" s="418">
        <v>2.6565255731922477E-2</v>
      </c>
    </row>
    <row r="14" spans="1:11" ht="12.75" customHeight="1">
      <c r="A14" s="415" t="s">
        <v>63</v>
      </c>
      <c r="B14" s="416">
        <v>14039</v>
      </c>
      <c r="C14" s="416">
        <v>15757</v>
      </c>
      <c r="D14" s="416">
        <v>29796</v>
      </c>
      <c r="E14" s="417">
        <v>13842</v>
      </c>
      <c r="F14" s="417">
        <v>15498</v>
      </c>
      <c r="G14" s="416">
        <v>29340</v>
      </c>
      <c r="H14" s="416">
        <v>197</v>
      </c>
      <c r="I14" s="416">
        <v>259</v>
      </c>
      <c r="J14" s="418">
        <v>1.5541922290388532E-2</v>
      </c>
    </row>
    <row r="15" spans="1:11" ht="12.75" customHeight="1">
      <c r="A15" s="415" t="s">
        <v>179</v>
      </c>
      <c r="B15" s="416">
        <v>15524</v>
      </c>
      <c r="C15" s="416">
        <v>16615</v>
      </c>
      <c r="D15" s="416">
        <v>32139</v>
      </c>
      <c r="E15" s="417">
        <v>15254</v>
      </c>
      <c r="F15" s="417">
        <v>16272</v>
      </c>
      <c r="G15" s="416">
        <v>31526</v>
      </c>
      <c r="H15" s="416">
        <v>270</v>
      </c>
      <c r="I15" s="416">
        <v>343</v>
      </c>
      <c r="J15" s="418">
        <v>1.9444268223054006E-2</v>
      </c>
    </row>
    <row r="16" spans="1:11" ht="12.75" customHeight="1">
      <c r="A16" s="415" t="s">
        <v>180</v>
      </c>
      <c r="B16" s="416">
        <v>8316</v>
      </c>
      <c r="C16" s="416">
        <v>8690</v>
      </c>
      <c r="D16" s="416">
        <v>17006</v>
      </c>
      <c r="E16" s="417">
        <v>8273</v>
      </c>
      <c r="F16" s="417">
        <v>8639</v>
      </c>
      <c r="G16" s="416">
        <v>16912</v>
      </c>
      <c r="H16" s="416">
        <v>43</v>
      </c>
      <c r="I16" s="416">
        <v>51</v>
      </c>
      <c r="J16" s="418">
        <v>5.5581835383160527E-3</v>
      </c>
    </row>
    <row r="17" spans="1:11" ht="12.75" customHeight="1">
      <c r="A17" s="415" t="s">
        <v>181</v>
      </c>
      <c r="B17" s="416">
        <v>2186</v>
      </c>
      <c r="C17" s="416">
        <v>1956</v>
      </c>
      <c r="D17" s="416">
        <v>4142</v>
      </c>
      <c r="E17" s="419">
        <v>2158</v>
      </c>
      <c r="F17" s="419">
        <v>1949</v>
      </c>
      <c r="G17" s="416">
        <v>4107</v>
      </c>
      <c r="H17" s="416">
        <v>28</v>
      </c>
      <c r="I17" s="416">
        <v>7</v>
      </c>
      <c r="J17" s="418">
        <v>8.522035549062501E-3</v>
      </c>
    </row>
    <row r="18" spans="1:11" ht="12.75" customHeight="1">
      <c r="A18" s="415" t="s">
        <v>182</v>
      </c>
      <c r="B18" s="416">
        <v>89</v>
      </c>
      <c r="C18" s="416">
        <v>123</v>
      </c>
      <c r="D18" s="416">
        <v>212</v>
      </c>
      <c r="E18" s="419">
        <v>73</v>
      </c>
      <c r="F18" s="419">
        <v>110</v>
      </c>
      <c r="G18" s="416">
        <v>183</v>
      </c>
      <c r="H18" s="416">
        <v>16</v>
      </c>
      <c r="I18" s="416">
        <v>13</v>
      </c>
      <c r="J18" s="418">
        <v>0.15846994535519121</v>
      </c>
    </row>
    <row r="19" spans="1:11" ht="26.25" customHeight="1">
      <c r="A19" s="126" t="s">
        <v>183</v>
      </c>
      <c r="B19" s="54">
        <v>100154</v>
      </c>
      <c r="C19" s="54">
        <v>94254</v>
      </c>
      <c r="D19" s="54">
        <v>194408</v>
      </c>
      <c r="E19" s="54">
        <v>98141</v>
      </c>
      <c r="F19" s="54">
        <v>92826</v>
      </c>
      <c r="G19" s="54">
        <v>190967</v>
      </c>
      <c r="H19" s="54">
        <v>2013</v>
      </c>
      <c r="I19" s="54">
        <v>1428</v>
      </c>
      <c r="J19" s="55">
        <v>1.8018820005550662E-2</v>
      </c>
    </row>
    <row r="20" spans="1:11" ht="12.75" customHeight="1">
      <c r="A20" s="92" t="s">
        <v>177</v>
      </c>
    </row>
    <row r="21" spans="1:11" ht="12.75" customHeight="1"/>
    <row r="22" spans="1:11" ht="12.75" customHeight="1"/>
    <row r="23" spans="1:11" ht="12.75" customHeight="1">
      <c r="A23" s="125" t="s">
        <v>1213</v>
      </c>
    </row>
    <row r="24" spans="1:11" ht="12.75" customHeight="1">
      <c r="A24" s="376" t="s">
        <v>1214</v>
      </c>
    </row>
    <row r="25" spans="1:11" ht="12.75" customHeight="1" thickBot="1"/>
    <row r="26" spans="1:11" ht="12.75" customHeight="1">
      <c r="A26" s="178"/>
      <c r="B26" s="179"/>
      <c r="C26" s="179"/>
      <c r="D26" s="179"/>
      <c r="E26" s="179"/>
      <c r="F26" s="179"/>
      <c r="G26" s="179"/>
      <c r="H26" s="179"/>
      <c r="I26" s="179"/>
      <c r="J26" s="180"/>
    </row>
    <row r="27" spans="1:11" ht="12.75" customHeight="1">
      <c r="A27" s="181"/>
      <c r="B27" s="177"/>
      <c r="C27" s="177"/>
      <c r="D27" s="177"/>
      <c r="E27" s="177"/>
      <c r="F27" s="177"/>
      <c r="G27" s="177"/>
      <c r="H27" s="177"/>
      <c r="I27" s="177"/>
      <c r="J27" s="182"/>
      <c r="K27" s="308"/>
    </row>
    <row r="28" spans="1:11" ht="12.75" customHeight="1">
      <c r="A28" s="181"/>
      <c r="B28" s="177"/>
      <c r="C28" s="177"/>
      <c r="D28" s="177"/>
      <c r="E28" s="177"/>
      <c r="F28" s="177"/>
      <c r="G28" s="177"/>
      <c r="H28" s="177"/>
      <c r="I28" s="177"/>
      <c r="J28" s="182"/>
      <c r="K28" s="308"/>
    </row>
    <row r="29" spans="1:11" ht="12.75" customHeight="1">
      <c r="A29" s="181"/>
      <c r="B29" s="177"/>
      <c r="C29" s="177"/>
      <c r="D29" s="177"/>
      <c r="E29" s="177"/>
      <c r="F29" s="177"/>
      <c r="G29" s="177"/>
      <c r="H29" s="177"/>
      <c r="I29" s="177"/>
      <c r="J29" s="182"/>
      <c r="K29" s="308"/>
    </row>
    <row r="30" spans="1:11" ht="12.75" customHeight="1">
      <c r="A30" s="181"/>
      <c r="B30" s="177"/>
      <c r="C30" s="177"/>
      <c r="D30" s="177"/>
      <c r="E30" s="177"/>
      <c r="F30" s="177"/>
      <c r="G30" s="177"/>
      <c r="H30" s="177"/>
      <c r="I30" s="177"/>
      <c r="J30" s="182"/>
      <c r="K30" s="294"/>
    </row>
    <row r="31" spans="1:11" ht="12.75" customHeight="1">
      <c r="A31" s="181"/>
      <c r="B31" s="177"/>
      <c r="C31" s="177"/>
      <c r="D31" s="177"/>
      <c r="E31" s="177"/>
      <c r="F31" s="177"/>
      <c r="G31" s="177"/>
      <c r="H31" s="177"/>
      <c r="I31" s="177"/>
      <c r="J31" s="182"/>
    </row>
    <row r="32" spans="1:11" ht="12.75" customHeight="1">
      <c r="A32" s="181"/>
      <c r="B32" s="177"/>
      <c r="C32" s="177"/>
      <c r="D32" s="177"/>
      <c r="E32" s="177"/>
      <c r="F32" s="177"/>
      <c r="G32" s="177"/>
      <c r="H32" s="177"/>
      <c r="I32" s="177"/>
      <c r="J32" s="182"/>
    </row>
    <row r="33" spans="1:10" ht="12.75" customHeight="1">
      <c r="A33" s="181"/>
      <c r="B33" s="177"/>
      <c r="C33" s="177"/>
      <c r="D33" s="177"/>
      <c r="E33" s="177"/>
      <c r="F33" s="177"/>
      <c r="G33" s="177"/>
      <c r="H33" s="177"/>
      <c r="I33" s="177"/>
      <c r="J33" s="182"/>
    </row>
    <row r="34" spans="1:10" ht="12.75" customHeight="1">
      <c r="A34" s="181"/>
      <c r="B34" s="177"/>
      <c r="C34" s="177"/>
      <c r="D34" s="177"/>
      <c r="E34" s="177"/>
      <c r="F34" s="177"/>
      <c r="G34" s="177"/>
      <c r="H34" s="177"/>
      <c r="I34" s="177"/>
      <c r="J34" s="182"/>
    </row>
    <row r="35" spans="1:10" ht="12.75" customHeight="1">
      <c r="A35" s="181"/>
      <c r="B35" s="177"/>
      <c r="C35" s="177"/>
      <c r="D35" s="177"/>
      <c r="E35" s="177"/>
      <c r="F35" s="177"/>
      <c r="G35" s="177"/>
      <c r="H35" s="177"/>
      <c r="I35" s="177"/>
      <c r="J35" s="182"/>
    </row>
    <row r="36" spans="1:10" ht="12.75" customHeight="1">
      <c r="A36" s="181"/>
      <c r="B36" s="177"/>
      <c r="C36" s="177"/>
      <c r="D36" s="177"/>
      <c r="E36" s="177"/>
      <c r="F36" s="177"/>
      <c r="G36" s="177"/>
      <c r="H36" s="177"/>
      <c r="I36" s="177"/>
      <c r="J36" s="182"/>
    </row>
    <row r="37" spans="1:10" ht="12.75" customHeight="1">
      <c r="A37" s="181"/>
      <c r="B37" s="177"/>
      <c r="C37" s="177"/>
      <c r="D37" s="177"/>
      <c r="E37" s="177"/>
      <c r="F37" s="177"/>
      <c r="G37" s="177"/>
      <c r="H37" s="177"/>
      <c r="I37" s="177"/>
      <c r="J37" s="182"/>
    </row>
    <row r="38" spans="1:10" ht="12.75" customHeight="1">
      <c r="A38" s="181"/>
      <c r="B38" s="177"/>
      <c r="C38" s="177"/>
      <c r="D38" s="177"/>
      <c r="E38" s="177"/>
      <c r="F38" s="177"/>
      <c r="G38" s="177"/>
      <c r="H38" s="177"/>
      <c r="I38" s="177"/>
      <c r="J38" s="182"/>
    </row>
    <row r="39" spans="1:10" ht="12.75" customHeight="1">
      <c r="A39" s="181"/>
      <c r="B39" s="177"/>
      <c r="C39" s="177"/>
      <c r="D39" s="177"/>
      <c r="E39" s="177"/>
      <c r="F39" s="177"/>
      <c r="G39" s="177"/>
      <c r="H39" s="177"/>
      <c r="I39" s="177"/>
      <c r="J39" s="182"/>
    </row>
    <row r="40" spans="1:10" ht="12.75" customHeight="1">
      <c r="A40" s="181"/>
      <c r="B40" s="177"/>
      <c r="C40" s="177"/>
      <c r="D40" s="177"/>
      <c r="E40" s="177"/>
      <c r="F40" s="177"/>
      <c r="G40" s="177"/>
      <c r="H40" s="177"/>
      <c r="I40" s="177"/>
      <c r="J40" s="182"/>
    </row>
    <row r="41" spans="1:10" ht="12.75" customHeight="1">
      <c r="A41" s="181"/>
      <c r="B41" s="177"/>
      <c r="C41" s="177"/>
      <c r="D41" s="177"/>
      <c r="E41" s="177"/>
      <c r="F41" s="177"/>
      <c r="G41" s="177"/>
      <c r="H41" s="177"/>
      <c r="I41" s="177"/>
      <c r="J41" s="182"/>
    </row>
    <row r="42" spans="1:10" ht="12.75" customHeight="1">
      <c r="A42" s="181"/>
      <c r="B42" s="177"/>
      <c r="C42" s="177"/>
      <c r="D42" s="177"/>
      <c r="E42" s="177"/>
      <c r="F42" s="177"/>
      <c r="G42" s="177"/>
      <c r="H42" s="177"/>
      <c r="I42" s="177"/>
      <c r="J42" s="182"/>
    </row>
    <row r="43" spans="1:10" ht="12.75" customHeight="1">
      <c r="A43" s="181"/>
      <c r="B43" s="177"/>
      <c r="C43" s="177"/>
      <c r="D43" s="177"/>
      <c r="E43" s="177"/>
      <c r="F43" s="177"/>
      <c r="G43" s="177"/>
      <c r="H43" s="177"/>
      <c r="I43" s="177"/>
      <c r="J43" s="182"/>
    </row>
    <row r="44" spans="1:10" ht="12.75" customHeight="1">
      <c r="A44" s="181"/>
      <c r="B44" s="177"/>
      <c r="C44" s="177"/>
      <c r="D44" s="177"/>
      <c r="E44" s="177"/>
      <c r="F44" s="177"/>
      <c r="G44" s="177"/>
      <c r="H44" s="177"/>
      <c r="I44" s="177"/>
      <c r="J44" s="182"/>
    </row>
    <row r="45" spans="1:10" ht="12.75" customHeight="1">
      <c r="A45" s="181"/>
      <c r="B45" s="177"/>
      <c r="C45" s="177"/>
      <c r="D45" s="177"/>
      <c r="E45" s="177"/>
      <c r="F45" s="177"/>
      <c r="G45" s="177"/>
      <c r="H45" s="177"/>
      <c r="I45" s="177"/>
      <c r="J45" s="182"/>
    </row>
    <row r="46" spans="1:10" ht="12.75" customHeight="1">
      <c r="A46" s="181"/>
      <c r="B46" s="177"/>
      <c r="C46" s="177"/>
      <c r="D46" s="177"/>
      <c r="E46" s="177"/>
      <c r="F46" s="177"/>
      <c r="G46" s="177"/>
      <c r="H46" s="177"/>
      <c r="I46" s="177"/>
      <c r="J46" s="182"/>
    </row>
    <row r="47" spans="1:10" ht="12.75" customHeight="1">
      <c r="A47" s="181"/>
      <c r="B47" s="177"/>
      <c r="C47" s="177"/>
      <c r="D47" s="177"/>
      <c r="E47" s="177"/>
      <c r="F47" s="177"/>
      <c r="G47" s="177"/>
      <c r="H47" s="177"/>
      <c r="I47" s="177"/>
      <c r="J47" s="182"/>
    </row>
    <row r="48" spans="1:10" ht="12.75" customHeight="1">
      <c r="A48" s="181"/>
      <c r="B48" s="177"/>
      <c r="C48" s="177"/>
      <c r="D48" s="177"/>
      <c r="E48" s="177"/>
      <c r="F48" s="177"/>
      <c r="G48" s="177"/>
      <c r="H48" s="177"/>
      <c r="I48" s="177"/>
      <c r="J48" s="182"/>
    </row>
    <row r="49" spans="1:10" ht="12.75" customHeight="1">
      <c r="A49" s="181"/>
      <c r="B49" s="177"/>
      <c r="C49" s="177"/>
      <c r="D49" s="177"/>
      <c r="E49" s="177"/>
      <c r="F49" s="177"/>
      <c r="G49" s="177"/>
      <c r="H49" s="177"/>
      <c r="I49" s="177"/>
      <c r="J49" s="182"/>
    </row>
    <row r="50" spans="1:10" ht="12.75" customHeight="1">
      <c r="A50" s="181"/>
      <c r="B50" s="177"/>
      <c r="C50" s="177"/>
      <c r="D50" s="177"/>
      <c r="E50" s="177"/>
      <c r="F50" s="177"/>
      <c r="G50" s="177"/>
      <c r="H50" s="177"/>
      <c r="I50" s="177"/>
      <c r="J50" s="182"/>
    </row>
    <row r="51" spans="1:10" ht="12.75" customHeight="1">
      <c r="A51" s="181"/>
      <c r="B51" s="177"/>
      <c r="C51" s="177"/>
      <c r="D51" s="177"/>
      <c r="E51" s="177"/>
      <c r="F51" s="177"/>
      <c r="G51" s="177"/>
      <c r="H51" s="177"/>
      <c r="I51" s="177"/>
      <c r="J51" s="182"/>
    </row>
    <row r="52" spans="1:10" ht="12.75" customHeight="1">
      <c r="A52" s="181"/>
      <c r="B52" s="177"/>
      <c r="C52" s="177"/>
      <c r="D52" s="177"/>
      <c r="E52" s="177"/>
      <c r="F52" s="177"/>
      <c r="G52" s="177"/>
      <c r="H52" s="177"/>
      <c r="I52" s="177"/>
      <c r="J52" s="182"/>
    </row>
    <row r="53" spans="1:10" ht="12.75" customHeight="1">
      <c r="A53" s="181"/>
      <c r="B53" s="177"/>
      <c r="C53" s="177"/>
      <c r="D53" s="177"/>
      <c r="E53" s="177"/>
      <c r="F53" s="177"/>
      <c r="G53" s="177"/>
      <c r="H53" s="177"/>
      <c r="I53" s="177"/>
      <c r="J53" s="182"/>
    </row>
    <row r="54" spans="1:10" ht="12.75" customHeight="1">
      <c r="A54" s="181"/>
      <c r="B54" s="177"/>
      <c r="C54" s="177"/>
      <c r="D54" s="177"/>
      <c r="E54" s="177"/>
      <c r="F54" s="177"/>
      <c r="G54" s="177"/>
      <c r="H54" s="177"/>
      <c r="I54" s="177"/>
      <c r="J54" s="182"/>
    </row>
    <row r="55" spans="1:10" ht="12.75" customHeight="1">
      <c r="A55" s="181"/>
      <c r="B55" s="177"/>
      <c r="C55" s="177"/>
      <c r="D55" s="177"/>
      <c r="E55" s="177"/>
      <c r="F55" s="177"/>
      <c r="G55" s="177"/>
      <c r="H55" s="177"/>
      <c r="I55" s="177"/>
      <c r="J55" s="182"/>
    </row>
    <row r="56" spans="1:10" ht="12.75" customHeight="1">
      <c r="A56" s="181"/>
      <c r="B56" s="177"/>
      <c r="C56" s="177"/>
      <c r="D56" s="177"/>
      <c r="E56" s="177"/>
      <c r="F56" s="177"/>
      <c r="G56" s="177"/>
      <c r="H56" s="177"/>
      <c r="I56" s="177"/>
      <c r="J56" s="182"/>
    </row>
    <row r="57" spans="1:10" ht="12.75" customHeight="1">
      <c r="A57" s="181"/>
      <c r="B57" s="177"/>
      <c r="C57" s="177"/>
      <c r="D57" s="177"/>
      <c r="E57" s="177"/>
      <c r="F57" s="177"/>
      <c r="G57" s="177"/>
      <c r="H57" s="177"/>
      <c r="I57" s="177"/>
      <c r="J57" s="182"/>
    </row>
    <row r="58" spans="1:10" ht="12.75" customHeight="1">
      <c r="A58" s="181"/>
      <c r="B58" s="177"/>
      <c r="C58" s="177"/>
      <c r="D58" s="177"/>
      <c r="E58" s="177"/>
      <c r="F58" s="177"/>
      <c r="G58" s="177"/>
      <c r="H58" s="177"/>
      <c r="I58" s="177"/>
      <c r="J58" s="182"/>
    </row>
    <row r="59" spans="1:10" ht="12.75" customHeight="1">
      <c r="A59" s="181"/>
      <c r="B59" s="177"/>
      <c r="C59" s="177"/>
      <c r="D59" s="177"/>
      <c r="E59" s="177"/>
      <c r="F59" s="177"/>
      <c r="G59" s="177"/>
      <c r="H59" s="177"/>
      <c r="I59" s="177"/>
      <c r="J59" s="182"/>
    </row>
    <row r="60" spans="1:10" ht="12.75" customHeight="1">
      <c r="A60" s="181"/>
      <c r="B60" s="177"/>
      <c r="C60" s="177"/>
      <c r="D60" s="177"/>
      <c r="E60" s="177"/>
      <c r="F60" s="177"/>
      <c r="G60" s="177"/>
      <c r="H60" s="177"/>
      <c r="I60" s="177"/>
      <c r="J60" s="182"/>
    </row>
    <row r="61" spans="1:10" ht="12.75" customHeight="1">
      <c r="A61" s="181"/>
      <c r="B61" s="177"/>
      <c r="C61" s="177"/>
      <c r="D61" s="177"/>
      <c r="E61" s="177"/>
      <c r="F61" s="177"/>
      <c r="G61" s="177"/>
      <c r="H61" s="177"/>
      <c r="I61" s="177"/>
      <c r="J61" s="182"/>
    </row>
    <row r="62" spans="1:10" ht="12.75" customHeight="1">
      <c r="A62" s="181"/>
      <c r="B62" s="177"/>
      <c r="C62" s="177"/>
      <c r="D62" s="177"/>
      <c r="E62" s="177"/>
      <c r="F62" s="177"/>
      <c r="G62" s="177"/>
      <c r="H62" s="177"/>
      <c r="I62" s="177"/>
      <c r="J62" s="182"/>
    </row>
    <row r="63" spans="1:10" ht="12.75" customHeight="1">
      <c r="A63" s="181"/>
      <c r="B63" s="177"/>
      <c r="C63" s="177"/>
      <c r="D63" s="177"/>
      <c r="E63" s="177"/>
      <c r="F63" s="177"/>
      <c r="G63" s="177"/>
      <c r="H63" s="177"/>
      <c r="I63" s="177"/>
      <c r="J63" s="182"/>
    </row>
    <row r="64" spans="1:10" ht="12.75" customHeight="1">
      <c r="A64" s="181"/>
      <c r="B64" s="177"/>
      <c r="C64" s="177"/>
      <c r="D64" s="177"/>
      <c r="E64" s="177"/>
      <c r="F64" s="177"/>
      <c r="G64" s="177"/>
      <c r="H64" s="177"/>
      <c r="I64" s="177"/>
      <c r="J64" s="182"/>
    </row>
    <row r="65" spans="1:10" ht="12.75" customHeight="1">
      <c r="A65" s="181"/>
      <c r="B65" s="177"/>
      <c r="C65" s="177"/>
      <c r="D65" s="177"/>
      <c r="E65" s="177"/>
      <c r="F65" s="177"/>
      <c r="G65" s="177"/>
      <c r="H65" s="177"/>
      <c r="I65" s="177"/>
      <c r="J65" s="182"/>
    </row>
    <row r="66" spans="1:10" ht="12.75" customHeight="1" thickBot="1">
      <c r="A66" s="183"/>
      <c r="B66" s="184"/>
      <c r="C66" s="184"/>
      <c r="D66" s="184"/>
      <c r="E66" s="184"/>
      <c r="F66" s="184"/>
      <c r="G66" s="184"/>
      <c r="H66" s="184"/>
      <c r="I66" s="184"/>
      <c r="J66" s="185"/>
    </row>
    <row r="67" spans="1:10" ht="12.75" customHeight="1">
      <c r="A67" s="92" t="s">
        <v>900</v>
      </c>
    </row>
    <row r="68" spans="1:10" ht="12.75" customHeight="1"/>
    <row r="69" spans="1:10" ht="12.75" customHeight="1"/>
    <row r="70" spans="1:10" ht="12.75" customHeight="1">
      <c r="A70" s="290" t="s">
        <v>477</v>
      </c>
    </row>
    <row r="71" spans="1:10" ht="12.75" customHeight="1"/>
    <row r="72" spans="1:10" ht="12.75" customHeight="1"/>
    <row r="73" spans="1:10" ht="12.75" customHeight="1"/>
    <row r="74" spans="1:10" ht="12.75" customHeight="1"/>
    <row r="75" spans="1:10" ht="12.75" customHeight="1"/>
    <row r="76" spans="1:10" ht="12.75" customHeight="1">
      <c r="J76" s="47" t="s">
        <v>581</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0" t="s">
        <v>560</v>
      </c>
      <c r="F1" s="26" t="str">
        <f>Naslovnica!A20</f>
        <v>Svibanj 2013.</v>
      </c>
    </row>
    <row r="2" spans="1:7" ht="12.75" customHeight="1">
      <c r="A2" s="377" t="s">
        <v>908</v>
      </c>
      <c r="F2" s="362" t="str">
        <f>Naslovnica!A24</f>
        <v>May 2013</v>
      </c>
    </row>
    <row r="3" spans="1:7" ht="12.75" customHeight="1"/>
    <row r="4" spans="1:7" ht="12.75" customHeight="1">
      <c r="E4" s="714" t="s">
        <v>863</v>
      </c>
      <c r="F4" s="714"/>
    </row>
    <row r="5" spans="1:7" ht="13.5" customHeight="1">
      <c r="A5" s="722" t="s">
        <v>909</v>
      </c>
      <c r="B5" s="734" t="s">
        <v>186</v>
      </c>
      <c r="C5" s="734"/>
      <c r="D5" s="734"/>
      <c r="E5" s="734"/>
      <c r="F5" s="734"/>
    </row>
    <row r="6" spans="1:7" ht="33.75" customHeight="1">
      <c r="A6" s="722"/>
      <c r="B6" s="127" t="str">
        <f>Naslovnica!A20</f>
        <v>Svibanj 2013.</v>
      </c>
      <c r="C6" s="127" t="str">
        <f>'4 Tablica 2 - Graf 2'!F5</f>
        <v>Travanj 2013.</v>
      </c>
      <c r="D6" s="127" t="s">
        <v>126</v>
      </c>
      <c r="E6" s="105" t="s">
        <v>187</v>
      </c>
      <c r="F6" s="128" t="s">
        <v>188</v>
      </c>
    </row>
    <row r="7" spans="1:7" ht="45" customHeight="1">
      <c r="A7" s="722"/>
      <c r="B7" s="378" t="str">
        <f>Naslovnica!A24</f>
        <v>May 2013</v>
      </c>
      <c r="C7" s="378" t="str">
        <f>'4 Tablica 2 - Graf 2'!F6</f>
        <v>April 2013</v>
      </c>
      <c r="D7" s="378" t="s">
        <v>189</v>
      </c>
      <c r="E7" s="365" t="s">
        <v>910</v>
      </c>
      <c r="F7" s="378" t="s">
        <v>190</v>
      </c>
    </row>
    <row r="8" spans="1:7">
      <c r="A8" s="462" t="s">
        <v>171</v>
      </c>
      <c r="B8" s="463">
        <v>2754.0180699999996</v>
      </c>
      <c r="C8" s="463">
        <v>2386.4181400000002</v>
      </c>
      <c r="D8" s="464">
        <v>0.15403835725117276</v>
      </c>
      <c r="E8" s="465">
        <v>219825.11165999994</v>
      </c>
      <c r="F8" s="464">
        <v>1.2687170937654802E-2</v>
      </c>
      <c r="G8" s="308"/>
    </row>
    <row r="9" spans="1:7">
      <c r="A9" s="462" t="s">
        <v>172</v>
      </c>
      <c r="B9" s="463">
        <v>7752.4811399999999</v>
      </c>
      <c r="C9" s="463">
        <v>7609.0024100000001</v>
      </c>
      <c r="D9" s="464">
        <v>1.8856444283870344E-2</v>
      </c>
      <c r="E9" s="465">
        <v>823498.41653000028</v>
      </c>
      <c r="F9" s="464">
        <v>9.5035485972646602E-3</v>
      </c>
      <c r="G9" s="308"/>
    </row>
    <row r="10" spans="1:7">
      <c r="A10" s="462" t="s">
        <v>191</v>
      </c>
      <c r="B10" s="463">
        <v>964.0208100000001</v>
      </c>
      <c r="C10" s="463">
        <v>982.23356999999999</v>
      </c>
      <c r="D10" s="464">
        <v>-1.8542188493923972E-2</v>
      </c>
      <c r="E10" s="465">
        <v>162629.44501000002</v>
      </c>
      <c r="F10" s="466">
        <v>5.963061147864184E-3</v>
      </c>
    </row>
    <row r="11" spans="1:7">
      <c r="A11" s="462" t="s">
        <v>174</v>
      </c>
      <c r="B11" s="463">
        <v>1146.7066200000002</v>
      </c>
      <c r="C11" s="463">
        <v>1114.0605500000001</v>
      </c>
      <c r="D11" s="464">
        <v>2.9303676537150602E-2</v>
      </c>
      <c r="E11" s="465">
        <v>143034.55661000006</v>
      </c>
      <c r="F11" s="464">
        <v>8.08178163303498E-3</v>
      </c>
    </row>
    <row r="12" spans="1:7">
      <c r="A12" s="462" t="s">
        <v>175</v>
      </c>
      <c r="B12" s="463">
        <v>1298.0150900000001</v>
      </c>
      <c r="C12" s="463">
        <v>1420.7599299999999</v>
      </c>
      <c r="D12" s="464">
        <v>-8.6393793496132631E-2</v>
      </c>
      <c r="E12" s="465">
        <v>71455.750590000011</v>
      </c>
      <c r="F12" s="464">
        <v>1.8501382360039308E-2</v>
      </c>
    </row>
    <row r="13" spans="1:7">
      <c r="A13" s="467" t="s">
        <v>176</v>
      </c>
      <c r="B13" s="463">
        <v>3904.9625899999996</v>
      </c>
      <c r="C13" s="463">
        <v>3961.8354800000002</v>
      </c>
      <c r="D13" s="464">
        <v>-1.4355187207319542E-2</v>
      </c>
      <c r="E13" s="468">
        <v>768758.09585000027</v>
      </c>
      <c r="F13" s="464">
        <v>5.1055064301770998E-3</v>
      </c>
    </row>
    <row r="14" spans="1:7" ht="18.75" customHeight="1">
      <c r="A14" s="129" t="s">
        <v>550</v>
      </c>
      <c r="B14" s="130">
        <v>17820.204320000001</v>
      </c>
      <c r="C14" s="131">
        <v>17474.310080000003</v>
      </c>
      <c r="D14" s="132">
        <v>1.9794443295125363E-2</v>
      </c>
      <c r="E14" s="133">
        <v>2189201.3762500011</v>
      </c>
      <c r="F14" s="132">
        <v>8.2068521871546587E-3</v>
      </c>
    </row>
    <row r="15" spans="1:7" ht="12.75" customHeight="1">
      <c r="A15" s="69" t="s">
        <v>1227</v>
      </c>
      <c r="B15" s="70"/>
      <c r="C15" s="72"/>
      <c r="D15" s="72"/>
      <c r="E15" s="72"/>
      <c r="F15" s="72"/>
      <c r="G15" s="72"/>
    </row>
    <row r="16" spans="1:7" ht="22.5" customHeight="1">
      <c r="A16" s="735" t="s">
        <v>192</v>
      </c>
      <c r="B16" s="735"/>
      <c r="C16" s="735"/>
      <c r="D16" s="735"/>
      <c r="E16" s="735"/>
      <c r="F16" s="735"/>
      <c r="G16" s="134"/>
    </row>
    <row r="17" spans="1:7" ht="12.75" customHeight="1">
      <c r="A17" s="730" t="s">
        <v>193</v>
      </c>
      <c r="B17" s="731"/>
      <c r="C17" s="731"/>
      <c r="D17" s="731"/>
      <c r="E17" s="731"/>
      <c r="F17" s="731"/>
      <c r="G17" s="135"/>
    </row>
    <row r="18" spans="1:7" ht="12.75" customHeight="1">
      <c r="A18" s="732" t="s">
        <v>194</v>
      </c>
      <c r="B18" s="733"/>
      <c r="C18" s="733"/>
      <c r="D18" s="733"/>
      <c r="E18" s="733"/>
      <c r="F18" s="733"/>
      <c r="G18" s="136"/>
    </row>
    <row r="19" spans="1:7" ht="12.75" customHeight="1">
      <c r="A19" s="730" t="s">
        <v>195</v>
      </c>
      <c r="B19" s="731"/>
      <c r="C19" s="731"/>
      <c r="D19" s="731"/>
      <c r="E19" s="731"/>
      <c r="F19" s="731"/>
      <c r="G19" s="135"/>
    </row>
    <row r="20" spans="1:7" ht="12.75" customHeight="1"/>
    <row r="21" spans="1:7" ht="12.75" customHeight="1">
      <c r="A21" s="137" t="s">
        <v>561</v>
      </c>
      <c r="F21" s="26" t="str">
        <f>Naslovnica!A20</f>
        <v>Svibanj 2013.</v>
      </c>
    </row>
    <row r="22" spans="1:7" ht="12.75" customHeight="1">
      <c r="A22" s="377" t="s">
        <v>562</v>
      </c>
      <c r="F22" s="362" t="str">
        <f>Naslovnica!A24</f>
        <v>May 2013</v>
      </c>
    </row>
    <row r="23" spans="1:7" ht="12.75" customHeight="1"/>
    <row r="24" spans="1:7" ht="12.75" customHeight="1"/>
    <row r="25" spans="1:7" ht="12.75" customHeight="1"/>
    <row r="26" spans="1:7" ht="12.75" customHeight="1">
      <c r="G26" s="308"/>
    </row>
    <row r="27" spans="1:7" ht="12.75" customHeight="1">
      <c r="G27" s="308"/>
    </row>
    <row r="28" spans="1:7" ht="12.75" customHeight="1">
      <c r="G28" s="294"/>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69" t="s">
        <v>1227</v>
      </c>
    </row>
    <row r="42" spans="1:1" ht="12.75" customHeight="1"/>
    <row r="43" spans="1:1" ht="12.75" customHeight="1">
      <c r="A43" s="290" t="s">
        <v>477</v>
      </c>
    </row>
    <row r="44" spans="1:1" ht="12.75" customHeight="1"/>
    <row r="45" spans="1:1" ht="12.75" customHeight="1"/>
    <row r="46" spans="1:1" ht="12.75" customHeight="1"/>
    <row r="47" spans="1:1" ht="12.75" customHeight="1"/>
    <row r="48" spans="1:1" ht="12.75" customHeight="1"/>
    <row r="49" spans="6:6" ht="12.75" customHeight="1"/>
    <row r="53" spans="6:6">
      <c r="F53" s="110" t="s">
        <v>582</v>
      </c>
    </row>
  </sheetData>
  <mergeCells count="7">
    <mergeCell ref="A19:F19"/>
    <mergeCell ref="A18:F18"/>
    <mergeCell ref="A5:A7"/>
    <mergeCell ref="B5:F5"/>
    <mergeCell ref="E4:F4"/>
    <mergeCell ref="A16:F16"/>
    <mergeCell ref="A17:F17"/>
  </mergeCells>
  <hyperlinks>
    <hyperlink ref="A43"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93" t="s">
        <v>563</v>
      </c>
      <c r="G1" s="26" t="str">
        <f>Naslovnica!A20</f>
        <v>Svibanj 2013.</v>
      </c>
    </row>
    <row r="2" spans="1:8" ht="12.75" customHeight="1">
      <c r="A2" s="361" t="s">
        <v>564</v>
      </c>
      <c r="G2" s="362" t="str">
        <f>Naslovnica!A24</f>
        <v>May 2013</v>
      </c>
    </row>
    <row r="3" spans="1:8" ht="12.75" customHeight="1"/>
    <row r="4" spans="1:8" ht="12.75" customHeight="1">
      <c r="F4" s="399"/>
      <c r="G4" s="47" t="s">
        <v>863</v>
      </c>
    </row>
    <row r="5" spans="1:8" ht="15" customHeight="1">
      <c r="A5" s="715" t="s">
        <v>912</v>
      </c>
      <c r="B5" s="716" t="s">
        <v>911</v>
      </c>
      <c r="C5" s="716"/>
      <c r="D5" s="716"/>
      <c r="E5" s="716"/>
      <c r="F5" s="716"/>
      <c r="G5" s="716"/>
    </row>
    <row r="6" spans="1:8">
      <c r="A6" s="715"/>
      <c r="B6" s="720" t="str">
        <f>Naslovnica!A20</f>
        <v>Svibanj 2013.</v>
      </c>
      <c r="C6" s="694"/>
      <c r="D6" s="720" t="str">
        <f>'4 Tablica 2 - Graf 2'!F5</f>
        <v>Travanj 2013.</v>
      </c>
      <c r="E6" s="694"/>
      <c r="F6" s="736" t="s">
        <v>196</v>
      </c>
      <c r="G6" s="736"/>
    </row>
    <row r="7" spans="1:8">
      <c r="A7" s="715"/>
      <c r="B7" s="717" t="str">
        <f>Naslovnica!A24</f>
        <v>May 2013</v>
      </c>
      <c r="C7" s="737"/>
      <c r="D7" s="738" t="str">
        <f>'4 Tablica 2 - Graf 2'!F6</f>
        <v>April 2013</v>
      </c>
      <c r="E7" s="737"/>
      <c r="F7" s="739" t="s">
        <v>197</v>
      </c>
      <c r="G7" s="739"/>
    </row>
    <row r="8" spans="1:8">
      <c r="A8" s="715"/>
      <c r="B8" s="106" t="s">
        <v>149</v>
      </c>
      <c r="C8" s="106" t="s">
        <v>150</v>
      </c>
      <c r="D8" s="106" t="s">
        <v>149</v>
      </c>
      <c r="E8" s="106" t="s">
        <v>150</v>
      </c>
      <c r="F8" s="106" t="s">
        <v>149</v>
      </c>
      <c r="G8" s="106" t="s">
        <v>151</v>
      </c>
    </row>
    <row r="9" spans="1:8">
      <c r="A9" s="715"/>
      <c r="B9" s="367" t="s">
        <v>152</v>
      </c>
      <c r="C9" s="367" t="s">
        <v>153</v>
      </c>
      <c r="D9" s="367" t="s">
        <v>152</v>
      </c>
      <c r="E9" s="367" t="s">
        <v>153</v>
      </c>
      <c r="F9" s="367" t="s">
        <v>152</v>
      </c>
      <c r="G9" s="367" t="s">
        <v>154</v>
      </c>
    </row>
    <row r="10" spans="1:8">
      <c r="A10" s="445" t="s">
        <v>171</v>
      </c>
      <c r="B10" s="469">
        <v>185537.63344999999</v>
      </c>
      <c r="C10" s="470">
        <v>8.9074443416962745E-2</v>
      </c>
      <c r="D10" s="469">
        <v>186715.77931000001</v>
      </c>
      <c r="E10" s="471">
        <v>8.894390427487546E-2</v>
      </c>
      <c r="F10" s="472">
        <v>-1178.1458600000187</v>
      </c>
      <c r="G10" s="471">
        <v>-6.3098355390948102E-3</v>
      </c>
      <c r="H10" s="308"/>
    </row>
    <row r="11" spans="1:8">
      <c r="A11" s="445" t="s">
        <v>172</v>
      </c>
      <c r="B11" s="469">
        <v>879161.32735000004</v>
      </c>
      <c r="C11" s="470">
        <v>0.42207504995757744</v>
      </c>
      <c r="D11" s="473">
        <v>887647.56469000003</v>
      </c>
      <c r="E11" s="471">
        <v>0.42283967812132994</v>
      </c>
      <c r="F11" s="472">
        <v>-8486.2373399999924</v>
      </c>
      <c r="G11" s="471">
        <v>-9.5603679631157679E-3</v>
      </c>
      <c r="H11" s="308"/>
    </row>
    <row r="12" spans="1:8">
      <c r="A12" s="445" t="s">
        <v>191</v>
      </c>
      <c r="B12" s="469">
        <v>132902.48363999999</v>
      </c>
      <c r="C12" s="470">
        <v>6.3804924849142491E-2</v>
      </c>
      <c r="D12" s="473">
        <v>134227.66501</v>
      </c>
      <c r="E12" s="471">
        <v>6.3940672994047709E-2</v>
      </c>
      <c r="F12" s="472">
        <v>-1325.1813700000057</v>
      </c>
      <c r="G12" s="471">
        <v>-9.8726396671005023E-3</v>
      </c>
    </row>
    <row r="13" spans="1:8">
      <c r="A13" s="445" t="s">
        <v>174</v>
      </c>
      <c r="B13" s="469">
        <v>136222.12422999999</v>
      </c>
      <c r="C13" s="470">
        <v>6.5398645391979385E-2</v>
      </c>
      <c r="D13" s="473">
        <v>137019.06019999998</v>
      </c>
      <c r="E13" s="471">
        <v>6.5270381642616157E-2</v>
      </c>
      <c r="F13" s="472">
        <v>-796.93596999999136</v>
      </c>
      <c r="G13" s="471">
        <v>-5.8162416881034629E-3</v>
      </c>
    </row>
    <row r="14" spans="1:8">
      <c r="A14" s="445" t="s">
        <v>175</v>
      </c>
      <c r="B14" s="469">
        <v>64383.802200000006</v>
      </c>
      <c r="C14" s="470">
        <v>3.0909908892301989E-2</v>
      </c>
      <c r="D14" s="473">
        <v>64102.724350000004</v>
      </c>
      <c r="E14" s="471">
        <v>3.0535965409109741E-2</v>
      </c>
      <c r="F14" s="472">
        <v>281.07785000000149</v>
      </c>
      <c r="G14" s="471">
        <v>4.3848034986051498E-3</v>
      </c>
    </row>
    <row r="15" spans="1:8">
      <c r="A15" s="445" t="s">
        <v>176</v>
      </c>
      <c r="B15" s="469">
        <v>684742.87089000002</v>
      </c>
      <c r="C15" s="470">
        <v>0.32873702749203593</v>
      </c>
      <c r="D15" s="474">
        <v>689540.44736999995</v>
      </c>
      <c r="E15" s="471">
        <v>0.32846939755802085</v>
      </c>
      <c r="F15" s="472">
        <v>-4797.5764799999306</v>
      </c>
      <c r="G15" s="471">
        <v>-6.9576433091032008E-3</v>
      </c>
    </row>
    <row r="16" spans="1:8" ht="18.75" customHeight="1">
      <c r="A16" s="138" t="s">
        <v>158</v>
      </c>
      <c r="B16" s="410">
        <v>2082950.2417600001</v>
      </c>
      <c r="C16" s="132">
        <v>1</v>
      </c>
      <c r="D16" s="410">
        <v>2099253.2409300003</v>
      </c>
      <c r="E16" s="140">
        <v>1</v>
      </c>
      <c r="F16" s="139">
        <v>-16302.999170000199</v>
      </c>
      <c r="G16" s="140">
        <v>-7.7660945578807983E-3</v>
      </c>
    </row>
    <row r="17" spans="1:8" ht="12.75" customHeight="1">
      <c r="A17" s="97" t="s">
        <v>913</v>
      </c>
    </row>
    <row r="18" spans="1:8" ht="12.75" customHeight="1"/>
    <row r="19" spans="1:8" ht="12.75" customHeight="1">
      <c r="A19" s="93" t="s">
        <v>565</v>
      </c>
      <c r="G19" s="26" t="str">
        <f>Naslovnica!A20</f>
        <v>Svibanj 2013.</v>
      </c>
    </row>
    <row r="20" spans="1:8" ht="12.75" customHeight="1">
      <c r="A20" s="361" t="s">
        <v>566</v>
      </c>
      <c r="G20" s="362" t="str">
        <f>Naslovnica!A24</f>
        <v>May 2013</v>
      </c>
    </row>
    <row r="21" spans="1:8" ht="12.75" customHeight="1"/>
    <row r="22" spans="1:8" ht="12.75" customHeight="1"/>
    <row r="23" spans="1:8" ht="12.75" customHeight="1"/>
    <row r="24" spans="1:8" ht="12.75" customHeight="1">
      <c r="H24" s="308"/>
    </row>
    <row r="25" spans="1:8" ht="12.75" customHeight="1">
      <c r="H25" s="308"/>
    </row>
    <row r="26" spans="1:8" ht="12.75" customHeight="1">
      <c r="G26" s="308"/>
      <c r="H26" s="308"/>
    </row>
    <row r="27" spans="1:8" ht="12.75" customHeight="1">
      <c r="H27" s="308"/>
    </row>
    <row r="28" spans="1:8" ht="12.75" customHeight="1">
      <c r="G28" s="308"/>
      <c r="H28" s="294"/>
    </row>
    <row r="29" spans="1:8" ht="12.75" customHeight="1">
      <c r="G29" s="294"/>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12" t="s">
        <v>913</v>
      </c>
    </row>
    <row r="41" spans="1:8" ht="12.75" customHeight="1">
      <c r="A41" s="97"/>
    </row>
    <row r="42" spans="1:8" ht="12.75" customHeight="1">
      <c r="A42" s="22" t="s">
        <v>567</v>
      </c>
      <c r="G42" s="26" t="str">
        <f>Naslovnica!A20</f>
        <v>Svibanj 2013.</v>
      </c>
    </row>
    <row r="43" spans="1:8" ht="12.75" customHeight="1">
      <c r="A43" s="361" t="s">
        <v>568</v>
      </c>
      <c r="G43" s="362" t="str">
        <f>Naslovnica!A24</f>
        <v>May 2013</v>
      </c>
    </row>
    <row r="44" spans="1:8" ht="12.75" customHeight="1"/>
    <row r="45" spans="1:8" ht="12.75" customHeight="1"/>
    <row r="46" spans="1:8" ht="12.75" customHeight="1"/>
    <row r="47" spans="1:8" ht="12.75" customHeight="1">
      <c r="H47" s="308"/>
    </row>
    <row r="48" spans="1:8" ht="12.75" customHeight="1">
      <c r="G48" s="308"/>
      <c r="H48" s="308"/>
    </row>
    <row r="49" spans="1:8" ht="12.75" customHeight="1">
      <c r="G49" s="294"/>
      <c r="H49" s="308"/>
    </row>
    <row r="50" spans="1:8" ht="12.75" customHeight="1">
      <c r="G50" s="294"/>
      <c r="H50" s="294"/>
    </row>
    <row r="51" spans="1:8" ht="12.75" customHeight="1">
      <c r="G51" s="308"/>
    </row>
    <row r="52" spans="1:8" ht="12.75" customHeight="1">
      <c r="G52" s="294"/>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12" t="s">
        <v>913</v>
      </c>
    </row>
    <row r="64" spans="1:8" ht="12.75" customHeight="1">
      <c r="A64" s="312"/>
    </row>
    <row r="65" spans="1:7">
      <c r="A65" s="290" t="s">
        <v>477</v>
      </c>
    </row>
    <row r="66" spans="1:7">
      <c r="G66" s="110" t="s">
        <v>583</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93" t="s">
        <v>569</v>
      </c>
      <c r="I1" s="26" t="str">
        <f>Naslovnica!A20</f>
        <v>Svibanj 2013.</v>
      </c>
    </row>
    <row r="2" spans="1:10" ht="12.75" customHeight="1">
      <c r="A2" s="361" t="s">
        <v>914</v>
      </c>
      <c r="I2" s="362" t="str">
        <f>Naslovnica!A24</f>
        <v>May 2013</v>
      </c>
    </row>
    <row r="3" spans="1:10" ht="12.75" customHeight="1"/>
    <row r="4" spans="1:10" ht="35.25" customHeight="1">
      <c r="A4" s="105"/>
      <c r="B4" s="703" t="s">
        <v>915</v>
      </c>
      <c r="C4" s="703"/>
      <c r="D4" s="741" t="s">
        <v>916</v>
      </c>
      <c r="E4" s="741"/>
      <c r="F4" s="741"/>
      <c r="G4" s="741"/>
      <c r="H4" s="741"/>
      <c r="I4" s="105"/>
    </row>
    <row r="5" spans="1:10" ht="45">
      <c r="A5" s="105" t="s">
        <v>912</v>
      </c>
      <c r="B5" s="105" t="str">
        <f>Naslovnica!A20</f>
        <v>Svibanj 2013.</v>
      </c>
      <c r="C5" s="91" t="str">
        <f>'4 Tablica 2 - Graf 2'!F5</f>
        <v>Travanj 2013.</v>
      </c>
      <c r="D5" s="105" t="str">
        <f>Naslovnica!A20</f>
        <v>Svibanj 2013.</v>
      </c>
      <c r="E5" s="91" t="str">
        <f>'4 Tablica 2 - Graf 2'!F5</f>
        <v>Travanj 2013.</v>
      </c>
      <c r="F5" s="105" t="s">
        <v>198</v>
      </c>
      <c r="G5" s="105" t="s">
        <v>199</v>
      </c>
      <c r="H5" s="108" t="s">
        <v>200</v>
      </c>
      <c r="I5" s="108" t="s">
        <v>201</v>
      </c>
    </row>
    <row r="6" spans="1:10" ht="34.5" customHeight="1">
      <c r="A6" s="105"/>
      <c r="B6" s="363" t="str">
        <f>Naslovnica!A24</f>
        <v>May 2013</v>
      </c>
      <c r="C6" s="364" t="str">
        <f>'4 Tablica 2 - Graf 2'!F6</f>
        <v>April 2013</v>
      </c>
      <c r="D6" s="363" t="str">
        <f>Naslovnica!A24</f>
        <v>May 2013</v>
      </c>
      <c r="E6" s="364" t="str">
        <f>'4 Tablica 2 - Graf 2'!F6</f>
        <v>April 2013</v>
      </c>
      <c r="F6" s="363" t="s">
        <v>202</v>
      </c>
      <c r="G6" s="363" t="s">
        <v>203</v>
      </c>
      <c r="H6" s="365" t="s">
        <v>204</v>
      </c>
      <c r="I6" s="378" t="s">
        <v>205</v>
      </c>
    </row>
    <row r="7" spans="1:10" ht="22.5">
      <c r="A7" s="475" t="s">
        <v>171</v>
      </c>
      <c r="B7" s="476">
        <v>195.4359</v>
      </c>
      <c r="C7" s="476">
        <v>197.93770000000001</v>
      </c>
      <c r="D7" s="477">
        <v>-1.2639330455997078E-2</v>
      </c>
      <c r="E7" s="477">
        <v>1.6912258060538754E-2</v>
      </c>
      <c r="F7" s="477">
        <v>8.2538847272952687E-3</v>
      </c>
      <c r="G7" s="477">
        <v>0.1104154770528829</v>
      </c>
      <c r="H7" s="477">
        <v>7.3090756153744385E-2</v>
      </c>
      <c r="I7" s="478">
        <v>37958</v>
      </c>
      <c r="J7" s="308"/>
    </row>
    <row r="8" spans="1:10" ht="22.5">
      <c r="A8" s="475" t="s">
        <v>172</v>
      </c>
      <c r="B8" s="479">
        <v>216.82669999999999</v>
      </c>
      <c r="C8" s="479">
        <v>219.98570000000001</v>
      </c>
      <c r="D8" s="477">
        <v>-1.4360024310671182E-2</v>
      </c>
      <c r="E8" s="477">
        <v>9.2684392713526798E-3</v>
      </c>
      <c r="F8" s="477">
        <v>1.9332973852721702E-2</v>
      </c>
      <c r="G8" s="477">
        <v>9.1543992162793186E-2</v>
      </c>
      <c r="H8" s="477">
        <v>8.3263698218748239E-2</v>
      </c>
      <c r="I8" s="478">
        <v>37893</v>
      </c>
      <c r="J8" s="308"/>
    </row>
    <row r="9" spans="1:10" ht="33.75">
      <c r="A9" s="475" t="s">
        <v>191</v>
      </c>
      <c r="B9" s="479">
        <v>134.14779999999999</v>
      </c>
      <c r="C9" s="479">
        <v>135.64699999999999</v>
      </c>
      <c r="D9" s="477">
        <v>-1.1052216414664584E-2</v>
      </c>
      <c r="E9" s="477">
        <v>7.1283844234293348E-3</v>
      </c>
      <c r="F9" s="477">
        <v>2.2054336240439287E-2</v>
      </c>
      <c r="G9" s="477">
        <v>0.12806312211620208</v>
      </c>
      <c r="H9" s="477">
        <v>3.1092299756114272E-2</v>
      </c>
      <c r="I9" s="478">
        <v>37923</v>
      </c>
    </row>
    <row r="10" spans="1:10" ht="33.75">
      <c r="A10" s="475" t="s">
        <v>174</v>
      </c>
      <c r="B10" s="479">
        <v>157.41650000000001</v>
      </c>
      <c r="C10" s="479">
        <v>158.99690000000001</v>
      </c>
      <c r="D10" s="477">
        <v>-9.9398164366726327E-3</v>
      </c>
      <c r="E10" s="477">
        <v>9.3464766772937136E-3</v>
      </c>
      <c r="F10" s="480">
        <v>2.6039375185355373E-2</v>
      </c>
      <c r="G10" s="477">
        <v>0.15071045633241109</v>
      </c>
      <c r="H10" s="477">
        <v>5.6755330872455767E-2</v>
      </c>
      <c r="I10" s="478">
        <v>38425</v>
      </c>
    </row>
    <row r="11" spans="1:10" ht="33.75">
      <c r="A11" s="475" t="s">
        <v>175</v>
      </c>
      <c r="B11" s="479">
        <v>159.39340000000001</v>
      </c>
      <c r="C11" s="479">
        <v>160.28989999999999</v>
      </c>
      <c r="D11" s="477">
        <v>-5.5929911990709735E-3</v>
      </c>
      <c r="E11" s="477">
        <v>9.4903106755761524E-3</v>
      </c>
      <c r="F11" s="480">
        <v>1.0100152345126512E-2</v>
      </c>
      <c r="G11" s="477">
        <v>0.11752597268748799</v>
      </c>
      <c r="H11" s="477">
        <v>5.8361152896683421E-2</v>
      </c>
      <c r="I11" s="478">
        <v>38425</v>
      </c>
    </row>
    <row r="12" spans="1:10" ht="22.5">
      <c r="A12" s="475" t="s">
        <v>176</v>
      </c>
      <c r="B12" s="479">
        <v>172.72020000000001</v>
      </c>
      <c r="C12" s="479">
        <v>174.07570000000001</v>
      </c>
      <c r="D12" s="477">
        <v>-7.7868421611977379E-3</v>
      </c>
      <c r="E12" s="477">
        <v>1.0458339621765456E-2</v>
      </c>
      <c r="F12" s="477">
        <v>2.7992405530392839E-2</v>
      </c>
      <c r="G12" s="477">
        <v>0.13207925594321268</v>
      </c>
      <c r="H12" s="477">
        <v>5.1783022302188675E-2</v>
      </c>
      <c r="I12" s="478">
        <v>37474</v>
      </c>
    </row>
    <row r="13" spans="1:10" ht="12.75" customHeight="1">
      <c r="A13" s="97" t="s">
        <v>913</v>
      </c>
    </row>
    <row r="14" spans="1:10" ht="12.75" customHeight="1"/>
    <row r="15" spans="1:10" ht="21" customHeight="1">
      <c r="A15" s="742" t="s">
        <v>206</v>
      </c>
      <c r="B15" s="742"/>
      <c r="C15" s="742"/>
      <c r="D15" s="742"/>
      <c r="E15" s="742"/>
      <c r="F15" s="742"/>
      <c r="G15" s="742"/>
      <c r="H15" s="742"/>
      <c r="I15" s="742"/>
    </row>
    <row r="16" spans="1:10" ht="21.75" customHeight="1">
      <c r="A16" s="740" t="s">
        <v>207</v>
      </c>
      <c r="B16" s="740"/>
      <c r="C16" s="740"/>
      <c r="D16" s="740"/>
      <c r="E16" s="740"/>
      <c r="F16" s="740"/>
      <c r="G16" s="740"/>
      <c r="H16" s="740"/>
      <c r="I16" s="740"/>
    </row>
    <row r="17" spans="1:10" ht="19.5" customHeight="1">
      <c r="A17" s="742" t="s">
        <v>208</v>
      </c>
      <c r="B17" s="742"/>
      <c r="C17" s="742"/>
      <c r="D17" s="742"/>
      <c r="E17" s="742"/>
      <c r="F17" s="742"/>
      <c r="G17" s="742"/>
      <c r="H17" s="742"/>
      <c r="I17" s="742"/>
    </row>
    <row r="18" spans="1:10" ht="19.5" customHeight="1">
      <c r="A18" s="740" t="s">
        <v>209</v>
      </c>
      <c r="B18" s="740"/>
      <c r="C18" s="740"/>
      <c r="D18" s="740"/>
      <c r="E18" s="740"/>
      <c r="F18" s="740"/>
      <c r="G18" s="740"/>
      <c r="H18" s="740"/>
      <c r="I18" s="740"/>
    </row>
    <row r="19" spans="1:10" ht="12.75" customHeight="1"/>
    <row r="20" spans="1:10" ht="12.75" customHeight="1">
      <c r="A20" s="98"/>
      <c r="I20" s="26"/>
    </row>
    <row r="21" spans="1:10" ht="12.75" customHeight="1">
      <c r="A21" s="290" t="s">
        <v>477</v>
      </c>
      <c r="I21" s="31"/>
      <c r="J21" s="319"/>
    </row>
    <row r="22" spans="1:10" ht="12.75" customHeight="1"/>
    <row r="23" spans="1:10" ht="12.75" customHeight="1"/>
    <row r="24" spans="1:10" ht="12.75" customHeight="1">
      <c r="B24" s="319"/>
    </row>
    <row r="25" spans="1:10" ht="12.75" customHeight="1"/>
    <row r="26" spans="1:10" ht="12.75" customHeight="1">
      <c r="J26" s="294"/>
    </row>
    <row r="27" spans="1:10" ht="12.75" customHeight="1">
      <c r="J27" s="294"/>
    </row>
    <row r="28" spans="1:10" ht="12.75" customHeight="1">
      <c r="J28" s="308"/>
    </row>
    <row r="29" spans="1:10" ht="12.75" customHeight="1">
      <c r="J29" s="294"/>
    </row>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c r="B40" s="306"/>
    </row>
    <row r="41" spans="1:9" ht="12.75" customHeight="1">
      <c r="A41" s="97"/>
      <c r="B41" s="306"/>
    </row>
    <row r="42" spans="1:9" ht="12.75" customHeight="1"/>
    <row r="43" spans="1:9" ht="12.75" customHeight="1"/>
    <row r="44" spans="1:9" ht="12.75" customHeight="1"/>
    <row r="45" spans="1:9" ht="12.75" customHeight="1">
      <c r="I45" s="110" t="s">
        <v>584</v>
      </c>
    </row>
    <row r="46" spans="1:9" ht="12.75" customHeight="1"/>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8"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0"/>
  <sheetViews>
    <sheetView showGridLines="0" zoomScaleNormal="100" workbookViewId="0"/>
  </sheetViews>
  <sheetFormatPr defaultRowHeight="15"/>
  <cols>
    <col min="1" max="1" width="15.140625"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141" t="s">
        <v>570</v>
      </c>
      <c r="O1" s="26" t="str">
        <f>Naslovnica!A20</f>
        <v>Svibanj 2013.</v>
      </c>
    </row>
    <row r="2" spans="1:16" ht="12.75" customHeight="1">
      <c r="A2" s="379" t="s">
        <v>571</v>
      </c>
      <c r="O2" s="362" t="str">
        <f>Naslovnica!A24</f>
        <v>May 2013</v>
      </c>
    </row>
    <row r="3" spans="1:16" ht="12.75" customHeight="1"/>
    <row r="4" spans="1:16" ht="12.75" customHeight="1">
      <c r="L4" s="396"/>
      <c r="M4" s="396"/>
      <c r="N4" s="396"/>
      <c r="O4" s="100" t="s">
        <v>871</v>
      </c>
    </row>
    <row r="5" spans="1:16" ht="21" customHeight="1">
      <c r="A5" s="743" t="s">
        <v>1228</v>
      </c>
      <c r="B5" s="703" t="s">
        <v>210</v>
      </c>
      <c r="C5" s="703"/>
      <c r="D5" s="703" t="s">
        <v>211</v>
      </c>
      <c r="E5" s="744"/>
      <c r="F5" s="703" t="s">
        <v>212</v>
      </c>
      <c r="G5" s="703"/>
      <c r="H5" s="703" t="s">
        <v>213</v>
      </c>
      <c r="I5" s="703"/>
      <c r="J5" s="703" t="s">
        <v>214</v>
      </c>
      <c r="K5" s="703"/>
      <c r="L5" s="703" t="s">
        <v>215</v>
      </c>
      <c r="M5" s="703"/>
      <c r="N5" s="703" t="s">
        <v>141</v>
      </c>
      <c r="O5" s="703"/>
    </row>
    <row r="6" spans="1:16">
      <c r="A6" s="743"/>
      <c r="B6" s="142" t="s">
        <v>165</v>
      </c>
      <c r="C6" s="142" t="s">
        <v>166</v>
      </c>
      <c r="D6" s="142" t="s">
        <v>165</v>
      </c>
      <c r="E6" s="142" t="s">
        <v>166</v>
      </c>
      <c r="F6" s="142" t="s">
        <v>165</v>
      </c>
      <c r="G6" s="142" t="s">
        <v>166</v>
      </c>
      <c r="H6" s="142" t="s">
        <v>165</v>
      </c>
      <c r="I6" s="142" t="s">
        <v>166</v>
      </c>
      <c r="J6" s="142" t="s">
        <v>165</v>
      </c>
      <c r="K6" s="142" t="s">
        <v>166</v>
      </c>
      <c r="L6" s="142" t="s">
        <v>165</v>
      </c>
      <c r="M6" s="142" t="s">
        <v>166</v>
      </c>
      <c r="N6" s="142" t="s">
        <v>165</v>
      </c>
      <c r="O6" s="142" t="s">
        <v>166</v>
      </c>
    </row>
    <row r="7" spans="1:16">
      <c r="A7" s="743"/>
      <c r="B7" s="380" t="s">
        <v>152</v>
      </c>
      <c r="C7" s="380" t="s">
        <v>153</v>
      </c>
      <c r="D7" s="380" t="s">
        <v>152</v>
      </c>
      <c r="E7" s="380" t="s">
        <v>153</v>
      </c>
      <c r="F7" s="380" t="s">
        <v>152</v>
      </c>
      <c r="G7" s="380" t="s">
        <v>153</v>
      </c>
      <c r="H7" s="380" t="s">
        <v>152</v>
      </c>
      <c r="I7" s="380" t="s">
        <v>153</v>
      </c>
      <c r="J7" s="380" t="s">
        <v>152</v>
      </c>
      <c r="K7" s="380" t="s">
        <v>153</v>
      </c>
      <c r="L7" s="380" t="s">
        <v>152</v>
      </c>
      <c r="M7" s="380" t="s">
        <v>153</v>
      </c>
      <c r="N7" s="380" t="s">
        <v>152</v>
      </c>
      <c r="O7" s="380" t="s">
        <v>153</v>
      </c>
    </row>
    <row r="8" spans="1:16" ht="18">
      <c r="A8" s="481" t="s">
        <v>1148</v>
      </c>
      <c r="B8" s="482">
        <v>183206.25816000003</v>
      </c>
      <c r="C8" s="483">
        <v>0.98394492360416963</v>
      </c>
      <c r="D8" s="482">
        <v>742187.33395999984</v>
      </c>
      <c r="E8" s="483">
        <v>0.84165940935950767</v>
      </c>
      <c r="F8" s="482">
        <v>118744.63950000002</v>
      </c>
      <c r="G8" s="484">
        <v>0.8912064876587672</v>
      </c>
      <c r="H8" s="482">
        <v>121627.71201</v>
      </c>
      <c r="I8" s="483">
        <v>0.88900051230511756</v>
      </c>
      <c r="J8" s="482">
        <v>61826.921430000002</v>
      </c>
      <c r="K8" s="483">
        <v>0.95507627370356096</v>
      </c>
      <c r="L8" s="482">
        <v>628601.3700900001</v>
      </c>
      <c r="M8" s="483">
        <v>0.90751694381544823</v>
      </c>
      <c r="N8" s="482">
        <v>1856194.2351499998</v>
      </c>
      <c r="O8" s="483">
        <v>0.88581702112149652</v>
      </c>
      <c r="P8" s="308"/>
    </row>
    <row r="9" spans="1:16" hidden="1">
      <c r="A9" s="481"/>
      <c r="B9" s="482"/>
      <c r="C9" s="482"/>
      <c r="D9" s="482"/>
      <c r="E9" s="482"/>
      <c r="F9" s="482"/>
      <c r="G9" s="485"/>
      <c r="H9" s="482"/>
      <c r="I9" s="482"/>
      <c r="J9" s="482"/>
      <c r="K9" s="482"/>
      <c r="L9" s="482"/>
      <c r="M9" s="482"/>
      <c r="N9" s="482"/>
      <c r="O9" s="482"/>
    </row>
    <row r="10" spans="1:16" ht="36">
      <c r="A10" s="481" t="s">
        <v>1047</v>
      </c>
      <c r="B10" s="482">
        <v>178382.00841000001</v>
      </c>
      <c r="C10" s="483">
        <v>0.95803534988444627</v>
      </c>
      <c r="D10" s="482">
        <v>727360.16666999983</v>
      </c>
      <c r="E10" s="483">
        <v>0.8248450226234918</v>
      </c>
      <c r="F10" s="482">
        <v>113051.46787000001</v>
      </c>
      <c r="G10" s="484">
        <v>0.84847789364917525</v>
      </c>
      <c r="H10" s="482">
        <v>116721.57326</v>
      </c>
      <c r="I10" s="483">
        <v>0.85314059362284067</v>
      </c>
      <c r="J10" s="482">
        <v>60664.103710000003</v>
      </c>
      <c r="K10" s="483">
        <v>0.93711355472407143</v>
      </c>
      <c r="L10" s="482">
        <v>611790.34183000005</v>
      </c>
      <c r="M10" s="483">
        <v>0.88324672469911691</v>
      </c>
      <c r="N10" s="482">
        <v>1807969.6617499997</v>
      </c>
      <c r="O10" s="483">
        <v>0.86280318606851192</v>
      </c>
      <c r="P10" s="308"/>
    </row>
    <row r="11" spans="1:16" ht="19.5">
      <c r="A11" s="486" t="s">
        <v>1147</v>
      </c>
      <c r="B11" s="487">
        <v>503.21027000000004</v>
      </c>
      <c r="C11" s="488">
        <v>2.7025888506470633E-3</v>
      </c>
      <c r="D11" s="487">
        <v>127893.01429000001</v>
      </c>
      <c r="E11" s="488">
        <v>0.14503394755363727</v>
      </c>
      <c r="F11" s="487">
        <v>18057.448110000001</v>
      </c>
      <c r="G11" s="489">
        <v>0.13552540117984477</v>
      </c>
      <c r="H11" s="487">
        <v>21436.162319999999</v>
      </c>
      <c r="I11" s="488">
        <v>0.15668106362774337</v>
      </c>
      <c r="J11" s="487">
        <v>0</v>
      </c>
      <c r="K11" s="488">
        <v>0</v>
      </c>
      <c r="L11" s="487">
        <v>103587.46649999999</v>
      </c>
      <c r="M11" s="488">
        <v>0.14955007336717321</v>
      </c>
      <c r="N11" s="487">
        <v>271477.30148999998</v>
      </c>
      <c r="O11" s="488">
        <v>0.12955498403890958</v>
      </c>
      <c r="P11" s="308"/>
    </row>
    <row r="12" spans="1:16" ht="19.5">
      <c r="A12" s="486" t="s">
        <v>886</v>
      </c>
      <c r="B12" s="487">
        <v>171005.3841</v>
      </c>
      <c r="C12" s="488">
        <v>0.91841775103135026</v>
      </c>
      <c r="D12" s="487">
        <v>528378.51663999993</v>
      </c>
      <c r="E12" s="488">
        <v>0.59919474489097524</v>
      </c>
      <c r="F12" s="487">
        <v>79434.385439999998</v>
      </c>
      <c r="G12" s="489">
        <v>0.59617377209954059</v>
      </c>
      <c r="H12" s="487">
        <v>81950.460699999996</v>
      </c>
      <c r="I12" s="488">
        <v>0.5989917950602448</v>
      </c>
      <c r="J12" s="487">
        <v>49674.712229999997</v>
      </c>
      <c r="K12" s="488">
        <v>0.76735405801564749</v>
      </c>
      <c r="L12" s="487">
        <v>340633.45874000003</v>
      </c>
      <c r="M12" s="488">
        <v>0.49177531285487108</v>
      </c>
      <c r="N12" s="487">
        <v>1251076.9178499999</v>
      </c>
      <c r="O12" s="488">
        <v>0.59704162828314888</v>
      </c>
    </row>
    <row r="13" spans="1:16" ht="19.5">
      <c r="A13" s="486" t="s">
        <v>919</v>
      </c>
      <c r="B13" s="487">
        <v>0</v>
      </c>
      <c r="C13" s="488">
        <v>0</v>
      </c>
      <c r="D13" s="487">
        <v>0</v>
      </c>
      <c r="E13" s="488">
        <v>0</v>
      </c>
      <c r="F13" s="487">
        <v>0</v>
      </c>
      <c r="G13" s="489">
        <v>0</v>
      </c>
      <c r="H13" s="487">
        <v>0</v>
      </c>
      <c r="I13" s="488">
        <v>0</v>
      </c>
      <c r="J13" s="487">
        <v>358.24336</v>
      </c>
      <c r="K13" s="488">
        <v>5.5339927241116601E-3</v>
      </c>
      <c r="L13" s="487">
        <v>2469.6778300000001</v>
      </c>
      <c r="M13" s="488">
        <v>3.5654941002904164E-3</v>
      </c>
      <c r="N13" s="487">
        <v>2827.92119</v>
      </c>
      <c r="O13" s="488">
        <v>1.3495466568398892E-3</v>
      </c>
    </row>
    <row r="14" spans="1:16" ht="19.5">
      <c r="A14" s="486" t="s">
        <v>1051</v>
      </c>
      <c r="B14" s="487">
        <v>6351.8847100000003</v>
      </c>
      <c r="C14" s="488">
        <v>3.4114035068961442E-2</v>
      </c>
      <c r="D14" s="487">
        <v>20839.365899999997</v>
      </c>
      <c r="E14" s="488">
        <v>2.3632373650512826E-2</v>
      </c>
      <c r="F14" s="487">
        <v>4992.8982200000009</v>
      </c>
      <c r="G14" s="489">
        <v>3.7472877130456994E-2</v>
      </c>
      <c r="H14" s="487">
        <v>9157.9204399999999</v>
      </c>
      <c r="I14" s="488">
        <v>6.693701483211438E-2</v>
      </c>
      <c r="J14" s="487">
        <v>3898.7534500000002</v>
      </c>
      <c r="K14" s="488">
        <v>6.0226303218586477E-2</v>
      </c>
      <c r="L14" s="487">
        <v>75761.742409999992</v>
      </c>
      <c r="M14" s="488">
        <v>0.10937784771326922</v>
      </c>
      <c r="N14" s="487">
        <v>121002.56512999999</v>
      </c>
      <c r="O14" s="488">
        <v>5.7745105421499542E-2</v>
      </c>
    </row>
    <row r="15" spans="1:16" ht="29.25">
      <c r="A15" s="486" t="s">
        <v>1151</v>
      </c>
      <c r="B15" s="487">
        <v>0</v>
      </c>
      <c r="C15" s="488">
        <v>0</v>
      </c>
      <c r="D15" s="487">
        <v>0</v>
      </c>
      <c r="E15" s="488">
        <v>0</v>
      </c>
      <c r="F15" s="487">
        <v>0</v>
      </c>
      <c r="G15" s="489">
        <v>0</v>
      </c>
      <c r="H15" s="487">
        <v>210</v>
      </c>
      <c r="I15" s="488">
        <v>1.5349306872493448E-3</v>
      </c>
      <c r="J15" s="487">
        <v>0</v>
      </c>
      <c r="K15" s="488">
        <v>0</v>
      </c>
      <c r="L15" s="487">
        <v>1329.4469999999999</v>
      </c>
      <c r="M15" s="488">
        <v>1.9193335169343901E-3</v>
      </c>
      <c r="N15" s="487">
        <v>1539.4469999999999</v>
      </c>
      <c r="O15" s="488">
        <v>7.3465822158650643E-4</v>
      </c>
    </row>
    <row r="16" spans="1:16" ht="19.5">
      <c r="A16" s="486" t="s">
        <v>920</v>
      </c>
      <c r="B16" s="487">
        <v>0</v>
      </c>
      <c r="C16" s="488">
        <v>0</v>
      </c>
      <c r="D16" s="487">
        <v>30937.47781</v>
      </c>
      <c r="E16" s="488">
        <v>3.5083890696039337E-2</v>
      </c>
      <c r="F16" s="487">
        <v>8686.7430999999997</v>
      </c>
      <c r="G16" s="489">
        <v>6.5196052975048435E-2</v>
      </c>
      <c r="H16" s="487">
        <v>3967.0297999999998</v>
      </c>
      <c r="I16" s="488">
        <v>2.8995789415488714E-2</v>
      </c>
      <c r="J16" s="487">
        <v>6732.3946699999997</v>
      </c>
      <c r="K16" s="488">
        <v>0.10399920076572562</v>
      </c>
      <c r="L16" s="487">
        <v>88008.549350000001</v>
      </c>
      <c r="M16" s="488">
        <v>0.12705866314657852</v>
      </c>
      <c r="N16" s="487">
        <v>138332.19472999999</v>
      </c>
      <c r="O16" s="488">
        <v>6.6015188680415823E-2</v>
      </c>
    </row>
    <row r="17" spans="1:15" ht="19.5" customHeight="1">
      <c r="A17" s="486" t="s">
        <v>1142</v>
      </c>
      <c r="B17" s="487">
        <v>509.76587999999998</v>
      </c>
      <c r="C17" s="488">
        <v>2.7377970321000975E-3</v>
      </c>
      <c r="D17" s="487">
        <v>19298.55701</v>
      </c>
      <c r="E17" s="488">
        <v>2.1885056981318401E-2</v>
      </c>
      <c r="F17" s="487">
        <v>1879.9929999999999</v>
      </c>
      <c r="G17" s="489">
        <v>1.4109790264284463E-2</v>
      </c>
      <c r="H17" s="487">
        <v>0</v>
      </c>
      <c r="I17" s="488">
        <v>0</v>
      </c>
      <c r="J17" s="487">
        <v>0</v>
      </c>
      <c r="K17" s="488">
        <v>0</v>
      </c>
      <c r="L17" s="487">
        <v>0</v>
      </c>
      <c r="M17" s="488">
        <v>0</v>
      </c>
      <c r="N17" s="487">
        <v>21688.315889999998</v>
      </c>
      <c r="O17" s="488">
        <v>1.0350144942277173E-2</v>
      </c>
    </row>
    <row r="18" spans="1:15" ht="18.75" customHeight="1">
      <c r="A18" s="486" t="s">
        <v>1149</v>
      </c>
      <c r="B18" s="487">
        <v>11.763450000000001</v>
      </c>
      <c r="C18" s="488">
        <v>6.3177901387315085E-5</v>
      </c>
      <c r="D18" s="487">
        <v>13.23502</v>
      </c>
      <c r="E18" s="488">
        <v>1.500885100885005E-5</v>
      </c>
      <c r="F18" s="487">
        <v>0</v>
      </c>
      <c r="G18" s="489">
        <v>0</v>
      </c>
      <c r="H18" s="487">
        <v>0</v>
      </c>
      <c r="I18" s="488">
        <v>0</v>
      </c>
      <c r="J18" s="487">
        <v>0</v>
      </c>
      <c r="K18" s="488">
        <v>0</v>
      </c>
      <c r="L18" s="487">
        <v>0</v>
      </c>
      <c r="M18" s="488">
        <v>0</v>
      </c>
      <c r="N18" s="487">
        <v>24.998470000000001</v>
      </c>
      <c r="O18" s="488">
        <v>1.1929823834522159E-5</v>
      </c>
    </row>
    <row r="19" spans="1:15" ht="2.25" hidden="1" customHeight="1">
      <c r="A19" s="486"/>
      <c r="B19" s="487"/>
      <c r="C19" s="488"/>
      <c r="D19" s="487"/>
      <c r="E19" s="488"/>
      <c r="F19" s="487"/>
      <c r="G19" s="489"/>
      <c r="H19" s="487"/>
      <c r="I19" s="488"/>
      <c r="J19" s="487"/>
      <c r="K19" s="488"/>
      <c r="L19" s="487"/>
      <c r="M19" s="488"/>
      <c r="N19" s="487"/>
      <c r="O19" s="488"/>
    </row>
    <row r="20" spans="1:15" ht="18">
      <c r="A20" s="481" t="s">
        <v>882</v>
      </c>
      <c r="B20" s="482">
        <v>4448.3258599999999</v>
      </c>
      <c r="C20" s="483">
        <v>2.3890601186023108E-2</v>
      </c>
      <c r="D20" s="482">
        <v>12634.42525</v>
      </c>
      <c r="E20" s="483">
        <v>1.4327761209254162E-2</v>
      </c>
      <c r="F20" s="482">
        <v>5521.3660300000001</v>
      </c>
      <c r="G20" s="484">
        <v>4.1439152515804559E-2</v>
      </c>
      <c r="H20" s="482">
        <v>4769.4119600000004</v>
      </c>
      <c r="I20" s="483">
        <v>3.4860556083514502E-2</v>
      </c>
      <c r="J20" s="482">
        <v>1162.81772</v>
      </c>
      <c r="K20" s="483">
        <v>1.7962718979489558E-2</v>
      </c>
      <c r="L20" s="482">
        <v>2205.99037</v>
      </c>
      <c r="M20" s="483">
        <v>3.1848063557069193E-3</v>
      </c>
      <c r="N20" s="482">
        <v>30742.337190000002</v>
      </c>
      <c r="O20" s="483">
        <v>1.4670924538108893E-2</v>
      </c>
    </row>
    <row r="21" spans="1:15" hidden="1">
      <c r="A21" s="481"/>
      <c r="B21" s="482"/>
      <c r="C21" s="483"/>
      <c r="D21" s="482"/>
      <c r="E21" s="483"/>
      <c r="F21" s="482"/>
      <c r="G21" s="484"/>
      <c r="H21" s="482"/>
      <c r="I21" s="483"/>
      <c r="J21" s="482"/>
      <c r="K21" s="483"/>
      <c r="L21" s="482"/>
      <c r="M21" s="483"/>
      <c r="N21" s="482"/>
      <c r="O21" s="483"/>
    </row>
    <row r="22" spans="1:15" ht="18">
      <c r="A22" s="481" t="s">
        <v>1143</v>
      </c>
      <c r="B22" s="482">
        <v>375.92389000000003</v>
      </c>
      <c r="C22" s="483">
        <v>2.0189725337002224E-3</v>
      </c>
      <c r="D22" s="482">
        <v>2192.7420400000001</v>
      </c>
      <c r="E22" s="483">
        <v>2.4866255267617212E-3</v>
      </c>
      <c r="F22" s="482">
        <v>171.8056</v>
      </c>
      <c r="G22" s="484">
        <v>1.289441493787238E-3</v>
      </c>
      <c r="H22" s="482">
        <v>136.72678999999999</v>
      </c>
      <c r="I22" s="483">
        <v>9.9936259876236581E-4</v>
      </c>
      <c r="J22" s="482">
        <v>0</v>
      </c>
      <c r="K22" s="483">
        <v>0</v>
      </c>
      <c r="L22" s="482">
        <v>14605.037890000001</v>
      </c>
      <c r="M22" s="488">
        <v>2.1085412760624325E-2</v>
      </c>
      <c r="N22" s="482">
        <v>17482.236210000003</v>
      </c>
      <c r="O22" s="483">
        <v>8.3429105148756857E-3</v>
      </c>
    </row>
    <row r="23" spans="1:15" hidden="1">
      <c r="A23" s="481"/>
      <c r="B23" s="482"/>
      <c r="C23" s="483"/>
      <c r="D23" s="482"/>
      <c r="E23" s="483"/>
      <c r="F23" s="482"/>
      <c r="G23" s="484"/>
      <c r="H23" s="482"/>
      <c r="I23" s="483"/>
      <c r="J23" s="482"/>
      <c r="K23" s="483"/>
      <c r="L23" s="482"/>
      <c r="M23" s="488"/>
      <c r="N23" s="482"/>
      <c r="O23" s="483"/>
    </row>
    <row r="24" spans="1:15" ht="18">
      <c r="A24" s="481" t="s">
        <v>921</v>
      </c>
      <c r="B24" s="482">
        <v>2989.38528</v>
      </c>
      <c r="C24" s="483">
        <v>1.6055076395830412E-2</v>
      </c>
      <c r="D24" s="482">
        <v>139627.00294000001</v>
      </c>
      <c r="E24" s="483">
        <v>0.15834059064049225</v>
      </c>
      <c r="F24" s="482">
        <v>14495.682629999999</v>
      </c>
      <c r="G24" s="484">
        <v>0.10879351234123287</v>
      </c>
      <c r="H24" s="482">
        <v>15186.2834</v>
      </c>
      <c r="I24" s="483">
        <v>0.11099948769488245</v>
      </c>
      <c r="J24" s="482">
        <v>2908.1401900000001</v>
      </c>
      <c r="K24" s="483">
        <v>4.4923726296439107E-2</v>
      </c>
      <c r="L24" s="482">
        <v>64059.383379999999</v>
      </c>
      <c r="M24" s="483">
        <v>9.2483056184551798E-2</v>
      </c>
      <c r="N24" s="482">
        <v>239265.87781999999</v>
      </c>
      <c r="O24" s="483">
        <v>0.11418297887850347</v>
      </c>
    </row>
    <row r="25" spans="1:15" hidden="1">
      <c r="A25" s="481"/>
      <c r="B25" s="482"/>
      <c r="C25" s="483"/>
      <c r="D25" s="482"/>
      <c r="E25" s="483"/>
      <c r="F25" s="482"/>
      <c r="G25" s="484"/>
      <c r="H25" s="482"/>
      <c r="I25" s="483"/>
      <c r="J25" s="482"/>
      <c r="K25" s="483"/>
      <c r="L25" s="482"/>
      <c r="M25" s="483"/>
      <c r="N25" s="482"/>
      <c r="O25" s="483"/>
    </row>
    <row r="26" spans="1:15" ht="19.5">
      <c r="A26" s="486" t="s">
        <v>1150</v>
      </c>
      <c r="B26" s="487">
        <v>2989.38528</v>
      </c>
      <c r="C26" s="488">
        <v>1.6055076395830412E-2</v>
      </c>
      <c r="D26" s="487">
        <v>130403.2994</v>
      </c>
      <c r="E26" s="488">
        <v>0.14788067503918129</v>
      </c>
      <c r="F26" s="487">
        <v>7267.6603800000003</v>
      </c>
      <c r="G26" s="489">
        <v>5.4545502921473608E-2</v>
      </c>
      <c r="H26" s="487">
        <v>3266.8603399999997</v>
      </c>
      <c r="I26" s="488">
        <v>2.3878115175351561E-2</v>
      </c>
      <c r="J26" s="487">
        <v>0</v>
      </c>
      <c r="K26" s="488">
        <v>0</v>
      </c>
      <c r="L26" s="487">
        <v>10314.042170000001</v>
      </c>
      <c r="M26" s="488">
        <v>1.4890467112984355E-2</v>
      </c>
      <c r="N26" s="487">
        <v>154241.24757000001</v>
      </c>
      <c r="O26" s="488">
        <v>7.3607341230364068E-2</v>
      </c>
    </row>
    <row r="27" spans="1:15" ht="19.5">
      <c r="A27" s="486" t="s">
        <v>918</v>
      </c>
      <c r="B27" s="487">
        <v>0</v>
      </c>
      <c r="C27" s="488">
        <v>0</v>
      </c>
      <c r="D27" s="487">
        <v>0</v>
      </c>
      <c r="E27" s="488">
        <v>0</v>
      </c>
      <c r="F27" s="487">
        <v>0</v>
      </c>
      <c r="G27" s="489">
        <v>0</v>
      </c>
      <c r="H27" s="487">
        <v>3489.7682400000003</v>
      </c>
      <c r="I27" s="488">
        <v>2.5507392204591126E-2</v>
      </c>
      <c r="J27" s="487">
        <v>2908.1401900000001</v>
      </c>
      <c r="K27" s="488">
        <v>4.4923726296439107E-2</v>
      </c>
      <c r="L27" s="487">
        <v>0</v>
      </c>
      <c r="M27" s="488">
        <v>0</v>
      </c>
      <c r="N27" s="487">
        <v>6397.9084300000004</v>
      </c>
      <c r="O27" s="488">
        <v>3.0532236764611695E-3</v>
      </c>
    </row>
    <row r="28" spans="1:15" ht="19.5">
      <c r="A28" s="486" t="s">
        <v>1144</v>
      </c>
      <c r="B28" s="487">
        <v>0</v>
      </c>
      <c r="C28" s="488">
        <v>0</v>
      </c>
      <c r="D28" s="487">
        <v>0</v>
      </c>
      <c r="E28" s="488">
        <v>0</v>
      </c>
      <c r="F28" s="487">
        <v>0</v>
      </c>
      <c r="G28" s="489">
        <v>0</v>
      </c>
      <c r="H28" s="487">
        <v>0</v>
      </c>
      <c r="I28" s="488">
        <v>0</v>
      </c>
      <c r="J28" s="487">
        <v>0</v>
      </c>
      <c r="K28" s="488">
        <v>0</v>
      </c>
      <c r="L28" s="487">
        <v>0</v>
      </c>
      <c r="M28" s="488">
        <v>0</v>
      </c>
      <c r="N28" s="487">
        <v>0</v>
      </c>
      <c r="O28" s="488">
        <v>0</v>
      </c>
    </row>
    <row r="29" spans="1:15" ht="19.5">
      <c r="A29" s="486" t="s">
        <v>1051</v>
      </c>
      <c r="B29" s="487">
        <v>0</v>
      </c>
      <c r="C29" s="488">
        <v>0</v>
      </c>
      <c r="D29" s="487">
        <v>0</v>
      </c>
      <c r="E29" s="488">
        <v>0</v>
      </c>
      <c r="F29" s="487">
        <v>0</v>
      </c>
      <c r="G29" s="489">
        <v>0</v>
      </c>
      <c r="H29" s="487">
        <v>0</v>
      </c>
      <c r="I29" s="488">
        <v>0</v>
      </c>
      <c r="J29" s="487">
        <v>0</v>
      </c>
      <c r="K29" s="488">
        <v>0</v>
      </c>
      <c r="L29" s="487">
        <v>0</v>
      </c>
      <c r="M29" s="488">
        <v>0</v>
      </c>
      <c r="N29" s="487">
        <v>0</v>
      </c>
      <c r="O29" s="488">
        <v>0</v>
      </c>
    </row>
    <row r="30" spans="1:15" ht="29.25">
      <c r="A30" s="486" t="s">
        <v>878</v>
      </c>
      <c r="B30" s="487">
        <v>0</v>
      </c>
      <c r="C30" s="488">
        <v>0</v>
      </c>
      <c r="D30" s="487">
        <v>0</v>
      </c>
      <c r="E30" s="488">
        <v>0</v>
      </c>
      <c r="F30" s="487">
        <v>0</v>
      </c>
      <c r="G30" s="489">
        <v>0</v>
      </c>
      <c r="H30" s="487">
        <v>0</v>
      </c>
      <c r="I30" s="488">
        <v>0</v>
      </c>
      <c r="J30" s="487">
        <v>0</v>
      </c>
      <c r="K30" s="488">
        <v>0</v>
      </c>
      <c r="L30" s="487">
        <v>0</v>
      </c>
      <c r="M30" s="488">
        <v>0</v>
      </c>
      <c r="N30" s="487">
        <v>0</v>
      </c>
      <c r="O30" s="488">
        <v>0</v>
      </c>
    </row>
    <row r="31" spans="1:15" ht="19.5">
      <c r="A31" s="486" t="s">
        <v>920</v>
      </c>
      <c r="B31" s="487">
        <v>0</v>
      </c>
      <c r="C31" s="488">
        <v>0</v>
      </c>
      <c r="D31" s="487">
        <v>9223.7035399999986</v>
      </c>
      <c r="E31" s="488">
        <v>1.0459915601310972E-2</v>
      </c>
      <c r="F31" s="487">
        <v>7228.02225</v>
      </c>
      <c r="G31" s="489">
        <v>5.4248009419759269E-2</v>
      </c>
      <c r="H31" s="487">
        <v>8429.6548199999997</v>
      </c>
      <c r="I31" s="488">
        <v>6.1613980314939767E-2</v>
      </c>
      <c r="J31" s="487">
        <v>0</v>
      </c>
      <c r="K31" s="488">
        <v>0</v>
      </c>
      <c r="L31" s="487">
        <v>53745.341209999999</v>
      </c>
      <c r="M31" s="488">
        <v>7.7592589071567436E-2</v>
      </c>
      <c r="N31" s="487">
        <v>78626.721819999992</v>
      </c>
      <c r="O31" s="488">
        <v>3.7522413971678242E-2</v>
      </c>
    </row>
    <row r="32" spans="1:15" ht="19.5" customHeight="1">
      <c r="A32" s="486" t="s">
        <v>1145</v>
      </c>
      <c r="B32" s="487">
        <v>0</v>
      </c>
      <c r="C32" s="488">
        <v>0</v>
      </c>
      <c r="D32" s="487">
        <v>0</v>
      </c>
      <c r="E32" s="488">
        <v>0</v>
      </c>
      <c r="F32" s="487">
        <v>0</v>
      </c>
      <c r="G32" s="489">
        <v>0</v>
      </c>
      <c r="H32" s="487">
        <v>0</v>
      </c>
      <c r="I32" s="488">
        <v>0</v>
      </c>
      <c r="J32" s="487">
        <v>0</v>
      </c>
      <c r="K32" s="488">
        <v>0</v>
      </c>
      <c r="L32" s="487">
        <v>0</v>
      </c>
      <c r="M32" s="488">
        <v>0</v>
      </c>
      <c r="N32" s="487">
        <v>0</v>
      </c>
      <c r="O32" s="488">
        <v>0</v>
      </c>
    </row>
    <row r="33" spans="1:15" ht="19.5">
      <c r="A33" s="486" t="s">
        <v>1146</v>
      </c>
      <c r="B33" s="487">
        <v>0</v>
      </c>
      <c r="C33" s="488">
        <v>0</v>
      </c>
      <c r="D33" s="487">
        <v>0</v>
      </c>
      <c r="E33" s="488">
        <v>0</v>
      </c>
      <c r="F33" s="487">
        <v>0</v>
      </c>
      <c r="G33" s="489">
        <v>0</v>
      </c>
      <c r="H33" s="487">
        <v>0</v>
      </c>
      <c r="I33" s="488">
        <v>0</v>
      </c>
      <c r="J33" s="487">
        <v>0</v>
      </c>
      <c r="K33" s="488">
        <v>0</v>
      </c>
      <c r="L33" s="487">
        <v>0</v>
      </c>
      <c r="M33" s="488">
        <v>0</v>
      </c>
      <c r="N33" s="487">
        <v>0</v>
      </c>
      <c r="O33" s="488">
        <v>0</v>
      </c>
    </row>
    <row r="34" spans="1:15" hidden="1">
      <c r="A34" s="486"/>
      <c r="B34" s="487"/>
      <c r="C34" s="488"/>
      <c r="D34" s="487"/>
      <c r="E34" s="488"/>
      <c r="F34" s="487"/>
      <c r="G34" s="489"/>
      <c r="H34" s="487"/>
      <c r="I34" s="488"/>
      <c r="J34" s="487"/>
      <c r="K34" s="488"/>
      <c r="L34" s="487"/>
      <c r="M34" s="488"/>
      <c r="N34" s="487"/>
      <c r="O34" s="488"/>
    </row>
    <row r="35" spans="1:15" ht="18">
      <c r="A35" s="481" t="s">
        <v>922</v>
      </c>
      <c r="B35" s="482">
        <v>186195.64344000001</v>
      </c>
      <c r="C35" s="483">
        <v>1</v>
      </c>
      <c r="D35" s="482">
        <v>881814.33689999988</v>
      </c>
      <c r="E35" s="483">
        <v>1</v>
      </c>
      <c r="F35" s="482">
        <v>133240.32213000002</v>
      </c>
      <c r="G35" s="484">
        <v>1</v>
      </c>
      <c r="H35" s="482">
        <v>136813.99541</v>
      </c>
      <c r="I35" s="483">
        <v>1</v>
      </c>
      <c r="J35" s="482">
        <v>64735.06162</v>
      </c>
      <c r="K35" s="483">
        <v>1</v>
      </c>
      <c r="L35" s="482">
        <v>692660.75347000011</v>
      </c>
      <c r="M35" s="488">
        <v>1</v>
      </c>
      <c r="N35" s="482">
        <v>2095460.1129699999</v>
      </c>
      <c r="O35" s="483">
        <v>1</v>
      </c>
    </row>
    <row r="36" spans="1:15" ht="18.75" customHeight="1">
      <c r="A36" s="143" t="s">
        <v>923</v>
      </c>
      <c r="B36" s="144">
        <v>185537.63344999999</v>
      </c>
      <c r="C36" s="145"/>
      <c r="D36" s="144">
        <v>879161.32735000004</v>
      </c>
      <c r="E36" s="145"/>
      <c r="F36" s="144">
        <v>132902.48363999999</v>
      </c>
      <c r="G36" s="146"/>
      <c r="H36" s="144">
        <v>136222.12422999999</v>
      </c>
      <c r="I36" s="147"/>
      <c r="J36" s="144">
        <v>64383.802200000006</v>
      </c>
      <c r="K36" s="147"/>
      <c r="L36" s="144">
        <v>684742.87089000002</v>
      </c>
      <c r="M36" s="148"/>
      <c r="N36" s="144">
        <v>2082950.2417600001</v>
      </c>
      <c r="O36" s="149"/>
    </row>
    <row r="37" spans="1:15" ht="18.75">
      <c r="A37" s="452" t="s">
        <v>1183</v>
      </c>
      <c r="B37" s="487">
        <v>231.32902999999999</v>
      </c>
      <c r="C37" s="488">
        <v>1.2423976508050998E-3</v>
      </c>
      <c r="D37" s="487">
        <v>1012.7654200000001</v>
      </c>
      <c r="E37" s="488">
        <v>1.1485018757580602E-3</v>
      </c>
      <c r="F37" s="487">
        <v>0</v>
      </c>
      <c r="G37" s="489">
        <v>0</v>
      </c>
      <c r="H37" s="487">
        <v>185.40149</v>
      </c>
      <c r="I37" s="488">
        <v>1.355135411727393E-3</v>
      </c>
      <c r="J37" s="487">
        <v>0</v>
      </c>
      <c r="K37" s="488">
        <v>0</v>
      </c>
      <c r="L37" s="487">
        <v>640.76400000000001</v>
      </c>
      <c r="M37" s="488">
        <v>9.2507623218146182E-4</v>
      </c>
      <c r="N37" s="487">
        <v>2070.2599399999999</v>
      </c>
      <c r="O37" s="488">
        <v>9.8797391903858163E-4</v>
      </c>
    </row>
    <row r="38" spans="1:15" ht="27.75">
      <c r="A38" s="452" t="s">
        <v>1184</v>
      </c>
      <c r="B38" s="487">
        <v>0</v>
      </c>
      <c r="C38" s="488">
        <v>0</v>
      </c>
      <c r="D38" s="487">
        <v>0</v>
      </c>
      <c r="E38" s="488">
        <v>0</v>
      </c>
      <c r="F38" s="487">
        <v>0</v>
      </c>
      <c r="G38" s="489">
        <v>0</v>
      </c>
      <c r="H38" s="487">
        <v>0</v>
      </c>
      <c r="I38" s="488">
        <v>0</v>
      </c>
      <c r="J38" s="487">
        <v>0</v>
      </c>
      <c r="K38" s="488">
        <v>0</v>
      </c>
      <c r="L38" s="487">
        <v>0</v>
      </c>
      <c r="M38" s="488">
        <v>0</v>
      </c>
      <c r="N38" s="487">
        <v>0</v>
      </c>
      <c r="O38" s="488">
        <v>0</v>
      </c>
    </row>
    <row r="39" spans="1:15" ht="12.75" customHeight="1">
      <c r="A39" s="97" t="s">
        <v>913</v>
      </c>
    </row>
    <row r="40" spans="1:15" ht="12.75" customHeight="1"/>
    <row r="41" spans="1:15" ht="12.75" customHeight="1">
      <c r="A41" s="290" t="s">
        <v>477</v>
      </c>
    </row>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54" spans="15:15" ht="12.75" customHeight="1"/>
    <row r="55" spans="15:15" ht="12.75" customHeight="1"/>
    <row r="56" spans="15:15" ht="12.75" customHeight="1"/>
    <row r="57" spans="15:15" ht="12.75" customHeight="1"/>
    <row r="60" spans="15:15">
      <c r="O60" s="100" t="s">
        <v>585</v>
      </c>
    </row>
  </sheetData>
  <mergeCells count="8">
    <mergeCell ref="L5:M5"/>
    <mergeCell ref="N5:O5"/>
    <mergeCell ref="A5:A7"/>
    <mergeCell ref="B5:C5"/>
    <mergeCell ref="D5:E5"/>
    <mergeCell ref="F5:G5"/>
    <mergeCell ref="H5:I5"/>
    <mergeCell ref="J5:K5"/>
  </mergeCells>
  <hyperlinks>
    <hyperlink ref="A41" location="'2 Sadržaj'!A1" display="Sadržaj / Contents"/>
  </hyperlinks>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137" t="s">
        <v>586</v>
      </c>
      <c r="D1" s="26" t="str">
        <f>Naslovnica!A20</f>
        <v>Svibanj 2013.</v>
      </c>
    </row>
    <row r="2" spans="1:5" ht="12.75" customHeight="1">
      <c r="A2" s="366" t="s">
        <v>924</v>
      </c>
      <c r="D2" s="362" t="str">
        <f>Naslovnica!A24</f>
        <v>May 2013</v>
      </c>
    </row>
    <row r="3" spans="1:5" ht="12.75" customHeight="1"/>
    <row r="4" spans="1:5" ht="19.5" customHeight="1">
      <c r="A4" s="722" t="s">
        <v>925</v>
      </c>
      <c r="B4" s="746" t="s">
        <v>927</v>
      </c>
      <c r="C4" s="746"/>
      <c r="D4" s="746"/>
    </row>
    <row r="5" spans="1:5" ht="15" customHeight="1">
      <c r="A5" s="745"/>
      <c r="B5" s="318" t="str">
        <f>Naslovnica!A20</f>
        <v>Svibanj 2013.</v>
      </c>
      <c r="C5" s="91" t="str">
        <f>'4 Tablica 2 - Graf 2'!F5</f>
        <v>Travanj 2013.</v>
      </c>
      <c r="D5" s="715" t="s">
        <v>926</v>
      </c>
    </row>
    <row r="6" spans="1:5" ht="15" customHeight="1">
      <c r="A6" s="745"/>
      <c r="B6" s="363" t="str">
        <f>Naslovnica!A24</f>
        <v>May 2013</v>
      </c>
      <c r="C6" s="364" t="str">
        <f>'4 Tablica 2 - Graf 2'!F6</f>
        <v>April 2013</v>
      </c>
      <c r="D6" s="747"/>
    </row>
    <row r="7" spans="1:5" ht="45" customHeight="1">
      <c r="A7" s="117" t="s">
        <v>928</v>
      </c>
      <c r="B7" s="490">
        <v>23154</v>
      </c>
      <c r="C7" s="490">
        <v>23307</v>
      </c>
      <c r="D7" s="491">
        <v>-6.5645514223194746E-3</v>
      </c>
      <c r="E7" s="308"/>
    </row>
    <row r="8" spans="1:5" ht="2.25" customHeight="1">
      <c r="B8" s="490"/>
      <c r="C8" s="490"/>
      <c r="D8" s="491"/>
    </row>
    <row r="9" spans="1:5" ht="45" customHeight="1">
      <c r="A9" s="117" t="s">
        <v>929</v>
      </c>
      <c r="B9" s="490">
        <v>467907.58473000006</v>
      </c>
      <c r="C9" s="490">
        <v>461424.94365000009</v>
      </c>
      <c r="D9" s="491">
        <v>1.4049177811499464E-2</v>
      </c>
      <c r="E9" s="308"/>
    </row>
    <row r="10" spans="1:5" ht="2.25" customHeight="1">
      <c r="B10" s="490"/>
      <c r="C10" s="490"/>
      <c r="D10" s="491"/>
    </row>
    <row r="11" spans="1:5" ht="45" customHeight="1">
      <c r="A11" s="117" t="s">
        <v>930</v>
      </c>
      <c r="B11" s="490">
        <v>465026.17831000005</v>
      </c>
      <c r="C11" s="490">
        <v>469673.83337000001</v>
      </c>
      <c r="D11" s="491">
        <v>-9.8954949792543108E-3</v>
      </c>
    </row>
    <row r="12" spans="1:5" ht="12.75" customHeight="1">
      <c r="A12" s="123" t="s">
        <v>931</v>
      </c>
    </row>
    <row r="13" spans="1:5" ht="12.75" customHeight="1">
      <c r="A13" s="150" t="s">
        <v>932</v>
      </c>
    </row>
    <row r="14" spans="1:5" ht="12.75" customHeight="1"/>
    <row r="15" spans="1:5" ht="12.75" customHeight="1"/>
    <row r="16" spans="1:5" ht="12.75" customHeight="1">
      <c r="A16" s="292" t="s">
        <v>477</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300"/>
    </row>
    <row r="43" spans="1:1" ht="12.75" customHeight="1">
      <c r="A43" s="30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47" t="s">
        <v>933</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22" t="s">
        <v>572</v>
      </c>
      <c r="G1" s="124" t="s">
        <v>184</v>
      </c>
      <c r="J1" s="26" t="s">
        <v>1217</v>
      </c>
    </row>
    <row r="2" spans="1:11">
      <c r="A2" s="361" t="s">
        <v>573</v>
      </c>
      <c r="G2" s="374" t="s">
        <v>185</v>
      </c>
      <c r="J2" s="362" t="s">
        <v>1212</v>
      </c>
    </row>
    <row r="3" spans="1:11" ht="12.75" customHeight="1"/>
    <row r="4" spans="1:11" ht="12.75" customHeight="1"/>
    <row r="5" spans="1:11">
      <c r="A5" s="51"/>
      <c r="B5" s="52"/>
      <c r="C5" s="52" t="s">
        <v>1196</v>
      </c>
      <c r="D5" s="52"/>
      <c r="E5" s="107"/>
      <c r="F5" s="52" t="s">
        <v>1170</v>
      </c>
      <c r="G5" s="107"/>
      <c r="H5" s="693" t="s">
        <v>905</v>
      </c>
      <c r="I5" s="694"/>
      <c r="J5" s="694"/>
    </row>
    <row r="6" spans="1:11">
      <c r="A6" s="51"/>
      <c r="B6" s="107"/>
      <c r="C6" s="375" t="s">
        <v>1197</v>
      </c>
      <c r="D6" s="107"/>
      <c r="E6" s="107"/>
      <c r="F6" s="375" t="s">
        <v>1171</v>
      </c>
      <c r="G6" s="107"/>
      <c r="H6" s="695" t="s">
        <v>906</v>
      </c>
      <c r="I6" s="695"/>
      <c r="J6" s="50" t="s">
        <v>934</v>
      </c>
    </row>
    <row r="7" spans="1:11" ht="30" customHeight="1">
      <c r="A7" s="358" t="s">
        <v>901</v>
      </c>
      <c r="B7" s="358" t="s">
        <v>902</v>
      </c>
      <c r="C7" s="358" t="s">
        <v>903</v>
      </c>
      <c r="D7" s="358" t="s">
        <v>904</v>
      </c>
      <c r="E7" s="358" t="s">
        <v>902</v>
      </c>
      <c r="F7" s="358" t="s">
        <v>903</v>
      </c>
      <c r="G7" s="358" t="s">
        <v>904</v>
      </c>
      <c r="H7" s="358" t="s">
        <v>902</v>
      </c>
      <c r="I7" s="358" t="s">
        <v>903</v>
      </c>
      <c r="J7" s="358" t="s">
        <v>904</v>
      </c>
    </row>
    <row r="8" spans="1:11" ht="12.75" customHeight="1">
      <c r="A8" s="415" t="s">
        <v>57</v>
      </c>
      <c r="B8" s="416">
        <v>10</v>
      </c>
      <c r="C8" s="416">
        <v>3</v>
      </c>
      <c r="D8" s="416">
        <v>13</v>
      </c>
      <c r="E8" s="417">
        <v>12</v>
      </c>
      <c r="F8" s="417">
        <v>9</v>
      </c>
      <c r="G8" s="416">
        <v>21</v>
      </c>
      <c r="H8" s="416">
        <v>-2</v>
      </c>
      <c r="I8" s="416">
        <v>-6</v>
      </c>
      <c r="J8" s="418">
        <v>-0.38095238095238093</v>
      </c>
      <c r="K8" s="308"/>
    </row>
    <row r="9" spans="1:11" ht="12.75" customHeight="1">
      <c r="A9" s="415" t="s">
        <v>58</v>
      </c>
      <c r="B9" s="416">
        <v>122</v>
      </c>
      <c r="C9" s="416">
        <v>86</v>
      </c>
      <c r="D9" s="416">
        <v>208</v>
      </c>
      <c r="E9" s="417">
        <v>138</v>
      </c>
      <c r="F9" s="417">
        <v>124</v>
      </c>
      <c r="G9" s="416">
        <v>262</v>
      </c>
      <c r="H9" s="416">
        <v>-16</v>
      </c>
      <c r="I9" s="416">
        <v>-38</v>
      </c>
      <c r="J9" s="418">
        <v>-0.20610687022900764</v>
      </c>
      <c r="K9" s="294"/>
    </row>
    <row r="10" spans="1:11" ht="12.75" customHeight="1">
      <c r="A10" s="415" t="s">
        <v>59</v>
      </c>
      <c r="B10" s="416">
        <v>791</v>
      </c>
      <c r="C10" s="416">
        <v>793</v>
      </c>
      <c r="D10" s="416">
        <v>1584</v>
      </c>
      <c r="E10" s="417">
        <v>774</v>
      </c>
      <c r="F10" s="417">
        <v>868</v>
      </c>
      <c r="G10" s="416">
        <v>1642</v>
      </c>
      <c r="H10" s="416">
        <v>17</v>
      </c>
      <c r="I10" s="416">
        <v>-75</v>
      </c>
      <c r="J10" s="418">
        <v>-3.5322777101096214E-2</v>
      </c>
    </row>
    <row r="11" spans="1:11" ht="12.75" customHeight="1">
      <c r="A11" s="415" t="s">
        <v>60</v>
      </c>
      <c r="B11" s="416">
        <v>1477</v>
      </c>
      <c r="C11" s="416">
        <v>1268</v>
      </c>
      <c r="D11" s="416">
        <v>2745</v>
      </c>
      <c r="E11" s="417">
        <v>1398</v>
      </c>
      <c r="F11" s="417">
        <v>1339</v>
      </c>
      <c r="G11" s="416">
        <v>2737</v>
      </c>
      <c r="H11" s="416">
        <v>79</v>
      </c>
      <c r="I11" s="416">
        <v>-71</v>
      </c>
      <c r="J11" s="418">
        <v>2.9229082937523021E-3</v>
      </c>
    </row>
    <row r="12" spans="1:11" ht="12.75" customHeight="1">
      <c r="A12" s="415" t="s">
        <v>61</v>
      </c>
      <c r="B12" s="416">
        <v>2112</v>
      </c>
      <c r="C12" s="416">
        <v>1663</v>
      </c>
      <c r="D12" s="416">
        <v>3775</v>
      </c>
      <c r="E12" s="417">
        <v>2013</v>
      </c>
      <c r="F12" s="417">
        <v>1641</v>
      </c>
      <c r="G12" s="416">
        <v>3654</v>
      </c>
      <c r="H12" s="416">
        <v>99</v>
      </c>
      <c r="I12" s="416">
        <v>22</v>
      </c>
      <c r="J12" s="418">
        <v>3.311439518336079E-2</v>
      </c>
    </row>
    <row r="13" spans="1:11" ht="12.75" customHeight="1">
      <c r="A13" s="415" t="s">
        <v>62</v>
      </c>
      <c r="B13" s="416">
        <v>1947</v>
      </c>
      <c r="C13" s="416">
        <v>1552</v>
      </c>
      <c r="D13" s="416">
        <v>3499</v>
      </c>
      <c r="E13" s="417">
        <v>1860</v>
      </c>
      <c r="F13" s="417">
        <v>1560</v>
      </c>
      <c r="G13" s="416">
        <v>3420</v>
      </c>
      <c r="H13" s="416">
        <v>87</v>
      </c>
      <c r="I13" s="416">
        <v>-8</v>
      </c>
      <c r="J13" s="418">
        <v>2.3099415204678397E-2</v>
      </c>
    </row>
    <row r="14" spans="1:11" ht="12.75" customHeight="1">
      <c r="A14" s="415" t="s">
        <v>63</v>
      </c>
      <c r="B14" s="416">
        <v>2019</v>
      </c>
      <c r="C14" s="416">
        <v>1564</v>
      </c>
      <c r="D14" s="416">
        <v>3583</v>
      </c>
      <c r="E14" s="417">
        <v>1956</v>
      </c>
      <c r="F14" s="417">
        <v>1668</v>
      </c>
      <c r="G14" s="416">
        <v>3624</v>
      </c>
      <c r="H14" s="416">
        <v>63</v>
      </c>
      <c r="I14" s="416">
        <v>-104</v>
      </c>
      <c r="J14" s="418">
        <v>-1.1313465783664434E-2</v>
      </c>
    </row>
    <row r="15" spans="1:11" ht="12.75" customHeight="1">
      <c r="A15" s="415" t="s">
        <v>179</v>
      </c>
      <c r="B15" s="416">
        <v>3693</v>
      </c>
      <c r="C15" s="416">
        <v>2660</v>
      </c>
      <c r="D15" s="416">
        <v>6353</v>
      </c>
      <c r="E15" s="417">
        <v>3552</v>
      </c>
      <c r="F15" s="417">
        <v>2605</v>
      </c>
      <c r="G15" s="416">
        <v>6157</v>
      </c>
      <c r="H15" s="416">
        <v>141</v>
      </c>
      <c r="I15" s="416">
        <v>55</v>
      </c>
      <c r="J15" s="418">
        <v>3.1833685236316356E-2</v>
      </c>
    </row>
    <row r="16" spans="1:11" ht="12.75" customHeight="1">
      <c r="A16" s="415" t="s">
        <v>180</v>
      </c>
      <c r="B16" s="416">
        <v>1212</v>
      </c>
      <c r="C16" s="416">
        <v>383</v>
      </c>
      <c r="D16" s="416">
        <v>1595</v>
      </c>
      <c r="E16" s="417">
        <v>1194</v>
      </c>
      <c r="F16" s="417">
        <v>381</v>
      </c>
      <c r="G16" s="416">
        <v>1575</v>
      </c>
      <c r="H16" s="416">
        <v>18</v>
      </c>
      <c r="I16" s="416">
        <v>2</v>
      </c>
      <c r="J16" s="418">
        <v>1.2698412698412653E-2</v>
      </c>
    </row>
    <row r="17" spans="1:11" ht="12.75" customHeight="1">
      <c r="A17" s="415" t="s">
        <v>181</v>
      </c>
      <c r="B17" s="416">
        <v>38</v>
      </c>
      <c r="C17" s="416">
        <v>9</v>
      </c>
      <c r="D17" s="416">
        <v>47</v>
      </c>
      <c r="E17" s="416">
        <v>32</v>
      </c>
      <c r="F17" s="416">
        <v>9</v>
      </c>
      <c r="G17" s="416">
        <v>41</v>
      </c>
      <c r="H17" s="416">
        <v>6</v>
      </c>
      <c r="I17" s="416">
        <v>0</v>
      </c>
      <c r="J17" s="418">
        <v>0.14634146341463405</v>
      </c>
    </row>
    <row r="18" spans="1:11" ht="12.75" customHeight="1">
      <c r="A18" s="415" t="s">
        <v>182</v>
      </c>
      <c r="B18" s="416">
        <v>1</v>
      </c>
      <c r="C18" s="416">
        <v>0</v>
      </c>
      <c r="D18" s="416">
        <v>1</v>
      </c>
      <c r="E18" s="416">
        <v>0</v>
      </c>
      <c r="F18" s="416">
        <v>0</v>
      </c>
      <c r="G18" s="416">
        <v>0</v>
      </c>
      <c r="H18" s="416">
        <v>1</v>
      </c>
      <c r="I18" s="416">
        <v>0</v>
      </c>
      <c r="J18" s="418">
        <v>0</v>
      </c>
    </row>
    <row r="19" spans="1:11" ht="26.25" customHeight="1">
      <c r="A19" s="109" t="s">
        <v>183</v>
      </c>
      <c r="B19" s="54">
        <v>13422</v>
      </c>
      <c r="C19" s="54">
        <v>9981</v>
      </c>
      <c r="D19" s="54">
        <v>23403</v>
      </c>
      <c r="E19" s="54">
        <v>12929</v>
      </c>
      <c r="F19" s="54">
        <v>10204</v>
      </c>
      <c r="G19" s="54">
        <v>23133</v>
      </c>
      <c r="H19" s="54">
        <v>493</v>
      </c>
      <c r="I19" s="54">
        <v>-223</v>
      </c>
      <c r="J19" s="55">
        <v>1.1671637919854705E-2</v>
      </c>
    </row>
    <row r="20" spans="1:11" ht="12.75" customHeight="1">
      <c r="A20" s="92" t="s">
        <v>935</v>
      </c>
    </row>
    <row r="21" spans="1:11" ht="12.75" customHeight="1"/>
    <row r="22" spans="1:11" ht="12.75" customHeight="1"/>
    <row r="23" spans="1:11" ht="14.25" customHeight="1">
      <c r="A23" s="125" t="s">
        <v>1215</v>
      </c>
    </row>
    <row r="24" spans="1:11" ht="13.5" customHeight="1">
      <c r="A24" s="376" t="s">
        <v>1216</v>
      </c>
    </row>
    <row r="25" spans="1:11" ht="12.75" customHeight="1" thickBot="1"/>
    <row r="26" spans="1:11" ht="12.75" customHeight="1">
      <c r="A26" s="178"/>
      <c r="B26" s="179"/>
      <c r="C26" s="179"/>
      <c r="D26" s="179"/>
      <c r="E26" s="179"/>
      <c r="F26" s="179"/>
      <c r="G26" s="179"/>
      <c r="H26" s="179"/>
      <c r="I26" s="179"/>
      <c r="J26" s="180"/>
    </row>
    <row r="27" spans="1:11" ht="12.75" customHeight="1">
      <c r="A27" s="181"/>
      <c r="B27" s="177"/>
      <c r="C27" s="177"/>
      <c r="D27" s="177"/>
      <c r="E27" s="177"/>
      <c r="F27" s="177"/>
      <c r="G27" s="177"/>
      <c r="H27" s="177"/>
      <c r="I27" s="177"/>
      <c r="J27" s="182"/>
      <c r="K27" s="308"/>
    </row>
    <row r="28" spans="1:11" ht="12.75" customHeight="1">
      <c r="A28" s="181"/>
      <c r="B28" s="177"/>
      <c r="C28" s="177"/>
      <c r="D28" s="177"/>
      <c r="E28" s="177"/>
      <c r="F28" s="177"/>
      <c r="G28" s="177"/>
      <c r="H28" s="177"/>
      <c r="I28" s="177"/>
      <c r="J28" s="182"/>
    </row>
    <row r="29" spans="1:11" ht="12.75" customHeight="1">
      <c r="A29" s="181"/>
      <c r="B29" s="177"/>
      <c r="C29" s="177"/>
      <c r="D29" s="177"/>
      <c r="E29" s="177"/>
      <c r="F29" s="177"/>
      <c r="G29" s="177"/>
      <c r="H29" s="177"/>
      <c r="I29" s="177"/>
      <c r="J29" s="182"/>
      <c r="K29" s="308"/>
    </row>
    <row r="30" spans="1:11" ht="12.75" customHeight="1">
      <c r="A30" s="181"/>
      <c r="B30" s="177"/>
      <c r="C30" s="177"/>
      <c r="D30" s="177"/>
      <c r="E30" s="177"/>
      <c r="F30" s="177"/>
      <c r="G30" s="177"/>
      <c r="H30" s="177"/>
      <c r="I30" s="177"/>
      <c r="J30" s="182"/>
      <c r="K30" s="294"/>
    </row>
    <row r="31" spans="1:11" ht="12.75" customHeight="1">
      <c r="A31" s="181"/>
      <c r="B31" s="177"/>
      <c r="C31" s="177"/>
      <c r="D31" s="177"/>
      <c r="E31" s="177"/>
      <c r="F31" s="177"/>
      <c r="G31" s="177"/>
      <c r="H31" s="177"/>
      <c r="I31" s="177"/>
      <c r="J31" s="182"/>
    </row>
    <row r="32" spans="1:11" ht="12.75" customHeight="1">
      <c r="A32" s="181"/>
      <c r="B32" s="177"/>
      <c r="C32" s="177"/>
      <c r="D32" s="177"/>
      <c r="E32" s="177"/>
      <c r="F32" s="177"/>
      <c r="G32" s="177"/>
      <c r="H32" s="177"/>
      <c r="I32" s="177"/>
      <c r="J32" s="182"/>
    </row>
    <row r="33" spans="1:10" ht="12.75" customHeight="1">
      <c r="A33" s="181"/>
      <c r="B33" s="177"/>
      <c r="C33" s="177"/>
      <c r="D33" s="177"/>
      <c r="E33" s="177"/>
      <c r="F33" s="177"/>
      <c r="G33" s="177"/>
      <c r="H33" s="177"/>
      <c r="I33" s="177"/>
      <c r="J33" s="182"/>
    </row>
    <row r="34" spans="1:10" ht="12.75" customHeight="1">
      <c r="A34" s="181"/>
      <c r="B34" s="177"/>
      <c r="C34" s="177"/>
      <c r="D34" s="177"/>
      <c r="E34" s="177"/>
      <c r="F34" s="177"/>
      <c r="G34" s="177"/>
      <c r="H34" s="177"/>
      <c r="I34" s="177"/>
      <c r="J34" s="182"/>
    </row>
    <row r="35" spans="1:10" ht="12.75" customHeight="1">
      <c r="A35" s="181"/>
      <c r="B35" s="177"/>
      <c r="C35" s="177"/>
      <c r="D35" s="177"/>
      <c r="E35" s="177"/>
      <c r="F35" s="177"/>
      <c r="G35" s="177"/>
      <c r="H35" s="177"/>
      <c r="I35" s="177"/>
      <c r="J35" s="182"/>
    </row>
    <row r="36" spans="1:10" ht="12.75" customHeight="1">
      <c r="A36" s="181"/>
      <c r="B36" s="177"/>
      <c r="C36" s="177"/>
      <c r="D36" s="177"/>
      <c r="E36" s="177"/>
      <c r="F36" s="177"/>
      <c r="G36" s="177"/>
      <c r="H36" s="177"/>
      <c r="I36" s="177"/>
      <c r="J36" s="182"/>
    </row>
    <row r="37" spans="1:10" ht="12.75" customHeight="1">
      <c r="A37" s="181"/>
      <c r="B37" s="177"/>
      <c r="C37" s="177"/>
      <c r="D37" s="177"/>
      <c r="E37" s="177"/>
      <c r="F37" s="177"/>
      <c r="G37" s="177"/>
      <c r="H37" s="177"/>
      <c r="I37" s="177"/>
      <c r="J37" s="182"/>
    </row>
    <row r="38" spans="1:10" ht="12.75" customHeight="1">
      <c r="A38" s="181"/>
      <c r="B38" s="177"/>
      <c r="C38" s="177"/>
      <c r="D38" s="177"/>
      <c r="E38" s="177"/>
      <c r="F38" s="177"/>
      <c r="G38" s="177"/>
      <c r="H38" s="177"/>
      <c r="I38" s="177"/>
      <c r="J38" s="182"/>
    </row>
    <row r="39" spans="1:10" ht="12.75" customHeight="1">
      <c r="A39" s="181"/>
      <c r="B39" s="177"/>
      <c r="C39" s="177"/>
      <c r="D39" s="177"/>
      <c r="E39" s="177"/>
      <c r="F39" s="177"/>
      <c r="G39" s="177"/>
      <c r="H39" s="177"/>
      <c r="I39" s="177"/>
      <c r="J39" s="182"/>
    </row>
    <row r="40" spans="1:10" ht="12.75" customHeight="1">
      <c r="A40" s="181"/>
      <c r="B40" s="177"/>
      <c r="C40" s="177"/>
      <c r="D40" s="177"/>
      <c r="E40" s="177"/>
      <c r="F40" s="177"/>
      <c r="G40" s="177"/>
      <c r="H40" s="177"/>
      <c r="I40" s="177"/>
      <c r="J40" s="182"/>
    </row>
    <row r="41" spans="1:10" ht="12.75" customHeight="1">
      <c r="A41" s="181"/>
      <c r="B41" s="177"/>
      <c r="C41" s="177"/>
      <c r="D41" s="177"/>
      <c r="E41" s="177"/>
      <c r="F41" s="177"/>
      <c r="G41" s="177"/>
      <c r="H41" s="177"/>
      <c r="I41" s="177"/>
      <c r="J41" s="182"/>
    </row>
    <row r="42" spans="1:10" ht="12.75" customHeight="1">
      <c r="A42" s="181"/>
      <c r="B42" s="177"/>
      <c r="C42" s="177"/>
      <c r="D42" s="177"/>
      <c r="E42" s="177"/>
      <c r="F42" s="177"/>
      <c r="G42" s="177"/>
      <c r="H42" s="177"/>
      <c r="I42" s="177"/>
      <c r="J42" s="182"/>
    </row>
    <row r="43" spans="1:10" ht="12.75" customHeight="1">
      <c r="A43" s="181"/>
      <c r="B43" s="177"/>
      <c r="C43" s="177"/>
      <c r="D43" s="177"/>
      <c r="E43" s="177"/>
      <c r="F43" s="177"/>
      <c r="G43" s="177"/>
      <c r="H43" s="177"/>
      <c r="I43" s="177"/>
      <c r="J43" s="182"/>
    </row>
    <row r="44" spans="1:10" ht="12.75" customHeight="1">
      <c r="A44" s="181"/>
      <c r="B44" s="177"/>
      <c r="C44" s="177"/>
      <c r="D44" s="177"/>
      <c r="E44" s="177"/>
      <c r="F44" s="177"/>
      <c r="G44" s="177"/>
      <c r="H44" s="177"/>
      <c r="I44" s="177"/>
      <c r="J44" s="182"/>
    </row>
    <row r="45" spans="1:10" ht="12.75" customHeight="1">
      <c r="A45" s="181"/>
      <c r="B45" s="177"/>
      <c r="C45" s="177"/>
      <c r="D45" s="177"/>
      <c r="E45" s="177"/>
      <c r="F45" s="177"/>
      <c r="G45" s="177"/>
      <c r="H45" s="177"/>
      <c r="I45" s="177"/>
      <c r="J45" s="182"/>
    </row>
    <row r="46" spans="1:10" ht="12.75" customHeight="1">
      <c r="A46" s="181"/>
      <c r="B46" s="177"/>
      <c r="C46" s="177"/>
      <c r="D46" s="177"/>
      <c r="E46" s="177"/>
      <c r="F46" s="177"/>
      <c r="G46" s="177"/>
      <c r="H46" s="177"/>
      <c r="I46" s="177"/>
      <c r="J46" s="182"/>
    </row>
    <row r="47" spans="1:10" ht="12.75" customHeight="1">
      <c r="A47" s="181"/>
      <c r="B47" s="177"/>
      <c r="C47" s="177"/>
      <c r="D47" s="177"/>
      <c r="E47" s="177"/>
      <c r="F47" s="177"/>
      <c r="G47" s="177"/>
      <c r="H47" s="177"/>
      <c r="I47" s="177"/>
      <c r="J47" s="182"/>
    </row>
    <row r="48" spans="1:10" ht="12.75" customHeight="1">
      <c r="A48" s="181"/>
      <c r="B48" s="177"/>
      <c r="C48" s="177"/>
      <c r="D48" s="177"/>
      <c r="E48" s="177"/>
      <c r="F48" s="177"/>
      <c r="G48" s="177"/>
      <c r="H48" s="177"/>
      <c r="I48" s="177"/>
      <c r="J48" s="182"/>
    </row>
    <row r="49" spans="1:10" ht="12.75" customHeight="1">
      <c r="A49" s="181"/>
      <c r="B49" s="177"/>
      <c r="C49" s="177"/>
      <c r="D49" s="177"/>
      <c r="E49" s="177"/>
      <c r="F49" s="177"/>
      <c r="G49" s="177"/>
      <c r="H49" s="177"/>
      <c r="I49" s="177"/>
      <c r="J49" s="182"/>
    </row>
    <row r="50" spans="1:10" ht="12.75" customHeight="1">
      <c r="A50" s="181"/>
      <c r="B50" s="177"/>
      <c r="C50" s="177"/>
      <c r="D50" s="177"/>
      <c r="E50" s="177"/>
      <c r="F50" s="177"/>
      <c r="G50" s="177"/>
      <c r="H50" s="177"/>
      <c r="I50" s="177"/>
      <c r="J50" s="182"/>
    </row>
    <row r="51" spans="1:10" ht="12.75" customHeight="1">
      <c r="A51" s="181"/>
      <c r="B51" s="177"/>
      <c r="C51" s="177"/>
      <c r="D51" s="177"/>
      <c r="E51" s="177"/>
      <c r="F51" s="177"/>
      <c r="G51" s="177"/>
      <c r="H51" s="177"/>
      <c r="I51" s="177"/>
      <c r="J51" s="182"/>
    </row>
    <row r="52" spans="1:10" ht="12.75" customHeight="1">
      <c r="A52" s="181"/>
      <c r="B52" s="177"/>
      <c r="C52" s="177"/>
      <c r="D52" s="177"/>
      <c r="E52" s="177"/>
      <c r="F52" s="177"/>
      <c r="G52" s="177"/>
      <c r="H52" s="177"/>
      <c r="I52" s="177"/>
      <c r="J52" s="182"/>
    </row>
    <row r="53" spans="1:10" ht="12.75" customHeight="1">
      <c r="A53" s="181"/>
      <c r="B53" s="177"/>
      <c r="C53" s="177"/>
      <c r="D53" s="177"/>
      <c r="E53" s="177"/>
      <c r="F53" s="177"/>
      <c r="G53" s="177"/>
      <c r="H53" s="177"/>
      <c r="I53" s="177"/>
      <c r="J53" s="182"/>
    </row>
    <row r="54" spans="1:10" ht="12.75" customHeight="1">
      <c r="A54" s="181"/>
      <c r="B54" s="177"/>
      <c r="C54" s="177"/>
      <c r="D54" s="177"/>
      <c r="E54" s="177"/>
      <c r="F54" s="177"/>
      <c r="G54" s="177"/>
      <c r="H54" s="177"/>
      <c r="I54" s="177"/>
      <c r="J54" s="182"/>
    </row>
    <row r="55" spans="1:10" ht="12.75" customHeight="1">
      <c r="A55" s="181"/>
      <c r="B55" s="177"/>
      <c r="C55" s="177"/>
      <c r="D55" s="177"/>
      <c r="E55" s="177"/>
      <c r="F55" s="177"/>
      <c r="G55" s="177"/>
      <c r="H55" s="177"/>
      <c r="I55" s="177"/>
      <c r="J55" s="182"/>
    </row>
    <row r="56" spans="1:10" ht="12.75" customHeight="1">
      <c r="A56" s="181"/>
      <c r="B56" s="177"/>
      <c r="C56" s="177"/>
      <c r="D56" s="177"/>
      <c r="E56" s="177"/>
      <c r="F56" s="177"/>
      <c r="G56" s="177"/>
      <c r="H56" s="177"/>
      <c r="I56" s="177"/>
      <c r="J56" s="182"/>
    </row>
    <row r="57" spans="1:10" ht="12.75" customHeight="1">
      <c r="A57" s="181"/>
      <c r="B57" s="177"/>
      <c r="C57" s="177"/>
      <c r="D57" s="177"/>
      <c r="E57" s="177"/>
      <c r="F57" s="177"/>
      <c r="G57" s="177"/>
      <c r="H57" s="177"/>
      <c r="I57" s="177"/>
      <c r="J57" s="182"/>
    </row>
    <row r="58" spans="1:10" ht="12.75" customHeight="1">
      <c r="A58" s="181"/>
      <c r="B58" s="177"/>
      <c r="C58" s="177"/>
      <c r="D58" s="177"/>
      <c r="E58" s="177"/>
      <c r="F58" s="177"/>
      <c r="G58" s="177"/>
      <c r="H58" s="177"/>
      <c r="I58" s="177"/>
      <c r="J58" s="182"/>
    </row>
    <row r="59" spans="1:10" ht="12.75" customHeight="1">
      <c r="A59" s="181"/>
      <c r="B59" s="177"/>
      <c r="C59" s="177"/>
      <c r="D59" s="177"/>
      <c r="E59" s="177"/>
      <c r="F59" s="177"/>
      <c r="G59" s="177"/>
      <c r="H59" s="177"/>
      <c r="I59" s="177"/>
      <c r="J59" s="182"/>
    </row>
    <row r="60" spans="1:10" ht="12.75" customHeight="1">
      <c r="A60" s="181"/>
      <c r="B60" s="177"/>
      <c r="C60" s="177"/>
      <c r="D60" s="177"/>
      <c r="E60" s="177"/>
      <c r="F60" s="177"/>
      <c r="G60" s="177"/>
      <c r="H60" s="177"/>
      <c r="I60" s="177"/>
      <c r="J60" s="182"/>
    </row>
    <row r="61" spans="1:10" ht="12.75" customHeight="1">
      <c r="A61" s="181"/>
      <c r="B61" s="177"/>
      <c r="C61" s="177"/>
      <c r="D61" s="177"/>
      <c r="E61" s="177"/>
      <c r="F61" s="177"/>
      <c r="G61" s="177"/>
      <c r="H61" s="177"/>
      <c r="I61" s="177"/>
      <c r="J61" s="182"/>
    </row>
    <row r="62" spans="1:10" ht="12.75" customHeight="1">
      <c r="A62" s="181"/>
      <c r="B62" s="177"/>
      <c r="C62" s="177"/>
      <c r="D62" s="177"/>
      <c r="E62" s="177"/>
      <c r="F62" s="177"/>
      <c r="G62" s="177"/>
      <c r="H62" s="177"/>
      <c r="I62" s="177"/>
      <c r="J62" s="182"/>
    </row>
    <row r="63" spans="1:10" ht="12.75" customHeight="1">
      <c r="A63" s="181"/>
      <c r="B63" s="177"/>
      <c r="C63" s="177"/>
      <c r="D63" s="177"/>
      <c r="E63" s="177"/>
      <c r="F63" s="177"/>
      <c r="G63" s="177"/>
      <c r="H63" s="177"/>
      <c r="I63" s="177"/>
      <c r="J63" s="182"/>
    </row>
    <row r="64" spans="1:10" ht="12.75" customHeight="1">
      <c r="A64" s="181"/>
      <c r="B64" s="177"/>
      <c r="C64" s="177"/>
      <c r="D64" s="177"/>
      <c r="E64" s="177"/>
      <c r="F64" s="177"/>
      <c r="G64" s="177"/>
      <c r="H64" s="177"/>
      <c r="I64" s="177"/>
      <c r="J64" s="182"/>
    </row>
    <row r="65" spans="1:10" ht="12.75" customHeight="1">
      <c r="A65" s="181"/>
      <c r="B65" s="177"/>
      <c r="C65" s="177"/>
      <c r="D65" s="177"/>
      <c r="E65" s="177"/>
      <c r="F65" s="177"/>
      <c r="G65" s="177"/>
      <c r="H65" s="177"/>
      <c r="I65" s="177"/>
      <c r="J65" s="182"/>
    </row>
    <row r="66" spans="1:10" ht="12.75" customHeight="1" thickBot="1">
      <c r="A66" s="183"/>
      <c r="B66" s="184"/>
      <c r="C66" s="184"/>
      <c r="D66" s="184"/>
      <c r="E66" s="184"/>
      <c r="F66" s="184"/>
      <c r="G66" s="184"/>
      <c r="H66" s="184"/>
      <c r="I66" s="184"/>
      <c r="J66" s="185"/>
    </row>
    <row r="67" spans="1:10" ht="12.75" customHeight="1">
      <c r="A67" s="92" t="s">
        <v>935</v>
      </c>
    </row>
    <row r="68" spans="1:10" ht="12.75" customHeight="1"/>
    <row r="69" spans="1:10" ht="12.75" customHeight="1"/>
    <row r="70" spans="1:10" ht="12.75" customHeight="1">
      <c r="A70" s="291" t="s">
        <v>477</v>
      </c>
    </row>
    <row r="71" spans="1:10" ht="12.75" customHeight="1"/>
    <row r="75" spans="1:10">
      <c r="J75" s="47" t="s">
        <v>587</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3"/>
  <sheetViews>
    <sheetView showGridLines="0" zoomScaleNormal="100" workbookViewId="0"/>
  </sheetViews>
  <sheetFormatPr defaultRowHeight="15"/>
  <cols>
    <col min="1" max="1" width="96.7109375" style="88" bestFit="1" customWidth="1"/>
  </cols>
  <sheetData>
    <row r="1" spans="1:1">
      <c r="A1" s="12" t="s">
        <v>168</v>
      </c>
    </row>
    <row r="2" spans="1:1">
      <c r="A2" s="12"/>
    </row>
    <row r="3" spans="1:1">
      <c r="A3" s="354" t="s">
        <v>169</v>
      </c>
    </row>
    <row r="4" spans="1:1">
      <c r="A4" s="13"/>
    </row>
    <row r="5" spans="1:1">
      <c r="A5" s="287" t="s">
        <v>6</v>
      </c>
    </row>
    <row r="6" spans="1:1">
      <c r="A6" s="288" t="s">
        <v>7</v>
      </c>
    </row>
    <row r="7" spans="1:1">
      <c r="A7" s="287" t="s">
        <v>8</v>
      </c>
    </row>
    <row r="8" spans="1:1">
      <c r="A8" s="288" t="s">
        <v>9</v>
      </c>
    </row>
    <row r="9" spans="1:1">
      <c r="A9" s="287" t="s">
        <v>10</v>
      </c>
    </row>
    <row r="10" spans="1:1">
      <c r="A10" s="288" t="s">
        <v>11</v>
      </c>
    </row>
    <row r="11" spans="1:1">
      <c r="A11" s="287" t="s">
        <v>12</v>
      </c>
    </row>
    <row r="12" spans="1:1">
      <c r="A12" s="288" t="s">
        <v>13</v>
      </c>
    </row>
    <row r="13" spans="1:1">
      <c r="A13" s="287" t="s">
        <v>14</v>
      </c>
    </row>
    <row r="14" spans="1:1">
      <c r="A14" s="288" t="s">
        <v>15</v>
      </c>
    </row>
    <row r="15" spans="1:1">
      <c r="A15" s="287" t="s">
        <v>16</v>
      </c>
    </row>
    <row r="16" spans="1:1">
      <c r="A16" s="288" t="s">
        <v>17</v>
      </c>
    </row>
    <row r="17" spans="1:1">
      <c r="A17" s="287" t="s">
        <v>18</v>
      </c>
    </row>
    <row r="18" spans="1:1">
      <c r="A18" s="288" t="s">
        <v>19</v>
      </c>
    </row>
    <row r="19" spans="1:1">
      <c r="A19" s="287" t="s">
        <v>20</v>
      </c>
    </row>
    <row r="20" spans="1:1">
      <c r="A20" s="288" t="s">
        <v>21</v>
      </c>
    </row>
    <row r="21" spans="1:1">
      <c r="A21" s="287" t="s">
        <v>22</v>
      </c>
    </row>
    <row r="22" spans="1:1">
      <c r="A22" s="288" t="s">
        <v>23</v>
      </c>
    </row>
    <row r="23" spans="1:1">
      <c r="A23" s="287" t="s">
        <v>24</v>
      </c>
    </row>
    <row r="24" spans="1:1">
      <c r="A24" s="288" t="s">
        <v>25</v>
      </c>
    </row>
    <row r="25" spans="1:1">
      <c r="A25" s="287" t="s">
        <v>26</v>
      </c>
    </row>
    <row r="26" spans="1:1">
      <c r="A26" s="288" t="s">
        <v>27</v>
      </c>
    </row>
    <row r="27" spans="1:1">
      <c r="A27" s="287" t="s">
        <v>28</v>
      </c>
    </row>
    <row r="28" spans="1:1">
      <c r="A28" s="288" t="s">
        <v>29</v>
      </c>
    </row>
    <row r="29" spans="1:1">
      <c r="A29" s="287" t="s">
        <v>30</v>
      </c>
    </row>
    <row r="30" spans="1:1">
      <c r="A30" s="288" t="s">
        <v>31</v>
      </c>
    </row>
    <row r="31" spans="1:1">
      <c r="A31" s="287" t="s">
        <v>32</v>
      </c>
    </row>
    <row r="32" spans="1:1">
      <c r="A32" s="288" t="s">
        <v>33</v>
      </c>
    </row>
    <row r="33" spans="1:2">
      <c r="A33" s="325" t="s">
        <v>1251</v>
      </c>
    </row>
    <row r="34" spans="1:2">
      <c r="A34" s="288" t="s">
        <v>1252</v>
      </c>
    </row>
    <row r="35" spans="1:2">
      <c r="A35" s="287" t="s">
        <v>595</v>
      </c>
      <c r="B35" s="320"/>
    </row>
    <row r="36" spans="1:2">
      <c r="A36" s="288" t="s">
        <v>596</v>
      </c>
      <c r="B36" s="320"/>
    </row>
    <row r="37" spans="1:2">
      <c r="A37" s="287" t="s">
        <v>597</v>
      </c>
    </row>
    <row r="38" spans="1:2">
      <c r="A38" s="288" t="s">
        <v>598</v>
      </c>
    </row>
    <row r="39" spans="1:2">
      <c r="A39" s="287" t="s">
        <v>599</v>
      </c>
    </row>
    <row r="40" spans="1:2">
      <c r="A40" s="288" t="s">
        <v>600</v>
      </c>
    </row>
    <row r="41" spans="1:2">
      <c r="A41" s="287" t="s">
        <v>556</v>
      </c>
    </row>
    <row r="42" spans="1:2">
      <c r="A42" s="288" t="s">
        <v>557</v>
      </c>
    </row>
    <row r="43" spans="1:2">
      <c r="A43" s="287" t="s">
        <v>558</v>
      </c>
    </row>
    <row r="44" spans="1:2">
      <c r="A44" s="288" t="s">
        <v>559</v>
      </c>
    </row>
    <row r="45" spans="1:2">
      <c r="A45" s="287" t="s">
        <v>601</v>
      </c>
    </row>
    <row r="46" spans="1:2">
      <c r="A46" s="288" t="s">
        <v>602</v>
      </c>
    </row>
    <row r="47" spans="1:2">
      <c r="A47" s="287" t="s">
        <v>603</v>
      </c>
    </row>
    <row r="48" spans="1:2">
      <c r="A48" s="288" t="s">
        <v>604</v>
      </c>
    </row>
    <row r="49" spans="1:1">
      <c r="A49" s="287" t="s">
        <v>605</v>
      </c>
    </row>
    <row r="50" spans="1:1">
      <c r="A50" s="288" t="s">
        <v>606</v>
      </c>
    </row>
    <row r="51" spans="1:1">
      <c r="A51" s="287" t="s">
        <v>563</v>
      </c>
    </row>
    <row r="52" spans="1:1">
      <c r="A52" s="288" t="s">
        <v>564</v>
      </c>
    </row>
    <row r="53" spans="1:1">
      <c r="A53" s="287" t="s">
        <v>565</v>
      </c>
    </row>
    <row r="54" spans="1:1">
      <c r="A54" s="288" t="s">
        <v>566</v>
      </c>
    </row>
    <row r="55" spans="1:1">
      <c r="A55" s="287" t="s">
        <v>567</v>
      </c>
    </row>
    <row r="56" spans="1:1">
      <c r="A56" s="288" t="s">
        <v>568</v>
      </c>
    </row>
    <row r="57" spans="1:1">
      <c r="A57" s="287" t="s">
        <v>607</v>
      </c>
    </row>
    <row r="58" spans="1:1">
      <c r="A58" s="288" t="s">
        <v>608</v>
      </c>
    </row>
    <row r="59" spans="1:1">
      <c r="A59" s="287" t="s">
        <v>609</v>
      </c>
    </row>
    <row r="60" spans="1:1">
      <c r="A60" s="288" t="s">
        <v>610</v>
      </c>
    </row>
    <row r="61" spans="1:1">
      <c r="A61" s="287" t="s">
        <v>611</v>
      </c>
    </row>
    <row r="62" spans="1:1">
      <c r="A62" s="288" t="s">
        <v>612</v>
      </c>
    </row>
    <row r="63" spans="1:1">
      <c r="A63" s="287" t="s">
        <v>572</v>
      </c>
    </row>
    <row r="64" spans="1:1">
      <c r="A64" s="288" t="s">
        <v>573</v>
      </c>
    </row>
    <row r="65" spans="1:1">
      <c r="A65" s="287" t="s">
        <v>613</v>
      </c>
    </row>
    <row r="66" spans="1:1">
      <c r="A66" s="288" t="s">
        <v>854</v>
      </c>
    </row>
    <row r="67" spans="1:1">
      <c r="A67" s="287" t="s">
        <v>614</v>
      </c>
    </row>
    <row r="68" spans="1:1">
      <c r="A68" s="288" t="s">
        <v>615</v>
      </c>
    </row>
    <row r="69" spans="1:1">
      <c r="A69" s="287" t="s">
        <v>576</v>
      </c>
    </row>
    <row r="70" spans="1:1">
      <c r="A70" s="288" t="s">
        <v>577</v>
      </c>
    </row>
    <row r="71" spans="1:1">
      <c r="A71" s="288"/>
    </row>
    <row r="72" spans="1:1">
      <c r="A72" s="354" t="s">
        <v>859</v>
      </c>
    </row>
    <row r="73" spans="1:1">
      <c r="A73" s="287"/>
    </row>
    <row r="74" spans="1:1">
      <c r="A74" s="347" t="s">
        <v>739</v>
      </c>
    </row>
    <row r="75" spans="1:1">
      <c r="A75" s="348" t="s">
        <v>740</v>
      </c>
    </row>
    <row r="76" spans="1:1">
      <c r="A76" s="287" t="s">
        <v>741</v>
      </c>
    </row>
    <row r="77" spans="1:1">
      <c r="A77" s="324" t="s">
        <v>845</v>
      </c>
    </row>
    <row r="78" spans="1:1">
      <c r="A78" s="355" t="s">
        <v>852</v>
      </c>
    </row>
    <row r="79" spans="1:1">
      <c r="A79" s="356" t="s">
        <v>853</v>
      </c>
    </row>
    <row r="80" spans="1:1">
      <c r="A80" s="287" t="s">
        <v>1121</v>
      </c>
    </row>
    <row r="81" spans="1:1">
      <c r="A81" s="357" t="s">
        <v>1133</v>
      </c>
    </row>
    <row r="82" spans="1:1">
      <c r="A82" s="355" t="s">
        <v>1134</v>
      </c>
    </row>
    <row r="83" spans="1:1">
      <c r="A83" s="401" t="s">
        <v>1135</v>
      </c>
    </row>
    <row r="84" spans="1:1">
      <c r="A84" s="287"/>
    </row>
    <row r="85" spans="1:1">
      <c r="A85" s="347" t="s">
        <v>746</v>
      </c>
    </row>
    <row r="86" spans="1:1">
      <c r="A86" s="348" t="s">
        <v>747</v>
      </c>
    </row>
    <row r="87" spans="1:1">
      <c r="A87" s="287" t="s">
        <v>748</v>
      </c>
    </row>
    <row r="88" spans="1:1">
      <c r="A88" s="288" t="s">
        <v>846</v>
      </c>
    </row>
    <row r="89" spans="1:1">
      <c r="A89" s="344" t="s">
        <v>855</v>
      </c>
    </row>
    <row r="90" spans="1:1">
      <c r="A90" s="288" t="s">
        <v>856</v>
      </c>
    </row>
    <row r="91" spans="1:1">
      <c r="A91" s="287" t="s">
        <v>1129</v>
      </c>
    </row>
    <row r="92" spans="1:1">
      <c r="A92" s="357" t="s">
        <v>1136</v>
      </c>
    </row>
    <row r="93" spans="1:1">
      <c r="A93" s="344" t="s">
        <v>1137</v>
      </c>
    </row>
    <row r="94" spans="1:1">
      <c r="A94" s="402" t="s">
        <v>1138</v>
      </c>
    </row>
    <row r="95" spans="1:1">
      <c r="A95" s="287"/>
    </row>
    <row r="96" spans="1:1">
      <c r="A96" s="354" t="s">
        <v>756</v>
      </c>
    </row>
    <row r="97" spans="1:1">
      <c r="A97" s="89"/>
    </row>
    <row r="98" spans="1:1">
      <c r="A98" s="287" t="s">
        <v>771</v>
      </c>
    </row>
    <row r="99" spans="1:1">
      <c r="A99" s="288" t="s">
        <v>772</v>
      </c>
    </row>
    <row r="100" spans="1:1">
      <c r="A100" s="287" t="s">
        <v>804</v>
      </c>
    </row>
    <row r="101" spans="1:1">
      <c r="A101" s="288" t="s">
        <v>805</v>
      </c>
    </row>
    <row r="102" spans="1:1">
      <c r="A102" s="287" t="s">
        <v>751</v>
      </c>
    </row>
    <row r="103" spans="1:1">
      <c r="A103" s="288" t="s">
        <v>752</v>
      </c>
    </row>
    <row r="104" spans="1:1">
      <c r="A104" s="287" t="s">
        <v>806</v>
      </c>
    </row>
    <row r="105" spans="1:1">
      <c r="A105" s="288" t="s">
        <v>807</v>
      </c>
    </row>
    <row r="106" spans="1:1">
      <c r="A106" s="14"/>
    </row>
    <row r="107" spans="1:1">
      <c r="A107" s="354" t="s">
        <v>757</v>
      </c>
    </row>
    <row r="108" spans="1:1">
      <c r="A108" s="15"/>
    </row>
    <row r="109" spans="1:1">
      <c r="A109" s="287" t="s">
        <v>773</v>
      </c>
    </row>
    <row r="110" spans="1:1">
      <c r="A110" s="288" t="s">
        <v>808</v>
      </c>
    </row>
    <row r="111" spans="1:1">
      <c r="A111" s="287" t="s">
        <v>775</v>
      </c>
    </row>
    <row r="112" spans="1:1">
      <c r="A112" s="288" t="s">
        <v>776</v>
      </c>
    </row>
    <row r="113" spans="1:1">
      <c r="A113" s="287" t="s">
        <v>777</v>
      </c>
    </row>
    <row r="114" spans="1:1">
      <c r="A114" s="288" t="s">
        <v>809</v>
      </c>
    </row>
    <row r="115" spans="1:1">
      <c r="A115" s="287" t="s">
        <v>779</v>
      </c>
    </row>
    <row r="116" spans="1:1">
      <c r="A116" s="324" t="s">
        <v>780</v>
      </c>
    </row>
    <row r="117" spans="1:1">
      <c r="A117" s="287" t="s">
        <v>781</v>
      </c>
    </row>
    <row r="118" spans="1:1">
      <c r="A118" s="288" t="s">
        <v>782</v>
      </c>
    </row>
    <row r="119" spans="1:1">
      <c r="A119" s="287" t="s">
        <v>783</v>
      </c>
    </row>
    <row r="120" spans="1:1">
      <c r="A120" s="357" t="s">
        <v>784</v>
      </c>
    </row>
    <row r="121" spans="1:1">
      <c r="A121" s="90"/>
    </row>
    <row r="122" spans="1:1">
      <c r="A122" s="354" t="s">
        <v>758</v>
      </c>
    </row>
    <row r="123" spans="1:1">
      <c r="A123" s="89"/>
    </row>
    <row r="124" spans="1:1">
      <c r="A124" s="287" t="s">
        <v>810</v>
      </c>
    </row>
    <row r="125" spans="1:1">
      <c r="A125" s="288" t="s">
        <v>811</v>
      </c>
    </row>
    <row r="126" spans="1:1">
      <c r="A126" s="287" t="s">
        <v>812</v>
      </c>
    </row>
    <row r="127" spans="1:1">
      <c r="A127" s="288" t="s">
        <v>813</v>
      </c>
    </row>
    <row r="128" spans="1:1">
      <c r="A128" s="287" t="s">
        <v>814</v>
      </c>
    </row>
    <row r="129" spans="1:1">
      <c r="A129" s="288" t="s">
        <v>815</v>
      </c>
    </row>
    <row r="130" spans="1:1">
      <c r="A130" s="287" t="s">
        <v>816</v>
      </c>
    </row>
    <row r="131" spans="1:1">
      <c r="A131" s="288" t="s">
        <v>817</v>
      </c>
    </row>
    <row r="132" spans="1:1">
      <c r="A132" s="287" t="s">
        <v>818</v>
      </c>
    </row>
    <row r="133" spans="1:1">
      <c r="A133" s="288" t="s">
        <v>819</v>
      </c>
    </row>
    <row r="134" spans="1:1">
      <c r="A134" s="287" t="s">
        <v>820</v>
      </c>
    </row>
    <row r="135" spans="1:1">
      <c r="A135" s="288" t="s">
        <v>821</v>
      </c>
    </row>
    <row r="136" spans="1:1">
      <c r="A136" s="287" t="s">
        <v>822</v>
      </c>
    </row>
    <row r="137" spans="1:1">
      <c r="A137" s="288" t="s">
        <v>823</v>
      </c>
    </row>
    <row r="138" spans="1:1">
      <c r="A138" s="287" t="s">
        <v>824</v>
      </c>
    </row>
    <row r="139" spans="1:1">
      <c r="A139" s="288" t="s">
        <v>825</v>
      </c>
    </row>
    <row r="140" spans="1:1">
      <c r="A140" s="287" t="s">
        <v>799</v>
      </c>
    </row>
    <row r="141" spans="1:1">
      <c r="A141" s="288" t="s">
        <v>826</v>
      </c>
    </row>
    <row r="142" spans="1:1">
      <c r="A142" s="90"/>
    </row>
    <row r="143" spans="1:1">
      <c r="A143" s="354" t="s">
        <v>759</v>
      </c>
    </row>
    <row r="144" spans="1:1">
      <c r="A144" s="90"/>
    </row>
    <row r="145" spans="1:1">
      <c r="A145" s="287" t="s">
        <v>827</v>
      </c>
    </row>
    <row r="146" spans="1:1">
      <c r="A146" s="357" t="s">
        <v>1090</v>
      </c>
    </row>
    <row r="147" spans="1:1">
      <c r="A147" s="287" t="s">
        <v>1085</v>
      </c>
    </row>
    <row r="148" spans="1:1">
      <c r="A148" s="357" t="s">
        <v>1118</v>
      </c>
    </row>
    <row r="149" spans="1:1">
      <c r="A149" s="287" t="s">
        <v>1086</v>
      </c>
    </row>
    <row r="150" spans="1:1">
      <c r="A150" s="357" t="s">
        <v>1091</v>
      </c>
    </row>
    <row r="151" spans="1:1">
      <c r="A151" s="287" t="s">
        <v>828</v>
      </c>
    </row>
    <row r="152" spans="1:1">
      <c r="A152" s="288" t="s">
        <v>829</v>
      </c>
    </row>
    <row r="153" spans="1:1">
      <c r="A153" s="287" t="s">
        <v>1115</v>
      </c>
    </row>
    <row r="154" spans="1:1">
      <c r="A154" s="357" t="s">
        <v>1116</v>
      </c>
    </row>
    <row r="155" spans="1:1">
      <c r="A155" s="287" t="s">
        <v>1087</v>
      </c>
    </row>
    <row r="156" spans="1:1">
      <c r="A156" s="357" t="s">
        <v>1075</v>
      </c>
    </row>
    <row r="157" spans="1:1">
      <c r="A157" s="287" t="s">
        <v>1076</v>
      </c>
    </row>
    <row r="158" spans="1:1">
      <c r="A158" s="357" t="s">
        <v>1077</v>
      </c>
    </row>
    <row r="159" spans="1:1">
      <c r="A159" s="287" t="s">
        <v>1088</v>
      </c>
    </row>
    <row r="160" spans="1:1">
      <c r="A160" s="357" t="s">
        <v>1092</v>
      </c>
    </row>
    <row r="161" spans="1:1">
      <c r="A161" s="325" t="s">
        <v>1089</v>
      </c>
    </row>
    <row r="162" spans="1:1">
      <c r="A162" s="395" t="s">
        <v>1081</v>
      </c>
    </row>
    <row r="163" spans="1:1">
      <c r="A163" s="325" t="s">
        <v>1083</v>
      </c>
    </row>
    <row r="164" spans="1:1">
      <c r="A164" s="395" t="s">
        <v>1084</v>
      </c>
    </row>
    <row r="165" spans="1:1">
      <c r="A165" s="16"/>
    </row>
    <row r="166" spans="1:1">
      <c r="A166" s="354" t="s">
        <v>760</v>
      </c>
    </row>
    <row r="167" spans="1:1">
      <c r="A167" s="16"/>
    </row>
    <row r="168" spans="1:1">
      <c r="A168" s="349" t="s">
        <v>802</v>
      </c>
    </row>
    <row r="169" spans="1:1">
      <c r="A169" s="351" t="s">
        <v>835</v>
      </c>
    </row>
    <row r="170" spans="1:1">
      <c r="A170" s="349" t="s">
        <v>803</v>
      </c>
    </row>
    <row r="171" spans="1:1">
      <c r="A171" s="351" t="s">
        <v>836</v>
      </c>
    </row>
    <row r="172" spans="1:1">
      <c r="A172" s="349" t="s">
        <v>838</v>
      </c>
    </row>
    <row r="173" spans="1:1">
      <c r="A173" s="351" t="s">
        <v>839</v>
      </c>
    </row>
    <row r="174" spans="1:1">
      <c r="A174" s="16"/>
    </row>
    <row r="179" spans="1:1">
      <c r="A179" s="101" t="s">
        <v>170</v>
      </c>
    </row>
    <row r="180" spans="1:1" ht="25.5">
      <c r="A180" s="268" t="s">
        <v>1093</v>
      </c>
    </row>
    <row r="181" spans="1:1">
      <c r="A181" s="17"/>
    </row>
    <row r="182" spans="1:1">
      <c r="A182" s="102" t="s">
        <v>34</v>
      </c>
    </row>
    <row r="183" spans="1:1">
      <c r="A183" s="103"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A1" display="Tablica 10.: Vrijednosti obračunskih jedinica OMF-ova"/>
    <hyperlink ref="A32" location="'9 Tablica 10'!A1" display="Table 10: Values of OMFs' units of account"/>
    <hyperlink ref="A63" location="'19 Tablica 19 - Graf 11'!A1" display="Tablica 19: Struktura članova ZDMF-a prema dobi i spolu "/>
    <hyperlink ref="A64" location="'19 Tablica 19 - Graf 11'!A1" display="Table 19: Closed voluntary pension funds members age and sex structure "/>
    <hyperlink ref="A65" location="'19 Tablica 19 - Graf 11'!A1" display="Grafikon 11: Dobna i spolna struktura članova ZDMF-a "/>
    <hyperlink ref="A66" location="'19 Tablica 19 - Graf 11'!A1" display="Chart 11: ZDMF members age and sex structure "/>
    <hyperlink ref="A67" location="'20 Tablica 20 - Graf 12'!A1" display="Tablica 20: Vrijednosti obračunskih jedinica i prinosi ZDMF-ova"/>
    <hyperlink ref="A68" location="'20 Tablica 20 - Graf 12'!A1" display="Table 20: Values of ZDMFs' units of account and ZDMFs' rates of return"/>
    <hyperlink ref="A69" location="'20 Tablica 20 - Graf 12'!A1" display="Grafikon 12:  Mjesečni prinosi ZDMF-ova"/>
    <hyperlink ref="A70" location="'20 Tablica 20 - Graf 12'!A1" display="Chart  12: ZDMF monthly rates of return"/>
    <hyperlink ref="A98" location="'23 Tablica 25'!A1" display="Tablica 25: Zaračunata bruto premija osiguranja "/>
    <hyperlink ref="A99" location="'23 Tablica 25'!A1" display="Table 25: Written premium "/>
    <hyperlink ref="A100" location="'24 Tablica 26 - Graf 17'!A1" display="Tablica 26: Podaci o osiguranju"/>
    <hyperlink ref="A101" location="'24 Tablica 26 - Graf 17'!A1" display="Table 26: Insurance data"/>
    <hyperlink ref="A102" location="'24 Tablica 26 - Graf 17'!A1" display="Grafikon  17: Udio bruto zaračunate premije po vrstama osiguranja"/>
    <hyperlink ref="A103" location="'24 Tablica 26 - Graf 17'!A1" display="Chart  17: Gross Written Premium by Line of Insurance"/>
    <hyperlink ref="A104" location="'25 Graf 18'!A1" display="Grafikon 18: Udio zaračunate bruto premije i likvidiranih šteta po društvima za osiguranje po vrstama osiguranja"/>
    <hyperlink ref="A105" location="'25 Graf 18'!A1" display="Chart 18:Share of written premium and claims settled per line of insurances"/>
    <hyperlink ref="A119" location="'27 Tabl. 28,29,30,31,32'!A1" display="Tablica 32: Pregled trgovine zapisima"/>
    <hyperlink ref="A120" location="'27 Tabl. 28,29,30,31,32'!A1" display="Table 32: Certificates trading summary"/>
    <hyperlink ref="A124" location="'28 Tablica 33'!A1" display="Tablica 33: Otvoreni investicijski fondovi"/>
    <hyperlink ref="A125" location="'28 Tablica 33'!A1" display="Table 33: Open-end Investment funds"/>
    <hyperlink ref="A159" location="'36 Tablica 46,47 '!A1" display="Tablica 47: Izvještaj o strukturi portfelja prema objektu - novozaključeni ugovori"/>
    <hyperlink ref="A160" location="'36 Tablica 46,47 '!A1" display="Table 47: Report on the portfolio structure by leased asset -  newly concluded contracts"/>
    <hyperlink ref="A161" location="'37 Tablica 48'!A1" display="Tablica 48: Izvještaj o strukturi portfelja  po leasing društvima"/>
    <hyperlink ref="A162" location="'37 Tablica 48'!A1" display="Table 48: Report on the portfolio structure by leasing companies"/>
    <hyperlink ref="A163" location="'38 Tablica 49 '!A1" display="Tablica 49: Skraćeni izvještaj o agregiranoj sveobuhvatnoj dobiti leasing društava "/>
    <hyperlink ref="A164" location="'38 Tablica 49 '!A1" display="Table 49: Abbreviated report on the aggregate comprehensive increase of leasing companies "/>
    <hyperlink ref="A35" location="'10 Graf 5'!A1" display="Grafikon 5: Vrijednosti obračunskih jedinca OMF-ova"/>
    <hyperlink ref="A36" location="'10 Graf 5'!A1" display="Chart 5:Value of unit of account - mandatory pension funds"/>
    <hyperlink ref="A37" location="'11 Tablica 11'!A1" display="Tablica 11: Struktura ulaganja ukupne imovine OMF-ova"/>
    <hyperlink ref="A38" location="'11 Tablica 11'!A1" display="Table 11: OMFs' total assets investment structure"/>
    <hyperlink ref="A39" location="'12 Tablica 12 - Graf 6'!A1" display="Tablica 12: Broj članova otvorenih dobrovoljnih mirovinskih fondova (ODMF-ova)"/>
    <hyperlink ref="A40" location="'12 Tablica 12 - Graf 6'!A1" display="Table 12: Open-end voluntary pension funds' (ODMFs') membersip"/>
    <hyperlink ref="A41" location="'12 Tablica 12 - Graf 6'!A1" display="Grafikon 6: Udjel ODMFova u ukupnom broju članova "/>
    <hyperlink ref="A42" location="'12 Tablica 12 - Graf 6'!A1" display="Chart 6: ODMFs' shares in total membership "/>
    <hyperlink ref="A43" location="'13 Tablica 13 - Graf 7'!A1" display="Tablica 13: Struktura članova ODMF-a prema dobi i spolu  "/>
    <hyperlink ref="A44" location="'13 Tablica 13 - Graf 7'!A1" display="Table 13: Open voluntary pension funds members age and sex structure  "/>
    <hyperlink ref="A45" location="'13 Tablica 13 - Graf 7'!A1" display="Grafikon 7: Dobna i spolna struktura članova ODMF-a "/>
    <hyperlink ref="A46" location="'13 Tablica 13 - Graf 7'!A1" display="Chart 7: ODMF members age and sex structure "/>
    <hyperlink ref="A47" location="'14 Tablica 14 - Graf 8'!A1" display="Tablica 14: Bruto mirovinski doprinosi uplaćeni ODMF-ovima"/>
    <hyperlink ref="A48" location="'14 Tablica 14 - Graf 8'!A1" display="Table 14: Gross pension contributions paid to ODMFs"/>
    <hyperlink ref="A49" location="'14 Tablica 14 - Graf 8'!A1" display="Grafikon.8: Mjesečna promjena bruto mirovinskih doprinosa uplaćenih ODMF-ovima"/>
    <hyperlink ref="A50" location="'14 Tablica 14 - Graf 8'!A1" display="Chart: 8: Monthly change of gross pension contributions paid to ODMFs"/>
    <hyperlink ref="A51" location="'15 Tablica 15 - Graf 9,10'!A1" display="Tablica 15: Neto imovina ODMF-ova"/>
    <hyperlink ref="A52" location="'15 Tablica 15 - Graf 9,10'!A1" display="Table 15: ODMFs' net assets"/>
    <hyperlink ref="A53" location="'15 Tablica 15 - Graf 9,10'!A1" display="Grafikon 9: Udjeli pojedinih ODMF-ova u ukupnoj neto imovini"/>
    <hyperlink ref="A54" location="'15 Tablica 15 - Graf 9,10'!A1" display="Chart 9: ODMFs' shares in total net assets"/>
    <hyperlink ref="A55" location="'15 Tablica 15 - Graf 9,10'!A1" display="Grafikon 10: Mjesečna promjena neto imovine ODMF-ova"/>
    <hyperlink ref="A56" location="'15 Tablica 15 - Graf 9,10'!A1" display="Chart 10: ODMFs net assets monthly change"/>
    <hyperlink ref="A57" location="'16 Tablica 16'!A1" display="Tablica 16: Vrijednosti obračunskih jedinica i prinosi ODMF-ova"/>
    <hyperlink ref="A58" location="'16 Tablica 16'!A1" display="Table 16: Values of ODMFs' units of account and ODMFs' rates of return"/>
    <hyperlink ref="A59" location="'17 Tablica 17'!A1" display="Tablica 17: Struktura ulaganja ukupne imovine ODMF-ova"/>
    <hyperlink ref="A60" location="'17 Tablica 17'!A1" display="Table 17: ODMFs' total assets investment structure"/>
    <hyperlink ref="A61" location="'18 Tablica 18'!A1" display="Tablica 18: Podaci o ZDMF - ovima"/>
    <hyperlink ref="A62" location="'18 Tablica 18'!A1" display="Table 18: ZDMFs' data"/>
    <hyperlink ref="A109" location="'26 Tablica 27'!A1" display="Tablica 27: Tržište kapitala "/>
    <hyperlink ref="A110" location="'26 Tablica 27'!A1" display="Table 27: Capital Markets"/>
    <hyperlink ref="A111" location="'27 Tabl. 28,29,30,31,32'!A1" display="Tablica 28: Dionice s najvećim prometom"/>
    <hyperlink ref="A112" location="'27 Tabl. 28,29,30,31,32'!A1" display="Table 28: Stocks with the highest turnover"/>
    <hyperlink ref="A113" location="'27 Tabl. 28,29,30,31,32'!A1" display="Tablica 29: Obveznice s najvećim prometom"/>
    <hyperlink ref="A114" location="'27 Tabl. 28,29,30,31,32'!A1" display="Table 29: Bonds with highest turnover"/>
    <hyperlink ref="A115" location="'27 Tabl. 28,29,30,31,32'!A1" display="Tablica 30: OTC transakcije"/>
    <hyperlink ref="A116" location="'27 Tabl. 28,29,30,31,32'!A1" display="Table 30: OTC transactions"/>
    <hyperlink ref="A117" location="'27 Tabl. 28,29,30,31,32'!A1" display="Tablica 31: Pregled trgovine pravima"/>
    <hyperlink ref="A118" location="'27 Tabl. 28,29,30,31,32'!A1" display="Table 31: Rights trading summary"/>
    <hyperlink ref="A126" location="'29 Tablica 34'!A1" display="Tablica 34 : Pregled najviše i najniže vrijednosti udjela OIF-a  tijekom zadnja 52 tjedna"/>
    <hyperlink ref="A127" location="'29 Tablica 34'!A1" display="Table 34: Highest and lowest value of units of open-end investment funds over the last 52 weeks"/>
    <hyperlink ref="A128" location="'30 Tablica 35 '!A1" display="Tablica 35: Pregled najviše i najniže vrijednosti udjela OIF-a  tijekom zadnjih 90 dana"/>
    <hyperlink ref="A129" location="'30 Tablica 35 '!A1" display="Table 35: Highest and lowest value of units of open-end investment over the last 90 days"/>
    <hyperlink ref="A130" location="'31 Tablica 36'!A1" display="Tablica 36: Struktura ulaganja imovine OIF-ova s javnom ponudom"/>
    <hyperlink ref="A131" location="'31 Tablica 36'!A1" display="Table 36: Open-end investment funds total assets investment structure"/>
    <hyperlink ref="A132" location="'32 Tablica 37,38,39 '!A1" display="Tablica 37: Zatvoreni investicijski fondovi s javnom ponudom"/>
    <hyperlink ref="A133" location="'32 Tablica 37,38,39 '!A1" display="Table 37: Closed-end investment funds with public offering"/>
    <hyperlink ref="A134" location="'32 Tablica 37,38,39 '!A1" display="Tablica 38: Zatvoreni investicijski fondovi s javnom ponudom za ulaganje u nekretnine"/>
    <hyperlink ref="A135" location="'32 Tablica 37,38,39 '!A1" display="Table 38: Closed-end investment funds with public offering in real estate"/>
    <hyperlink ref="A136" location="'32 Tablica 37,38,39 '!A1" display="Tablica 39: Investicijski fondovi osnovani posebnim zakonom"/>
    <hyperlink ref="A137" location="'32 Tablica 37,38,39 '!A1" display="Table 39: Investment Funds established under special legal act"/>
    <hyperlink ref="A138" location="'33 Tablica 40,41'!A1" display="Tablica 40: Otvoreni investicijski fondovi rizičnog kapitala s privatnom ponudom"/>
    <hyperlink ref="A139" location="'33 Tablica 40,41'!A1" display="Table 40: Venture capital open end investment funds with private offering"/>
    <hyperlink ref="A140" location="'33 Tablica 40,41'!A1" display="Tablica 41: Otvoreni investicijski fondovi rizičnog kapitala  - Fondovi za gospodarsku suradnju"/>
    <hyperlink ref="A141" location="'33 Tablica 40,41'!A1" display="Table 41: Venture capital open end investment funds with private offering - funds for economic cooperation"/>
    <hyperlink ref="A145" location="'34 Tablica 42,43,44-Graf 19,20 '!A1" display="Tablica 42: Broj registriranih leasing društava"/>
    <hyperlink ref="A146" location="'34 Tablica 42,43,44-Graf 19,20 '!A1" display="Table 42: Number of registrated leasing companies"/>
    <hyperlink ref="A147" location="'34 Tablica 42,43,44-Graf 19,20 '!A1" display="Tablica 43: Izvještaj o struktuia portfelja po vrstama leasinga/zajma - aktivni ugovori"/>
    <hyperlink ref="A148" location="'34 Tablica 42,43,44-Graf 19,20 '!A1" display="Table 43: Report on the portfolio structure by type of leasing/loan - active contracts"/>
    <hyperlink ref="A149" location="'34 Tablica 42,43,44-Graf 19,20 '!A1" display="Tablica 44: Izvještaj o strukturi portfelja po vrstama leasinga - novozaključeni ugovori"/>
    <hyperlink ref="A150" location="'34 Tablica 42,43,44-Graf 19,20 '!A1" display="Table 44: Report on the portfolio structure by type of leasing -  newly concluded contracts"/>
    <hyperlink ref="A151" location="'34 Tablica 42,43,44-Graf 19,20 '!A1" display="Grafikon 19: Udjel broja aktivnih ugovora u ukupnom broju ugovora "/>
    <hyperlink ref="A152" location="'34 Tablica 42,43,44-Graf 19,20 '!A1" display="Chart 19: Share of the number of active contracts in total number of contracts "/>
    <hyperlink ref="A153" location="'34 Tablica 42,43,44-Graf 19,20 '!A1" display="Grafikon 20: Godišnja promjena vrijednosti aktivnih ugovora "/>
    <hyperlink ref="A154" location="'34 Tablica 42,43,44-Graf 19,20 '!A1" display="Chart 20: Annual change in value of active contracts "/>
    <hyperlink ref="A155" location="'35 Tablica 45'!A1" display="Tablica 45: Skraćeni izvještaj o agregiraniom financijskom položaju leasing društava  "/>
    <hyperlink ref="A156" location="'35 Tablica 45'!A1" display="Table 45: Abbreviated report on the aggregate financial position of leasing companies "/>
    <hyperlink ref="A157" location="'36 Tablica 46,47 '!A1" display="Tablica 46: Izvještaj o strukturi portfelja prema objektu - aktivni ugovori"/>
    <hyperlink ref="A158" location="'36 Tablica 46,47 '!A1" display="Table 46: Report on the portfolio structure by leased asset - active contracts"/>
    <hyperlink ref="A74" location="'21 Tablica 21,22 - Graf 13,14'!A1" display="A / OBVEZNO MIROVINSKO OSIGURANJE"/>
    <hyperlink ref="A75" location="'21 Tablica 21,22 - Graf 13,14'!A1" display="A / MANDATORY PENSION INSURANCE"/>
    <hyperlink ref="A76" location="'21 Tablica 21,22 - Graf 13,14'!A1" display="Tablica 21: Broj korisnika i broj ugovora po godinama"/>
    <hyperlink ref="A80" location="'21 Tablica 21,22 - Graf 13,14'!A1" display="Tablica 22: Broj korisnika i broj ugovora u zadnjih godinu dana"/>
    <hyperlink ref="A81" location="'21 Tablica 21,22 - Graf 13,14'!A1" display="Table 22: Number of pensioners and contracts over the past year"/>
    <hyperlink ref="A85" location="'22 Tablica 23,24 - Graf 15,16'!A1" display="B / DOBROVOLJNO MIROVINSKO OSIGURANJE"/>
    <hyperlink ref="A86" location="'22 Tablica 23,24 - Graf 15,16'!A1" display="B / VOLUNTARY PENSION INSURANCE"/>
    <hyperlink ref="A87" location="'22 Tablica 23,24 - Graf 15,16'!A1" display="Tablica 23: Broj korisnika i broj ugovora po godinama"/>
    <hyperlink ref="A88" location="'22 Tablica 23,24 - Graf 15,16'!A1" display="Table 23: Number of pensioners and contracts per year"/>
    <hyperlink ref="A89" location="'22 Tablica 23,24 - Graf 15,16'!A1" display="Grafikon 15: Broj korisnika i broj ugovora po godinama"/>
    <hyperlink ref="A90" location="'22 Tablica 23,24 - Graf 15,16'!A1" display="Chart 15: Number of pensioners and contracts per year"/>
    <hyperlink ref="A91" location="'22 Tablica 23,24 - Graf 15,16'!A1" display="Tablica 24: Broj korisnika i broj ugovora u zadnjih godinu dana"/>
    <hyperlink ref="A92" location="'22 Tablica 23,24 - Graf 15,16'!A1" display="Table 24: Number of pesioners and contracts over the past year"/>
    <hyperlink ref="A93" location="'22 Tablica 23,24 - Graf 15,16'!A1" display="Grafikon 16: Broj korisnika i broj ugovora u zadnjih godinu dana"/>
    <hyperlink ref="A94" location="'22 Tablica 23,24 - Graf 15,16'!A1" display="Chart 16: Number of pensioners and contracts over the past year"/>
    <hyperlink ref="A168" location="'39 Tablica 50,51,52'!A1" display="Tablica 50:  Skraćeni prikaz agregirane bilance factoring društava "/>
    <hyperlink ref="A169" location="'39 Tablica 50,51,52'!A1" display="Table 50: Abbreviated overview of the aggregate balance sheet of factoring companies "/>
    <hyperlink ref="A170" location="'39 Tablica 50,51,52'!A1" display="Tablica 51: Skraćeni prikaz agregiranog računa dobiti i gubitka factoring društava "/>
    <hyperlink ref="A171" location="'39 Tablica 50,51,52'!A1" display="Table 51: Abbreviated overview of the aggregate profit and loss account of factoring companies "/>
    <hyperlink ref="A172" location="'39 Tablica 50,51,52'!A1" display="Tablica 52: Skračeni prikaz agregiranog volumena transakcija factoring društava "/>
    <hyperlink ref="A173" location="'39 Tablica 50,51,52'!A1" display="Table 52: Abbreviated overview of the aggregate transactions volume of factoring companies "/>
    <hyperlink ref="A77" location="'21 Tablica 21,22 - Graf 13,14'!A1" display="Table 21: Number of pensioners and contracts per year"/>
    <hyperlink ref="A78" location="'21 Tablica 21,22 - Graf 13,14'!A1" display="Grafikon 13: Broj korisnika i broj ugovora po godinama"/>
    <hyperlink ref="A79" location="'21 Tablica 21,22 - Graf 13,14'!A1" display="Chart 13: Number of pensioners and contracts per year"/>
    <hyperlink ref="A82" location="'21 Tablica 21,22 - Graf 13,14'!A1" display="Grafikon 14: Broj korisnika i broj ugovora u zadnjih godinu dana"/>
    <hyperlink ref="A83" location="'21 Tablica 21,22 - Graf 13,14'!A1" display="Chart 14: Number of pensioners and contracts over the past year"/>
    <hyperlink ref="A33" location="'9 Tablica 10, 10.1'!A1" display="Tablica 10.1: Prinosi OMF-ova"/>
    <hyperlink ref="A34" location="'9 Tablica 10, 10.1'!A1" display="Table 10.1: OMFs' rates of return"/>
  </hyperlinks>
  <pageMargins left="0.7" right="0.7" top="0.75" bottom="0.75" header="0.3" footer="0.3"/>
  <pageSetup paperSize="9" scale="78" orientation="portrait" r:id="rId1"/>
  <rowBreaks count="2" manualBreakCount="2">
    <brk id="64" max="16383" man="1"/>
    <brk id="12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6"/>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22" t="s">
        <v>574</v>
      </c>
      <c r="J1" s="26" t="str">
        <f>Naslovnica!A20</f>
        <v>Svibanj 2013.</v>
      </c>
    </row>
    <row r="2" spans="1:11" ht="12.75" customHeight="1">
      <c r="A2" s="361" t="s">
        <v>575</v>
      </c>
      <c r="J2" s="362" t="str">
        <f>Naslovnica!A24</f>
        <v>May 2013</v>
      </c>
    </row>
    <row r="3" spans="1:11" ht="12.75" customHeight="1"/>
    <row r="4" spans="1:11" ht="51" customHeight="1">
      <c r="A4" s="722" t="s">
        <v>938</v>
      </c>
      <c r="B4" s="715" t="s">
        <v>939</v>
      </c>
      <c r="C4" s="703" t="s">
        <v>937</v>
      </c>
      <c r="D4" s="703"/>
      <c r="E4" s="703" t="s">
        <v>936</v>
      </c>
      <c r="F4" s="703"/>
      <c r="G4" s="703"/>
      <c r="H4" s="703"/>
      <c r="I4" s="703"/>
      <c r="J4" s="104"/>
    </row>
    <row r="5" spans="1:11" ht="33.75" customHeight="1">
      <c r="A5" s="748"/>
      <c r="B5" s="715"/>
      <c r="C5" s="105" t="str">
        <f>Naslovnica!A20</f>
        <v>Svibanj 2013.</v>
      </c>
      <c r="D5" s="91" t="str">
        <f>'4 Tablica 2 - Graf 2'!F5</f>
        <v>Travanj 2013.</v>
      </c>
      <c r="E5" s="105" t="str">
        <f>Naslovnica!A20</f>
        <v>Svibanj 2013.</v>
      </c>
      <c r="F5" s="91" t="str">
        <f>'4 Tablica 2 - Graf 2'!F5</f>
        <v>Travanj 2013.</v>
      </c>
      <c r="G5" s="151" t="s">
        <v>234</v>
      </c>
      <c r="H5" s="151" t="s">
        <v>235</v>
      </c>
      <c r="I5" s="108" t="s">
        <v>200</v>
      </c>
      <c r="J5" s="108" t="s">
        <v>236</v>
      </c>
    </row>
    <row r="6" spans="1:11" ht="46.5" customHeight="1">
      <c r="A6" s="748"/>
      <c r="B6" s="715"/>
      <c r="C6" s="363" t="str">
        <f>Naslovnica!A24</f>
        <v>May 2013</v>
      </c>
      <c r="D6" s="364" t="str">
        <f>'4 Tablica 2 - Graf 2'!F6</f>
        <v>April 2013</v>
      </c>
      <c r="E6" s="363" t="str">
        <f>Naslovnica!A24</f>
        <v>May 2013</v>
      </c>
      <c r="F6" s="364" t="str">
        <f>'4 Tablica 2 - Graf 2'!F6</f>
        <v>April 2013</v>
      </c>
      <c r="G6" s="363" t="s">
        <v>202</v>
      </c>
      <c r="H6" s="363" t="s">
        <v>237</v>
      </c>
      <c r="I6" s="365" t="s">
        <v>238</v>
      </c>
      <c r="J6" s="378" t="s">
        <v>205</v>
      </c>
    </row>
    <row r="7" spans="1:11" ht="12.75" customHeight="1">
      <c r="A7" s="492" t="s">
        <v>216</v>
      </c>
      <c r="B7" s="492" t="s">
        <v>1055</v>
      </c>
      <c r="C7" s="493">
        <v>120.7247</v>
      </c>
      <c r="D7" s="493">
        <v>122.36499999999999</v>
      </c>
      <c r="E7" s="437">
        <v>-1.3404976913333031E-2</v>
      </c>
      <c r="F7" s="437">
        <v>1.3847450198311824E-2</v>
      </c>
      <c r="G7" s="437">
        <v>2.7710147987223918E-2</v>
      </c>
      <c r="H7" s="437">
        <v>0.1370907734591193</v>
      </c>
      <c r="I7" s="437">
        <v>0.14162959870346414</v>
      </c>
      <c r="J7" s="494" t="s">
        <v>1054</v>
      </c>
      <c r="K7" s="308"/>
    </row>
    <row r="8" spans="1:11" ht="12.75" customHeight="1">
      <c r="A8" s="492" t="s">
        <v>216</v>
      </c>
      <c r="B8" s="492" t="s">
        <v>1056</v>
      </c>
      <c r="C8" s="493">
        <v>207.65809999999999</v>
      </c>
      <c r="D8" s="493">
        <v>210.81270000000001</v>
      </c>
      <c r="E8" s="437">
        <v>-1.4963994104719575E-2</v>
      </c>
      <c r="F8" s="437">
        <v>7.1961453657674599E-3</v>
      </c>
      <c r="G8" s="437">
        <v>1.8897817833181001E-2</v>
      </c>
      <c r="H8" s="437">
        <v>0.10090152179848431</v>
      </c>
      <c r="I8" s="437">
        <v>9.0149836769826353E-2</v>
      </c>
      <c r="J8" s="494" t="s">
        <v>218</v>
      </c>
      <c r="K8" s="308"/>
    </row>
    <row r="9" spans="1:11" ht="12.75" customHeight="1">
      <c r="A9" s="495" t="s">
        <v>216</v>
      </c>
      <c r="B9" s="492" t="s">
        <v>1057</v>
      </c>
      <c r="C9" s="493">
        <v>203.1953</v>
      </c>
      <c r="D9" s="493">
        <v>205.983</v>
      </c>
      <c r="E9" s="437">
        <v>-1.3533641125723972E-2</v>
      </c>
      <c r="F9" s="437">
        <v>9.1185797492378314E-3</v>
      </c>
      <c r="G9" s="437">
        <v>2.2673477265875562E-2</v>
      </c>
      <c r="H9" s="437">
        <v>0.10571223499975789</v>
      </c>
      <c r="I9" s="437">
        <v>9.00911867119365E-2</v>
      </c>
      <c r="J9" s="494" t="s">
        <v>219</v>
      </c>
      <c r="K9" s="308"/>
    </row>
    <row r="10" spans="1:11" ht="12.75" customHeight="1">
      <c r="A10" s="495" t="s">
        <v>216</v>
      </c>
      <c r="B10" s="495" t="s">
        <v>1058</v>
      </c>
      <c r="C10" s="493">
        <v>219.0856</v>
      </c>
      <c r="D10" s="493">
        <v>222.08949999999999</v>
      </c>
      <c r="E10" s="437">
        <v>-1.3525628181431304E-2</v>
      </c>
      <c r="F10" s="437">
        <v>8.5954927592044508E-3</v>
      </c>
      <c r="G10" s="437">
        <v>2.3354187900365149E-2</v>
      </c>
      <c r="H10" s="437">
        <v>0.10858748777361671</v>
      </c>
      <c r="I10" s="437">
        <v>8.8630419213184153E-2</v>
      </c>
      <c r="J10" s="494" t="s">
        <v>217</v>
      </c>
    </row>
    <row r="11" spans="1:11" ht="12.75" customHeight="1">
      <c r="A11" s="495" t="s">
        <v>216</v>
      </c>
      <c r="B11" s="495" t="s">
        <v>1059</v>
      </c>
      <c r="C11" s="493">
        <v>101.5487</v>
      </c>
      <c r="D11" s="493">
        <v>103.3593</v>
      </c>
      <c r="E11" s="437">
        <v>-1.7517533497227709E-2</v>
      </c>
      <c r="F11" s="437">
        <v>2.3259106285621535E-2</v>
      </c>
      <c r="G11" s="437">
        <v>1.8769475249253011E-2</v>
      </c>
      <c r="H11" s="437" t="s">
        <v>539</v>
      </c>
      <c r="I11" s="437" t="s">
        <v>539</v>
      </c>
      <c r="J11" s="494" t="s">
        <v>1052</v>
      </c>
    </row>
    <row r="12" spans="1:11" ht="12.75" customHeight="1">
      <c r="A12" s="495" t="s">
        <v>216</v>
      </c>
      <c r="B12" s="495" t="s">
        <v>1060</v>
      </c>
      <c r="C12" s="493">
        <v>159.30090000000001</v>
      </c>
      <c r="D12" s="493">
        <v>161.37610000000001</v>
      </c>
      <c r="E12" s="437">
        <v>-1.2859401113299895E-2</v>
      </c>
      <c r="F12" s="437">
        <v>8.8067998897275492E-3</v>
      </c>
      <c r="G12" s="437">
        <v>2.3523561147959088E-2</v>
      </c>
      <c r="H12" s="437">
        <v>0.11473598470588089</v>
      </c>
      <c r="I12" s="437">
        <v>0.1054663273090779</v>
      </c>
      <c r="J12" s="494" t="s">
        <v>220</v>
      </c>
    </row>
    <row r="13" spans="1:11" ht="12.75" customHeight="1">
      <c r="A13" s="495" t="s">
        <v>223</v>
      </c>
      <c r="B13" s="495" t="s">
        <v>1061</v>
      </c>
      <c r="C13" s="493">
        <v>117.7821</v>
      </c>
      <c r="D13" s="493">
        <v>119.13290000000001</v>
      </c>
      <c r="E13" s="437">
        <v>-1.133859748230763E-2</v>
      </c>
      <c r="F13" s="437">
        <v>7.3624539370990838E-3</v>
      </c>
      <c r="G13" s="437">
        <v>2.1734679891669235E-2</v>
      </c>
      <c r="H13" s="437">
        <v>0.13046904318798491</v>
      </c>
      <c r="I13" s="437">
        <v>2.148670754387072E-2</v>
      </c>
      <c r="J13" s="494" t="s">
        <v>225</v>
      </c>
    </row>
    <row r="14" spans="1:11" ht="12.75" customHeight="1">
      <c r="A14" s="495" t="s">
        <v>223</v>
      </c>
      <c r="B14" s="495" t="s">
        <v>1062</v>
      </c>
      <c r="C14" s="493">
        <v>107.1114</v>
      </c>
      <c r="D14" s="493">
        <v>108.1503</v>
      </c>
      <c r="E14" s="437">
        <v>-9.6060759886934955E-3</v>
      </c>
      <c r="F14" s="437">
        <v>3.7504802953607615E-3</v>
      </c>
      <c r="G14" s="437">
        <v>1.7537593109980279E-2</v>
      </c>
      <c r="H14" s="437" t="s">
        <v>539</v>
      </c>
      <c r="I14" s="437" t="s">
        <v>539</v>
      </c>
      <c r="J14" s="494" t="s">
        <v>1053</v>
      </c>
    </row>
    <row r="15" spans="1:11" ht="12.75" customHeight="1">
      <c r="A15" s="495" t="s">
        <v>223</v>
      </c>
      <c r="B15" s="495" t="s">
        <v>1063</v>
      </c>
      <c r="C15" s="493">
        <v>133.6627</v>
      </c>
      <c r="D15" s="493">
        <v>135.35489999999999</v>
      </c>
      <c r="E15" s="437">
        <v>-1.2501948581100394E-2</v>
      </c>
      <c r="F15" s="437">
        <v>6.3449106515540239E-3</v>
      </c>
      <c r="G15" s="437">
        <v>1.6431701747275092E-2</v>
      </c>
      <c r="H15" s="437">
        <v>0.11291819975004391</v>
      </c>
      <c r="I15" s="437">
        <v>5.9814104266488144E-2</v>
      </c>
      <c r="J15" s="494" t="s">
        <v>227</v>
      </c>
    </row>
    <row r="16" spans="1:11" ht="12.75" customHeight="1">
      <c r="A16" s="495" t="s">
        <v>223</v>
      </c>
      <c r="B16" s="495" t="s">
        <v>1064</v>
      </c>
      <c r="C16" s="493">
        <v>123.79170000000001</v>
      </c>
      <c r="D16" s="493">
        <v>125.2273</v>
      </c>
      <c r="E16" s="437">
        <v>-1.1463953946144282E-2</v>
      </c>
      <c r="F16" s="437">
        <v>7.9686213399679066E-3</v>
      </c>
      <c r="G16" s="437">
        <v>2.2792957292639235E-2</v>
      </c>
      <c r="H16" s="437">
        <v>0.1376324263522008</v>
      </c>
      <c r="I16" s="437">
        <v>3.0667118337516897E-2</v>
      </c>
      <c r="J16" s="494" t="s">
        <v>226</v>
      </c>
    </row>
    <row r="17" spans="1:10" ht="12.75" customHeight="1">
      <c r="A17" s="492" t="s">
        <v>223</v>
      </c>
      <c r="B17" s="492" t="s">
        <v>1065</v>
      </c>
      <c r="C17" s="493">
        <v>119.4991</v>
      </c>
      <c r="D17" s="493">
        <v>120.75790000000001</v>
      </c>
      <c r="E17" s="437">
        <v>-1.0424162725585721E-2</v>
      </c>
      <c r="F17" s="437">
        <v>2.145238897455192E-3</v>
      </c>
      <c r="G17" s="437">
        <v>1.7152988622270736E-2</v>
      </c>
      <c r="H17" s="437">
        <v>0.12356168917254465</v>
      </c>
      <c r="I17" s="437">
        <v>2.0896185916404075E-2</v>
      </c>
      <c r="J17" s="494" t="s">
        <v>224</v>
      </c>
    </row>
    <row r="18" spans="1:10" ht="12.75" customHeight="1">
      <c r="A18" s="492" t="s">
        <v>221</v>
      </c>
      <c r="B18" s="492" t="s">
        <v>1066</v>
      </c>
      <c r="C18" s="493">
        <v>139.6764</v>
      </c>
      <c r="D18" s="493">
        <v>140.52209999999999</v>
      </c>
      <c r="E18" s="437">
        <v>-6.0182704357534776E-3</v>
      </c>
      <c r="F18" s="437">
        <v>6.4156967562701899E-3</v>
      </c>
      <c r="G18" s="437">
        <v>8.9943531556808901E-3</v>
      </c>
      <c r="H18" s="437">
        <v>0.11487107773648517</v>
      </c>
      <c r="I18" s="437">
        <v>7.8547737222019798E-2</v>
      </c>
      <c r="J18" s="494" t="s">
        <v>222</v>
      </c>
    </row>
    <row r="19" spans="1:10" ht="12.75" customHeight="1">
      <c r="A19" s="495" t="s">
        <v>228</v>
      </c>
      <c r="B19" s="492" t="s">
        <v>1067</v>
      </c>
      <c r="C19" s="493">
        <v>181.83349999999999</v>
      </c>
      <c r="D19" s="493">
        <v>182.49700000000001</v>
      </c>
      <c r="E19" s="437">
        <v>-3.6356762028966366E-3</v>
      </c>
      <c r="F19" s="437">
        <v>1.599565313727928E-2</v>
      </c>
      <c r="G19" s="437">
        <v>2.8412436181458094E-2</v>
      </c>
      <c r="H19" s="437">
        <v>0.10292962506694894</v>
      </c>
      <c r="I19" s="437">
        <v>7.4914792136884012E-2</v>
      </c>
      <c r="J19" s="494" t="s">
        <v>230</v>
      </c>
    </row>
    <row r="20" spans="1:10" ht="12.75" customHeight="1">
      <c r="A20" s="492" t="s">
        <v>228</v>
      </c>
      <c r="B20" s="492" t="s">
        <v>1068</v>
      </c>
      <c r="C20" s="493">
        <v>195.61439999999999</v>
      </c>
      <c r="D20" s="493">
        <v>196.86019999999999</v>
      </c>
      <c r="E20" s="437">
        <v>-6.3283487469788348E-3</v>
      </c>
      <c r="F20" s="437">
        <v>1.8153062084723878E-2</v>
      </c>
      <c r="G20" s="437">
        <v>2.5880600693834414E-2</v>
      </c>
      <c r="H20" s="437">
        <v>0.1441225033382405</v>
      </c>
      <c r="I20" s="437">
        <v>7.8117875744927678E-2</v>
      </c>
      <c r="J20" s="494" t="s">
        <v>229</v>
      </c>
    </row>
    <row r="21" spans="1:10" ht="12.75" customHeight="1">
      <c r="A21" s="495" t="s">
        <v>228</v>
      </c>
      <c r="B21" s="495" t="s">
        <v>1069</v>
      </c>
      <c r="C21" s="493">
        <v>167.30680000000001</v>
      </c>
      <c r="D21" s="493">
        <v>167.85679999999999</v>
      </c>
      <c r="E21" s="437">
        <v>-3.2766024373155154E-3</v>
      </c>
      <c r="F21" s="437">
        <v>1.5235475493202436E-2</v>
      </c>
      <c r="G21" s="437">
        <v>2.7142345829007673E-2</v>
      </c>
      <c r="H21" s="437">
        <v>0.10427408645329246</v>
      </c>
      <c r="I21" s="437">
        <v>6.9751756811182508E-2</v>
      </c>
      <c r="J21" s="494" t="s">
        <v>231</v>
      </c>
    </row>
    <row r="22" spans="1:10" ht="12.75" customHeight="1">
      <c r="A22" s="495" t="s">
        <v>228</v>
      </c>
      <c r="B22" s="495" t="s">
        <v>1070</v>
      </c>
      <c r="C22" s="493">
        <v>136.75110000000001</v>
      </c>
      <c r="D22" s="493">
        <v>137.24879999999999</v>
      </c>
      <c r="E22" s="437">
        <v>-3.6262612132126511E-3</v>
      </c>
      <c r="F22" s="437">
        <v>6.0901054113092273E-3</v>
      </c>
      <c r="G22" s="437">
        <v>1.0566710907086276E-2</v>
      </c>
      <c r="H22" s="437">
        <v>8.883465770657846E-2</v>
      </c>
      <c r="I22" s="437">
        <v>5.8067117340351304E-2</v>
      </c>
      <c r="J22" s="494" t="s">
        <v>233</v>
      </c>
    </row>
    <row r="23" spans="1:10" ht="12.75" customHeight="1">
      <c r="A23" s="492" t="s">
        <v>228</v>
      </c>
      <c r="B23" s="492" t="s">
        <v>1071</v>
      </c>
      <c r="C23" s="493">
        <v>156.2526</v>
      </c>
      <c r="D23" s="493">
        <v>156.58969999999999</v>
      </c>
      <c r="E23" s="437">
        <v>-2.1527597281302182E-3</v>
      </c>
      <c r="F23" s="437">
        <v>8.596824578918541E-3</v>
      </c>
      <c r="G23" s="437">
        <v>2.0717109612414887E-2</v>
      </c>
      <c r="H23" s="437">
        <v>0.10949799690126814</v>
      </c>
      <c r="I23" s="437">
        <v>7.1652368858664994E-2</v>
      </c>
      <c r="J23" s="494" t="s">
        <v>232</v>
      </c>
    </row>
    <row r="24" spans="1:10" ht="12.75" customHeight="1">
      <c r="A24" s="152" t="s">
        <v>940</v>
      </c>
    </row>
    <row r="25" spans="1:10" ht="12.75" customHeight="1"/>
    <row r="26" spans="1:10" ht="12.75" customHeight="1"/>
    <row r="27" spans="1:10" ht="12.75" customHeight="1"/>
    <row r="28" spans="1:10" ht="12.75" customHeight="1"/>
    <row r="29" spans="1:10" ht="12.75" customHeight="1"/>
    <row r="30" spans="1:10" ht="12.75" customHeight="1"/>
    <row r="31" spans="1:10" ht="12.75" customHeight="1"/>
    <row r="32" spans="1:10" ht="12.75" customHeight="1">
      <c r="A32" s="98" t="s">
        <v>576</v>
      </c>
      <c r="J32" s="26" t="str">
        <f>Naslovnica!A20</f>
        <v>Svibanj 2013.</v>
      </c>
    </row>
    <row r="33" spans="1:11" ht="12.75" customHeight="1">
      <c r="A33" s="381" t="s">
        <v>577</v>
      </c>
      <c r="J33" s="362" t="str">
        <f>Naslovnica!A24</f>
        <v>May 2013</v>
      </c>
    </row>
    <row r="34" spans="1:11" ht="12.75" customHeight="1"/>
    <row r="35" spans="1:11" ht="12.75" customHeight="1"/>
    <row r="36" spans="1:11" ht="12.75" customHeight="1"/>
    <row r="37" spans="1:11" ht="12.75" customHeight="1">
      <c r="K37" s="308"/>
    </row>
    <row r="38" spans="1:11" ht="12.75" customHeight="1">
      <c r="K38" s="308"/>
    </row>
    <row r="39" spans="1:11" ht="12.75" customHeight="1">
      <c r="K39" s="308"/>
    </row>
    <row r="40" spans="1:11" ht="12.75" customHeight="1">
      <c r="K40" s="308"/>
    </row>
    <row r="41" spans="1:11" ht="12.75" customHeight="1">
      <c r="K41" s="308"/>
    </row>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c r="A65" s="152"/>
    </row>
    <row r="66" spans="1:10" ht="12.75" customHeight="1">
      <c r="A66" s="152" t="s">
        <v>940</v>
      </c>
    </row>
    <row r="67" spans="1:10" ht="12.75" customHeight="1"/>
    <row r="68" spans="1:10" ht="12.75" customHeight="1">
      <c r="A68" s="291" t="s">
        <v>477</v>
      </c>
    </row>
    <row r="69" spans="1:10" ht="12.75" customHeight="1"/>
    <row r="70" spans="1:10" ht="12.75" customHeight="1"/>
    <row r="71" spans="1:10" ht="12.75" customHeight="1"/>
    <row r="72" spans="1:10" ht="12.75" customHeight="1"/>
    <row r="73" spans="1:10" ht="12.75" customHeight="1"/>
    <row r="74" spans="1:10">
      <c r="J74" s="100" t="s">
        <v>588</v>
      </c>
    </row>
    <row r="76" spans="1:10" ht="12.75" customHeight="1"/>
  </sheetData>
  <mergeCells count="4">
    <mergeCell ref="A4:A6"/>
    <mergeCell ref="B4:B6"/>
    <mergeCell ref="C4:D4"/>
    <mergeCell ref="E4:I4"/>
  </mergeCells>
  <hyperlinks>
    <hyperlink ref="A68"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336" customWidth="1"/>
    <col min="2" max="2" width="11.140625" style="336" customWidth="1"/>
    <col min="3" max="3" width="10.7109375" style="336" customWidth="1"/>
    <col min="4" max="4" width="3.5703125" style="336" customWidth="1"/>
    <col min="5" max="9" width="11.42578125" style="336" customWidth="1"/>
    <col min="10" max="16384" width="9.140625" style="336"/>
  </cols>
  <sheetData>
    <row r="1" spans="1:9" ht="15">
      <c r="A1" s="334" t="s">
        <v>737</v>
      </c>
      <c r="B1" s="335"/>
      <c r="C1" s="335"/>
      <c r="D1" s="335"/>
      <c r="E1" s="335"/>
      <c r="F1" s="335"/>
      <c r="G1" s="335"/>
      <c r="H1" s="335"/>
      <c r="I1" s="335"/>
    </row>
    <row r="2" spans="1:9">
      <c r="A2" s="337" t="s">
        <v>738</v>
      </c>
      <c r="B2" s="335"/>
      <c r="C2" s="335"/>
      <c r="D2" s="335"/>
      <c r="E2" s="335"/>
      <c r="F2" s="335"/>
      <c r="G2" s="335"/>
      <c r="H2" s="335"/>
      <c r="I2" s="335"/>
    </row>
    <row r="4" spans="1:9">
      <c r="A4" s="338" t="s">
        <v>739</v>
      </c>
      <c r="I4" s="339"/>
    </row>
    <row r="5" spans="1:9">
      <c r="A5" s="340" t="s">
        <v>740</v>
      </c>
      <c r="I5" s="341"/>
    </row>
    <row r="7" spans="1:9" ht="26.25" customHeight="1">
      <c r="A7" s="752" t="s">
        <v>741</v>
      </c>
      <c r="B7" s="752"/>
      <c r="C7" s="752"/>
      <c r="D7" s="338"/>
      <c r="E7" s="752" t="s">
        <v>849</v>
      </c>
      <c r="F7" s="752"/>
      <c r="G7" s="752"/>
      <c r="H7" s="752"/>
      <c r="I7" s="338"/>
    </row>
    <row r="8" spans="1:9" ht="27.75" customHeight="1">
      <c r="A8" s="751" t="s">
        <v>858</v>
      </c>
      <c r="B8" s="751"/>
      <c r="C8" s="751"/>
      <c r="E8" s="751" t="s">
        <v>848</v>
      </c>
      <c r="F8" s="751"/>
      <c r="G8" s="751"/>
      <c r="H8" s="751"/>
    </row>
    <row r="10" spans="1:9" ht="26.25" customHeight="1">
      <c r="A10" s="342" t="s">
        <v>742</v>
      </c>
      <c r="B10" s="342" t="s">
        <v>847</v>
      </c>
      <c r="C10" s="342" t="s">
        <v>743</v>
      </c>
    </row>
    <row r="11" spans="1:9">
      <c r="A11" s="496" t="s">
        <v>840</v>
      </c>
      <c r="B11" s="497">
        <v>40</v>
      </c>
      <c r="C11" s="497">
        <v>40</v>
      </c>
    </row>
    <row r="12" spans="1:9">
      <c r="A12" s="496" t="s">
        <v>841</v>
      </c>
      <c r="B12" s="497">
        <v>133</v>
      </c>
      <c r="C12" s="497">
        <v>133</v>
      </c>
    </row>
    <row r="13" spans="1:9">
      <c r="A13" s="496" t="s">
        <v>842</v>
      </c>
      <c r="B13" s="497">
        <v>218</v>
      </c>
      <c r="C13" s="497">
        <v>218</v>
      </c>
    </row>
    <row r="14" spans="1:9">
      <c r="A14" s="496" t="s">
        <v>843</v>
      </c>
      <c r="B14" s="497">
        <v>602</v>
      </c>
      <c r="C14" s="497">
        <v>602</v>
      </c>
    </row>
    <row r="15" spans="1:9">
      <c r="A15" s="496" t="s">
        <v>844</v>
      </c>
      <c r="B15" s="497">
        <v>214</v>
      </c>
      <c r="C15" s="497">
        <v>214</v>
      </c>
    </row>
    <row r="16" spans="1:9">
      <c r="A16" s="496" t="s">
        <v>1172</v>
      </c>
      <c r="B16" s="497">
        <v>49</v>
      </c>
      <c r="C16" s="497">
        <v>49</v>
      </c>
    </row>
    <row r="17" spans="1:9">
      <c r="A17" s="152" t="s">
        <v>940</v>
      </c>
    </row>
    <row r="23" spans="1:9">
      <c r="E23" s="152" t="s">
        <v>940</v>
      </c>
    </row>
    <row r="24" spans="1:9">
      <c r="E24" s="152"/>
    </row>
    <row r="25" spans="1:9" ht="27" customHeight="1">
      <c r="A25" s="752" t="s">
        <v>1121</v>
      </c>
      <c r="B25" s="752"/>
      <c r="C25" s="752"/>
      <c r="E25" s="752" t="s">
        <v>1119</v>
      </c>
      <c r="F25" s="752"/>
      <c r="G25" s="752"/>
      <c r="H25" s="753" t="s">
        <v>1139</v>
      </c>
      <c r="I25" s="753"/>
    </row>
    <row r="26" spans="1:9" ht="30" customHeight="1">
      <c r="A26" s="751" t="s">
        <v>1122</v>
      </c>
      <c r="B26" s="751"/>
      <c r="C26" s="751"/>
      <c r="E26" s="751" t="s">
        <v>1120</v>
      </c>
      <c r="F26" s="751"/>
      <c r="G26" s="751"/>
      <c r="H26" s="403"/>
      <c r="I26" s="404"/>
    </row>
    <row r="28" spans="1:9" ht="27" customHeight="1">
      <c r="A28" s="342" t="s">
        <v>744</v>
      </c>
      <c r="B28" s="342" t="s">
        <v>1123</v>
      </c>
      <c r="C28" s="342" t="s">
        <v>743</v>
      </c>
    </row>
    <row r="29" spans="1:9">
      <c r="A29" s="498" t="s">
        <v>1124</v>
      </c>
      <c r="B29" s="497">
        <v>40</v>
      </c>
      <c r="C29" s="497">
        <v>40</v>
      </c>
    </row>
    <row r="30" spans="1:9">
      <c r="A30" s="498" t="s">
        <v>1125</v>
      </c>
      <c r="B30" s="497">
        <v>44</v>
      </c>
      <c r="C30" s="497">
        <v>44</v>
      </c>
    </row>
    <row r="31" spans="1:9">
      <c r="A31" s="498" t="s">
        <v>1126</v>
      </c>
      <c r="B31" s="497">
        <v>48</v>
      </c>
      <c r="C31" s="497">
        <v>48</v>
      </c>
    </row>
    <row r="32" spans="1:9">
      <c r="A32" s="498" t="s">
        <v>1173</v>
      </c>
      <c r="B32" s="497">
        <v>49</v>
      </c>
      <c r="C32" s="497">
        <v>49</v>
      </c>
    </row>
    <row r="33" spans="1:9">
      <c r="A33" s="498" t="s">
        <v>1226</v>
      </c>
      <c r="B33" s="497">
        <v>50</v>
      </c>
      <c r="C33" s="497">
        <v>50</v>
      </c>
    </row>
    <row r="34" spans="1:9" ht="15">
      <c r="A34" s="152" t="s">
        <v>940</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row>
    <row r="41" spans="1:9">
      <c r="E41" s="152" t="s">
        <v>940</v>
      </c>
    </row>
    <row r="42" spans="1:9" ht="68.25" customHeight="1">
      <c r="A42" s="749" t="s">
        <v>1131</v>
      </c>
      <c r="B42" s="749"/>
      <c r="C42" s="749"/>
      <c r="D42" s="749"/>
      <c r="E42" s="749"/>
      <c r="F42" s="749"/>
      <c r="G42" s="749"/>
      <c r="H42" s="749"/>
      <c r="I42" s="749"/>
    </row>
    <row r="44" spans="1:9" ht="69" customHeight="1">
      <c r="A44" s="750" t="s">
        <v>1132</v>
      </c>
      <c r="B44" s="750"/>
      <c r="C44" s="750"/>
      <c r="D44" s="750"/>
      <c r="E44" s="750"/>
      <c r="F44" s="750"/>
      <c r="G44" s="750"/>
      <c r="H44" s="750"/>
      <c r="I44" s="750"/>
    </row>
    <row r="45" spans="1:9">
      <c r="A45" s="291" t="s">
        <v>477</v>
      </c>
    </row>
    <row r="46" spans="1:9">
      <c r="I46" s="343" t="s">
        <v>745</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336" customWidth="1"/>
    <col min="4" max="4" width="3.5703125" style="336" customWidth="1"/>
    <col min="5" max="9" width="11.42578125" style="336" customWidth="1"/>
    <col min="10" max="16384" width="9.140625" style="336"/>
  </cols>
  <sheetData>
    <row r="1" spans="1:9">
      <c r="A1" s="338" t="s">
        <v>746</v>
      </c>
      <c r="I1" s="339"/>
    </row>
    <row r="2" spans="1:9">
      <c r="A2" s="340" t="s">
        <v>747</v>
      </c>
      <c r="I2" s="341"/>
    </row>
    <row r="4" spans="1:9" ht="26.25" customHeight="1">
      <c r="A4" s="752" t="s">
        <v>748</v>
      </c>
      <c r="B4" s="752"/>
      <c r="C4" s="752"/>
      <c r="D4" s="338"/>
      <c r="E4" s="752" t="s">
        <v>850</v>
      </c>
      <c r="F4" s="752"/>
      <c r="G4" s="752"/>
      <c r="H4" s="752"/>
      <c r="I4" s="338"/>
    </row>
    <row r="5" spans="1:9" ht="27.75" customHeight="1">
      <c r="A5" s="751" t="s">
        <v>857</v>
      </c>
      <c r="B5" s="751"/>
      <c r="C5" s="751"/>
      <c r="E5" s="751" t="s">
        <v>851</v>
      </c>
      <c r="F5" s="751"/>
      <c r="G5" s="751"/>
      <c r="H5" s="751"/>
    </row>
    <row r="7" spans="1:9" ht="26.25" customHeight="1">
      <c r="A7" s="342" t="s">
        <v>742</v>
      </c>
      <c r="B7" s="342" t="s">
        <v>847</v>
      </c>
      <c r="C7" s="342" t="s">
        <v>743</v>
      </c>
    </row>
    <row r="8" spans="1:9">
      <c r="A8" s="496" t="s">
        <v>840</v>
      </c>
      <c r="B8" s="497">
        <v>541</v>
      </c>
      <c r="C8" s="497">
        <v>554</v>
      </c>
    </row>
    <row r="9" spans="1:9">
      <c r="A9" s="496" t="s">
        <v>841</v>
      </c>
      <c r="B9" s="497">
        <v>1215</v>
      </c>
      <c r="C9" s="497">
        <v>1281</v>
      </c>
    </row>
    <row r="10" spans="1:9">
      <c r="A10" s="496" t="s">
        <v>842</v>
      </c>
      <c r="B10" s="497">
        <v>3106</v>
      </c>
      <c r="C10" s="497">
        <v>3224</v>
      </c>
    </row>
    <row r="11" spans="1:9">
      <c r="A11" s="496" t="s">
        <v>843</v>
      </c>
      <c r="B11" s="497">
        <v>5641</v>
      </c>
      <c r="C11" s="497">
        <v>5877</v>
      </c>
    </row>
    <row r="12" spans="1:9">
      <c r="A12" s="496" t="s">
        <v>844</v>
      </c>
      <c r="B12" s="497">
        <v>8027</v>
      </c>
      <c r="C12" s="497">
        <v>8367</v>
      </c>
    </row>
    <row r="13" spans="1:9">
      <c r="A13" s="496" t="s">
        <v>1172</v>
      </c>
      <c r="B13" s="497">
        <v>10639</v>
      </c>
      <c r="C13" s="497">
        <v>11091</v>
      </c>
    </row>
    <row r="14" spans="1:9">
      <c r="A14" s="152" t="s">
        <v>940</v>
      </c>
    </row>
    <row r="20" spans="1:9">
      <c r="E20" s="152" t="s">
        <v>940</v>
      </c>
    </row>
    <row r="22" spans="1:9" ht="27" customHeight="1">
      <c r="A22" s="752" t="s">
        <v>1129</v>
      </c>
      <c r="B22" s="752"/>
      <c r="C22" s="752"/>
      <c r="E22" s="752" t="s">
        <v>1127</v>
      </c>
      <c r="F22" s="752"/>
      <c r="G22" s="752"/>
      <c r="H22" s="753" t="s">
        <v>1139</v>
      </c>
      <c r="I22" s="753"/>
    </row>
    <row r="23" spans="1:9" ht="30" customHeight="1">
      <c r="A23" s="751" t="s">
        <v>1130</v>
      </c>
      <c r="B23" s="751"/>
      <c r="C23" s="751"/>
      <c r="E23" s="751" t="s">
        <v>1128</v>
      </c>
      <c r="F23" s="751"/>
      <c r="G23" s="751"/>
      <c r="H23" s="403"/>
    </row>
    <row r="25" spans="1:9" ht="27" customHeight="1">
      <c r="A25" s="342" t="s">
        <v>744</v>
      </c>
      <c r="B25" s="342" t="s">
        <v>847</v>
      </c>
      <c r="C25" s="342" t="s">
        <v>743</v>
      </c>
    </row>
    <row r="26" spans="1:9">
      <c r="A26" s="498" t="s">
        <v>1124</v>
      </c>
      <c r="B26" s="497">
        <v>8874</v>
      </c>
      <c r="C26" s="497">
        <v>9251</v>
      </c>
    </row>
    <row r="27" spans="1:9">
      <c r="A27" s="498" t="s">
        <v>1125</v>
      </c>
      <c r="B27" s="497">
        <v>9585</v>
      </c>
      <c r="C27" s="497">
        <v>9993</v>
      </c>
    </row>
    <row r="28" spans="1:9">
      <c r="A28" s="498" t="s">
        <v>1126</v>
      </c>
      <c r="B28" s="497">
        <v>10111</v>
      </c>
      <c r="C28" s="497">
        <v>10535</v>
      </c>
    </row>
    <row r="29" spans="1:9">
      <c r="A29" s="498" t="s">
        <v>1173</v>
      </c>
      <c r="B29" s="497">
        <v>10639</v>
      </c>
      <c r="C29" s="497">
        <v>11091</v>
      </c>
    </row>
    <row r="30" spans="1:9">
      <c r="A30" s="498" t="s">
        <v>1226</v>
      </c>
      <c r="B30" s="497">
        <v>11541</v>
      </c>
      <c r="C30" s="497">
        <v>12020</v>
      </c>
    </row>
    <row r="31" spans="1:9" ht="15">
      <c r="A31" s="152" t="s">
        <v>940</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152" t="s">
        <v>940</v>
      </c>
    </row>
    <row r="38" spans="1:5" ht="15">
      <c r="A38"/>
      <c r="B38"/>
      <c r="C38"/>
      <c r="E38" s="152" t="s">
        <v>940</v>
      </c>
    </row>
    <row r="39" spans="1:5">
      <c r="A39" s="291" t="s">
        <v>477</v>
      </c>
    </row>
    <row r="55" spans="9:9">
      <c r="I55" s="343" t="s">
        <v>749</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5"/>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345" t="s">
        <v>761</v>
      </c>
      <c r="B1" s="273"/>
      <c r="C1" s="273"/>
      <c r="D1" s="274"/>
      <c r="E1" s="274"/>
      <c r="F1" s="274"/>
      <c r="G1" s="274"/>
      <c r="H1" s="274"/>
      <c r="I1" s="274"/>
      <c r="J1" s="274"/>
      <c r="K1" s="274"/>
      <c r="L1" s="274"/>
      <c r="M1" s="274"/>
      <c r="N1" s="274"/>
      <c r="O1" s="274"/>
      <c r="P1" s="274"/>
    </row>
    <row r="2" spans="1:16" ht="18">
      <c r="A2" s="383" t="s">
        <v>762</v>
      </c>
      <c r="B2" s="273"/>
      <c r="C2" s="273"/>
      <c r="D2" s="274"/>
      <c r="E2" s="274"/>
      <c r="F2" s="274"/>
      <c r="G2" s="274"/>
      <c r="H2" s="274"/>
      <c r="I2" s="274"/>
      <c r="J2" s="274"/>
      <c r="K2" s="274"/>
      <c r="L2" s="274"/>
      <c r="M2" s="274"/>
      <c r="N2" s="274"/>
      <c r="O2" s="274"/>
      <c r="P2" s="274"/>
    </row>
    <row r="3" spans="1:16" ht="12.75" customHeight="1">
      <c r="A3" s="153" t="s">
        <v>1268</v>
      </c>
    </row>
    <row r="4" spans="1:16" ht="12.75" customHeight="1">
      <c r="A4" s="382" t="s">
        <v>1269</v>
      </c>
      <c r="H4" s="308"/>
      <c r="J4" s="308"/>
    </row>
    <row r="5" spans="1:16" ht="12.75" customHeight="1">
      <c r="L5" s="754" t="s">
        <v>167</v>
      </c>
      <c r="M5" s="755"/>
      <c r="N5" s="755"/>
      <c r="O5" s="755"/>
      <c r="P5" s="755"/>
    </row>
    <row r="6" spans="1:16" ht="24" customHeight="1">
      <c r="A6" s="756" t="s">
        <v>948</v>
      </c>
      <c r="B6" s="756" t="s">
        <v>941</v>
      </c>
      <c r="C6" s="756"/>
      <c r="D6" s="756"/>
      <c r="E6" s="756"/>
      <c r="F6" s="756"/>
      <c r="G6" s="756" t="s">
        <v>942</v>
      </c>
      <c r="H6" s="756"/>
      <c r="I6" s="756"/>
      <c r="J6" s="756"/>
      <c r="K6" s="756"/>
      <c r="L6" s="758" t="s">
        <v>947</v>
      </c>
      <c r="M6" s="758"/>
      <c r="N6" s="758"/>
      <c r="O6" s="758"/>
      <c r="P6" s="758"/>
    </row>
    <row r="7" spans="1:16" ht="48" customHeight="1">
      <c r="A7" s="757"/>
      <c r="B7" s="756" t="s">
        <v>943</v>
      </c>
      <c r="C7" s="756"/>
      <c r="D7" s="756"/>
      <c r="E7" s="756" t="s">
        <v>944</v>
      </c>
      <c r="F7" s="756"/>
      <c r="G7" s="756" t="s">
        <v>943</v>
      </c>
      <c r="H7" s="756"/>
      <c r="I7" s="756"/>
      <c r="J7" s="756" t="s">
        <v>945</v>
      </c>
      <c r="K7" s="756"/>
      <c r="L7" s="756" t="s">
        <v>946</v>
      </c>
      <c r="M7" s="756"/>
      <c r="N7" s="756"/>
      <c r="O7" s="756" t="s">
        <v>945</v>
      </c>
      <c r="P7" s="756"/>
    </row>
    <row r="8" spans="1:16" ht="24">
      <c r="A8" s="757"/>
      <c r="B8" s="155" t="s">
        <v>1270</v>
      </c>
      <c r="C8" s="155" t="s">
        <v>1271</v>
      </c>
      <c r="D8" s="156" t="s">
        <v>949</v>
      </c>
      <c r="E8" s="674" t="s">
        <v>1270</v>
      </c>
      <c r="F8" s="674" t="s">
        <v>1271</v>
      </c>
      <c r="G8" s="674" t="s">
        <v>1270</v>
      </c>
      <c r="H8" s="674" t="s">
        <v>1271</v>
      </c>
      <c r="I8" s="359" t="s">
        <v>949</v>
      </c>
      <c r="J8" s="674" t="s">
        <v>1270</v>
      </c>
      <c r="K8" s="674" t="s">
        <v>1271</v>
      </c>
      <c r="L8" s="674" t="s">
        <v>1270</v>
      </c>
      <c r="M8" s="674" t="s">
        <v>1271</v>
      </c>
      <c r="N8" s="359" t="s">
        <v>949</v>
      </c>
      <c r="O8" s="674" t="s">
        <v>1270</v>
      </c>
      <c r="P8" s="674" t="s">
        <v>1271</v>
      </c>
    </row>
    <row r="9" spans="1:16" ht="14.25" customHeight="1">
      <c r="A9" s="499" t="s">
        <v>1330</v>
      </c>
      <c r="B9" s="500">
        <v>0</v>
      </c>
      <c r="C9" s="500">
        <v>0</v>
      </c>
      <c r="D9" s="501" t="s">
        <v>1331</v>
      </c>
      <c r="E9" s="502" t="s">
        <v>1331</v>
      </c>
      <c r="F9" s="503" t="s">
        <v>1331</v>
      </c>
      <c r="G9" s="500">
        <v>71578.243629999997</v>
      </c>
      <c r="H9" s="500">
        <v>74726.022459999993</v>
      </c>
      <c r="I9" s="501">
        <v>104.3977</v>
      </c>
      <c r="J9" s="502">
        <v>7.3400000000000007E-2</v>
      </c>
      <c r="K9" s="503">
        <v>7.1999999999999995E-2</v>
      </c>
      <c r="L9" s="500">
        <v>71578.243629999997</v>
      </c>
      <c r="M9" s="500">
        <v>74726.022459999993</v>
      </c>
      <c r="N9" s="504">
        <v>104.3977</v>
      </c>
      <c r="O9" s="505">
        <v>1.7399999999999999E-2</v>
      </c>
      <c r="P9" s="503">
        <v>1.8100000000000002E-2</v>
      </c>
    </row>
    <row r="10" spans="1:16" ht="14.25" customHeight="1">
      <c r="A10" s="499" t="s">
        <v>1332</v>
      </c>
      <c r="B10" s="500">
        <v>328116.62753</v>
      </c>
      <c r="C10" s="500">
        <v>336161.23748000001</v>
      </c>
      <c r="D10" s="501">
        <v>102.45180000000001</v>
      </c>
      <c r="E10" s="502">
        <v>0.1048</v>
      </c>
      <c r="F10" s="503">
        <v>0.1091</v>
      </c>
      <c r="G10" s="500">
        <v>170962.00309000001</v>
      </c>
      <c r="H10" s="500">
        <v>205116.23894000001</v>
      </c>
      <c r="I10" s="501">
        <v>119.9777</v>
      </c>
      <c r="J10" s="502">
        <v>0.1754</v>
      </c>
      <c r="K10" s="503">
        <v>0.1976</v>
      </c>
      <c r="L10" s="500">
        <v>499078.63062000001</v>
      </c>
      <c r="M10" s="500">
        <v>541277.47641999996</v>
      </c>
      <c r="N10" s="504">
        <v>108.4554</v>
      </c>
      <c r="O10" s="505">
        <v>0.1216</v>
      </c>
      <c r="P10" s="503">
        <v>0.13139999999999999</v>
      </c>
    </row>
    <row r="11" spans="1:16" ht="14.25" customHeight="1">
      <c r="A11" s="499" t="s">
        <v>1333</v>
      </c>
      <c r="B11" s="500">
        <v>94584.03048999999</v>
      </c>
      <c r="C11" s="500">
        <v>94884.708569999988</v>
      </c>
      <c r="D11" s="501">
        <v>100.31789999999999</v>
      </c>
      <c r="E11" s="502">
        <v>3.0200000000000001E-2</v>
      </c>
      <c r="F11" s="503">
        <v>3.0800000000000001E-2</v>
      </c>
      <c r="G11" s="500">
        <v>74455.567410000003</v>
      </c>
      <c r="H11" s="500">
        <v>72233.126140000008</v>
      </c>
      <c r="I11" s="501">
        <v>97.015100000000004</v>
      </c>
      <c r="J11" s="502">
        <v>7.6399999999999996E-2</v>
      </c>
      <c r="K11" s="503">
        <v>6.9599999999999995E-2</v>
      </c>
      <c r="L11" s="500">
        <v>169039.59789999999</v>
      </c>
      <c r="M11" s="500">
        <v>167117.83471</v>
      </c>
      <c r="N11" s="504">
        <v>98.863100000000003</v>
      </c>
      <c r="O11" s="505">
        <v>4.1200000000000001E-2</v>
      </c>
      <c r="P11" s="503">
        <v>4.0599999999999997E-2</v>
      </c>
    </row>
    <row r="12" spans="1:16" ht="14.25" customHeight="1">
      <c r="A12" s="499" t="s">
        <v>1334</v>
      </c>
      <c r="B12" s="500">
        <v>28963.65639</v>
      </c>
      <c r="C12" s="500">
        <v>25774.985420000001</v>
      </c>
      <c r="D12" s="501">
        <v>88.990799999999993</v>
      </c>
      <c r="E12" s="502">
        <v>9.2999999999999992E-3</v>
      </c>
      <c r="F12" s="503">
        <v>8.3999999999999995E-3</v>
      </c>
      <c r="G12" s="500">
        <v>0</v>
      </c>
      <c r="H12" s="500">
        <v>0</v>
      </c>
      <c r="I12" s="501" t="s">
        <v>1331</v>
      </c>
      <c r="J12" s="501" t="s">
        <v>1331</v>
      </c>
      <c r="K12" s="503" t="s">
        <v>1331</v>
      </c>
      <c r="L12" s="500">
        <v>28963.65639</v>
      </c>
      <c r="M12" s="500">
        <v>25774.985420000001</v>
      </c>
      <c r="N12" s="504">
        <v>88.990799999999993</v>
      </c>
      <c r="O12" s="505">
        <v>7.1000000000000004E-3</v>
      </c>
      <c r="P12" s="503">
        <v>6.3E-3</v>
      </c>
    </row>
    <row r="13" spans="1:16" ht="14.25" customHeight="1">
      <c r="A13" s="499" t="s">
        <v>1335</v>
      </c>
      <c r="B13" s="500">
        <v>1296376.0124900001</v>
      </c>
      <c r="C13" s="500">
        <v>1238076.16127</v>
      </c>
      <c r="D13" s="501">
        <v>95.502899999999997</v>
      </c>
      <c r="E13" s="502">
        <v>0.41410000000000002</v>
      </c>
      <c r="F13" s="503">
        <v>0.4017</v>
      </c>
      <c r="G13" s="500">
        <v>134786.68968000001</v>
      </c>
      <c r="H13" s="500">
        <v>145282.59981000001</v>
      </c>
      <c r="I13" s="501">
        <v>107.7871</v>
      </c>
      <c r="J13" s="502">
        <v>0.13830000000000001</v>
      </c>
      <c r="K13" s="503">
        <v>0.14000000000000001</v>
      </c>
      <c r="L13" s="500">
        <v>1431162.7021700002</v>
      </c>
      <c r="M13" s="500">
        <v>1383358.7610799999</v>
      </c>
      <c r="N13" s="504">
        <v>96.659800000000004</v>
      </c>
      <c r="O13" s="505">
        <v>0.34860000000000002</v>
      </c>
      <c r="P13" s="503">
        <v>0.3357</v>
      </c>
    </row>
    <row r="14" spans="1:16" ht="14.25" customHeight="1">
      <c r="A14" s="499" t="s">
        <v>1336</v>
      </c>
      <c r="B14" s="500">
        <v>44783.319069999998</v>
      </c>
      <c r="C14" s="500">
        <v>46520.841489999999</v>
      </c>
      <c r="D14" s="501">
        <v>103.8798</v>
      </c>
      <c r="E14" s="502">
        <v>1.43E-2</v>
      </c>
      <c r="F14" s="503">
        <v>1.5100000000000001E-2</v>
      </c>
      <c r="G14" s="500">
        <v>0</v>
      </c>
      <c r="H14" s="500">
        <v>0</v>
      </c>
      <c r="I14" s="501" t="s">
        <v>1331</v>
      </c>
      <c r="J14" s="502" t="s">
        <v>1331</v>
      </c>
      <c r="K14" s="503" t="s">
        <v>1331</v>
      </c>
      <c r="L14" s="500">
        <v>44783.319069999998</v>
      </c>
      <c r="M14" s="500">
        <v>46520.841489999999</v>
      </c>
      <c r="N14" s="504">
        <v>103.8798</v>
      </c>
      <c r="O14" s="505">
        <v>1.09E-2</v>
      </c>
      <c r="P14" s="503">
        <v>1.1299999999999999E-2</v>
      </c>
    </row>
    <row r="15" spans="1:16" ht="14.25" customHeight="1">
      <c r="A15" s="499" t="s">
        <v>1337</v>
      </c>
      <c r="B15" s="500">
        <v>808.64695999999992</v>
      </c>
      <c r="C15" s="500">
        <v>948.93002000000001</v>
      </c>
      <c r="D15" s="501">
        <v>117.3479</v>
      </c>
      <c r="E15" s="502">
        <v>2.9999999999999997E-4</v>
      </c>
      <c r="F15" s="503">
        <v>2.9999999999999997E-4</v>
      </c>
      <c r="G15" s="500">
        <v>0</v>
      </c>
      <c r="H15" s="500">
        <v>0</v>
      </c>
      <c r="I15" s="501" t="s">
        <v>1331</v>
      </c>
      <c r="J15" s="502" t="s">
        <v>1331</v>
      </c>
      <c r="K15" s="503" t="s">
        <v>1331</v>
      </c>
      <c r="L15" s="500">
        <v>808.64695999999992</v>
      </c>
      <c r="M15" s="500">
        <v>948.93002000000001</v>
      </c>
      <c r="N15" s="504">
        <v>117.3479</v>
      </c>
      <c r="O15" s="505">
        <v>2.0000000000000001E-4</v>
      </c>
      <c r="P15" s="503">
        <v>2.0000000000000001E-4</v>
      </c>
    </row>
    <row r="16" spans="1:16" ht="14.25" customHeight="1">
      <c r="A16" s="499" t="s">
        <v>1338</v>
      </c>
      <c r="B16" s="500">
        <v>0</v>
      </c>
      <c r="C16" s="500">
        <v>0</v>
      </c>
      <c r="D16" s="501" t="s">
        <v>1331</v>
      </c>
      <c r="E16" s="502" t="s">
        <v>1331</v>
      </c>
      <c r="F16" s="503" t="s">
        <v>1331</v>
      </c>
      <c r="G16" s="500">
        <v>13838.33489</v>
      </c>
      <c r="H16" s="500">
        <v>12561.73805</v>
      </c>
      <c r="I16" s="501">
        <v>90.774900000000002</v>
      </c>
      <c r="J16" s="502">
        <v>1.4200000000000001E-2</v>
      </c>
      <c r="K16" s="503">
        <v>1.21E-2</v>
      </c>
      <c r="L16" s="500">
        <v>13838.33489</v>
      </c>
      <c r="M16" s="500">
        <v>12561.73805</v>
      </c>
      <c r="N16" s="504">
        <v>90.774900000000002</v>
      </c>
      <c r="O16" s="505">
        <v>3.3999999999999998E-3</v>
      </c>
      <c r="P16" s="503">
        <v>3.0000000000000001E-3</v>
      </c>
    </row>
    <row r="17" spans="1:16" ht="14.25" customHeight="1">
      <c r="A17" s="499" t="s">
        <v>1339</v>
      </c>
      <c r="B17" s="500">
        <v>0</v>
      </c>
      <c r="C17" s="500">
        <v>0</v>
      </c>
      <c r="D17" s="501" t="s">
        <v>1331</v>
      </c>
      <c r="E17" s="502" t="s">
        <v>1331</v>
      </c>
      <c r="F17" s="503" t="s">
        <v>1331</v>
      </c>
      <c r="G17" s="500">
        <v>44204.493600000002</v>
      </c>
      <c r="H17" s="500">
        <v>53440.826939999999</v>
      </c>
      <c r="I17" s="501">
        <v>120.8946</v>
      </c>
      <c r="J17" s="502">
        <v>4.53E-2</v>
      </c>
      <c r="K17" s="503">
        <v>5.1499999999999997E-2</v>
      </c>
      <c r="L17" s="500">
        <v>44204.493600000002</v>
      </c>
      <c r="M17" s="500">
        <v>53440.826939999999</v>
      </c>
      <c r="N17" s="504">
        <v>120.8946</v>
      </c>
      <c r="O17" s="505">
        <v>1.0800000000000001E-2</v>
      </c>
      <c r="P17" s="503">
        <v>1.2999999999999999E-2</v>
      </c>
    </row>
    <row r="18" spans="1:16" ht="14.25" customHeight="1">
      <c r="A18" s="499" t="s">
        <v>1340</v>
      </c>
      <c r="B18" s="500">
        <v>385987.96577000001</v>
      </c>
      <c r="C18" s="500">
        <v>381135.86653</v>
      </c>
      <c r="D18" s="501">
        <v>98.742900000000006</v>
      </c>
      <c r="E18" s="502">
        <v>0.12330000000000001</v>
      </c>
      <c r="F18" s="503">
        <v>0.1236</v>
      </c>
      <c r="G18" s="500">
        <v>0</v>
      </c>
      <c r="H18" s="500">
        <v>0</v>
      </c>
      <c r="I18" s="501" t="s">
        <v>1331</v>
      </c>
      <c r="J18" s="502" t="s">
        <v>1331</v>
      </c>
      <c r="K18" s="503" t="s">
        <v>1331</v>
      </c>
      <c r="L18" s="500">
        <v>385987.96577000001</v>
      </c>
      <c r="M18" s="500">
        <v>381135.86653</v>
      </c>
      <c r="N18" s="504">
        <v>98.742900000000006</v>
      </c>
      <c r="O18" s="505">
        <v>9.4E-2</v>
      </c>
      <c r="P18" s="503">
        <v>9.2499999999999999E-2</v>
      </c>
    </row>
    <row r="19" spans="1:16" ht="14.25" customHeight="1">
      <c r="A19" s="499" t="s">
        <v>1341</v>
      </c>
      <c r="B19" s="500">
        <v>96015.322540000008</v>
      </c>
      <c r="C19" s="500">
        <v>94812.04148</v>
      </c>
      <c r="D19" s="501">
        <v>98.746799999999993</v>
      </c>
      <c r="E19" s="502">
        <v>3.0700000000000002E-2</v>
      </c>
      <c r="F19" s="503">
        <v>3.0800000000000001E-2</v>
      </c>
      <c r="G19" s="500">
        <v>51141.20362</v>
      </c>
      <c r="H19" s="500">
        <v>49577.863799999999</v>
      </c>
      <c r="I19" s="501">
        <v>96.943100000000001</v>
      </c>
      <c r="J19" s="502">
        <v>5.2499999999999998E-2</v>
      </c>
      <c r="K19" s="503">
        <v>4.7800000000000002E-2</v>
      </c>
      <c r="L19" s="500">
        <v>147156.52616000001</v>
      </c>
      <c r="M19" s="500">
        <v>144389.90528000001</v>
      </c>
      <c r="N19" s="504">
        <v>98.119900000000001</v>
      </c>
      <c r="O19" s="505">
        <v>3.5799999999999998E-2</v>
      </c>
      <c r="P19" s="503">
        <v>3.5000000000000003E-2</v>
      </c>
    </row>
    <row r="20" spans="1:16" ht="14.25" customHeight="1">
      <c r="A20" s="499" t="s">
        <v>1342</v>
      </c>
      <c r="B20" s="500">
        <v>59659.76539</v>
      </c>
      <c r="C20" s="500">
        <v>58518.388610000002</v>
      </c>
      <c r="D20" s="501">
        <v>98.0869</v>
      </c>
      <c r="E20" s="502">
        <v>1.9099999999999999E-2</v>
      </c>
      <c r="F20" s="503">
        <v>1.9E-2</v>
      </c>
      <c r="G20" s="500">
        <v>100081.164</v>
      </c>
      <c r="H20" s="500">
        <v>99301.316919999997</v>
      </c>
      <c r="I20" s="501">
        <v>99.220799999999997</v>
      </c>
      <c r="J20" s="501">
        <v>0.1027</v>
      </c>
      <c r="K20" s="503">
        <v>9.5699999999999993E-2</v>
      </c>
      <c r="L20" s="500">
        <v>159740.92938999998</v>
      </c>
      <c r="M20" s="500">
        <v>157819.70553000001</v>
      </c>
      <c r="N20" s="504">
        <v>98.797300000000007</v>
      </c>
      <c r="O20" s="505">
        <v>3.8899999999999997E-2</v>
      </c>
      <c r="P20" s="503">
        <v>3.8300000000000001E-2</v>
      </c>
    </row>
    <row r="21" spans="1:16" ht="14.25" customHeight="1">
      <c r="A21" s="499" t="s">
        <v>1343</v>
      </c>
      <c r="B21" s="500">
        <v>26890.948</v>
      </c>
      <c r="C21" s="500">
        <v>27946.247199999998</v>
      </c>
      <c r="D21" s="501">
        <v>103.92440000000001</v>
      </c>
      <c r="E21" s="502">
        <v>8.6E-3</v>
      </c>
      <c r="F21" s="503">
        <v>9.1000000000000004E-3</v>
      </c>
      <c r="G21" s="500">
        <v>48452.205929999996</v>
      </c>
      <c r="H21" s="500">
        <v>46580.800259999996</v>
      </c>
      <c r="I21" s="501">
        <v>96.137600000000006</v>
      </c>
      <c r="J21" s="501">
        <v>4.9700000000000001E-2</v>
      </c>
      <c r="K21" s="503">
        <v>4.4900000000000002E-2</v>
      </c>
      <c r="L21" s="500">
        <v>75343.15393</v>
      </c>
      <c r="M21" s="500">
        <v>74527.047459999987</v>
      </c>
      <c r="N21" s="504">
        <v>98.916799999999995</v>
      </c>
      <c r="O21" s="505">
        <v>1.84E-2</v>
      </c>
      <c r="P21" s="503">
        <v>1.8100000000000002E-2</v>
      </c>
    </row>
    <row r="22" spans="1:16" ht="14.25" customHeight="1">
      <c r="A22" s="499" t="s">
        <v>1344</v>
      </c>
      <c r="B22" s="500">
        <v>80285.115999999995</v>
      </c>
      <c r="C22" s="500">
        <v>83833.818930000009</v>
      </c>
      <c r="D22" s="501">
        <v>104.42010000000001</v>
      </c>
      <c r="E22" s="502">
        <v>2.5600000000000001E-2</v>
      </c>
      <c r="F22" s="503">
        <v>2.7199999999999998E-2</v>
      </c>
      <c r="G22" s="500">
        <v>0</v>
      </c>
      <c r="H22" s="500">
        <v>0</v>
      </c>
      <c r="I22" s="501" t="s">
        <v>1331</v>
      </c>
      <c r="J22" s="501" t="s">
        <v>1331</v>
      </c>
      <c r="K22" s="503" t="s">
        <v>1331</v>
      </c>
      <c r="L22" s="500">
        <v>80285.115999999995</v>
      </c>
      <c r="M22" s="500">
        <v>83833.818930000009</v>
      </c>
      <c r="N22" s="504">
        <v>104.42010000000001</v>
      </c>
      <c r="O22" s="505">
        <v>1.9599999999999999E-2</v>
      </c>
      <c r="P22" s="503">
        <v>2.0299999999999999E-2</v>
      </c>
    </row>
    <row r="23" spans="1:16" ht="14.25" customHeight="1">
      <c r="A23" s="499" t="s">
        <v>1345</v>
      </c>
      <c r="B23" s="500">
        <v>2820.7714799999999</v>
      </c>
      <c r="C23" s="500">
        <v>3184.7128299999999</v>
      </c>
      <c r="D23" s="501">
        <v>112.90219999999999</v>
      </c>
      <c r="E23" s="502">
        <v>8.9999999999999998E-4</v>
      </c>
      <c r="F23" s="503">
        <v>1E-3</v>
      </c>
      <c r="G23" s="500">
        <v>0</v>
      </c>
      <c r="H23" s="500">
        <v>0</v>
      </c>
      <c r="I23" s="501" t="s">
        <v>1331</v>
      </c>
      <c r="J23" s="501" t="s">
        <v>1331</v>
      </c>
      <c r="K23" s="503" t="s">
        <v>1331</v>
      </c>
      <c r="L23" s="500">
        <v>2820.7714799999999</v>
      </c>
      <c r="M23" s="500">
        <v>3184.7128299999999</v>
      </c>
      <c r="N23" s="504">
        <v>112.90219999999999</v>
      </c>
      <c r="O23" s="505">
        <v>6.9999999999999999E-4</v>
      </c>
      <c r="P23" s="503">
        <v>8.0000000000000004E-4</v>
      </c>
    </row>
    <row r="24" spans="1:16" ht="14.25" customHeight="1">
      <c r="A24" s="499" t="s">
        <v>1346</v>
      </c>
      <c r="B24" s="500">
        <v>13777.59834</v>
      </c>
      <c r="C24" s="500">
        <v>16585.491750000001</v>
      </c>
      <c r="D24" s="501">
        <v>120.3801</v>
      </c>
      <c r="E24" s="502">
        <v>4.4000000000000003E-3</v>
      </c>
      <c r="F24" s="503">
        <v>5.4000000000000003E-3</v>
      </c>
      <c r="G24" s="500">
        <v>0</v>
      </c>
      <c r="H24" s="500">
        <v>0</v>
      </c>
      <c r="I24" s="501" t="s">
        <v>1331</v>
      </c>
      <c r="J24" s="502" t="s">
        <v>1331</v>
      </c>
      <c r="K24" s="503" t="s">
        <v>1331</v>
      </c>
      <c r="L24" s="500">
        <v>13777.59834</v>
      </c>
      <c r="M24" s="500">
        <v>16585.491750000001</v>
      </c>
      <c r="N24" s="504">
        <v>120.3801</v>
      </c>
      <c r="O24" s="505">
        <v>3.3999999999999998E-3</v>
      </c>
      <c r="P24" s="503">
        <v>4.0000000000000001E-3</v>
      </c>
    </row>
    <row r="25" spans="1:16" ht="14.25" customHeight="1">
      <c r="A25" s="499" t="s">
        <v>1347</v>
      </c>
      <c r="B25" s="500">
        <v>253309.74192</v>
      </c>
      <c r="C25" s="500">
        <v>252243.10201</v>
      </c>
      <c r="D25" s="501">
        <v>99.578900000000004</v>
      </c>
      <c r="E25" s="502">
        <v>8.09E-2</v>
      </c>
      <c r="F25" s="503">
        <v>8.1799999999999998E-2</v>
      </c>
      <c r="G25" s="500">
        <v>0</v>
      </c>
      <c r="H25" s="500">
        <v>0</v>
      </c>
      <c r="I25" s="501" t="s">
        <v>1331</v>
      </c>
      <c r="J25" s="502" t="s">
        <v>1331</v>
      </c>
      <c r="K25" s="503" t="s">
        <v>1331</v>
      </c>
      <c r="L25" s="500">
        <v>253309.74192</v>
      </c>
      <c r="M25" s="500">
        <v>252243.10201</v>
      </c>
      <c r="N25" s="504">
        <v>99.578900000000004</v>
      </c>
      <c r="O25" s="505">
        <v>6.1699999999999998E-2</v>
      </c>
      <c r="P25" s="503">
        <v>6.1199999999999997E-2</v>
      </c>
    </row>
    <row r="26" spans="1:16" ht="14.25" customHeight="1">
      <c r="A26" s="499" t="s">
        <v>1348</v>
      </c>
      <c r="B26" s="500">
        <v>0</v>
      </c>
      <c r="C26" s="500">
        <v>0</v>
      </c>
      <c r="D26" s="501" t="s">
        <v>1331</v>
      </c>
      <c r="E26" s="502" t="s">
        <v>1331</v>
      </c>
      <c r="F26" s="503" t="s">
        <v>1331</v>
      </c>
      <c r="G26" s="500">
        <v>5182.6268499999996</v>
      </c>
      <c r="H26" s="500">
        <v>5615.3565099999996</v>
      </c>
      <c r="I26" s="501">
        <v>108.3496</v>
      </c>
      <c r="J26" s="502">
        <v>5.3E-3</v>
      </c>
      <c r="K26" s="503">
        <v>5.4000000000000003E-3</v>
      </c>
      <c r="L26" s="500">
        <v>5182.6268499999996</v>
      </c>
      <c r="M26" s="500">
        <v>5615.3565099999996</v>
      </c>
      <c r="N26" s="504">
        <v>108.3496</v>
      </c>
      <c r="O26" s="505">
        <v>1.2999999999999999E-3</v>
      </c>
      <c r="P26" s="503">
        <v>1.4E-3</v>
      </c>
    </row>
    <row r="27" spans="1:16" ht="14.25" customHeight="1">
      <c r="A27" s="499" t="s">
        <v>1349</v>
      </c>
      <c r="B27" s="500">
        <v>14095.4054</v>
      </c>
      <c r="C27" s="500">
        <v>13873.984550000001</v>
      </c>
      <c r="D27" s="501">
        <v>98.429100000000005</v>
      </c>
      <c r="E27" s="502">
        <v>4.4999999999999997E-3</v>
      </c>
      <c r="F27" s="503">
        <v>4.4999999999999997E-3</v>
      </c>
      <c r="G27" s="500">
        <v>99177.924409999992</v>
      </c>
      <c r="H27" s="500">
        <v>96360.547099999996</v>
      </c>
      <c r="I27" s="501">
        <v>97.159300000000002</v>
      </c>
      <c r="J27" s="502">
        <v>0.1017</v>
      </c>
      <c r="K27" s="503">
        <v>9.2799999999999994E-2</v>
      </c>
      <c r="L27" s="500">
        <v>113273.32981</v>
      </c>
      <c r="M27" s="500">
        <v>110234.53165</v>
      </c>
      <c r="N27" s="504">
        <v>97.317300000000003</v>
      </c>
      <c r="O27" s="505">
        <v>2.76E-2</v>
      </c>
      <c r="P27" s="503">
        <v>2.6800000000000001E-2</v>
      </c>
    </row>
    <row r="28" spans="1:16" ht="14.25" customHeight="1">
      <c r="A28" s="499" t="s">
        <v>1350</v>
      </c>
      <c r="B28" s="500">
        <v>0</v>
      </c>
      <c r="C28" s="500">
        <v>0</v>
      </c>
      <c r="D28" s="501" t="s">
        <v>1331</v>
      </c>
      <c r="E28" s="502" t="s">
        <v>1331</v>
      </c>
      <c r="F28" s="503" t="s">
        <v>1331</v>
      </c>
      <c r="G28" s="500">
        <v>19631.151829999999</v>
      </c>
      <c r="H28" s="500">
        <v>18489.400420000002</v>
      </c>
      <c r="I28" s="501">
        <v>94.183999999999997</v>
      </c>
      <c r="J28" s="502">
        <v>2.01E-2</v>
      </c>
      <c r="K28" s="503">
        <v>1.78E-2</v>
      </c>
      <c r="L28" s="500">
        <v>19631.151829999999</v>
      </c>
      <c r="M28" s="500">
        <v>18489.400420000002</v>
      </c>
      <c r="N28" s="504">
        <v>94.183999999999997</v>
      </c>
      <c r="O28" s="505">
        <v>4.7999999999999996E-3</v>
      </c>
      <c r="P28" s="503">
        <v>4.4999999999999997E-3</v>
      </c>
    </row>
    <row r="29" spans="1:16" ht="14.25" customHeight="1">
      <c r="A29" s="499" t="s">
        <v>1351</v>
      </c>
      <c r="B29" s="500">
        <v>63487.773000000001</v>
      </c>
      <c r="C29" s="500">
        <v>55722.576999999997</v>
      </c>
      <c r="D29" s="501">
        <v>87.769000000000005</v>
      </c>
      <c r="E29" s="502">
        <v>2.0299999999999999E-2</v>
      </c>
      <c r="F29" s="503">
        <v>1.8100000000000002E-2</v>
      </c>
      <c r="G29" s="500">
        <v>0</v>
      </c>
      <c r="H29" s="500">
        <v>0</v>
      </c>
      <c r="I29" s="501" t="s">
        <v>1331</v>
      </c>
      <c r="J29" s="502" t="s">
        <v>1331</v>
      </c>
      <c r="K29" s="503" t="s">
        <v>1331</v>
      </c>
      <c r="L29" s="500">
        <v>63487.773000000001</v>
      </c>
      <c r="M29" s="500">
        <v>55722.576999999997</v>
      </c>
      <c r="N29" s="504">
        <v>87.769000000000005</v>
      </c>
      <c r="O29" s="505">
        <v>1.55E-2</v>
      </c>
      <c r="P29" s="503">
        <v>1.35E-2</v>
      </c>
    </row>
    <row r="30" spans="1:16" ht="14.25" customHeight="1">
      <c r="A30" s="499" t="s">
        <v>1352</v>
      </c>
      <c r="B30" s="500">
        <v>146370.66111000002</v>
      </c>
      <c r="C30" s="500">
        <v>146796.47404</v>
      </c>
      <c r="D30" s="501">
        <v>100.29089999999999</v>
      </c>
      <c r="E30" s="502">
        <v>4.6699999999999998E-2</v>
      </c>
      <c r="F30" s="503">
        <v>4.7600000000000003E-2</v>
      </c>
      <c r="G30" s="500">
        <v>29312.019670000001</v>
      </c>
      <c r="H30" s="500">
        <v>27277.311539999999</v>
      </c>
      <c r="I30" s="501">
        <v>93.058499999999995</v>
      </c>
      <c r="J30" s="502">
        <v>3.0099999999999998E-2</v>
      </c>
      <c r="K30" s="503">
        <v>2.63E-2</v>
      </c>
      <c r="L30" s="500">
        <v>175682.68078</v>
      </c>
      <c r="M30" s="500">
        <v>174073.78558000003</v>
      </c>
      <c r="N30" s="504">
        <v>99.084199999999996</v>
      </c>
      <c r="O30" s="505">
        <v>4.2799999999999998E-2</v>
      </c>
      <c r="P30" s="503">
        <v>4.2200000000000001E-2</v>
      </c>
    </row>
    <row r="31" spans="1:16" ht="14.25" customHeight="1">
      <c r="A31" s="499" t="s">
        <v>1353</v>
      </c>
      <c r="B31" s="500">
        <v>56232.346829999995</v>
      </c>
      <c r="C31" s="500">
        <v>63702.954490000004</v>
      </c>
      <c r="D31" s="501">
        <v>113.28530000000001</v>
      </c>
      <c r="E31" s="502">
        <v>1.7999999999999999E-2</v>
      </c>
      <c r="F31" s="503">
        <v>2.07E-2</v>
      </c>
      <c r="G31" s="500">
        <v>36845.554909999999</v>
      </c>
      <c r="H31" s="500">
        <v>51219.696659999994</v>
      </c>
      <c r="I31" s="501">
        <v>139.0119</v>
      </c>
      <c r="J31" s="502">
        <v>3.78E-2</v>
      </c>
      <c r="K31" s="503">
        <v>4.9299999999999997E-2</v>
      </c>
      <c r="L31" s="500">
        <v>93077.901740000001</v>
      </c>
      <c r="M31" s="500">
        <v>114922.65115000001</v>
      </c>
      <c r="N31" s="504">
        <v>123.4693</v>
      </c>
      <c r="O31" s="505">
        <v>2.2700000000000001E-2</v>
      </c>
      <c r="P31" s="503">
        <v>2.7900000000000001E-2</v>
      </c>
    </row>
    <row r="32" spans="1:16" ht="14.25" customHeight="1">
      <c r="A32" s="499" t="s">
        <v>1354</v>
      </c>
      <c r="B32" s="500">
        <v>29101.41764</v>
      </c>
      <c r="C32" s="500">
        <v>30809.578550000002</v>
      </c>
      <c r="D32" s="501">
        <v>105.86969999999999</v>
      </c>
      <c r="E32" s="502">
        <v>9.2999999999999992E-3</v>
      </c>
      <c r="F32" s="503">
        <v>0.01</v>
      </c>
      <c r="G32" s="500">
        <v>0</v>
      </c>
      <c r="H32" s="500">
        <v>0</v>
      </c>
      <c r="I32" s="501" t="s">
        <v>1331</v>
      </c>
      <c r="J32" s="502" t="s">
        <v>1331</v>
      </c>
      <c r="K32" s="503" t="s">
        <v>1331</v>
      </c>
      <c r="L32" s="500">
        <v>29101.41764</v>
      </c>
      <c r="M32" s="500">
        <v>30809.578550000002</v>
      </c>
      <c r="N32" s="504">
        <v>105.86969999999999</v>
      </c>
      <c r="O32" s="505">
        <v>7.1000000000000004E-3</v>
      </c>
      <c r="P32" s="503">
        <v>7.4999999999999997E-3</v>
      </c>
    </row>
    <row r="33" spans="1:16" ht="14.25" customHeight="1">
      <c r="A33" s="499" t="s">
        <v>1355</v>
      </c>
      <c r="B33" s="500">
        <v>0</v>
      </c>
      <c r="C33" s="500">
        <v>0</v>
      </c>
      <c r="D33" s="501" t="s">
        <v>1331</v>
      </c>
      <c r="E33" s="502" t="s">
        <v>1331</v>
      </c>
      <c r="F33" s="503" t="s">
        <v>1331</v>
      </c>
      <c r="G33" s="500">
        <v>4009.70201</v>
      </c>
      <c r="H33" s="500">
        <v>5203.3827799999999</v>
      </c>
      <c r="I33" s="501">
        <v>129.7698</v>
      </c>
      <c r="J33" s="502">
        <v>4.1000000000000003E-3</v>
      </c>
      <c r="K33" s="503">
        <v>5.0000000000000001E-3</v>
      </c>
      <c r="L33" s="500">
        <v>4009.70201</v>
      </c>
      <c r="M33" s="500">
        <v>5203.3827799999999</v>
      </c>
      <c r="N33" s="504">
        <v>129.7698</v>
      </c>
      <c r="O33" s="505">
        <v>1E-3</v>
      </c>
      <c r="P33" s="503">
        <v>1.2999999999999999E-3</v>
      </c>
    </row>
    <row r="34" spans="1:16" ht="14.25" customHeight="1">
      <c r="A34" s="499" t="s">
        <v>1356</v>
      </c>
      <c r="B34" s="500">
        <v>109263.91235</v>
      </c>
      <c r="C34" s="500">
        <v>110911.72613</v>
      </c>
      <c r="D34" s="501">
        <v>101.5081</v>
      </c>
      <c r="E34" s="502">
        <v>3.49E-2</v>
      </c>
      <c r="F34" s="503">
        <v>3.5999999999999997E-2</v>
      </c>
      <c r="G34" s="500">
        <v>70641.778310000009</v>
      </c>
      <c r="H34" s="500">
        <v>69000.99354000001</v>
      </c>
      <c r="I34" s="501">
        <v>97.677300000000002</v>
      </c>
      <c r="J34" s="502">
        <v>7.2499999999999995E-2</v>
      </c>
      <c r="K34" s="503">
        <v>6.6500000000000004E-2</v>
      </c>
      <c r="L34" s="500">
        <v>179905.69065999999</v>
      </c>
      <c r="M34" s="500">
        <v>179912.71966999999</v>
      </c>
      <c r="N34" s="504">
        <v>100.0039</v>
      </c>
      <c r="O34" s="505">
        <v>4.3799999999999999E-2</v>
      </c>
      <c r="P34" s="503">
        <v>4.3700000000000003E-2</v>
      </c>
    </row>
    <row r="35" spans="1:16" ht="14.25" customHeight="1">
      <c r="A35" s="499" t="s">
        <v>1357</v>
      </c>
      <c r="B35" s="500">
        <v>0</v>
      </c>
      <c r="C35" s="500">
        <v>0</v>
      </c>
      <c r="D35" s="501" t="s">
        <v>1331</v>
      </c>
      <c r="E35" s="502" t="s">
        <v>1331</v>
      </c>
      <c r="F35" s="503" t="s">
        <v>1331</v>
      </c>
      <c r="G35" s="500">
        <v>593.54075999999998</v>
      </c>
      <c r="H35" s="500">
        <v>5960.0806399999992</v>
      </c>
      <c r="I35" s="501">
        <v>1004.1569</v>
      </c>
      <c r="J35" s="502">
        <v>5.9999999999999995E-4</v>
      </c>
      <c r="K35" s="503">
        <v>5.7000000000000002E-3</v>
      </c>
      <c r="L35" s="500">
        <v>593.54075999999998</v>
      </c>
      <c r="M35" s="500">
        <v>5960.0806399999992</v>
      </c>
      <c r="N35" s="504">
        <v>1004.1569</v>
      </c>
      <c r="O35" s="505">
        <v>1E-4</v>
      </c>
      <c r="P35" s="503">
        <v>1.4E-3</v>
      </c>
    </row>
    <row r="36" spans="1:16" ht="18.75" customHeight="1">
      <c r="A36" s="164" t="s">
        <v>499</v>
      </c>
      <c r="B36" s="157">
        <v>3130931.0386999999</v>
      </c>
      <c r="C36" s="157">
        <v>3082443.8283500001</v>
      </c>
      <c r="D36" s="158">
        <v>98.451300000000003</v>
      </c>
      <c r="E36" s="159">
        <v>1</v>
      </c>
      <c r="F36" s="160">
        <v>1</v>
      </c>
      <c r="G36" s="314">
        <v>974894.20460000006</v>
      </c>
      <c r="H36" s="157">
        <v>1037947.30251</v>
      </c>
      <c r="I36" s="158">
        <v>106.46769999999999</v>
      </c>
      <c r="J36" s="159">
        <v>1</v>
      </c>
      <c r="K36" s="160">
        <v>1</v>
      </c>
      <c r="L36" s="161">
        <v>4105825.2433000002</v>
      </c>
      <c r="M36" s="315">
        <v>4120391.1308599999</v>
      </c>
      <c r="N36" s="162">
        <v>100.3548</v>
      </c>
      <c r="O36" s="163">
        <v>1</v>
      </c>
      <c r="P36" s="160">
        <v>1</v>
      </c>
    </row>
    <row r="37" spans="1:16" ht="12.75" customHeight="1">
      <c r="A37" s="152" t="s">
        <v>940</v>
      </c>
    </row>
    <row r="38" spans="1:16" ht="12.75" customHeight="1"/>
    <row r="39" spans="1:16" ht="12.75" customHeight="1"/>
    <row r="40" spans="1:16" ht="12.75" customHeight="1">
      <c r="A40" s="291" t="s">
        <v>477</v>
      </c>
    </row>
    <row r="41" spans="1:16" ht="12.75" customHeight="1"/>
    <row r="42" spans="1:16" ht="12.75" customHeight="1"/>
    <row r="43" spans="1:16" ht="12.75" customHeight="1"/>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100" t="s">
        <v>750</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row r="65"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0"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165" t="s">
        <v>1272</v>
      </c>
    </row>
    <row r="2" spans="1:7" ht="12.75" customHeight="1">
      <c r="A2" s="384" t="s">
        <v>1273</v>
      </c>
    </row>
    <row r="3" spans="1:7" ht="12.75" customHeight="1"/>
    <row r="4" spans="1:7" ht="12.75" customHeight="1">
      <c r="B4" s="754" t="s">
        <v>871</v>
      </c>
      <c r="C4" s="755"/>
      <c r="D4" s="755"/>
      <c r="E4" s="755"/>
      <c r="F4" s="755"/>
    </row>
    <row r="5" spans="1:7">
      <c r="A5" s="759" t="s">
        <v>950</v>
      </c>
      <c r="B5" s="759" t="s">
        <v>951</v>
      </c>
      <c r="C5" s="760" t="s">
        <v>952</v>
      </c>
      <c r="D5" s="760"/>
      <c r="E5" s="757" t="s">
        <v>953</v>
      </c>
      <c r="F5" s="757"/>
    </row>
    <row r="6" spans="1:7" ht="65.25">
      <c r="A6" s="759"/>
      <c r="B6" s="759"/>
      <c r="C6" s="166" t="s">
        <v>954</v>
      </c>
      <c r="D6" s="166" t="s">
        <v>955</v>
      </c>
      <c r="E6" s="166" t="s">
        <v>956</v>
      </c>
      <c r="F6" s="166" t="s">
        <v>957</v>
      </c>
    </row>
    <row r="7" spans="1:7" ht="22.5">
      <c r="A7" s="506">
        <v>1</v>
      </c>
      <c r="B7" s="507" t="s">
        <v>958</v>
      </c>
      <c r="C7" s="508">
        <v>1031902</v>
      </c>
      <c r="D7" s="508">
        <v>203375.31993</v>
      </c>
      <c r="E7" s="508">
        <v>7311</v>
      </c>
      <c r="F7" s="508">
        <v>54711.508450000001</v>
      </c>
      <c r="G7" s="308"/>
    </row>
    <row r="8" spans="1:7" ht="22.5">
      <c r="A8" s="506">
        <v>2</v>
      </c>
      <c r="B8" s="507" t="s">
        <v>959</v>
      </c>
      <c r="C8" s="508">
        <v>63376</v>
      </c>
      <c r="D8" s="508">
        <v>106856.50437000001</v>
      </c>
      <c r="E8" s="508">
        <v>147682</v>
      </c>
      <c r="F8" s="508">
        <v>71292.410230000009</v>
      </c>
      <c r="G8" s="308"/>
    </row>
    <row r="9" spans="1:7" ht="22.5">
      <c r="A9" s="506">
        <v>3</v>
      </c>
      <c r="B9" s="507" t="s">
        <v>960</v>
      </c>
      <c r="C9" s="508">
        <v>160946</v>
      </c>
      <c r="D9" s="508">
        <v>304375.49395999999</v>
      </c>
      <c r="E9" s="508">
        <v>43167</v>
      </c>
      <c r="F9" s="508">
        <v>265119.75536000001</v>
      </c>
      <c r="G9" s="308"/>
    </row>
    <row r="10" spans="1:7" ht="33.75">
      <c r="A10" s="506">
        <v>4</v>
      </c>
      <c r="B10" s="507" t="s">
        <v>961</v>
      </c>
      <c r="C10" s="508">
        <v>110</v>
      </c>
      <c r="D10" s="508">
        <v>3761.2256200000002</v>
      </c>
      <c r="E10" s="508">
        <v>118</v>
      </c>
      <c r="F10" s="508">
        <v>1047.01133</v>
      </c>
    </row>
    <row r="11" spans="1:7" ht="22.5">
      <c r="A11" s="506">
        <v>5</v>
      </c>
      <c r="B11" s="509" t="s">
        <v>962</v>
      </c>
      <c r="C11" s="508">
        <v>48</v>
      </c>
      <c r="D11" s="508">
        <v>6536.8953799999999</v>
      </c>
      <c r="E11" s="508">
        <v>5</v>
      </c>
      <c r="F11" s="508">
        <v>1000.53437</v>
      </c>
    </row>
    <row r="12" spans="1:7" ht="22.5">
      <c r="A12" s="506">
        <v>6</v>
      </c>
      <c r="B12" s="507" t="s">
        <v>963</v>
      </c>
      <c r="C12" s="508">
        <v>7102</v>
      </c>
      <c r="D12" s="508">
        <v>122591.80659000001</v>
      </c>
      <c r="E12" s="508">
        <v>545</v>
      </c>
      <c r="F12" s="508">
        <v>25557.635870000002</v>
      </c>
    </row>
    <row r="13" spans="1:7" ht="22.5">
      <c r="A13" s="506">
        <v>7</v>
      </c>
      <c r="B13" s="507" t="s">
        <v>964</v>
      </c>
      <c r="C13" s="508">
        <v>8337</v>
      </c>
      <c r="D13" s="508">
        <v>31080.61923</v>
      </c>
      <c r="E13" s="508">
        <v>1457</v>
      </c>
      <c r="F13" s="508">
        <v>4736.8841299999995</v>
      </c>
    </row>
    <row r="14" spans="1:7" ht="22.5">
      <c r="A14" s="506">
        <v>8</v>
      </c>
      <c r="B14" s="507" t="s">
        <v>965</v>
      </c>
      <c r="C14" s="508">
        <v>219981</v>
      </c>
      <c r="D14" s="508">
        <v>318303.97451999999</v>
      </c>
      <c r="E14" s="508">
        <v>10965</v>
      </c>
      <c r="F14" s="508">
        <v>73556.10024</v>
      </c>
    </row>
    <row r="15" spans="1:7" ht="22.5">
      <c r="A15" s="506">
        <v>9</v>
      </c>
      <c r="B15" s="507" t="s">
        <v>966</v>
      </c>
      <c r="C15" s="508">
        <v>254536</v>
      </c>
      <c r="D15" s="508">
        <v>405694.82555000001</v>
      </c>
      <c r="E15" s="508">
        <v>31901</v>
      </c>
      <c r="F15" s="508">
        <v>158895.40061000001</v>
      </c>
    </row>
    <row r="16" spans="1:7" ht="33.75">
      <c r="A16" s="506">
        <v>10</v>
      </c>
      <c r="B16" s="507" t="s">
        <v>967</v>
      </c>
      <c r="C16" s="508">
        <v>835170</v>
      </c>
      <c r="D16" s="508">
        <v>1255555.1441300001</v>
      </c>
      <c r="E16" s="508">
        <v>33326</v>
      </c>
      <c r="F16" s="508">
        <v>469685.72936</v>
      </c>
    </row>
    <row r="17" spans="1:6" ht="33.75">
      <c r="A17" s="506">
        <v>11</v>
      </c>
      <c r="B17" s="507" t="s">
        <v>968</v>
      </c>
      <c r="C17" s="508">
        <v>73</v>
      </c>
      <c r="D17" s="508">
        <v>5196.67976</v>
      </c>
      <c r="E17" s="508">
        <v>3</v>
      </c>
      <c r="F17" s="508">
        <v>55.083820000000003</v>
      </c>
    </row>
    <row r="18" spans="1:6" ht="22.5">
      <c r="A18" s="506">
        <v>12</v>
      </c>
      <c r="B18" s="507" t="s">
        <v>969</v>
      </c>
      <c r="C18" s="508">
        <v>11105</v>
      </c>
      <c r="D18" s="508">
        <v>25935.708920000001</v>
      </c>
      <c r="E18" s="508">
        <v>28</v>
      </c>
      <c r="F18" s="508">
        <v>-246.32146</v>
      </c>
    </row>
    <row r="19" spans="1:6" ht="22.5">
      <c r="A19" s="506">
        <v>13</v>
      </c>
      <c r="B19" s="507" t="s">
        <v>970</v>
      </c>
      <c r="C19" s="508">
        <v>61212</v>
      </c>
      <c r="D19" s="508">
        <v>150559.57837</v>
      </c>
      <c r="E19" s="508">
        <v>4625</v>
      </c>
      <c r="F19" s="508">
        <v>56349.305380000005</v>
      </c>
    </row>
    <row r="20" spans="1:6" ht="22.5">
      <c r="A20" s="506">
        <v>14</v>
      </c>
      <c r="B20" s="507" t="s">
        <v>971</v>
      </c>
      <c r="C20" s="508">
        <v>20142</v>
      </c>
      <c r="D20" s="508">
        <v>67887.430790000013</v>
      </c>
      <c r="E20" s="508">
        <v>1308</v>
      </c>
      <c r="F20" s="508">
        <v>14566.359899999999</v>
      </c>
    </row>
    <row r="21" spans="1:6" ht="22.5">
      <c r="A21" s="506">
        <v>15</v>
      </c>
      <c r="B21" s="507" t="s">
        <v>972</v>
      </c>
      <c r="C21" s="508">
        <v>366</v>
      </c>
      <c r="D21" s="508">
        <v>2297.8995299999997</v>
      </c>
      <c r="E21" s="508">
        <v>147</v>
      </c>
      <c r="F21" s="508">
        <v>1068.09175</v>
      </c>
    </row>
    <row r="22" spans="1:6" ht="22.5">
      <c r="A22" s="506">
        <v>16</v>
      </c>
      <c r="B22" s="507" t="s">
        <v>973</v>
      </c>
      <c r="C22" s="508">
        <v>14439</v>
      </c>
      <c r="D22" s="508">
        <v>45557.660100000001</v>
      </c>
      <c r="E22" s="508">
        <v>759</v>
      </c>
      <c r="F22" s="508">
        <v>62218.485329999996</v>
      </c>
    </row>
    <row r="23" spans="1:6" ht="22.5">
      <c r="A23" s="506">
        <v>17</v>
      </c>
      <c r="B23" s="507" t="s">
        <v>974</v>
      </c>
      <c r="C23" s="508">
        <v>2489</v>
      </c>
      <c r="D23" s="508">
        <v>1149.0099499999999</v>
      </c>
      <c r="E23" s="508">
        <v>0</v>
      </c>
      <c r="F23" s="508">
        <v>31.449169999999999</v>
      </c>
    </row>
    <row r="24" spans="1:6" ht="22.5">
      <c r="A24" s="506">
        <v>18</v>
      </c>
      <c r="B24" s="507" t="s">
        <v>975</v>
      </c>
      <c r="C24" s="508">
        <v>117093</v>
      </c>
      <c r="D24" s="508">
        <v>25728.051649999998</v>
      </c>
      <c r="E24" s="508">
        <v>37363</v>
      </c>
      <c r="F24" s="508">
        <v>8916.8740099999995</v>
      </c>
    </row>
    <row r="25" spans="1:6" ht="22.5">
      <c r="A25" s="506">
        <v>19</v>
      </c>
      <c r="B25" s="507" t="s">
        <v>976</v>
      </c>
      <c r="C25" s="508">
        <v>775634</v>
      </c>
      <c r="D25" s="508">
        <v>907787.36730999989</v>
      </c>
      <c r="E25" s="508">
        <v>25715</v>
      </c>
      <c r="F25" s="508">
        <v>651110.92217999999</v>
      </c>
    </row>
    <row r="26" spans="1:6" ht="22.5">
      <c r="A26" s="506">
        <v>20</v>
      </c>
      <c r="B26" s="507" t="s">
        <v>977</v>
      </c>
      <c r="C26" s="508">
        <v>2043</v>
      </c>
      <c r="D26" s="508">
        <v>4832.5370800000001</v>
      </c>
      <c r="E26" s="508">
        <v>289</v>
      </c>
      <c r="F26" s="508">
        <v>3645.2495600000002</v>
      </c>
    </row>
    <row r="27" spans="1:6" ht="33.75">
      <c r="A27" s="506">
        <v>21</v>
      </c>
      <c r="B27" s="507" t="s">
        <v>978</v>
      </c>
      <c r="C27" s="508">
        <v>601283</v>
      </c>
      <c r="D27" s="508">
        <v>63889.045630000001</v>
      </c>
      <c r="E27" s="508">
        <v>1745</v>
      </c>
      <c r="F27" s="508">
        <v>11409.82733</v>
      </c>
    </row>
    <row r="28" spans="1:6" ht="22.5">
      <c r="A28" s="506">
        <v>22</v>
      </c>
      <c r="B28" s="507" t="s">
        <v>979</v>
      </c>
      <c r="C28" s="508">
        <v>4001</v>
      </c>
      <c r="D28" s="508">
        <v>3113.6872100000001</v>
      </c>
      <c r="E28" s="508">
        <v>115</v>
      </c>
      <c r="F28" s="508">
        <v>2609.2171499999999</v>
      </c>
    </row>
    <row r="29" spans="1:6" ht="45">
      <c r="A29" s="506">
        <v>23</v>
      </c>
      <c r="B29" s="507" t="s">
        <v>980</v>
      </c>
      <c r="C29" s="508">
        <v>50386</v>
      </c>
      <c r="D29" s="508">
        <v>58324.665280000001</v>
      </c>
      <c r="E29" s="508">
        <v>2839</v>
      </c>
      <c r="F29" s="508">
        <v>40928.454810000003</v>
      </c>
    </row>
    <row r="30" spans="1:6" ht="22.5">
      <c r="A30" s="506">
        <v>24</v>
      </c>
      <c r="B30" s="507" t="s">
        <v>981</v>
      </c>
      <c r="C30" s="508">
        <v>0</v>
      </c>
      <c r="D30" s="508">
        <v>0</v>
      </c>
      <c r="E30" s="508">
        <v>0</v>
      </c>
      <c r="F30" s="508">
        <v>0</v>
      </c>
    </row>
    <row r="31" spans="1:6" ht="22.5">
      <c r="A31" s="506">
        <v>25</v>
      </c>
      <c r="B31" s="507" t="s">
        <v>982</v>
      </c>
      <c r="C31" s="508">
        <v>0</v>
      </c>
      <c r="D31" s="508">
        <v>0</v>
      </c>
      <c r="E31" s="508">
        <v>0</v>
      </c>
      <c r="F31" s="508">
        <v>0</v>
      </c>
    </row>
    <row r="32" spans="1:6" ht="22.5">
      <c r="A32" s="167"/>
      <c r="B32" s="168" t="s">
        <v>983</v>
      </c>
      <c r="C32" s="169">
        <v>2808427</v>
      </c>
      <c r="D32" s="169">
        <v>3082443.8283500001</v>
      </c>
      <c r="E32" s="169">
        <v>320710</v>
      </c>
      <c r="F32" s="169">
        <v>1268562.29785</v>
      </c>
    </row>
    <row r="33" spans="1:7" ht="22.5">
      <c r="A33" s="167"/>
      <c r="B33" s="168" t="s">
        <v>984</v>
      </c>
      <c r="C33" s="169">
        <v>1433347</v>
      </c>
      <c r="D33" s="169">
        <v>1037947.30251</v>
      </c>
      <c r="E33" s="169">
        <v>30703</v>
      </c>
      <c r="F33" s="169">
        <v>709703.67102999997</v>
      </c>
    </row>
    <row r="34" spans="1:7">
      <c r="A34" s="167"/>
      <c r="B34" s="170" t="s">
        <v>985</v>
      </c>
      <c r="C34" s="171">
        <v>4241774</v>
      </c>
      <c r="D34" s="171">
        <v>4120391.1308599999</v>
      </c>
      <c r="E34" s="171">
        <v>351413</v>
      </c>
      <c r="F34" s="171">
        <v>1978265.9688800001</v>
      </c>
    </row>
    <row r="35" spans="1:7" ht="12.75" customHeight="1">
      <c r="A35" s="152" t="s">
        <v>987</v>
      </c>
    </row>
    <row r="36" spans="1:7" ht="12.75" customHeight="1"/>
    <row r="37" spans="1:7" ht="12.75" customHeight="1">
      <c r="A37" s="153" t="s">
        <v>751</v>
      </c>
    </row>
    <row r="38" spans="1:7" ht="12.75" customHeight="1">
      <c r="A38" s="382" t="s">
        <v>752</v>
      </c>
    </row>
    <row r="39" spans="1:7" ht="12.75" customHeight="1"/>
    <row r="40" spans="1:7" ht="12.75" customHeight="1"/>
    <row r="41" spans="1:7" ht="12.75" customHeight="1">
      <c r="G41" s="294"/>
    </row>
    <row r="42" spans="1:7" ht="12.75" customHeight="1">
      <c r="G42" s="308"/>
    </row>
    <row r="43" spans="1:7" ht="12.75" customHeight="1"/>
    <row r="44" spans="1:7" ht="12.75" customHeight="1">
      <c r="G44" s="308"/>
    </row>
    <row r="45" spans="1:7" ht="12.75" customHeight="1">
      <c r="G45" s="294"/>
    </row>
    <row r="46" spans="1:7" ht="12.75" customHeight="1">
      <c r="G46" s="294"/>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152" t="s">
        <v>986</v>
      </c>
    </row>
    <row r="66" spans="1:1" ht="12.75" customHeight="1"/>
    <row r="67" spans="1:1" ht="12.75" customHeight="1"/>
    <row r="68" spans="1:1" ht="12.75" customHeight="1">
      <c r="A68" s="291" t="s">
        <v>477</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172" t="s">
        <v>753</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22" t="s">
        <v>1274</v>
      </c>
    </row>
    <row r="2" spans="1:18" ht="12.75" customHeight="1">
      <c r="A2" s="361" t="s">
        <v>1275</v>
      </c>
      <c r="Q2" s="308"/>
    </row>
    <row r="3" spans="1:18" ht="12.75" customHeight="1">
      <c r="A3" s="27"/>
      <c r="M3" s="294"/>
      <c r="Q3" s="294"/>
    </row>
    <row r="4" spans="1:18" ht="12.75" customHeight="1">
      <c r="M4" s="294"/>
      <c r="O4" s="294"/>
      <c r="Q4" s="294"/>
    </row>
    <row r="5" spans="1:18" ht="12.75" customHeight="1"/>
    <row r="6" spans="1:18" ht="12.75" customHeight="1">
      <c r="P6" s="294"/>
    </row>
    <row r="7" spans="1:18" ht="12.75" customHeight="1"/>
    <row r="8" spans="1:18" ht="12.75" customHeight="1">
      <c r="R8" s="294"/>
    </row>
    <row r="9" spans="1:18" ht="12.75" customHeight="1">
      <c r="R9" s="308"/>
    </row>
    <row r="10" spans="1:18" ht="12.75" customHeight="1">
      <c r="Q10" s="294"/>
    </row>
    <row r="11" spans="1:18" ht="12.75" customHeight="1">
      <c r="Q11" s="308"/>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152" t="s">
        <v>987</v>
      </c>
    </row>
    <row r="43" spans="1:17" ht="12.75" customHeight="1">
      <c r="A43" s="173"/>
      <c r="Q43" s="308"/>
    </row>
    <row r="44" spans="1:17" ht="12.75" customHeight="1">
      <c r="A44" s="174" t="s">
        <v>239</v>
      </c>
    </row>
    <row r="45" spans="1:17" ht="12.75" customHeight="1">
      <c r="A45" s="174" t="s">
        <v>240</v>
      </c>
    </row>
    <row r="46" spans="1:17" ht="12.75" customHeight="1">
      <c r="A46" s="174" t="s">
        <v>241</v>
      </c>
    </row>
    <row r="47" spans="1:17" ht="12.75" customHeight="1">
      <c r="A47" s="174"/>
    </row>
    <row r="48" spans="1:17" ht="12.75" customHeight="1">
      <c r="A48" s="385" t="s">
        <v>242</v>
      </c>
    </row>
    <row r="49" spans="1:8" ht="12.75" customHeight="1">
      <c r="A49" s="385" t="s">
        <v>243</v>
      </c>
    </row>
    <row r="50" spans="1:8" ht="12.75" customHeight="1">
      <c r="A50" s="386" t="s">
        <v>244</v>
      </c>
    </row>
    <row r="51" spans="1:8" ht="12.75" customHeight="1">
      <c r="A51" s="175"/>
    </row>
    <row r="52" spans="1:8" ht="12.75" customHeight="1">
      <c r="A52" s="176" t="s">
        <v>988</v>
      </c>
    </row>
    <row r="53" spans="1:8" ht="12.75" customHeight="1">
      <c r="A53" s="176" t="s">
        <v>1225</v>
      </c>
      <c r="B53" s="72"/>
      <c r="C53" s="72"/>
      <c r="D53" s="72"/>
      <c r="E53" s="72"/>
      <c r="F53" s="72"/>
      <c r="G53" s="72"/>
      <c r="H53" s="72"/>
    </row>
    <row r="54" spans="1:8" ht="12.75" customHeight="1">
      <c r="A54" s="176" t="s">
        <v>1218</v>
      </c>
      <c r="B54" s="72"/>
      <c r="C54" s="72"/>
      <c r="D54" s="72"/>
      <c r="E54" s="72"/>
      <c r="F54" s="72"/>
      <c r="G54" s="72"/>
      <c r="H54" s="72"/>
    </row>
    <row r="55" spans="1:8" ht="12.75" customHeight="1">
      <c r="A55" s="176" t="s">
        <v>1221</v>
      </c>
      <c r="B55" s="72"/>
      <c r="C55" s="72"/>
      <c r="D55" s="72"/>
      <c r="E55" s="72"/>
      <c r="F55" s="72"/>
      <c r="G55" s="72"/>
      <c r="H55" s="72"/>
    </row>
    <row r="56" spans="1:8" ht="12.75" customHeight="1">
      <c r="A56" s="176" t="s">
        <v>1222</v>
      </c>
      <c r="B56" s="72"/>
      <c r="C56" s="72"/>
      <c r="D56" s="72"/>
      <c r="E56" s="72"/>
      <c r="F56" s="72"/>
      <c r="G56" s="72"/>
      <c r="H56" s="72"/>
    </row>
    <row r="57" spans="1:8" ht="12.75" customHeight="1">
      <c r="A57" s="176" t="s">
        <v>1223</v>
      </c>
      <c r="B57" s="72"/>
      <c r="C57" s="72"/>
      <c r="D57" s="72"/>
      <c r="E57" s="72"/>
      <c r="F57" s="72"/>
      <c r="G57" s="72"/>
      <c r="H57" s="72"/>
    </row>
    <row r="58" spans="1:8" ht="12.75" customHeight="1">
      <c r="A58" s="176" t="s">
        <v>1224</v>
      </c>
      <c r="B58" s="72"/>
      <c r="C58" s="72"/>
      <c r="D58" s="72"/>
      <c r="E58" s="72"/>
      <c r="F58" s="72"/>
      <c r="G58" s="72"/>
      <c r="H58" s="72"/>
    </row>
    <row r="59" spans="1:8" ht="12.75" customHeight="1">
      <c r="A59" s="176" t="s">
        <v>1219</v>
      </c>
      <c r="B59" s="72"/>
      <c r="C59" s="72"/>
      <c r="D59" s="72"/>
      <c r="E59" s="72"/>
      <c r="F59" s="72"/>
      <c r="G59" s="72"/>
      <c r="H59" s="72"/>
    </row>
    <row r="60" spans="1:8" ht="12.75" customHeight="1">
      <c r="A60" s="176" t="s">
        <v>1220</v>
      </c>
      <c r="B60" s="72"/>
      <c r="C60" s="72"/>
      <c r="D60" s="72"/>
      <c r="E60" s="72"/>
      <c r="F60" s="72"/>
      <c r="G60" s="72"/>
      <c r="H60" s="72"/>
    </row>
    <row r="61" spans="1:8" ht="12.75" customHeight="1"/>
    <row r="62" spans="1:8" ht="12.75" customHeight="1"/>
    <row r="63" spans="1:8" ht="12.75" customHeight="1">
      <c r="A63" s="291" t="s">
        <v>477</v>
      </c>
    </row>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172" t="s">
        <v>589</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01"/>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346" t="s">
        <v>763</v>
      </c>
      <c r="B1" s="274"/>
      <c r="C1" s="274"/>
      <c r="D1" s="274"/>
      <c r="E1" s="274"/>
      <c r="F1" s="274"/>
      <c r="G1" s="274"/>
    </row>
    <row r="2" spans="1:12">
      <c r="A2" s="278" t="s">
        <v>764</v>
      </c>
      <c r="B2" s="274"/>
      <c r="C2" s="274"/>
      <c r="D2" s="274"/>
      <c r="E2" s="274"/>
      <c r="F2" s="274"/>
      <c r="G2" s="274"/>
    </row>
    <row r="3" spans="1:12" ht="12.75" customHeight="1">
      <c r="A3" s="98" t="s">
        <v>773</v>
      </c>
      <c r="G3" s="26" t="str">
        <f>Naslovnica!A20</f>
        <v>Svibanj 2013.</v>
      </c>
    </row>
    <row r="4" spans="1:12" ht="12.75" customHeight="1">
      <c r="A4" s="381" t="s">
        <v>774</v>
      </c>
      <c r="G4" s="362" t="str">
        <f>Naslovnica!A24</f>
        <v>May 2013</v>
      </c>
    </row>
    <row r="5" spans="1:12" ht="12.75" customHeight="1"/>
    <row r="6" spans="1:12" ht="23.25" customHeight="1">
      <c r="A6" s="761" t="s">
        <v>989</v>
      </c>
      <c r="B6" s="761"/>
      <c r="C6" s="761"/>
      <c r="D6" s="761"/>
      <c r="E6" s="761"/>
      <c r="F6" s="761"/>
      <c r="G6" s="761"/>
    </row>
    <row r="7" spans="1:12" ht="26.25" customHeight="1">
      <c r="A7" s="387" t="s">
        <v>998</v>
      </c>
      <c r="B7" s="387"/>
      <c r="C7" s="387"/>
      <c r="D7" s="387"/>
      <c r="E7" s="387"/>
      <c r="F7" s="387"/>
      <c r="G7" s="388" t="s">
        <v>248</v>
      </c>
    </row>
    <row r="8" spans="1:12" ht="18.75" customHeight="1">
      <c r="A8" s="510" t="s">
        <v>990</v>
      </c>
      <c r="B8" s="511"/>
      <c r="C8" s="511"/>
      <c r="D8" s="511"/>
      <c r="E8" s="511"/>
      <c r="F8" s="512"/>
      <c r="G8" s="513"/>
      <c r="H8" s="308"/>
    </row>
    <row r="9" spans="1:12" ht="18.75" customHeight="1">
      <c r="A9" s="514" t="s">
        <v>991</v>
      </c>
      <c r="B9" s="511"/>
      <c r="C9" s="511"/>
      <c r="D9" s="511"/>
      <c r="E9" s="511"/>
      <c r="F9" s="515">
        <v>263634790</v>
      </c>
      <c r="G9" s="516">
        <v>0.2952928097623968</v>
      </c>
      <c r="H9" s="308"/>
    </row>
    <row r="10" spans="1:12" ht="18.75" customHeight="1">
      <c r="A10" s="514" t="s">
        <v>992</v>
      </c>
      <c r="B10" s="511"/>
      <c r="C10" s="511"/>
      <c r="D10" s="511"/>
      <c r="E10" s="511"/>
      <c r="F10" s="515">
        <v>14914761</v>
      </c>
      <c r="G10" s="516">
        <v>-0.34740272184900073</v>
      </c>
      <c r="H10" s="294"/>
    </row>
    <row r="11" spans="1:12" ht="18.75" customHeight="1">
      <c r="A11" s="514" t="s">
        <v>993</v>
      </c>
      <c r="B11" s="511"/>
      <c r="C11" s="511"/>
      <c r="D11" s="511"/>
      <c r="E11" s="511"/>
      <c r="F11" s="515">
        <v>0</v>
      </c>
      <c r="G11" s="515">
        <v>0</v>
      </c>
    </row>
    <row r="12" spans="1:12" ht="18.75" customHeight="1">
      <c r="A12" s="514" t="s">
        <v>994</v>
      </c>
      <c r="B12" s="511"/>
      <c r="C12" s="511"/>
      <c r="D12" s="511"/>
      <c r="E12" s="511"/>
      <c r="F12" s="515">
        <v>0</v>
      </c>
      <c r="G12" s="515">
        <v>0</v>
      </c>
    </row>
    <row r="13" spans="1:12" ht="18.75" customHeight="1">
      <c r="A13" s="510" t="s">
        <v>544</v>
      </c>
      <c r="B13" s="511"/>
      <c r="C13" s="511"/>
      <c r="D13" s="511"/>
      <c r="E13" s="511"/>
      <c r="F13" s="515">
        <v>13508119</v>
      </c>
      <c r="G13" s="516">
        <v>-0.54117720026742466</v>
      </c>
    </row>
    <row r="14" spans="1:12" ht="18.75" customHeight="1">
      <c r="A14" s="510" t="s">
        <v>995</v>
      </c>
      <c r="B14" s="511"/>
      <c r="C14" s="511"/>
      <c r="D14" s="511"/>
      <c r="E14" s="511"/>
      <c r="F14" s="515">
        <v>3992400</v>
      </c>
      <c r="G14" s="516">
        <v>0.32947052947052946</v>
      </c>
    </row>
    <row r="15" spans="1:12" ht="18.75" customHeight="1">
      <c r="A15" s="510" t="s">
        <v>996</v>
      </c>
      <c r="B15" s="511"/>
      <c r="C15" s="511"/>
      <c r="D15" s="511"/>
      <c r="E15" s="511"/>
      <c r="F15" s="515">
        <v>12993251</v>
      </c>
      <c r="G15" s="515">
        <v>0</v>
      </c>
    </row>
    <row r="16" spans="1:12" ht="18.75" customHeight="1">
      <c r="A16" s="186" t="s">
        <v>1003</v>
      </c>
      <c r="B16" s="187"/>
      <c r="C16" s="187"/>
      <c r="D16" s="187"/>
      <c r="E16" s="187"/>
      <c r="F16" s="188">
        <v>309043322</v>
      </c>
      <c r="G16" s="189">
        <v>0.19399539200156321</v>
      </c>
      <c r="I16" s="295"/>
      <c r="L16" s="295"/>
    </row>
    <row r="17" spans="1:7" ht="18.75" customHeight="1">
      <c r="A17" s="387" t="s">
        <v>999</v>
      </c>
      <c r="B17" s="387"/>
      <c r="C17" s="387"/>
      <c r="D17" s="387"/>
      <c r="E17" s="387"/>
      <c r="F17" s="407"/>
      <c r="G17" s="408"/>
    </row>
    <row r="18" spans="1:7" ht="18.75" customHeight="1">
      <c r="A18" s="510" t="s">
        <v>997</v>
      </c>
      <c r="B18" s="511"/>
      <c r="C18" s="511"/>
      <c r="D18" s="511"/>
      <c r="E18" s="511"/>
      <c r="F18" s="512"/>
      <c r="G18" s="513"/>
    </row>
    <row r="19" spans="1:7" ht="18.75" customHeight="1">
      <c r="A19" s="514" t="s">
        <v>991</v>
      </c>
      <c r="B19" s="511"/>
      <c r="C19" s="511"/>
      <c r="D19" s="511"/>
      <c r="E19" s="511"/>
      <c r="F19" s="515">
        <v>1997148</v>
      </c>
      <c r="G19" s="516">
        <v>-0.28335747083046864</v>
      </c>
    </row>
    <row r="20" spans="1:7" ht="18.75" customHeight="1">
      <c r="A20" s="514" t="s">
        <v>992</v>
      </c>
      <c r="B20" s="511"/>
      <c r="C20" s="511"/>
      <c r="D20" s="511"/>
      <c r="E20" s="511"/>
      <c r="F20" s="515">
        <v>2815402</v>
      </c>
      <c r="G20" s="516">
        <v>-0.26164564733416085</v>
      </c>
    </row>
    <row r="21" spans="1:7" ht="18.75" customHeight="1">
      <c r="A21" s="514" t="s">
        <v>993</v>
      </c>
      <c r="B21" s="511"/>
      <c r="C21" s="511"/>
      <c r="D21" s="511"/>
      <c r="E21" s="511"/>
      <c r="F21" s="515">
        <v>0</v>
      </c>
      <c r="G21" s="515">
        <v>0</v>
      </c>
    </row>
    <row r="22" spans="1:7" ht="18.75" customHeight="1">
      <c r="A22" s="514" t="s">
        <v>994</v>
      </c>
      <c r="B22" s="511"/>
      <c r="C22" s="511"/>
      <c r="D22" s="511"/>
      <c r="E22" s="511"/>
      <c r="F22" s="515">
        <v>0</v>
      </c>
      <c r="G22" s="515">
        <v>0</v>
      </c>
    </row>
    <row r="23" spans="1:7" ht="18.75" customHeight="1">
      <c r="A23" s="510" t="s">
        <v>544</v>
      </c>
      <c r="B23" s="511"/>
      <c r="C23" s="511"/>
      <c r="D23" s="511"/>
      <c r="E23" s="511"/>
      <c r="F23" s="515">
        <v>269481</v>
      </c>
      <c r="G23" s="516">
        <v>-0.51675083027881585</v>
      </c>
    </row>
    <row r="24" spans="1:7" ht="18.75" customHeight="1">
      <c r="A24" s="510" t="s">
        <v>995</v>
      </c>
      <c r="B24" s="511"/>
      <c r="C24" s="511"/>
      <c r="D24" s="511"/>
      <c r="E24" s="511"/>
      <c r="F24" s="515">
        <v>19962</v>
      </c>
      <c r="G24" s="516">
        <v>-0.86040559440559439</v>
      </c>
    </row>
    <row r="25" spans="1:7" ht="18.75" customHeight="1">
      <c r="A25" s="510" t="s">
        <v>996</v>
      </c>
      <c r="B25" s="511"/>
      <c r="C25" s="511"/>
      <c r="D25" s="511"/>
      <c r="E25" s="511"/>
      <c r="F25" s="515">
        <v>11953000</v>
      </c>
      <c r="G25" s="515">
        <v>0</v>
      </c>
    </row>
    <row r="26" spans="1:7" ht="18.75" customHeight="1">
      <c r="A26" s="186" t="s">
        <v>1004</v>
      </c>
      <c r="B26" s="187"/>
      <c r="C26" s="187"/>
      <c r="D26" s="187"/>
      <c r="E26" s="187"/>
      <c r="F26" s="188">
        <v>17054993</v>
      </c>
      <c r="G26" s="189">
        <v>1.3361298414786975</v>
      </c>
    </row>
    <row r="27" spans="1:7" ht="18.75" customHeight="1">
      <c r="A27" s="387" t="s">
        <v>1000</v>
      </c>
      <c r="B27" s="387"/>
      <c r="C27" s="387"/>
      <c r="D27" s="387"/>
      <c r="E27" s="387"/>
      <c r="F27" s="407"/>
      <c r="G27" s="409"/>
    </row>
    <row r="28" spans="1:7" ht="18.75" customHeight="1">
      <c r="A28" s="517" t="s">
        <v>249</v>
      </c>
      <c r="B28" s="511"/>
      <c r="C28" s="511"/>
      <c r="D28" s="511"/>
      <c r="E28" s="511"/>
      <c r="F28" s="515">
        <v>821390917</v>
      </c>
      <c r="G28" s="516">
        <v>1.6552642641291877E-2</v>
      </c>
    </row>
    <row r="29" spans="1:7" ht="18.75" customHeight="1">
      <c r="A29" s="517" t="s">
        <v>250</v>
      </c>
      <c r="B29" s="511"/>
      <c r="C29" s="511"/>
      <c r="D29" s="511"/>
      <c r="E29" s="511"/>
      <c r="F29" s="515">
        <v>401936103</v>
      </c>
      <c r="G29" s="516">
        <v>-0.20118809170045776</v>
      </c>
    </row>
    <row r="30" spans="1:7" ht="18.75" customHeight="1">
      <c r="A30" s="186" t="s">
        <v>1005</v>
      </c>
      <c r="B30" s="187"/>
      <c r="C30" s="187"/>
      <c r="D30" s="187"/>
      <c r="E30" s="187"/>
      <c r="F30" s="188">
        <v>180</v>
      </c>
      <c r="G30" s="189">
        <v>0.17647058823529413</v>
      </c>
    </row>
    <row r="31" spans="1:7" ht="18.75" customHeight="1">
      <c r="A31" s="518" t="s">
        <v>251</v>
      </c>
      <c r="B31" s="511"/>
      <c r="C31" s="511"/>
      <c r="D31" s="511"/>
      <c r="E31" s="511"/>
      <c r="F31" s="519">
        <v>1853.97</v>
      </c>
      <c r="G31" s="516">
        <v>-4.8460523817100309E-2</v>
      </c>
    </row>
    <row r="32" spans="1:7" ht="18.75" customHeight="1">
      <c r="A32" s="520" t="s">
        <v>252</v>
      </c>
      <c r="B32" s="511"/>
      <c r="C32" s="511"/>
      <c r="D32" s="511"/>
      <c r="E32" s="511"/>
      <c r="F32" s="519">
        <v>1056.52</v>
      </c>
      <c r="G32" s="516">
        <v>-3.2827404383090245E-2</v>
      </c>
    </row>
    <row r="33" spans="1:7" ht="18.75" customHeight="1">
      <c r="A33" s="520" t="s">
        <v>1185</v>
      </c>
      <c r="B33" s="511"/>
      <c r="C33" s="511"/>
      <c r="D33" s="511"/>
      <c r="E33" s="511"/>
      <c r="F33" s="519">
        <v>941.33</v>
      </c>
      <c r="G33" s="516">
        <v>-6.9896351042912058E-2</v>
      </c>
    </row>
    <row r="34" spans="1:7" ht="18.75" customHeight="1">
      <c r="A34" s="520" t="s">
        <v>1186</v>
      </c>
      <c r="B34" s="511"/>
      <c r="C34" s="511"/>
      <c r="D34" s="511"/>
      <c r="E34" s="511"/>
      <c r="F34" s="519">
        <v>1066.45</v>
      </c>
      <c r="G34" s="516">
        <v>-1.7712401444256152E-2</v>
      </c>
    </row>
    <row r="35" spans="1:7" ht="18.75" customHeight="1">
      <c r="A35" s="520" t="s">
        <v>1187</v>
      </c>
      <c r="B35" s="511"/>
      <c r="C35" s="511"/>
      <c r="D35" s="511"/>
      <c r="E35" s="511"/>
      <c r="F35" s="519">
        <v>755.82</v>
      </c>
      <c r="G35" s="516">
        <v>-0.18830276214614022</v>
      </c>
    </row>
    <row r="36" spans="1:7" ht="18.75" customHeight="1">
      <c r="A36" s="520" t="s">
        <v>1188</v>
      </c>
      <c r="B36" s="511"/>
      <c r="C36" s="511"/>
      <c r="D36" s="511"/>
      <c r="E36" s="511"/>
      <c r="F36" s="519">
        <v>883.63</v>
      </c>
      <c r="G36" s="516">
        <v>-9.2251112047091174E-2</v>
      </c>
    </row>
    <row r="37" spans="1:7" ht="18.75" customHeight="1">
      <c r="A37" s="520" t="s">
        <v>1189</v>
      </c>
      <c r="B37" s="511"/>
      <c r="C37" s="511"/>
      <c r="D37" s="511"/>
      <c r="E37" s="511"/>
      <c r="F37" s="519">
        <v>1042.82</v>
      </c>
      <c r="G37" s="516">
        <v>-5.4097200805471486E-2</v>
      </c>
    </row>
    <row r="38" spans="1:7" ht="18.75" customHeight="1">
      <c r="A38" s="520" t="s">
        <v>1190</v>
      </c>
      <c r="B38" s="511"/>
      <c r="C38" s="511"/>
      <c r="D38" s="511"/>
      <c r="E38" s="511"/>
      <c r="F38" s="519">
        <v>948.74</v>
      </c>
      <c r="G38" s="516">
        <v>-2.6134264011496648E-2</v>
      </c>
    </row>
    <row r="39" spans="1:7" ht="18.75" customHeight="1">
      <c r="A39" s="518" t="s">
        <v>253</v>
      </c>
      <c r="B39" s="511"/>
      <c r="C39" s="511"/>
      <c r="D39" s="511"/>
      <c r="E39" s="511"/>
      <c r="F39" s="519">
        <v>102.97</v>
      </c>
      <c r="G39" s="516">
        <v>-4.3511893250822165E-3</v>
      </c>
    </row>
    <row r="40" spans="1:7" ht="18.75" customHeight="1">
      <c r="A40" s="518" t="s">
        <v>478</v>
      </c>
      <c r="B40" s="511"/>
      <c r="C40" s="511"/>
      <c r="D40" s="511"/>
      <c r="E40" s="511"/>
      <c r="F40" s="519">
        <v>123.9211</v>
      </c>
      <c r="G40" s="516">
        <v>1.186379396059494E-4</v>
      </c>
    </row>
    <row r="41" spans="1:7" ht="18.75" customHeight="1">
      <c r="A41" s="186" t="s">
        <v>1006</v>
      </c>
      <c r="B41" s="187"/>
      <c r="C41" s="187"/>
      <c r="D41" s="187"/>
      <c r="E41" s="187"/>
      <c r="F41" s="190">
        <v>18473</v>
      </c>
      <c r="G41" s="189">
        <v>-2.3419327553393952E-2</v>
      </c>
    </row>
    <row r="42" spans="1:7" ht="18.75" customHeight="1">
      <c r="A42" s="387" t="s">
        <v>1001</v>
      </c>
      <c r="B42" s="387"/>
      <c r="C42" s="387"/>
      <c r="D42" s="387"/>
      <c r="E42" s="387"/>
      <c r="F42" s="407"/>
      <c r="G42" s="409"/>
    </row>
    <row r="43" spans="1:7" ht="18.75" customHeight="1">
      <c r="A43" s="514" t="s">
        <v>991</v>
      </c>
      <c r="B43" s="511"/>
      <c r="C43" s="511"/>
      <c r="D43" s="511"/>
      <c r="E43" s="511"/>
      <c r="F43" s="515">
        <v>134822.29999999999</v>
      </c>
      <c r="G43" s="516">
        <v>-1.1978149861348061E-2</v>
      </c>
    </row>
    <row r="44" spans="1:7" ht="18.75" customHeight="1">
      <c r="A44" s="514" t="s">
        <v>992</v>
      </c>
      <c r="B44" s="511"/>
      <c r="C44" s="511"/>
      <c r="D44" s="511"/>
      <c r="E44" s="511"/>
      <c r="F44" s="515">
        <v>61811</v>
      </c>
      <c r="G44" s="516">
        <v>-7.8968910004333665E-3</v>
      </c>
    </row>
    <row r="45" spans="1:7" ht="18.75" customHeight="1">
      <c r="A45" s="510" t="s">
        <v>544</v>
      </c>
      <c r="B45" s="511"/>
      <c r="C45" s="511"/>
      <c r="D45" s="511"/>
      <c r="E45" s="511"/>
      <c r="F45" s="515">
        <v>2392.4</v>
      </c>
      <c r="G45" s="516">
        <v>3.8052674968542664E-2</v>
      </c>
    </row>
    <row r="46" spans="1:7" ht="18.75" customHeight="1">
      <c r="A46" s="186" t="s">
        <v>1007</v>
      </c>
      <c r="B46" s="187"/>
      <c r="C46" s="187"/>
      <c r="D46" s="187"/>
      <c r="E46" s="187"/>
      <c r="F46" s="188">
        <v>199025.69999999998</v>
      </c>
      <c r="G46" s="189">
        <v>-1.0140029691964605E-2</v>
      </c>
    </row>
    <row r="47" spans="1:7" ht="18.75" customHeight="1">
      <c r="A47" s="387" t="s">
        <v>1002</v>
      </c>
      <c r="B47" s="387"/>
      <c r="C47" s="387"/>
      <c r="D47" s="387"/>
      <c r="E47" s="387"/>
      <c r="F47" s="407"/>
      <c r="G47" s="409"/>
    </row>
    <row r="48" spans="1:7" ht="18.75" customHeight="1">
      <c r="A48" s="518" t="s">
        <v>1008</v>
      </c>
      <c r="B48" s="511"/>
      <c r="C48" s="511"/>
      <c r="D48" s="511"/>
      <c r="E48" s="511"/>
      <c r="F48" s="515">
        <v>14716349</v>
      </c>
      <c r="G48" s="516">
        <v>0.19399539061854731</v>
      </c>
    </row>
    <row r="49" spans="1:7" ht="18.75" customHeight="1">
      <c r="A49" s="518" t="s">
        <v>1009</v>
      </c>
      <c r="B49" s="511"/>
      <c r="C49" s="511"/>
      <c r="D49" s="511"/>
      <c r="E49" s="511"/>
      <c r="F49" s="515">
        <v>812143</v>
      </c>
      <c r="G49" s="516">
        <v>1.3361340911967414</v>
      </c>
    </row>
    <row r="50" spans="1:7" ht="18.75" customHeight="1">
      <c r="A50" s="518" t="s">
        <v>1010</v>
      </c>
      <c r="B50" s="511"/>
      <c r="C50" s="511"/>
      <c r="D50" s="511"/>
      <c r="E50" s="511"/>
      <c r="F50" s="515">
        <v>880</v>
      </c>
      <c r="G50" s="516">
        <v>-2.3307436182019976E-2</v>
      </c>
    </row>
    <row r="51" spans="1:7" ht="12.75" customHeight="1">
      <c r="A51" s="84" t="s">
        <v>1011</v>
      </c>
      <c r="B51" s="191"/>
      <c r="C51" s="191"/>
      <c r="D51" s="191"/>
      <c r="E51" s="191"/>
      <c r="F51" s="192"/>
      <c r="G51" s="192"/>
    </row>
    <row r="52" spans="1:7" ht="12.75" customHeight="1">
      <c r="A52" s="291" t="s">
        <v>477</v>
      </c>
      <c r="B52" s="305"/>
      <c r="C52" s="305"/>
      <c r="D52" s="305"/>
      <c r="E52" s="305"/>
      <c r="F52" s="305"/>
      <c r="G52" s="305"/>
    </row>
    <row r="53" spans="1:7" ht="12.75" customHeight="1">
      <c r="B53" s="193"/>
      <c r="C53" s="193"/>
      <c r="D53" s="193"/>
      <c r="E53" s="193"/>
      <c r="F53" s="193"/>
    </row>
    <row r="54" spans="1:7" ht="12.75" customHeight="1"/>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1" spans="7:7">
      <c r="G101" s="47" t="s">
        <v>754</v>
      </c>
    </row>
  </sheetData>
  <mergeCells count="1">
    <mergeCell ref="A6:G6"/>
  </mergeCells>
  <hyperlinks>
    <hyperlink ref="A52" location="'2 Sadržaj'!A1" display="Sadržaj / Contents"/>
  </hyperlinks>
  <pageMargins left="0.70866141732283472" right="0.70866141732283472" top="0.74803149606299213" bottom="0.74803149606299213" header="0.31496062992125984" footer="0.31496062992125984"/>
  <pageSetup paperSize="9" scale="88" orientation="portrait" r:id="rId1"/>
  <rowBreaks count="1" manualBreakCount="1">
    <brk id="40"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98" t="s">
        <v>775</v>
      </c>
      <c r="E1" s="26" t="str">
        <f>Naslovnica!A20</f>
        <v>Svibanj 2013.</v>
      </c>
    </row>
    <row r="2" spans="1:6" ht="12.75" customHeight="1">
      <c r="A2" s="381" t="s">
        <v>776</v>
      </c>
      <c r="E2" s="362" t="str">
        <f>Naslovnica!A24</f>
        <v>May 2013</v>
      </c>
    </row>
    <row r="3" spans="1:6" ht="12.75" customHeight="1"/>
    <row r="4" spans="1:6" ht="45" customHeight="1">
      <c r="A4" s="194" t="s">
        <v>1016</v>
      </c>
      <c r="B4" s="194" t="s">
        <v>1017</v>
      </c>
      <c r="C4" s="194" t="s">
        <v>1018</v>
      </c>
      <c r="D4" s="194" t="s">
        <v>1019</v>
      </c>
      <c r="E4" s="194" t="s">
        <v>1020</v>
      </c>
    </row>
    <row r="5" spans="1:6" ht="12.75" customHeight="1">
      <c r="A5" s="521" t="s">
        <v>1277</v>
      </c>
      <c r="B5" s="522">
        <v>78426537</v>
      </c>
      <c r="C5" s="523">
        <v>0.29748174584607551</v>
      </c>
      <c r="D5" s="524">
        <v>722</v>
      </c>
      <c r="E5" s="653">
        <v>-0.4</v>
      </c>
      <c r="F5" s="308"/>
    </row>
    <row r="6" spans="1:6" ht="12.75" customHeight="1">
      <c r="A6" s="521" t="s">
        <v>1278</v>
      </c>
      <c r="B6" s="522">
        <v>44604490</v>
      </c>
      <c r="C6" s="523">
        <v>0.16919045600309773</v>
      </c>
      <c r="D6" s="524">
        <v>211.51</v>
      </c>
      <c r="E6" s="653">
        <v>-1.2</v>
      </c>
      <c r="F6" s="308"/>
    </row>
    <row r="7" spans="1:6" ht="12.75" customHeight="1">
      <c r="A7" s="521" t="s">
        <v>1279</v>
      </c>
      <c r="B7" s="522">
        <v>19081549</v>
      </c>
      <c r="C7" s="523">
        <v>7.23787218855199E-2</v>
      </c>
      <c r="D7" s="524">
        <v>1327.85</v>
      </c>
      <c r="E7" s="653">
        <v>-11.8</v>
      </c>
      <c r="F7" s="308"/>
    </row>
    <row r="8" spans="1:6" ht="12.75" customHeight="1">
      <c r="A8" s="521" t="s">
        <v>1280</v>
      </c>
      <c r="B8" s="522">
        <v>15047201</v>
      </c>
      <c r="C8" s="523">
        <v>5.7075931117254529E-2</v>
      </c>
      <c r="D8" s="524">
        <v>143.07</v>
      </c>
      <c r="E8" s="653">
        <v>-1.3</v>
      </c>
    </row>
    <row r="9" spans="1:6" ht="12.75" customHeight="1">
      <c r="A9" s="521" t="s">
        <v>1281</v>
      </c>
      <c r="B9" s="522">
        <v>11493082</v>
      </c>
      <c r="C9" s="523">
        <v>4.3594709511553538E-2</v>
      </c>
      <c r="D9" s="524">
        <v>215</v>
      </c>
      <c r="E9" s="653">
        <v>-10.4</v>
      </c>
    </row>
    <row r="10" spans="1:6" ht="12.75" customHeight="1">
      <c r="A10" s="521" t="s">
        <v>1282</v>
      </c>
      <c r="B10" s="522">
        <v>9396399</v>
      </c>
      <c r="C10" s="523">
        <v>3.5641726462897608E-2</v>
      </c>
      <c r="D10" s="525">
        <v>8100</v>
      </c>
      <c r="E10" s="654">
        <v>-6.7</v>
      </c>
    </row>
    <row r="11" spans="1:6" ht="12.75" customHeight="1">
      <c r="A11" s="521" t="s">
        <v>1283</v>
      </c>
      <c r="B11" s="522">
        <v>7803030</v>
      </c>
      <c r="C11" s="523">
        <v>2.9597876893242177E-2</v>
      </c>
      <c r="D11" s="525">
        <v>290.18</v>
      </c>
      <c r="E11" s="653">
        <v>-2</v>
      </c>
    </row>
    <row r="12" spans="1:6" ht="12.75" customHeight="1">
      <c r="A12" s="521" t="s">
        <v>1284</v>
      </c>
      <c r="B12" s="522">
        <v>6495042</v>
      </c>
      <c r="C12" s="523">
        <v>2.4636513448293478E-2</v>
      </c>
      <c r="D12" s="525">
        <v>4245.82</v>
      </c>
      <c r="E12" s="653">
        <v>0.9</v>
      </c>
    </row>
    <row r="13" spans="1:6" ht="12.75" customHeight="1">
      <c r="A13" s="521" t="s">
        <v>1285</v>
      </c>
      <c r="B13" s="522">
        <v>4361829</v>
      </c>
      <c r="C13" s="523">
        <v>1.6544967502543709E-2</v>
      </c>
      <c r="D13" s="525">
        <v>117.21</v>
      </c>
      <c r="E13" s="653">
        <v>-5</v>
      </c>
    </row>
    <row r="14" spans="1:6" ht="12.75" customHeight="1">
      <c r="A14" s="521" t="s">
        <v>1286</v>
      </c>
      <c r="B14" s="522">
        <v>3181278</v>
      </c>
      <c r="C14" s="523">
        <v>1.2066988670706083E-2</v>
      </c>
      <c r="D14" s="525">
        <v>190</v>
      </c>
      <c r="E14" s="653">
        <v>-59.1</v>
      </c>
    </row>
    <row r="15" spans="1:6" ht="12.75" customHeight="1">
      <c r="A15" s="521" t="s">
        <v>1014</v>
      </c>
      <c r="B15" s="522">
        <v>63744353</v>
      </c>
      <c r="C15" s="523">
        <v>0.24179036265881573</v>
      </c>
      <c r="D15" s="526"/>
      <c r="E15" s="523"/>
    </row>
    <row r="16" spans="1:6" ht="15.75" customHeight="1">
      <c r="A16" s="195" t="s">
        <v>1015</v>
      </c>
      <c r="B16" s="196">
        <f>SUM(B5:B15)</f>
        <v>263634790</v>
      </c>
      <c r="C16" s="197"/>
      <c r="D16" s="198"/>
      <c r="E16" s="198"/>
    </row>
    <row r="17" spans="1:6" ht="12.75" customHeight="1">
      <c r="A17" s="199" t="s">
        <v>1013</v>
      </c>
    </row>
    <row r="18" spans="1:6" ht="12.75" customHeight="1"/>
    <row r="19" spans="1:6" ht="12.75" customHeight="1">
      <c r="A19" s="98" t="s">
        <v>777</v>
      </c>
    </row>
    <row r="20" spans="1:6" ht="12.75" customHeight="1">
      <c r="A20" s="381" t="s">
        <v>778</v>
      </c>
    </row>
    <row r="21" spans="1:6" ht="12.75" customHeight="1">
      <c r="A21" s="200" t="s">
        <v>1012</v>
      </c>
    </row>
    <row r="22" spans="1:6" ht="43.5">
      <c r="A22" s="194" t="s">
        <v>1021</v>
      </c>
      <c r="B22" s="194" t="s">
        <v>1017</v>
      </c>
      <c r="C22" s="194" t="s">
        <v>1018</v>
      </c>
      <c r="D22" s="194" t="s">
        <v>1019</v>
      </c>
    </row>
    <row r="23" spans="1:6" ht="15" customHeight="1">
      <c r="A23" s="527" t="s">
        <v>254</v>
      </c>
      <c r="B23" s="528"/>
      <c r="C23" s="529"/>
      <c r="D23" s="529"/>
      <c r="E23" s="308"/>
    </row>
    <row r="24" spans="1:6" ht="12.75" customHeight="1">
      <c r="A24" s="530" t="s">
        <v>1287</v>
      </c>
      <c r="B24" s="522">
        <v>8821988</v>
      </c>
      <c r="C24" s="531">
        <v>0.59149375574975693</v>
      </c>
      <c r="D24" s="532">
        <v>116.2</v>
      </c>
      <c r="E24" s="308"/>
      <c r="F24" s="308"/>
    </row>
    <row r="25" spans="1:6" ht="12.75" customHeight="1">
      <c r="A25" s="530" t="s">
        <v>1288</v>
      </c>
      <c r="B25" s="522">
        <v>1079838</v>
      </c>
      <c r="C25" s="531">
        <v>7.2400623784719051E-2</v>
      </c>
      <c r="D25" s="532">
        <v>104</v>
      </c>
      <c r="E25" s="308"/>
      <c r="F25" s="308"/>
    </row>
    <row r="26" spans="1:6" ht="12.75" customHeight="1">
      <c r="A26" s="530" t="s">
        <v>1289</v>
      </c>
      <c r="B26" s="522">
        <v>1060000</v>
      </c>
      <c r="C26" s="531">
        <v>7.1070532072220263E-2</v>
      </c>
      <c r="D26" s="532">
        <v>106</v>
      </c>
      <c r="E26" s="308"/>
    </row>
    <row r="27" spans="1:6" ht="12.75" customHeight="1">
      <c r="A27" s="530" t="s">
        <v>1290</v>
      </c>
      <c r="B27" s="522">
        <v>756666</v>
      </c>
      <c r="C27" s="531">
        <v>5.0732693604677942E-2</v>
      </c>
      <c r="D27" s="532">
        <v>100</v>
      </c>
    </row>
    <row r="28" spans="1:6" ht="12.75" customHeight="1">
      <c r="A28" s="530" t="s">
        <v>1291</v>
      </c>
      <c r="B28" s="522">
        <v>326914</v>
      </c>
      <c r="C28" s="531">
        <v>2.1918822567790392E-2</v>
      </c>
      <c r="D28" s="532">
        <v>102.7</v>
      </c>
    </row>
    <row r="29" spans="1:6" ht="12.75" customHeight="1">
      <c r="A29" s="530" t="s">
        <v>1292</v>
      </c>
      <c r="B29" s="522">
        <v>291709</v>
      </c>
      <c r="C29" s="531">
        <v>1.955840928325972E-2</v>
      </c>
      <c r="D29" s="533">
        <v>95.08</v>
      </c>
    </row>
    <row r="30" spans="1:6" ht="12.75" customHeight="1">
      <c r="A30" s="530" t="s">
        <v>1293</v>
      </c>
      <c r="B30" s="522">
        <v>280407</v>
      </c>
      <c r="C30" s="531">
        <v>1.8800636496957613E-2</v>
      </c>
      <c r="D30" s="532">
        <v>99.01</v>
      </c>
    </row>
    <row r="31" spans="1:6" ht="12.75" customHeight="1">
      <c r="A31" s="530" t="s">
        <v>1294</v>
      </c>
      <c r="B31" s="522">
        <v>276828</v>
      </c>
      <c r="C31" s="531">
        <v>1.8560672879706218E-2</v>
      </c>
      <c r="D31" s="532">
        <v>90.53</v>
      </c>
    </row>
    <row r="32" spans="1:6" ht="12.75" customHeight="1">
      <c r="A32" s="530" t="s">
        <v>1295</v>
      </c>
      <c r="B32" s="522">
        <v>251957</v>
      </c>
      <c r="C32" s="531">
        <v>1.6893130235207925E-2</v>
      </c>
      <c r="D32" s="532">
        <v>87.67</v>
      </c>
    </row>
    <row r="33" spans="1:6" ht="12.75" customHeight="1">
      <c r="A33" s="530" t="s">
        <v>1296</v>
      </c>
      <c r="B33" s="522">
        <v>233756</v>
      </c>
      <c r="C33" s="531">
        <v>1.5672795561390489E-2</v>
      </c>
      <c r="D33" s="532">
        <v>83.54</v>
      </c>
    </row>
    <row r="34" spans="1:6" ht="15" customHeight="1">
      <c r="A34" s="521" t="s">
        <v>1014</v>
      </c>
      <c r="B34" s="522">
        <v>1534698</v>
      </c>
      <c r="C34" s="531">
        <v>0.10289792776431349</v>
      </c>
      <c r="D34" s="532"/>
    </row>
    <row r="35" spans="1:6" ht="15" customHeight="1">
      <c r="A35" s="534" t="s">
        <v>1015</v>
      </c>
      <c r="B35" s="535">
        <f>SUM(B24:B34)</f>
        <v>14914761</v>
      </c>
      <c r="C35" s="531"/>
      <c r="D35" s="532"/>
    </row>
    <row r="36" spans="1:6" ht="15" customHeight="1">
      <c r="A36" s="527" t="s">
        <v>1025</v>
      </c>
      <c r="B36" s="522"/>
      <c r="C36" s="531"/>
      <c r="D36" s="532"/>
    </row>
    <row r="37" spans="1:6" ht="12.75" customHeight="1">
      <c r="A37" s="536" t="s">
        <v>1297</v>
      </c>
      <c r="B37" s="522">
        <v>9825251</v>
      </c>
      <c r="C37" s="531">
        <v>0.75618111279463474</v>
      </c>
      <c r="D37" s="532">
        <v>109.8</v>
      </c>
    </row>
    <row r="38" spans="1:6" ht="12.75" customHeight="1">
      <c r="A38" s="536" t="s">
        <v>1289</v>
      </c>
      <c r="B38" s="522">
        <v>3168000</v>
      </c>
      <c r="C38" s="531">
        <v>0.24381888720536532</v>
      </c>
      <c r="D38" s="532">
        <v>105.6</v>
      </c>
    </row>
    <row r="39" spans="1:6" ht="15" customHeight="1">
      <c r="A39" s="534" t="s">
        <v>1015</v>
      </c>
      <c r="B39" s="535">
        <f>SUM(B37:B38)</f>
        <v>12993251</v>
      </c>
      <c r="C39" s="531"/>
      <c r="D39" s="532"/>
    </row>
    <row r="40" spans="1:6" ht="26.25" customHeight="1">
      <c r="A40" s="204" t="s">
        <v>1023</v>
      </c>
      <c r="B40" s="201">
        <f>B35+B39</f>
        <v>27908012</v>
      </c>
      <c r="C40" s="202"/>
      <c r="D40" s="203"/>
    </row>
    <row r="41" spans="1:6" ht="12.75" customHeight="1"/>
    <row r="42" spans="1:6" ht="12.75" customHeight="1">
      <c r="A42" s="98" t="s">
        <v>779</v>
      </c>
    </row>
    <row r="43" spans="1:6" ht="12.75" customHeight="1">
      <c r="A43" s="381" t="s">
        <v>780</v>
      </c>
      <c r="B43" s="295"/>
    </row>
    <row r="44" spans="1:6" ht="12.75" customHeight="1">
      <c r="A44" s="200" t="s">
        <v>1012</v>
      </c>
    </row>
    <row r="45" spans="1:6" ht="43.5">
      <c r="A45" s="194" t="s">
        <v>1022</v>
      </c>
      <c r="B45" s="194" t="s">
        <v>1017</v>
      </c>
      <c r="C45" s="194" t="s">
        <v>1018</v>
      </c>
      <c r="D45" s="194" t="s">
        <v>1019</v>
      </c>
    </row>
    <row r="46" spans="1:6" ht="12.75" customHeight="1">
      <c r="A46" s="530" t="s">
        <v>1287</v>
      </c>
      <c r="B46" s="522">
        <v>211388337</v>
      </c>
      <c r="C46" s="531">
        <v>0.25735412046198702</v>
      </c>
      <c r="D46" s="532">
        <v>113.4</v>
      </c>
      <c r="E46" s="308"/>
      <c r="F46" s="308"/>
    </row>
    <row r="47" spans="1:6" ht="12.75" customHeight="1">
      <c r="A47" s="530" t="s">
        <v>1291</v>
      </c>
      <c r="B47" s="522">
        <v>178267030</v>
      </c>
      <c r="C47" s="531">
        <v>0.21703068089806987</v>
      </c>
      <c r="D47" s="532">
        <v>102.55</v>
      </c>
      <c r="E47" s="308"/>
      <c r="F47" s="308"/>
    </row>
    <row r="48" spans="1:6" ht="12.75" customHeight="1">
      <c r="A48" s="530" t="s">
        <v>1298</v>
      </c>
      <c r="B48" s="522">
        <v>99980600</v>
      </c>
      <c r="C48" s="531">
        <v>0.12172109275953924</v>
      </c>
      <c r="D48" s="532">
        <v>99.989000000000004</v>
      </c>
      <c r="E48" s="308"/>
    </row>
    <row r="49" spans="1:7" ht="12.75" customHeight="1">
      <c r="A49" s="530" t="s">
        <v>1299</v>
      </c>
      <c r="B49" s="522">
        <v>53532700</v>
      </c>
      <c r="C49" s="531">
        <v>6.5173231030505777E-2</v>
      </c>
      <c r="D49" s="532">
        <v>99.114999999999995</v>
      </c>
    </row>
    <row r="50" spans="1:7" ht="12.75" customHeight="1">
      <c r="A50" s="530" t="s">
        <v>1300</v>
      </c>
      <c r="B50" s="522">
        <v>48881655</v>
      </c>
      <c r="C50" s="531">
        <v>5.9510829725914781E-2</v>
      </c>
      <c r="D50" s="532">
        <v>99.986000000000004</v>
      </c>
    </row>
    <row r="51" spans="1:7" ht="12.75" customHeight="1">
      <c r="A51" s="530" t="s">
        <v>1297</v>
      </c>
      <c r="B51" s="522">
        <v>47124690</v>
      </c>
      <c r="C51" s="531">
        <v>5.7371817760190791E-2</v>
      </c>
      <c r="D51" s="533">
        <v>108.05</v>
      </c>
    </row>
    <row r="52" spans="1:7" ht="12.75" customHeight="1">
      <c r="A52" s="530" t="s">
        <v>1301</v>
      </c>
      <c r="B52" s="522">
        <v>30154194</v>
      </c>
      <c r="C52" s="531">
        <v>3.6711136410094977E-2</v>
      </c>
      <c r="D52" s="532">
        <v>99.742000000000004</v>
      </c>
    </row>
    <row r="53" spans="1:7" ht="12.75" customHeight="1">
      <c r="A53" s="530" t="s">
        <v>1302</v>
      </c>
      <c r="B53" s="522">
        <v>28860166</v>
      </c>
      <c r="C53" s="531">
        <v>3.5135725758214102E-2</v>
      </c>
      <c r="D53" s="532">
        <v>111.7</v>
      </c>
    </row>
    <row r="54" spans="1:7" ht="12.75" customHeight="1">
      <c r="A54" s="530" t="s">
        <v>1303</v>
      </c>
      <c r="B54" s="522">
        <v>23409080</v>
      </c>
      <c r="C54" s="531">
        <v>2.8499316848423342E-2</v>
      </c>
      <c r="D54" s="532">
        <v>97.622</v>
      </c>
    </row>
    <row r="55" spans="1:7" ht="12.75" customHeight="1">
      <c r="A55" s="537" t="s">
        <v>1304</v>
      </c>
      <c r="B55" s="522">
        <v>16537791</v>
      </c>
      <c r="C55" s="531">
        <v>2.0133885897352818E-2</v>
      </c>
      <c r="D55" s="532">
        <v>103.9</v>
      </c>
    </row>
    <row r="56" spans="1:7" ht="24">
      <c r="A56" s="538" t="s">
        <v>1174</v>
      </c>
      <c r="B56" s="522">
        <v>83254674</v>
      </c>
      <c r="C56" s="531">
        <v>0.10135816244970725</v>
      </c>
      <c r="D56" s="532"/>
    </row>
    <row r="57" spans="1:7" ht="26.25" customHeight="1">
      <c r="A57" s="204" t="s">
        <v>1024</v>
      </c>
      <c r="B57" s="201">
        <f>SUM(B46:B56)</f>
        <v>821390917</v>
      </c>
      <c r="C57" s="202"/>
      <c r="D57" s="203"/>
    </row>
    <row r="58" spans="1:7" ht="12.75" customHeight="1"/>
    <row r="59" spans="1:7" ht="12.75" customHeight="1">
      <c r="A59" s="205" t="s">
        <v>781</v>
      </c>
    </row>
    <row r="60" spans="1:7" ht="12.75" customHeight="1">
      <c r="A60" s="389" t="s">
        <v>782</v>
      </c>
    </row>
    <row r="61" spans="1:7" ht="12.75" customHeight="1">
      <c r="A61" s="200" t="s">
        <v>1026</v>
      </c>
    </row>
    <row r="62" spans="1:7" ht="12.75" customHeight="1">
      <c r="A62" s="187"/>
      <c r="B62" s="206" t="s">
        <v>256</v>
      </c>
      <c r="C62" s="206" t="s">
        <v>257</v>
      </c>
      <c r="D62" s="206" t="s">
        <v>258</v>
      </c>
      <c r="E62" s="206" t="s">
        <v>259</v>
      </c>
      <c r="F62" s="206" t="s">
        <v>260</v>
      </c>
    </row>
    <row r="63" spans="1:7" ht="12.75" customHeight="1">
      <c r="A63" s="187"/>
      <c r="B63" s="390" t="s">
        <v>261</v>
      </c>
      <c r="C63" s="390" t="s">
        <v>262</v>
      </c>
      <c r="D63" s="390" t="s">
        <v>263</v>
      </c>
      <c r="E63" s="390" t="s">
        <v>264</v>
      </c>
      <c r="F63" s="390" t="s">
        <v>265</v>
      </c>
    </row>
    <row r="64" spans="1:7" ht="12.75" customHeight="1">
      <c r="A64" s="539"/>
      <c r="B64" s="540"/>
      <c r="C64" s="540"/>
      <c r="D64" s="540"/>
      <c r="E64" s="541"/>
      <c r="F64" s="541"/>
      <c r="G64" s="308"/>
    </row>
    <row r="65" spans="1:7" ht="15" customHeight="1">
      <c r="A65" s="195" t="s">
        <v>1015</v>
      </c>
      <c r="B65" s="207"/>
      <c r="C65" s="207"/>
      <c r="D65" s="207"/>
      <c r="E65" s="208"/>
      <c r="F65" s="208"/>
    </row>
    <row r="66" spans="1:7" ht="12.75" customHeight="1"/>
    <row r="67" spans="1:7" ht="12.75" customHeight="1">
      <c r="A67" s="205" t="s">
        <v>783</v>
      </c>
    </row>
    <row r="68" spans="1:7" ht="12.75" customHeight="1">
      <c r="A68" s="389" t="s">
        <v>784</v>
      </c>
    </row>
    <row r="69" spans="1:7" ht="12.75" customHeight="1">
      <c r="A69" s="200" t="s">
        <v>255</v>
      </c>
    </row>
    <row r="70" spans="1:7" ht="12.75" customHeight="1">
      <c r="A70" s="187"/>
      <c r="B70" s="206" t="s">
        <v>256</v>
      </c>
      <c r="C70" s="206" t="s">
        <v>257</v>
      </c>
      <c r="D70" s="206" t="s">
        <v>258</v>
      </c>
      <c r="E70" s="206" t="s">
        <v>259</v>
      </c>
      <c r="F70" s="206" t="s">
        <v>260</v>
      </c>
    </row>
    <row r="71" spans="1:7" ht="12.75" customHeight="1">
      <c r="A71" s="187"/>
      <c r="B71" s="390" t="s">
        <v>261</v>
      </c>
      <c r="C71" s="390" t="s">
        <v>262</v>
      </c>
      <c r="D71" s="390" t="s">
        <v>263</v>
      </c>
      <c r="E71" s="390" t="s">
        <v>264</v>
      </c>
      <c r="F71" s="390" t="s">
        <v>265</v>
      </c>
    </row>
    <row r="72" spans="1:7" ht="12.75" customHeight="1">
      <c r="A72" s="539"/>
      <c r="B72" s="542"/>
      <c r="C72" s="542"/>
      <c r="D72" s="542"/>
      <c r="E72" s="543"/>
      <c r="F72" s="543"/>
      <c r="G72" s="308"/>
    </row>
    <row r="73" spans="1:7" ht="15" customHeight="1">
      <c r="A73" s="195" t="s">
        <v>1015</v>
      </c>
      <c r="B73" s="209"/>
      <c r="C73" s="209"/>
      <c r="D73" s="209"/>
      <c r="E73" s="208"/>
      <c r="F73" s="208"/>
    </row>
    <row r="74" spans="1:7" ht="12.75" customHeight="1">
      <c r="A74" s="69" t="s">
        <v>1027</v>
      </c>
    </row>
    <row r="75" spans="1:7" ht="12.75" customHeight="1">
      <c r="A75" s="291" t="s">
        <v>477</v>
      </c>
      <c r="G75" s="172" t="s">
        <v>178</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7" orientation="portrait" r:id="rId1"/>
  <rowBreaks count="1" manualBreakCount="1">
    <brk id="75"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08"/>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5" customHeight="1">
      <c r="A1" s="275" t="s">
        <v>765</v>
      </c>
      <c r="B1" s="276"/>
      <c r="C1" s="277"/>
      <c r="D1" s="277"/>
      <c r="E1" s="277"/>
      <c r="F1" s="277"/>
      <c r="G1" s="277"/>
      <c r="H1" s="277"/>
      <c r="I1" s="277"/>
      <c r="J1" s="277"/>
    </row>
    <row r="2" spans="1:11" ht="15" customHeight="1">
      <c r="A2" s="278" t="s">
        <v>766</v>
      </c>
      <c r="B2" s="279"/>
      <c r="C2" s="279"/>
      <c r="D2" s="279"/>
      <c r="E2" s="279"/>
      <c r="F2" s="279"/>
      <c r="G2" s="277"/>
      <c r="H2" s="277"/>
      <c r="I2" s="277"/>
      <c r="J2" s="277"/>
    </row>
    <row r="3" spans="1:11" ht="12.75" customHeight="1">
      <c r="A3" s="98" t="s">
        <v>785</v>
      </c>
    </row>
    <row r="4" spans="1:11" ht="12.75" customHeight="1">
      <c r="A4" s="381" t="s">
        <v>1028</v>
      </c>
    </row>
    <row r="5" spans="1:11" ht="12.75" customHeight="1">
      <c r="E5" s="764" t="str">
        <f>Naslovnica!A20</f>
        <v>Svibanj 2013.</v>
      </c>
      <c r="F5" s="764"/>
      <c r="G5" s="766" t="str">
        <f>'4 Tablica 2 - Graf 2'!F5</f>
        <v>Travanj 2013.</v>
      </c>
      <c r="H5" s="764"/>
    </row>
    <row r="6" spans="1:11" ht="12.75" customHeight="1">
      <c r="E6" s="765" t="str">
        <f>Naslovnica!A24</f>
        <v>May 2013</v>
      </c>
      <c r="F6" s="765"/>
      <c r="G6" s="767" t="str">
        <f>'4 Tablica 2 - Graf 2'!F6</f>
        <v>April 2013</v>
      </c>
      <c r="H6" s="765"/>
    </row>
    <row r="7" spans="1:11" ht="12.75" customHeight="1">
      <c r="A7" s="210"/>
      <c r="B7" s="211"/>
      <c r="C7" s="211"/>
      <c r="D7" s="211"/>
      <c r="E7" s="762" t="s">
        <v>266</v>
      </c>
      <c r="F7" s="763"/>
      <c r="G7" s="762" t="s">
        <v>266</v>
      </c>
      <c r="H7" s="763"/>
      <c r="I7" s="763" t="s">
        <v>267</v>
      </c>
      <c r="J7" s="763"/>
    </row>
    <row r="8" spans="1:11" ht="12.75" customHeight="1">
      <c r="A8" s="212" t="s">
        <v>268</v>
      </c>
      <c r="B8" s="212" t="s">
        <v>269</v>
      </c>
      <c r="C8" s="194" t="s">
        <v>495</v>
      </c>
      <c r="D8" s="194" t="s">
        <v>496</v>
      </c>
      <c r="E8" s="194" t="s">
        <v>270</v>
      </c>
      <c r="F8" s="194" t="s">
        <v>166</v>
      </c>
      <c r="G8" s="194" t="s">
        <v>270</v>
      </c>
      <c r="H8" s="194" t="s">
        <v>166</v>
      </c>
      <c r="I8" s="194" t="s">
        <v>270</v>
      </c>
      <c r="J8" s="194" t="s">
        <v>166</v>
      </c>
    </row>
    <row r="9" spans="1:11" ht="12.75" customHeight="1">
      <c r="A9" s="391" t="s">
        <v>271</v>
      </c>
      <c r="B9" s="391" t="s">
        <v>272</v>
      </c>
      <c r="C9" s="392" t="s">
        <v>1029</v>
      </c>
      <c r="D9" s="392" t="s">
        <v>1030</v>
      </c>
      <c r="E9" s="392" t="s">
        <v>273</v>
      </c>
      <c r="F9" s="392" t="s">
        <v>274</v>
      </c>
      <c r="G9" s="392" t="s">
        <v>273</v>
      </c>
      <c r="H9" s="392" t="s">
        <v>274</v>
      </c>
      <c r="I9" s="392" t="s">
        <v>273</v>
      </c>
      <c r="J9" s="392" t="s">
        <v>274</v>
      </c>
    </row>
    <row r="10" spans="1:11" ht="12.75" customHeight="1">
      <c r="A10" s="544" t="s">
        <v>617</v>
      </c>
      <c r="B10" s="545" t="s">
        <v>279</v>
      </c>
      <c r="C10" s="546" t="s">
        <v>277</v>
      </c>
      <c r="D10" s="546" t="s">
        <v>280</v>
      </c>
      <c r="E10" s="547"/>
      <c r="F10" s="548"/>
      <c r="G10" s="549"/>
      <c r="H10" s="550"/>
      <c r="I10" s="551"/>
      <c r="J10" s="551"/>
      <c r="K10" s="308"/>
    </row>
    <row r="11" spans="1:11" ht="12.75" customHeight="1">
      <c r="A11" s="545" t="s">
        <v>281</v>
      </c>
      <c r="B11" s="545" t="s">
        <v>279</v>
      </c>
      <c r="C11" s="546" t="s">
        <v>277</v>
      </c>
      <c r="D11" s="546" t="s">
        <v>280</v>
      </c>
      <c r="E11" s="552">
        <v>52853813.229999997</v>
      </c>
      <c r="F11" s="553">
        <v>88.083645283083172</v>
      </c>
      <c r="G11" s="549">
        <v>53659975.509999998</v>
      </c>
      <c r="H11" s="550">
        <v>88.316461648454833</v>
      </c>
      <c r="I11" s="551">
        <v>-1.5023530524156947E-2</v>
      </c>
      <c r="J11" s="551">
        <v>-2.6361604736656608E-3</v>
      </c>
      <c r="K11" s="294"/>
    </row>
    <row r="12" spans="1:11" ht="12.75" customHeight="1">
      <c r="A12" s="545" t="s">
        <v>282</v>
      </c>
      <c r="B12" s="545" t="s">
        <v>279</v>
      </c>
      <c r="C12" s="546" t="s">
        <v>275</v>
      </c>
      <c r="D12" s="546" t="s">
        <v>276</v>
      </c>
      <c r="E12" s="554">
        <v>50277165.159999996</v>
      </c>
      <c r="F12" s="555">
        <v>7280.4828269096488</v>
      </c>
      <c r="G12" s="556">
        <v>50362413.509999998</v>
      </c>
      <c r="H12" s="557">
        <v>7292.827380271443</v>
      </c>
      <c r="I12" s="551">
        <v>-1.6926978684822513E-3</v>
      </c>
      <c r="J12" s="551">
        <v>-1.6926978684822513E-3</v>
      </c>
      <c r="K12" s="294"/>
    </row>
    <row r="13" spans="1:11" ht="12.75" customHeight="1">
      <c r="A13" s="558" t="s">
        <v>283</v>
      </c>
      <c r="B13" s="545" t="s">
        <v>279</v>
      </c>
      <c r="C13" s="546" t="s">
        <v>277</v>
      </c>
      <c r="D13" s="546" t="s">
        <v>276</v>
      </c>
      <c r="E13" s="556">
        <v>0</v>
      </c>
      <c r="F13" s="557">
        <v>0</v>
      </c>
      <c r="G13" s="556">
        <v>0</v>
      </c>
      <c r="H13" s="557">
        <v>0</v>
      </c>
      <c r="I13" s="551"/>
      <c r="J13" s="551"/>
    </row>
    <row r="14" spans="1:11" ht="12.75" customHeight="1">
      <c r="A14" s="544" t="s">
        <v>484</v>
      </c>
      <c r="B14" s="545" t="s">
        <v>279</v>
      </c>
      <c r="C14" s="546" t="s">
        <v>277</v>
      </c>
      <c r="D14" s="546" t="s">
        <v>278</v>
      </c>
      <c r="E14" s="559">
        <v>10343850.869999999</v>
      </c>
      <c r="F14" s="560">
        <v>56.985549487587441</v>
      </c>
      <c r="G14" s="556">
        <v>10329246.939999999</v>
      </c>
      <c r="H14" s="557">
        <v>56.905094637049913</v>
      </c>
      <c r="I14" s="551">
        <v>1.4138426629579648E-3</v>
      </c>
      <c r="J14" s="551">
        <v>1.4138426629581868E-3</v>
      </c>
    </row>
    <row r="15" spans="1:11" ht="12.75" customHeight="1">
      <c r="A15" s="545" t="s">
        <v>284</v>
      </c>
      <c r="B15" s="545" t="s">
        <v>285</v>
      </c>
      <c r="C15" s="546" t="s">
        <v>277</v>
      </c>
      <c r="D15" s="546" t="s">
        <v>280</v>
      </c>
      <c r="E15" s="554">
        <v>216215558.72999999</v>
      </c>
      <c r="F15" s="555">
        <v>115.84092287588314</v>
      </c>
      <c r="G15" s="556">
        <v>216112448.13999999</v>
      </c>
      <c r="H15" s="557">
        <v>115.74329333998683</v>
      </c>
      <c r="I15" s="551">
        <v>4.7711545950934742E-4</v>
      </c>
      <c r="J15" s="551">
        <v>8.4350058719628862E-4</v>
      </c>
    </row>
    <row r="16" spans="1:11" ht="12.75" customHeight="1">
      <c r="A16" s="545" t="s">
        <v>286</v>
      </c>
      <c r="B16" s="545" t="s">
        <v>285</v>
      </c>
      <c r="C16" s="546" t="s">
        <v>277</v>
      </c>
      <c r="D16" s="546" t="s">
        <v>276</v>
      </c>
      <c r="E16" s="554">
        <v>11360401.359999999</v>
      </c>
      <c r="F16" s="555">
        <v>866.30432175797193</v>
      </c>
      <c r="G16" s="556">
        <v>11567645.460000001</v>
      </c>
      <c r="H16" s="557">
        <v>892.19507841688733</v>
      </c>
      <c r="I16" s="551">
        <v>-1.7915841276138322E-2</v>
      </c>
      <c r="J16" s="551">
        <v>-2.9019165522472967E-2</v>
      </c>
    </row>
    <row r="17" spans="1:10" ht="12.75" customHeight="1">
      <c r="A17" s="545" t="s">
        <v>287</v>
      </c>
      <c r="B17" s="545" t="s">
        <v>285</v>
      </c>
      <c r="C17" s="546" t="s">
        <v>277</v>
      </c>
      <c r="D17" s="546" t="s">
        <v>278</v>
      </c>
      <c r="E17" s="554">
        <v>8802408.2300000004</v>
      </c>
      <c r="F17" s="555">
        <v>121.67098652587281</v>
      </c>
      <c r="G17" s="556">
        <v>9146603.1199999992</v>
      </c>
      <c r="H17" s="557">
        <v>125.28318481433647</v>
      </c>
      <c r="I17" s="551">
        <v>-3.7630898103294896E-2</v>
      </c>
      <c r="J17" s="551">
        <v>-2.8832267425327296E-2</v>
      </c>
    </row>
    <row r="18" spans="1:10" ht="12.75" customHeight="1">
      <c r="A18" s="545" t="s">
        <v>288</v>
      </c>
      <c r="B18" s="545" t="s">
        <v>289</v>
      </c>
      <c r="C18" s="546" t="s">
        <v>277</v>
      </c>
      <c r="D18" s="546" t="s">
        <v>276</v>
      </c>
      <c r="E18" s="554">
        <v>10333777.91</v>
      </c>
      <c r="F18" s="555">
        <v>82.413150752109573</v>
      </c>
      <c r="G18" s="556">
        <v>10669753.59</v>
      </c>
      <c r="H18" s="557">
        <v>85.092598153247152</v>
      </c>
      <c r="I18" s="551">
        <v>-3.1488607226589194E-2</v>
      </c>
      <c r="J18" s="551">
        <v>-3.1488607226589083E-2</v>
      </c>
    </row>
    <row r="19" spans="1:10" ht="12.75" customHeight="1">
      <c r="A19" s="545" t="s">
        <v>290</v>
      </c>
      <c r="B19" s="545" t="s">
        <v>289</v>
      </c>
      <c r="C19" s="546" t="s">
        <v>275</v>
      </c>
      <c r="D19" s="546" t="s">
        <v>278</v>
      </c>
      <c r="E19" s="554">
        <v>11566785.9</v>
      </c>
      <c r="F19" s="555">
        <v>118.23327744170008</v>
      </c>
      <c r="G19" s="556">
        <v>11636558.32</v>
      </c>
      <c r="H19" s="557">
        <v>118.94647659338827</v>
      </c>
      <c r="I19" s="551">
        <v>-5.9959670274741805E-3</v>
      </c>
      <c r="J19" s="551">
        <v>-5.9959670274741805E-3</v>
      </c>
    </row>
    <row r="20" spans="1:10" ht="12.75" customHeight="1">
      <c r="A20" s="545" t="s">
        <v>291</v>
      </c>
      <c r="B20" s="545" t="s">
        <v>289</v>
      </c>
      <c r="C20" s="546" t="s">
        <v>275</v>
      </c>
      <c r="D20" s="546" t="s">
        <v>276</v>
      </c>
      <c r="E20" s="554">
        <v>3565846.46</v>
      </c>
      <c r="F20" s="555">
        <v>96.999897122908948</v>
      </c>
      <c r="G20" s="556">
        <v>3746585.2</v>
      </c>
      <c r="H20" s="557">
        <v>101.91644060922725</v>
      </c>
      <c r="I20" s="551">
        <v>-4.8240926163910625E-2</v>
      </c>
      <c r="J20" s="551">
        <v>-4.8240926163910514E-2</v>
      </c>
    </row>
    <row r="21" spans="1:10" ht="12.75" customHeight="1">
      <c r="A21" s="561" t="s">
        <v>497</v>
      </c>
      <c r="B21" s="545" t="s">
        <v>481</v>
      </c>
      <c r="C21" s="546" t="s">
        <v>277</v>
      </c>
      <c r="D21" s="546" t="s">
        <v>280</v>
      </c>
      <c r="E21" s="554">
        <v>120768980.48</v>
      </c>
      <c r="F21" s="555">
        <v>106.02042933985014</v>
      </c>
      <c r="G21" s="562">
        <v>115685018.77</v>
      </c>
      <c r="H21" s="557">
        <v>105.82446695665035</v>
      </c>
      <c r="I21" s="551">
        <v>4.3946586723625058E-2</v>
      </c>
      <c r="J21" s="551">
        <v>1.8517682047958228E-3</v>
      </c>
    </row>
    <row r="22" spans="1:10" ht="12.75" customHeight="1">
      <c r="A22" s="545" t="s">
        <v>1305</v>
      </c>
      <c r="B22" s="545" t="s">
        <v>292</v>
      </c>
      <c r="C22" s="546" t="s">
        <v>277</v>
      </c>
      <c r="D22" s="546" t="s">
        <v>278</v>
      </c>
      <c r="E22" s="554">
        <v>8820761.9000000004</v>
      </c>
      <c r="F22" s="555">
        <v>4.731424447489637</v>
      </c>
      <c r="G22" s="556">
        <v>9264856.5199999996</v>
      </c>
      <c r="H22" s="557">
        <v>4.9696351787039799</v>
      </c>
      <c r="I22" s="551">
        <v>-4.7933243115134472E-2</v>
      </c>
      <c r="J22" s="551">
        <v>-4.7933243115134472E-2</v>
      </c>
    </row>
    <row r="23" spans="1:10" ht="12.75" customHeight="1">
      <c r="A23" s="545" t="s">
        <v>293</v>
      </c>
      <c r="B23" s="545" t="s">
        <v>294</v>
      </c>
      <c r="C23" s="546" t="s">
        <v>277</v>
      </c>
      <c r="D23" s="546" t="s">
        <v>276</v>
      </c>
      <c r="E23" s="554">
        <v>248471445.55000001</v>
      </c>
      <c r="F23" s="555">
        <v>574.61004668257067</v>
      </c>
      <c r="G23" s="556">
        <v>260092859.66999999</v>
      </c>
      <c r="H23" s="557">
        <v>597.05739224091496</v>
      </c>
      <c r="I23" s="551">
        <v>-4.4681788399516087E-2</v>
      </c>
      <c r="J23" s="551">
        <v>-3.7596629486645217E-2</v>
      </c>
    </row>
    <row r="24" spans="1:10" ht="12.75" customHeight="1">
      <c r="A24" s="545" t="s">
        <v>295</v>
      </c>
      <c r="B24" s="545" t="s">
        <v>294</v>
      </c>
      <c r="C24" s="546" t="s">
        <v>277</v>
      </c>
      <c r="D24" s="546" t="s">
        <v>276</v>
      </c>
      <c r="E24" s="556">
        <v>0</v>
      </c>
      <c r="F24" s="557">
        <v>0</v>
      </c>
      <c r="G24" s="556">
        <v>0</v>
      </c>
      <c r="H24" s="557">
        <v>0</v>
      </c>
      <c r="I24" s="551"/>
      <c r="J24" s="551"/>
    </row>
    <row r="25" spans="1:10" ht="12.75" customHeight="1">
      <c r="A25" s="545" t="s">
        <v>296</v>
      </c>
      <c r="B25" s="545" t="s">
        <v>294</v>
      </c>
      <c r="C25" s="546" t="s">
        <v>277</v>
      </c>
      <c r="D25" s="546" t="s">
        <v>297</v>
      </c>
      <c r="E25" s="554">
        <v>54976626.850000001</v>
      </c>
      <c r="F25" s="555">
        <v>948.52492710217177</v>
      </c>
      <c r="G25" s="556">
        <v>63361605.590000004</v>
      </c>
      <c r="H25" s="557">
        <v>957.27829311380231</v>
      </c>
      <c r="I25" s="551">
        <v>-0.13233532613200316</v>
      </c>
      <c r="J25" s="551">
        <v>-9.1440138929275161E-3</v>
      </c>
    </row>
    <row r="26" spans="1:10" ht="12.75" customHeight="1">
      <c r="A26" s="545" t="s">
        <v>298</v>
      </c>
      <c r="B26" s="545" t="s">
        <v>294</v>
      </c>
      <c r="C26" s="546" t="s">
        <v>275</v>
      </c>
      <c r="D26" s="546" t="s">
        <v>278</v>
      </c>
      <c r="E26" s="554">
        <v>5725776.4900000002</v>
      </c>
      <c r="F26" s="555">
        <v>828.16257382031938</v>
      </c>
      <c r="G26" s="556">
        <v>5754508.9000000004</v>
      </c>
      <c r="H26" s="557">
        <v>832.31836066586231</v>
      </c>
      <c r="I26" s="551">
        <v>-4.9930255560123316E-3</v>
      </c>
      <c r="J26" s="551">
        <v>-4.9930255560123316E-3</v>
      </c>
    </row>
    <row r="27" spans="1:10" ht="12.75" customHeight="1">
      <c r="A27" s="545" t="s">
        <v>299</v>
      </c>
      <c r="B27" s="545" t="s">
        <v>294</v>
      </c>
      <c r="C27" s="546" t="s">
        <v>277</v>
      </c>
      <c r="D27" s="546" t="s">
        <v>280</v>
      </c>
      <c r="E27" s="554">
        <v>502562092.94999999</v>
      </c>
      <c r="F27" s="555">
        <v>851.56751189612532</v>
      </c>
      <c r="G27" s="556">
        <v>510499478.69999999</v>
      </c>
      <c r="H27" s="557">
        <v>855.55827036603773</v>
      </c>
      <c r="I27" s="551">
        <v>-1.5548273957522452E-2</v>
      </c>
      <c r="J27" s="551">
        <v>-4.6645080857029564E-3</v>
      </c>
    </row>
    <row r="28" spans="1:10" ht="12.75" customHeight="1">
      <c r="A28" s="544" t="s">
        <v>300</v>
      </c>
      <c r="B28" s="545" t="s">
        <v>294</v>
      </c>
      <c r="C28" s="546" t="s">
        <v>275</v>
      </c>
      <c r="D28" s="546" t="s">
        <v>278</v>
      </c>
      <c r="E28" s="554">
        <v>12417073.24</v>
      </c>
      <c r="F28" s="555">
        <v>917.41634354904909</v>
      </c>
      <c r="G28" s="556">
        <v>12701591.58</v>
      </c>
      <c r="H28" s="557">
        <v>938.43754315948524</v>
      </c>
      <c r="I28" s="551">
        <v>-2.2400211674889925E-2</v>
      </c>
      <c r="J28" s="551">
        <v>-2.2400211674889925E-2</v>
      </c>
    </row>
    <row r="29" spans="1:10" ht="12.75" customHeight="1">
      <c r="A29" s="545" t="s">
        <v>301</v>
      </c>
      <c r="B29" s="545" t="s">
        <v>294</v>
      </c>
      <c r="C29" s="546" t="s">
        <v>277</v>
      </c>
      <c r="D29" s="546" t="s">
        <v>278</v>
      </c>
      <c r="E29" s="556">
        <v>0</v>
      </c>
      <c r="F29" s="557">
        <v>0</v>
      </c>
      <c r="G29" s="556">
        <v>0</v>
      </c>
      <c r="H29" s="557">
        <v>0</v>
      </c>
      <c r="I29" s="551"/>
      <c r="J29" s="551"/>
    </row>
    <row r="30" spans="1:10" ht="12.75" customHeight="1">
      <c r="A30" s="545" t="s">
        <v>302</v>
      </c>
      <c r="B30" s="545" t="s">
        <v>294</v>
      </c>
      <c r="C30" s="546" t="s">
        <v>277</v>
      </c>
      <c r="D30" s="546" t="s">
        <v>280</v>
      </c>
      <c r="E30" s="554">
        <v>1747152400.28</v>
      </c>
      <c r="F30" s="555">
        <v>147.33646532850085</v>
      </c>
      <c r="G30" s="556">
        <v>1465531907.97</v>
      </c>
      <c r="H30" s="557">
        <v>147.16352500988435</v>
      </c>
      <c r="I30" s="551">
        <v>0.19216264809961747</v>
      </c>
      <c r="J30" s="551">
        <v>1.175157489635259E-3</v>
      </c>
    </row>
    <row r="31" spans="1:10" ht="12.75" customHeight="1">
      <c r="A31" s="545" t="s">
        <v>303</v>
      </c>
      <c r="B31" s="545" t="s">
        <v>304</v>
      </c>
      <c r="C31" s="546" t="s">
        <v>277</v>
      </c>
      <c r="D31" s="546" t="s">
        <v>276</v>
      </c>
      <c r="E31" s="554">
        <v>10502302.439999999</v>
      </c>
      <c r="F31" s="555">
        <v>52.30281106505609</v>
      </c>
      <c r="G31" s="556">
        <v>10668924.050000001</v>
      </c>
      <c r="H31" s="557">
        <v>53.105286830261413</v>
      </c>
      <c r="I31" s="551">
        <v>-1.5617470817031576E-2</v>
      </c>
      <c r="J31" s="551">
        <v>-1.511103344136433E-2</v>
      </c>
    </row>
    <row r="32" spans="1:10" ht="12.75" customHeight="1">
      <c r="A32" s="545" t="s">
        <v>305</v>
      </c>
      <c r="B32" s="545" t="s">
        <v>306</v>
      </c>
      <c r="C32" s="546" t="s">
        <v>277</v>
      </c>
      <c r="D32" s="546" t="s">
        <v>276</v>
      </c>
      <c r="E32" s="559">
        <v>17445405.109999999</v>
      </c>
      <c r="F32" s="560">
        <v>86.620481738038976</v>
      </c>
      <c r="G32" s="564">
        <v>17944306.789999999</v>
      </c>
      <c r="H32" s="565">
        <v>89.767375590343775</v>
      </c>
      <c r="I32" s="551">
        <v>-2.7802783681675991E-2</v>
      </c>
      <c r="J32" s="551">
        <v>-3.5056097291578991E-2</v>
      </c>
    </row>
    <row r="33" spans="1:10" ht="12.75" customHeight="1">
      <c r="A33" s="544" t="s">
        <v>307</v>
      </c>
      <c r="B33" s="544" t="s">
        <v>306</v>
      </c>
      <c r="C33" s="563" t="s">
        <v>277</v>
      </c>
      <c r="D33" s="563" t="s">
        <v>280</v>
      </c>
      <c r="E33" s="556">
        <v>10447916.41</v>
      </c>
      <c r="F33" s="557">
        <v>784.97336854361754</v>
      </c>
      <c r="G33" s="556">
        <v>10607555.34</v>
      </c>
      <c r="H33" s="557">
        <v>788.41873000203873</v>
      </c>
      <c r="I33" s="551">
        <v>-1.5049549578875943E-2</v>
      </c>
      <c r="J33" s="551">
        <v>-4.3699639890750763E-3</v>
      </c>
    </row>
    <row r="34" spans="1:10" ht="12.75" customHeight="1">
      <c r="A34" s="545" t="s">
        <v>308</v>
      </c>
      <c r="B34" s="545" t="s">
        <v>306</v>
      </c>
      <c r="C34" s="546" t="s">
        <v>277</v>
      </c>
      <c r="D34" s="546" t="s">
        <v>278</v>
      </c>
      <c r="E34" s="554">
        <v>53343128.689999998</v>
      </c>
      <c r="F34" s="555">
        <v>78.248979472276091</v>
      </c>
      <c r="G34" s="556">
        <v>54983915.140000001</v>
      </c>
      <c r="H34" s="557">
        <v>80.241304883638847</v>
      </c>
      <c r="I34" s="551">
        <v>-2.9841208030061739E-2</v>
      </c>
      <c r="J34" s="551">
        <v>-2.4829175126849012E-2</v>
      </c>
    </row>
    <row r="35" spans="1:10" ht="12.75" customHeight="1">
      <c r="A35" s="545" t="s">
        <v>309</v>
      </c>
      <c r="B35" s="545" t="s">
        <v>306</v>
      </c>
      <c r="C35" s="546" t="s">
        <v>277</v>
      </c>
      <c r="D35" s="546" t="s">
        <v>280</v>
      </c>
      <c r="E35" s="554">
        <v>467752064.74000001</v>
      </c>
      <c r="F35" s="555">
        <v>140.08800888796273</v>
      </c>
      <c r="G35" s="556">
        <v>441320931.25999999</v>
      </c>
      <c r="H35" s="557">
        <v>139.93813607564846</v>
      </c>
      <c r="I35" s="551">
        <v>5.9890958275052641E-2</v>
      </c>
      <c r="J35" s="551">
        <v>1.0709933440391506E-3</v>
      </c>
    </row>
    <row r="36" spans="1:10" ht="12.75" customHeight="1">
      <c r="A36" s="545" t="s">
        <v>310</v>
      </c>
      <c r="B36" s="545" t="s">
        <v>306</v>
      </c>
      <c r="C36" s="546" t="s">
        <v>277</v>
      </c>
      <c r="D36" s="546" t="s">
        <v>297</v>
      </c>
      <c r="E36" s="554">
        <v>16321252.58</v>
      </c>
      <c r="F36" s="555">
        <v>1011.1300569868689</v>
      </c>
      <c r="G36" s="556">
        <v>16283310.17</v>
      </c>
      <c r="H36" s="557">
        <v>1019.9741095751161</v>
      </c>
      <c r="I36" s="551">
        <v>2.3301410833471703E-3</v>
      </c>
      <c r="J36" s="551">
        <v>-8.6708598828370009E-3</v>
      </c>
    </row>
    <row r="37" spans="1:10" ht="12.75" customHeight="1">
      <c r="A37" s="545" t="s">
        <v>311</v>
      </c>
      <c r="B37" s="545" t="s">
        <v>306</v>
      </c>
      <c r="C37" s="546" t="s">
        <v>277</v>
      </c>
      <c r="D37" s="546" t="s">
        <v>276</v>
      </c>
      <c r="E37" s="554">
        <v>4835359.96</v>
      </c>
      <c r="F37" s="555">
        <v>529.96871181474705</v>
      </c>
      <c r="G37" s="556">
        <v>4858589.58</v>
      </c>
      <c r="H37" s="557">
        <v>550.86176445508147</v>
      </c>
      <c r="I37" s="551">
        <v>-4.7811447370700311E-3</v>
      </c>
      <c r="J37" s="551">
        <v>-3.7927941252197894E-2</v>
      </c>
    </row>
    <row r="38" spans="1:10" ht="12.75" customHeight="1">
      <c r="A38" s="545" t="s">
        <v>312</v>
      </c>
      <c r="B38" s="545" t="s">
        <v>306</v>
      </c>
      <c r="C38" s="546" t="s">
        <v>277</v>
      </c>
      <c r="D38" s="546" t="s">
        <v>276</v>
      </c>
      <c r="E38" s="554">
        <v>3376512.07</v>
      </c>
      <c r="F38" s="555">
        <v>795.8652186033471</v>
      </c>
      <c r="G38" s="556">
        <v>5689598.3499999996</v>
      </c>
      <c r="H38" s="557">
        <v>798.53363016179833</v>
      </c>
      <c r="I38" s="551">
        <v>-0.4065464972584576</v>
      </c>
      <c r="J38" s="551">
        <v>-3.3416395473669924E-3</v>
      </c>
    </row>
    <row r="39" spans="1:10" ht="12.75" customHeight="1">
      <c r="A39" s="545" t="s">
        <v>313</v>
      </c>
      <c r="B39" s="545" t="s">
        <v>314</v>
      </c>
      <c r="C39" s="546" t="s">
        <v>277</v>
      </c>
      <c r="D39" s="546" t="s">
        <v>278</v>
      </c>
      <c r="E39" s="554">
        <v>58367733.289999999</v>
      </c>
      <c r="F39" s="555">
        <v>80.096454853725248</v>
      </c>
      <c r="G39" s="556">
        <v>58775083.950000003</v>
      </c>
      <c r="H39" s="557">
        <v>80.767184791876247</v>
      </c>
      <c r="I39" s="551">
        <v>-6.9306691309286572E-3</v>
      </c>
      <c r="J39" s="551">
        <v>-8.3044857868868061E-3</v>
      </c>
    </row>
    <row r="40" spans="1:10" ht="12.75" customHeight="1">
      <c r="A40" s="545" t="s">
        <v>315</v>
      </c>
      <c r="B40" s="545" t="s">
        <v>314</v>
      </c>
      <c r="C40" s="546" t="s">
        <v>277</v>
      </c>
      <c r="D40" s="546" t="s">
        <v>280</v>
      </c>
      <c r="E40" s="554">
        <v>242941020.05000001</v>
      </c>
      <c r="F40" s="555">
        <v>146.95133382911803</v>
      </c>
      <c r="G40" s="556">
        <v>195590981.30000001</v>
      </c>
      <c r="H40" s="557">
        <v>146.75023762682551</v>
      </c>
      <c r="I40" s="551">
        <v>0.242087024847909</v>
      </c>
      <c r="J40" s="551">
        <v>1.3703296535974019E-3</v>
      </c>
    </row>
    <row r="41" spans="1:10" ht="12.75" customHeight="1">
      <c r="A41" s="545" t="s">
        <v>316</v>
      </c>
      <c r="B41" s="545" t="s">
        <v>314</v>
      </c>
      <c r="C41" s="546" t="s">
        <v>277</v>
      </c>
      <c r="D41" s="546" t="s">
        <v>297</v>
      </c>
      <c r="E41" s="554">
        <v>7024422.0599999996</v>
      </c>
      <c r="F41" s="555">
        <v>91.357642419629343</v>
      </c>
      <c r="G41" s="556">
        <v>7200241.6699999999</v>
      </c>
      <c r="H41" s="557">
        <v>91.699678939506597</v>
      </c>
      <c r="I41" s="551">
        <v>-2.4418570661670636E-2</v>
      </c>
      <c r="J41" s="551">
        <v>-3.729964203068703E-3</v>
      </c>
    </row>
    <row r="42" spans="1:10" ht="12.75" customHeight="1">
      <c r="A42" s="545" t="s">
        <v>317</v>
      </c>
      <c r="B42" s="545" t="s">
        <v>314</v>
      </c>
      <c r="C42" s="546" t="s">
        <v>277</v>
      </c>
      <c r="D42" s="546" t="s">
        <v>276</v>
      </c>
      <c r="E42" s="554">
        <v>46280403.789999999</v>
      </c>
      <c r="F42" s="555">
        <v>67.211324045569896</v>
      </c>
      <c r="G42" s="556">
        <v>47391446.770000003</v>
      </c>
      <c r="H42" s="557">
        <v>67.994902149532095</v>
      </c>
      <c r="I42" s="551">
        <v>-2.3443955728807198E-2</v>
      </c>
      <c r="J42" s="551">
        <v>-1.1524071352275511E-2</v>
      </c>
    </row>
    <row r="43" spans="1:10" ht="12.75" customHeight="1">
      <c r="A43" s="545" t="s">
        <v>318</v>
      </c>
      <c r="B43" s="545" t="s">
        <v>319</v>
      </c>
      <c r="C43" s="546" t="s">
        <v>277</v>
      </c>
      <c r="D43" s="546" t="s">
        <v>297</v>
      </c>
      <c r="E43" s="554">
        <v>26050290.59</v>
      </c>
      <c r="F43" s="555">
        <v>17990.232752341624</v>
      </c>
      <c r="G43" s="556">
        <v>25248182.690000001</v>
      </c>
      <c r="H43" s="557">
        <v>17899.913698481934</v>
      </c>
      <c r="I43" s="551">
        <v>3.1768936000201142E-2</v>
      </c>
      <c r="J43" s="551">
        <v>5.0457815261617522E-3</v>
      </c>
    </row>
    <row r="44" spans="1:10" ht="12.75" customHeight="1">
      <c r="A44" s="545" t="s">
        <v>1306</v>
      </c>
      <c r="B44" s="545" t="s">
        <v>319</v>
      </c>
      <c r="C44" s="546" t="s">
        <v>275</v>
      </c>
      <c r="D44" s="546" t="s">
        <v>297</v>
      </c>
      <c r="E44" s="554">
        <v>7496613.29</v>
      </c>
      <c r="F44" s="555">
        <v>0.99954843866666665</v>
      </c>
      <c r="G44" s="556"/>
      <c r="H44" s="557"/>
      <c r="I44" s="551"/>
      <c r="J44" s="551"/>
    </row>
    <row r="45" spans="1:10" ht="12.75" customHeight="1">
      <c r="A45" s="545" t="s">
        <v>320</v>
      </c>
      <c r="B45" s="545" t="s">
        <v>319</v>
      </c>
      <c r="C45" s="546" t="s">
        <v>277</v>
      </c>
      <c r="D45" s="546" t="s">
        <v>276</v>
      </c>
      <c r="E45" s="554">
        <v>5833512.79</v>
      </c>
      <c r="F45" s="555">
        <v>6581.470597526496</v>
      </c>
      <c r="G45" s="556">
        <v>6274706.6200000001</v>
      </c>
      <c r="H45" s="557">
        <v>6843.0649028800999</v>
      </c>
      <c r="I45" s="551">
        <v>-7.0313061106911157E-2</v>
      </c>
      <c r="J45" s="551">
        <v>-3.822765223861968E-2</v>
      </c>
    </row>
    <row r="46" spans="1:10" ht="12.75" customHeight="1">
      <c r="A46" s="545" t="s">
        <v>321</v>
      </c>
      <c r="B46" s="545" t="s">
        <v>319</v>
      </c>
      <c r="C46" s="546" t="s">
        <v>275</v>
      </c>
      <c r="D46" s="546" t="s">
        <v>278</v>
      </c>
      <c r="E46" s="554">
        <v>16434858.279999999</v>
      </c>
      <c r="F46" s="555">
        <v>1.0019284665788653</v>
      </c>
      <c r="G46" s="556">
        <v>16374639.130000001</v>
      </c>
      <c r="H46" s="557">
        <v>0.99825728915888079</v>
      </c>
      <c r="I46" s="551">
        <v>3.6775863896549854E-3</v>
      </c>
      <c r="J46" s="551">
        <v>3.6775863896547634E-3</v>
      </c>
    </row>
    <row r="47" spans="1:10" ht="12.75" customHeight="1">
      <c r="A47" s="545" t="s">
        <v>1307</v>
      </c>
      <c r="B47" s="545" t="s">
        <v>319</v>
      </c>
      <c r="C47" s="546" t="s">
        <v>275</v>
      </c>
      <c r="D47" s="546" t="s">
        <v>297</v>
      </c>
      <c r="E47" s="554">
        <v>93625957.609999999</v>
      </c>
      <c r="F47" s="555">
        <v>8.9001764902698106</v>
      </c>
      <c r="G47" s="556">
        <v>94136443.579999998</v>
      </c>
      <c r="H47" s="557">
        <v>8.948703793432168</v>
      </c>
      <c r="I47" s="551">
        <v>-5.4228304213147505E-3</v>
      </c>
      <c r="J47" s="551">
        <v>-5.4228304213146394E-3</v>
      </c>
    </row>
    <row r="48" spans="1:10" ht="12.75" customHeight="1">
      <c r="A48" s="545" t="s">
        <v>322</v>
      </c>
      <c r="B48" s="545" t="s">
        <v>319</v>
      </c>
      <c r="C48" s="546" t="s">
        <v>275</v>
      </c>
      <c r="D48" s="546" t="s">
        <v>278</v>
      </c>
      <c r="E48" s="554">
        <v>12280046.199999999</v>
      </c>
      <c r="F48" s="555">
        <v>1.0581213395265572</v>
      </c>
      <c r="G48" s="556">
        <v>12240626.310000001</v>
      </c>
      <c r="H48" s="557">
        <v>1.0547246888844128</v>
      </c>
      <c r="I48" s="551">
        <v>3.2204144625993525E-3</v>
      </c>
      <c r="J48" s="551">
        <v>3.2204144625997966E-3</v>
      </c>
    </row>
    <row r="49" spans="1:10" ht="12.75" customHeight="1">
      <c r="A49" s="545" t="s">
        <v>323</v>
      </c>
      <c r="B49" s="545" t="s">
        <v>324</v>
      </c>
      <c r="C49" s="546" t="s">
        <v>277</v>
      </c>
      <c r="D49" s="546" t="s">
        <v>276</v>
      </c>
      <c r="E49" s="554">
        <v>4337266.96</v>
      </c>
      <c r="F49" s="555">
        <v>354.54008910056842</v>
      </c>
      <c r="G49" s="556">
        <v>5233534.92</v>
      </c>
      <c r="H49" s="557">
        <v>379.42018631549155</v>
      </c>
      <c r="I49" s="551">
        <v>-0.17125479693942691</v>
      </c>
      <c r="J49" s="551">
        <v>-6.5573994511285871E-2</v>
      </c>
    </row>
    <row r="50" spans="1:10" ht="12.75" customHeight="1">
      <c r="A50" s="545" t="s">
        <v>325</v>
      </c>
      <c r="B50" s="545" t="s">
        <v>324</v>
      </c>
      <c r="C50" s="546" t="s">
        <v>277</v>
      </c>
      <c r="D50" s="546" t="s">
        <v>276</v>
      </c>
      <c r="E50" s="556">
        <v>9569568.0399999991</v>
      </c>
      <c r="F50" s="557">
        <v>593.20934206667812</v>
      </c>
      <c r="G50" s="556">
        <v>10307710.380000001</v>
      </c>
      <c r="H50" s="557">
        <v>613.6963038154978</v>
      </c>
      <c r="I50" s="551">
        <v>-7.1610698475988999E-2</v>
      </c>
      <c r="J50" s="551">
        <v>-3.3382899035642399E-2</v>
      </c>
    </row>
    <row r="51" spans="1:10" ht="12.75" customHeight="1">
      <c r="A51" s="545" t="s">
        <v>326</v>
      </c>
      <c r="B51" s="545" t="s">
        <v>324</v>
      </c>
      <c r="C51" s="546" t="s">
        <v>277</v>
      </c>
      <c r="D51" s="546" t="s">
        <v>280</v>
      </c>
      <c r="E51" s="554">
        <v>0</v>
      </c>
      <c r="F51" s="555">
        <v>0</v>
      </c>
      <c r="G51" s="556">
        <v>0</v>
      </c>
      <c r="H51" s="557">
        <v>0</v>
      </c>
      <c r="I51" s="551"/>
      <c r="J51" s="551"/>
    </row>
    <row r="52" spans="1:10" ht="12.75" customHeight="1">
      <c r="A52" s="545" t="s">
        <v>327</v>
      </c>
      <c r="B52" s="545" t="s">
        <v>324</v>
      </c>
      <c r="C52" s="546" t="s">
        <v>328</v>
      </c>
      <c r="D52" s="546" t="s">
        <v>276</v>
      </c>
      <c r="E52" s="556">
        <v>1777973.38</v>
      </c>
      <c r="F52" s="557">
        <v>468.30886448729632</v>
      </c>
      <c r="G52" s="556">
        <v>2841488.62</v>
      </c>
      <c r="H52" s="557">
        <v>467.41872334744403</v>
      </c>
      <c r="I52" s="551">
        <v>-0.37428101330914365</v>
      </c>
      <c r="J52" s="551">
        <v>1.9043763019963578E-3</v>
      </c>
    </row>
    <row r="53" spans="1:10" ht="12.75" customHeight="1">
      <c r="A53" s="545" t="s">
        <v>329</v>
      </c>
      <c r="B53" s="545" t="s">
        <v>324</v>
      </c>
      <c r="C53" s="546" t="s">
        <v>328</v>
      </c>
      <c r="D53" s="546" t="s">
        <v>276</v>
      </c>
      <c r="E53" s="554">
        <v>0</v>
      </c>
      <c r="F53" s="555">
        <v>0</v>
      </c>
      <c r="G53" s="556">
        <v>0</v>
      </c>
      <c r="H53" s="557">
        <v>0</v>
      </c>
      <c r="I53" s="551"/>
      <c r="J53" s="551"/>
    </row>
    <row r="54" spans="1:10" ht="12.75" customHeight="1">
      <c r="A54" s="545" t="s">
        <v>330</v>
      </c>
      <c r="B54" s="545" t="s">
        <v>324</v>
      </c>
      <c r="C54" s="546" t="s">
        <v>277</v>
      </c>
      <c r="D54" s="546" t="s">
        <v>276</v>
      </c>
      <c r="E54" s="556">
        <v>49652270.640000001</v>
      </c>
      <c r="F54" s="557">
        <v>977.22065910914762</v>
      </c>
      <c r="G54" s="556">
        <v>49586080.020000003</v>
      </c>
      <c r="H54" s="557">
        <v>973.02921488325148</v>
      </c>
      <c r="I54" s="551">
        <v>1.3348629287353031E-3</v>
      </c>
      <c r="J54" s="551">
        <v>4.3076242334605386E-3</v>
      </c>
    </row>
    <row r="55" spans="1:10" ht="12.75" customHeight="1">
      <c r="A55" s="545" t="s">
        <v>331</v>
      </c>
      <c r="B55" s="545" t="s">
        <v>332</v>
      </c>
      <c r="C55" s="546" t="s">
        <v>277</v>
      </c>
      <c r="D55" s="546" t="s">
        <v>278</v>
      </c>
      <c r="E55" s="554">
        <v>5512232.4500000002</v>
      </c>
      <c r="F55" s="555">
        <v>7.8659481893303482</v>
      </c>
      <c r="G55" s="556">
        <v>5568187.2400000002</v>
      </c>
      <c r="H55" s="557">
        <v>7.9011576820587388</v>
      </c>
      <c r="I55" s="551">
        <v>-1.0049013725335842E-2</v>
      </c>
      <c r="J55" s="551">
        <v>-4.4562447865508226E-3</v>
      </c>
    </row>
    <row r="56" spans="1:10" ht="12.75" customHeight="1">
      <c r="A56" s="545" t="s">
        <v>333</v>
      </c>
      <c r="B56" s="545" t="s">
        <v>332</v>
      </c>
      <c r="C56" s="546" t="s">
        <v>277</v>
      </c>
      <c r="D56" s="546" t="s">
        <v>276</v>
      </c>
      <c r="E56" s="554">
        <v>5409772.1900000004</v>
      </c>
      <c r="F56" s="555">
        <v>9.3461853647304061</v>
      </c>
      <c r="G56" s="556">
        <v>5520792.8899999997</v>
      </c>
      <c r="H56" s="557">
        <v>9.2850318517164752</v>
      </c>
      <c r="I56" s="551">
        <v>-2.0109557125588706E-2</v>
      </c>
      <c r="J56" s="551">
        <v>6.58624698230037E-3</v>
      </c>
    </row>
    <row r="57" spans="1:10" ht="12.75" customHeight="1">
      <c r="A57" s="545" t="s">
        <v>334</v>
      </c>
      <c r="B57" s="545" t="s">
        <v>332</v>
      </c>
      <c r="C57" s="546" t="s">
        <v>277</v>
      </c>
      <c r="D57" s="546" t="s">
        <v>276</v>
      </c>
      <c r="E57" s="554">
        <v>20183412.449999999</v>
      </c>
      <c r="F57" s="555">
        <v>6.2406444668287762</v>
      </c>
      <c r="G57" s="556">
        <v>20549799.239999998</v>
      </c>
      <c r="H57" s="557">
        <v>6.3410486701905295</v>
      </c>
      <c r="I57" s="551">
        <v>-1.7829215055630843E-2</v>
      </c>
      <c r="J57" s="551">
        <v>-1.5834006105923226E-2</v>
      </c>
    </row>
    <row r="58" spans="1:10" ht="12.75" customHeight="1">
      <c r="A58" s="545" t="s">
        <v>335</v>
      </c>
      <c r="B58" s="545" t="s">
        <v>332</v>
      </c>
      <c r="C58" s="546" t="s">
        <v>277</v>
      </c>
      <c r="D58" s="546" t="s">
        <v>276</v>
      </c>
      <c r="E58" s="554">
        <v>4753036.5599999996</v>
      </c>
      <c r="F58" s="555">
        <v>12.021997980654252</v>
      </c>
      <c r="G58" s="556">
        <v>5140659.45</v>
      </c>
      <c r="H58" s="557">
        <v>11.980667875197687</v>
      </c>
      <c r="I58" s="551">
        <v>-7.5403339546252335E-2</v>
      </c>
      <c r="J58" s="551">
        <v>3.4497330104714674E-3</v>
      </c>
    </row>
    <row r="59" spans="1:10" ht="12.75" customHeight="1">
      <c r="A59" s="545" t="s">
        <v>336</v>
      </c>
      <c r="B59" s="545" t="s">
        <v>332</v>
      </c>
      <c r="C59" s="546" t="s">
        <v>277</v>
      </c>
      <c r="D59" s="546" t="s">
        <v>276</v>
      </c>
      <c r="E59" s="554">
        <v>53425491.890000001</v>
      </c>
      <c r="F59" s="555">
        <v>13.335893390087852</v>
      </c>
      <c r="G59" s="556">
        <v>55095259.490000002</v>
      </c>
      <c r="H59" s="557">
        <v>13.786426273390251</v>
      </c>
      <c r="I59" s="551">
        <v>-3.0306919605362248E-2</v>
      </c>
      <c r="J59" s="551">
        <v>-3.2679454005567155E-2</v>
      </c>
    </row>
    <row r="60" spans="1:10" ht="12.75" customHeight="1">
      <c r="A60" s="545" t="s">
        <v>337</v>
      </c>
      <c r="B60" s="545" t="s">
        <v>338</v>
      </c>
      <c r="C60" s="546" t="s">
        <v>277</v>
      </c>
      <c r="D60" s="546" t="s">
        <v>278</v>
      </c>
      <c r="E60" s="556">
        <v>10891535.140000001</v>
      </c>
      <c r="F60" s="557">
        <v>100.39866321715246</v>
      </c>
      <c r="G60" s="556">
        <v>10355384.9</v>
      </c>
      <c r="H60" s="557">
        <v>100.06074828936784</v>
      </c>
      <c r="I60" s="551">
        <v>5.1775018039165399E-2</v>
      </c>
      <c r="J60" s="551">
        <v>3.3770977487335152E-3</v>
      </c>
    </row>
    <row r="61" spans="1:10" ht="12.75" customHeight="1">
      <c r="A61" s="545" t="s">
        <v>339</v>
      </c>
      <c r="B61" s="545" t="s">
        <v>338</v>
      </c>
      <c r="C61" s="546" t="s">
        <v>277</v>
      </c>
      <c r="D61" s="546" t="s">
        <v>276</v>
      </c>
      <c r="E61" s="554">
        <v>0</v>
      </c>
      <c r="F61" s="555">
        <v>0</v>
      </c>
      <c r="G61" s="556">
        <v>0</v>
      </c>
      <c r="H61" s="557">
        <v>0</v>
      </c>
      <c r="I61" s="551"/>
      <c r="J61" s="551"/>
    </row>
    <row r="62" spans="1:10" ht="12.75" customHeight="1">
      <c r="A62" s="544" t="s">
        <v>340</v>
      </c>
      <c r="B62" s="545" t="s">
        <v>338</v>
      </c>
      <c r="C62" s="546" t="s">
        <v>277</v>
      </c>
      <c r="D62" s="563" t="s">
        <v>280</v>
      </c>
      <c r="E62" s="556">
        <v>218342371.59999999</v>
      </c>
      <c r="F62" s="557">
        <v>1279.6521601642107</v>
      </c>
      <c r="G62" s="556">
        <v>215978921.00999999</v>
      </c>
      <c r="H62" s="557">
        <v>1277.3475168601576</v>
      </c>
      <c r="I62" s="551">
        <v>1.0942968781155082E-2</v>
      </c>
      <c r="J62" s="551">
        <v>1.8042414250103445E-3</v>
      </c>
    </row>
    <row r="63" spans="1:10" ht="12.75" customHeight="1">
      <c r="A63" s="545" t="s">
        <v>341</v>
      </c>
      <c r="B63" s="545" t="s">
        <v>338</v>
      </c>
      <c r="C63" s="546" t="s">
        <v>275</v>
      </c>
      <c r="D63" s="546" t="s">
        <v>276</v>
      </c>
      <c r="E63" s="556">
        <v>6908525.2400000002</v>
      </c>
      <c r="F63" s="557">
        <v>791.31882040332152</v>
      </c>
      <c r="G63" s="556">
        <v>7135062.8899999997</v>
      </c>
      <c r="H63" s="557">
        <v>817.26697862050707</v>
      </c>
      <c r="I63" s="551">
        <v>-3.1749916362685315E-2</v>
      </c>
      <c r="J63" s="551">
        <v>-3.1749916362685204E-2</v>
      </c>
    </row>
    <row r="64" spans="1:10" ht="12.75" customHeight="1">
      <c r="A64" s="545" t="s">
        <v>342</v>
      </c>
      <c r="B64" s="545" t="s">
        <v>338</v>
      </c>
      <c r="C64" s="546" t="s">
        <v>275</v>
      </c>
      <c r="D64" s="546" t="s">
        <v>276</v>
      </c>
      <c r="E64" s="554">
        <v>11995044.42</v>
      </c>
      <c r="F64" s="555">
        <v>815.51589007620771</v>
      </c>
      <c r="G64" s="556">
        <v>12306742.539999999</v>
      </c>
      <c r="H64" s="557">
        <v>836.70753896606493</v>
      </c>
      <c r="I64" s="551">
        <v>-2.5327426732695724E-2</v>
      </c>
      <c r="J64" s="551">
        <v>-2.5327426732695835E-2</v>
      </c>
    </row>
    <row r="65" spans="1:10" ht="12.75" customHeight="1">
      <c r="A65" s="545" t="s">
        <v>343</v>
      </c>
      <c r="B65" s="545" t="s">
        <v>338</v>
      </c>
      <c r="C65" s="546" t="s">
        <v>275</v>
      </c>
      <c r="D65" s="546" t="s">
        <v>276</v>
      </c>
      <c r="E65" s="564">
        <v>11991130.85</v>
      </c>
      <c r="F65" s="565">
        <v>489.20503417533729</v>
      </c>
      <c r="G65" s="564">
        <v>11628603.539999999</v>
      </c>
      <c r="H65" s="565">
        <v>474.41492077431116</v>
      </c>
      <c r="I65" s="551">
        <v>3.1175481110262471E-2</v>
      </c>
      <c r="J65" s="551">
        <v>3.1175481110262249E-2</v>
      </c>
    </row>
    <row r="66" spans="1:10" ht="12.75" customHeight="1">
      <c r="A66" s="566" t="s">
        <v>1154</v>
      </c>
      <c r="B66" s="545" t="s">
        <v>344</v>
      </c>
      <c r="C66" s="546" t="s">
        <v>275</v>
      </c>
      <c r="D66" s="546" t="s">
        <v>276</v>
      </c>
      <c r="E66" s="564">
        <v>0</v>
      </c>
      <c r="F66" s="565">
        <v>0</v>
      </c>
      <c r="G66" s="564">
        <v>0</v>
      </c>
      <c r="H66" s="565">
        <v>0</v>
      </c>
      <c r="I66" s="551"/>
      <c r="J66" s="551"/>
    </row>
    <row r="67" spans="1:10" ht="12.75" customHeight="1">
      <c r="A67" s="676" t="s">
        <v>1358</v>
      </c>
      <c r="B67" s="545" t="s">
        <v>344</v>
      </c>
      <c r="C67" s="546" t="s">
        <v>277</v>
      </c>
      <c r="D67" s="546" t="s">
        <v>276</v>
      </c>
      <c r="E67" s="564">
        <v>5446219.0999999996</v>
      </c>
      <c r="F67" s="565">
        <v>154.85067189806975</v>
      </c>
      <c r="G67" s="564">
        <v>7236616.5999999996</v>
      </c>
      <c r="H67" s="565">
        <v>161.32528117987232</v>
      </c>
      <c r="I67" s="551">
        <v>-0.24740809123423779</v>
      </c>
      <c r="J67" s="551">
        <v>-4.0133878797233291E-2</v>
      </c>
    </row>
    <row r="68" spans="1:10" ht="12.75" customHeight="1">
      <c r="A68" s="676" t="s">
        <v>1359</v>
      </c>
      <c r="B68" s="545" t="s">
        <v>344</v>
      </c>
      <c r="C68" s="563" t="s">
        <v>277</v>
      </c>
      <c r="D68" s="563" t="s">
        <v>278</v>
      </c>
      <c r="E68" s="564">
        <v>8558311.9700000007</v>
      </c>
      <c r="F68" s="565">
        <v>74.813800915062515</v>
      </c>
      <c r="G68" s="564">
        <v>8974012.0800000001</v>
      </c>
      <c r="H68" s="565">
        <v>77.153155627221025</v>
      </c>
      <c r="I68" s="551">
        <v>-4.6322659953450751E-2</v>
      </c>
      <c r="J68" s="551">
        <v>-3.0320920682253227E-2</v>
      </c>
    </row>
    <row r="69" spans="1:10" ht="12.75" customHeight="1">
      <c r="A69" s="676" t="s">
        <v>1360</v>
      </c>
      <c r="B69" s="545" t="s">
        <v>344</v>
      </c>
      <c r="C69" s="563" t="s">
        <v>275</v>
      </c>
      <c r="D69" s="563" t="s">
        <v>276</v>
      </c>
      <c r="E69" s="564">
        <v>1367654.55</v>
      </c>
      <c r="F69" s="565">
        <v>140.43969878878261</v>
      </c>
      <c r="G69" s="564">
        <v>1392517.57</v>
      </c>
      <c r="H69" s="565">
        <v>142.99279601628021</v>
      </c>
      <c r="I69" s="551">
        <v>-1.7854726242341079E-2</v>
      </c>
      <c r="J69" s="551">
        <v>-1.7854726242341079E-2</v>
      </c>
    </row>
    <row r="70" spans="1:10" ht="12.75" customHeight="1">
      <c r="A70" s="676" t="s">
        <v>1361</v>
      </c>
      <c r="B70" s="545" t="s">
        <v>344</v>
      </c>
      <c r="C70" s="563" t="s">
        <v>277</v>
      </c>
      <c r="D70" s="563" t="s">
        <v>278</v>
      </c>
      <c r="E70" s="556">
        <v>8333598.2999999998</v>
      </c>
      <c r="F70" s="557">
        <v>65.204114768250761</v>
      </c>
      <c r="G70" s="556">
        <v>9014444.4499999993</v>
      </c>
      <c r="H70" s="557">
        <v>66.562073741342132</v>
      </c>
      <c r="I70" s="551">
        <v>-7.5528353829946715E-2</v>
      </c>
      <c r="J70" s="551">
        <v>-2.0401392215758651E-2</v>
      </c>
    </row>
    <row r="71" spans="1:10" ht="12.75" customHeight="1">
      <c r="A71" s="676" t="s">
        <v>1362</v>
      </c>
      <c r="B71" s="545" t="s">
        <v>344</v>
      </c>
      <c r="C71" s="563" t="s">
        <v>277</v>
      </c>
      <c r="D71" s="563" t="s">
        <v>276</v>
      </c>
      <c r="E71" s="554">
        <v>45064275.030000001</v>
      </c>
      <c r="F71" s="555">
        <v>95.543253590082145</v>
      </c>
      <c r="G71" s="556">
        <v>44951879.5</v>
      </c>
      <c r="H71" s="557">
        <v>94.928803579193271</v>
      </c>
      <c r="I71" s="551">
        <v>2.5003521821596042E-3</v>
      </c>
      <c r="J71" s="551">
        <v>6.4727457602082872E-3</v>
      </c>
    </row>
    <row r="72" spans="1:10" ht="12.75" customHeight="1">
      <c r="A72" s="676" t="s">
        <v>1363</v>
      </c>
      <c r="B72" s="545" t="s">
        <v>344</v>
      </c>
      <c r="C72" s="563" t="s">
        <v>277</v>
      </c>
      <c r="D72" s="563" t="s">
        <v>276</v>
      </c>
      <c r="E72" s="554">
        <v>9481443.0199999996</v>
      </c>
      <c r="F72" s="555">
        <v>67.021410867826106</v>
      </c>
      <c r="G72" s="556">
        <v>10362881.07</v>
      </c>
      <c r="H72" s="557">
        <v>68.176733558261589</v>
      </c>
      <c r="I72" s="551">
        <v>-8.5057238816695246E-2</v>
      </c>
      <c r="J72" s="551">
        <v>-1.6945996531913421E-2</v>
      </c>
    </row>
    <row r="73" spans="1:10" ht="12.75" customHeight="1">
      <c r="A73" s="676" t="s">
        <v>1364</v>
      </c>
      <c r="B73" s="567" t="s">
        <v>344</v>
      </c>
      <c r="C73" s="546" t="s">
        <v>277</v>
      </c>
      <c r="D73" s="546" t="s">
        <v>276</v>
      </c>
      <c r="E73" s="554">
        <v>15518367.57</v>
      </c>
      <c r="F73" s="555">
        <v>46.063877943999252</v>
      </c>
      <c r="G73" s="556">
        <v>16095341.439999999</v>
      </c>
      <c r="H73" s="557">
        <v>47.628026210895953</v>
      </c>
      <c r="I73" s="551">
        <v>-3.5847258795399517E-2</v>
      </c>
      <c r="J73" s="551">
        <v>-3.2840921435011494E-2</v>
      </c>
    </row>
    <row r="74" spans="1:10" ht="12.75" customHeight="1">
      <c r="A74" s="676" t="s">
        <v>1365</v>
      </c>
      <c r="B74" s="567" t="s">
        <v>344</v>
      </c>
      <c r="C74" s="546" t="s">
        <v>277</v>
      </c>
      <c r="D74" s="546" t="s">
        <v>276</v>
      </c>
      <c r="E74" s="554">
        <v>2820921.86</v>
      </c>
      <c r="F74" s="555">
        <v>499.61965333936979</v>
      </c>
      <c r="G74" s="556">
        <v>3542799.05</v>
      </c>
      <c r="H74" s="557">
        <v>485.36959895168468</v>
      </c>
      <c r="I74" s="551">
        <v>-0.20375899954020815</v>
      </c>
      <c r="J74" s="551">
        <v>2.9359181989277339E-2</v>
      </c>
    </row>
    <row r="75" spans="1:10" ht="12.75" customHeight="1">
      <c r="A75" s="676" t="s">
        <v>1366</v>
      </c>
      <c r="B75" s="567" t="s">
        <v>344</v>
      </c>
      <c r="C75" s="546" t="s">
        <v>277</v>
      </c>
      <c r="D75" s="546" t="s">
        <v>280</v>
      </c>
      <c r="E75" s="554">
        <v>9126226.3200000003</v>
      </c>
      <c r="F75" s="555">
        <v>103.34157463651641</v>
      </c>
      <c r="G75" s="556">
        <v>9179436.6099999994</v>
      </c>
      <c r="H75" s="557">
        <v>103.30383091569544</v>
      </c>
      <c r="I75" s="551">
        <v>-5.7966836376464048E-3</v>
      </c>
      <c r="J75" s="551">
        <v>3.6536612908166788E-4</v>
      </c>
    </row>
    <row r="76" spans="1:10" ht="12.75" customHeight="1">
      <c r="A76" s="676" t="s">
        <v>1367</v>
      </c>
      <c r="B76" s="567" t="s">
        <v>344</v>
      </c>
      <c r="C76" s="546" t="s">
        <v>277</v>
      </c>
      <c r="D76" s="546" t="s">
        <v>276</v>
      </c>
      <c r="E76" s="554">
        <v>9753258.3300000001</v>
      </c>
      <c r="F76" s="555">
        <v>103.2448726649387</v>
      </c>
      <c r="G76" s="556">
        <v>10657310.09</v>
      </c>
      <c r="H76" s="557">
        <v>104.84491191669754</v>
      </c>
      <c r="I76" s="551">
        <v>-8.4829262953349915E-2</v>
      </c>
      <c r="J76" s="551">
        <v>-1.5261010024312127E-2</v>
      </c>
    </row>
    <row r="77" spans="1:10" ht="12.75" customHeight="1">
      <c r="A77" s="676" t="s">
        <v>1368</v>
      </c>
      <c r="B77" s="567" t="s">
        <v>344</v>
      </c>
      <c r="C77" s="546" t="s">
        <v>275</v>
      </c>
      <c r="D77" s="546" t="s">
        <v>276</v>
      </c>
      <c r="E77" s="554">
        <v>11380625.91</v>
      </c>
      <c r="F77" s="555">
        <v>47.233540496023231</v>
      </c>
      <c r="G77" s="556">
        <v>11827576.220000001</v>
      </c>
      <c r="H77" s="557">
        <v>47.924778543294593</v>
      </c>
      <c r="I77" s="551">
        <v>-3.7788833627994234E-2</v>
      </c>
      <c r="J77" s="551">
        <v>-1.4423395752301893E-2</v>
      </c>
    </row>
    <row r="78" spans="1:10" ht="12.75" customHeight="1">
      <c r="A78" s="676" t="s">
        <v>1369</v>
      </c>
      <c r="B78" s="567" t="s">
        <v>344</v>
      </c>
      <c r="C78" s="546" t="s">
        <v>277</v>
      </c>
      <c r="D78" s="546" t="s">
        <v>276</v>
      </c>
      <c r="E78" s="559">
        <v>4787995.08</v>
      </c>
      <c r="F78" s="560">
        <v>202.98109500477173</v>
      </c>
      <c r="G78" s="564">
        <v>5264432.82</v>
      </c>
      <c r="H78" s="565">
        <v>204.65329889272465</v>
      </c>
      <c r="I78" s="551">
        <v>-9.0501247957800013E-2</v>
      </c>
      <c r="J78" s="551">
        <v>-8.1709109845791161E-3</v>
      </c>
    </row>
    <row r="79" spans="1:10" ht="12.75" customHeight="1">
      <c r="A79" s="676" t="s">
        <v>1370</v>
      </c>
      <c r="B79" s="567" t="s">
        <v>344</v>
      </c>
      <c r="C79" s="546" t="s">
        <v>277</v>
      </c>
      <c r="D79" s="546" t="s">
        <v>276</v>
      </c>
      <c r="E79" s="556">
        <v>13357121.08</v>
      </c>
      <c r="F79" s="557">
        <v>140.62630275159646</v>
      </c>
      <c r="G79" s="556">
        <v>11340701.439999999</v>
      </c>
      <c r="H79" s="557">
        <v>134.8312249431697</v>
      </c>
      <c r="I79" s="551">
        <v>0.17780378494824389</v>
      </c>
      <c r="J79" s="551">
        <v>4.2980235556484336E-2</v>
      </c>
    </row>
    <row r="80" spans="1:10" ht="12.75" customHeight="1">
      <c r="A80" s="545" t="s">
        <v>345</v>
      </c>
      <c r="B80" s="567" t="s">
        <v>346</v>
      </c>
      <c r="C80" s="546" t="s">
        <v>277</v>
      </c>
      <c r="D80" s="546" t="s">
        <v>276</v>
      </c>
      <c r="E80" s="556">
        <v>0</v>
      </c>
      <c r="F80" s="557">
        <v>0</v>
      </c>
      <c r="G80" s="556">
        <v>0</v>
      </c>
      <c r="H80" s="557">
        <v>0</v>
      </c>
      <c r="I80" s="551"/>
      <c r="J80" s="551"/>
    </row>
    <row r="81" spans="1:10" ht="12.75" customHeight="1">
      <c r="A81" s="561" t="s">
        <v>1181</v>
      </c>
      <c r="B81" s="567" t="s">
        <v>346</v>
      </c>
      <c r="C81" s="563" t="s">
        <v>277</v>
      </c>
      <c r="D81" s="563" t="s">
        <v>280</v>
      </c>
      <c r="E81" s="554">
        <v>22389339.710000001</v>
      </c>
      <c r="F81" s="555">
        <v>758.51763983775697</v>
      </c>
      <c r="G81" s="556">
        <v>14304737.59</v>
      </c>
      <c r="H81" s="557">
        <v>761.2394916623482</v>
      </c>
      <c r="I81" s="551">
        <v>0.5651695509361665</v>
      </c>
      <c r="J81" s="551">
        <v>-3.5755525749818773E-3</v>
      </c>
    </row>
    <row r="82" spans="1:10" ht="12.75" customHeight="1">
      <c r="A82" s="545" t="s">
        <v>1182</v>
      </c>
      <c r="B82" s="567" t="s">
        <v>346</v>
      </c>
      <c r="C82" s="546" t="s">
        <v>277</v>
      </c>
      <c r="D82" s="546" t="s">
        <v>297</v>
      </c>
      <c r="E82" s="559">
        <v>11111913.529999999</v>
      </c>
      <c r="F82" s="560">
        <v>910.18784491847839</v>
      </c>
      <c r="G82" s="564">
        <v>11224306.359999999</v>
      </c>
      <c r="H82" s="565">
        <v>911.35925774899931</v>
      </c>
      <c r="I82" s="551">
        <v>-1.0013343042785561E-2</v>
      </c>
      <c r="J82" s="551">
        <v>-1.2853469370731618E-3</v>
      </c>
    </row>
    <row r="83" spans="1:10" ht="12.75" customHeight="1">
      <c r="A83" s="545" t="s">
        <v>347</v>
      </c>
      <c r="B83" s="567" t="s">
        <v>346</v>
      </c>
      <c r="C83" s="546" t="s">
        <v>277</v>
      </c>
      <c r="D83" s="546" t="s">
        <v>276</v>
      </c>
      <c r="E83" s="554">
        <v>9665793.1099999994</v>
      </c>
      <c r="F83" s="555">
        <v>866.75436173921958</v>
      </c>
      <c r="G83" s="556">
        <v>9413267.8599999994</v>
      </c>
      <c r="H83" s="557">
        <v>862.81490885604751</v>
      </c>
      <c r="I83" s="551">
        <v>2.682652334510327E-2</v>
      </c>
      <c r="J83" s="551">
        <v>4.5658145712794695E-3</v>
      </c>
    </row>
    <row r="84" spans="1:10" ht="12.75" customHeight="1">
      <c r="A84" s="545" t="s">
        <v>348</v>
      </c>
      <c r="B84" s="567" t="s">
        <v>346</v>
      </c>
      <c r="C84" s="546" t="s">
        <v>277</v>
      </c>
      <c r="D84" s="546" t="s">
        <v>276</v>
      </c>
      <c r="E84" s="556">
        <v>124258383.93000001</v>
      </c>
      <c r="F84" s="557">
        <v>38.528146347072521</v>
      </c>
      <c r="G84" s="556">
        <v>129790524.77</v>
      </c>
      <c r="H84" s="557">
        <v>40.242866741661828</v>
      </c>
      <c r="I84" s="551">
        <v>-4.2623611005529249E-2</v>
      </c>
      <c r="J84" s="551">
        <v>-4.2609300316424181E-2</v>
      </c>
    </row>
    <row r="85" spans="1:10" ht="12.75" customHeight="1">
      <c r="A85" s="567" t="s">
        <v>349</v>
      </c>
      <c r="B85" s="567" t="s">
        <v>346</v>
      </c>
      <c r="C85" s="568" t="s">
        <v>277</v>
      </c>
      <c r="D85" s="568" t="s">
        <v>276</v>
      </c>
      <c r="E85" s="554">
        <v>9817802.3699999992</v>
      </c>
      <c r="F85" s="555">
        <v>603.42794599539377</v>
      </c>
      <c r="G85" s="556">
        <v>10070303.970000001</v>
      </c>
      <c r="H85" s="557">
        <v>618.9040046114884</v>
      </c>
      <c r="I85" s="551">
        <v>-2.507388066459737E-2</v>
      </c>
      <c r="J85" s="551">
        <v>-2.5005588105395438E-2</v>
      </c>
    </row>
    <row r="86" spans="1:10" ht="12.75" customHeight="1">
      <c r="A86" s="545" t="s">
        <v>350</v>
      </c>
      <c r="B86" s="545" t="s">
        <v>346</v>
      </c>
      <c r="C86" s="546" t="s">
        <v>277</v>
      </c>
      <c r="D86" s="546" t="s">
        <v>280</v>
      </c>
      <c r="E86" s="554">
        <v>434896018.62</v>
      </c>
      <c r="F86" s="555">
        <v>129.92576587229297</v>
      </c>
      <c r="G86" s="556">
        <v>415689889.31999999</v>
      </c>
      <c r="H86" s="557">
        <v>129.86003625490682</v>
      </c>
      <c r="I86" s="551">
        <v>4.6203022477689037E-2</v>
      </c>
      <c r="J86" s="551">
        <v>5.061573928497598E-4</v>
      </c>
    </row>
    <row r="87" spans="1:10" ht="12.75" customHeight="1">
      <c r="A87" s="545" t="s">
        <v>351</v>
      </c>
      <c r="B87" s="545" t="s">
        <v>346</v>
      </c>
      <c r="C87" s="546" t="s">
        <v>277</v>
      </c>
      <c r="D87" s="546" t="s">
        <v>278</v>
      </c>
      <c r="E87" s="554">
        <v>24141434.190000001</v>
      </c>
      <c r="F87" s="555">
        <v>94.53945540610016</v>
      </c>
      <c r="G87" s="556">
        <v>24640894.539999999</v>
      </c>
      <c r="H87" s="557">
        <v>95.734043731542627</v>
      </c>
      <c r="I87" s="551">
        <v>-2.0269570538083093E-2</v>
      </c>
      <c r="J87" s="551">
        <v>-1.247819771190628E-2</v>
      </c>
    </row>
    <row r="88" spans="1:10" ht="12.75" customHeight="1">
      <c r="A88" s="545" t="s">
        <v>352</v>
      </c>
      <c r="B88" s="545" t="s">
        <v>353</v>
      </c>
      <c r="C88" s="546" t="s">
        <v>277</v>
      </c>
      <c r="D88" s="546" t="s">
        <v>297</v>
      </c>
      <c r="E88" s="554">
        <v>32659267.34</v>
      </c>
      <c r="F88" s="555">
        <v>812.02626590449779</v>
      </c>
      <c r="G88" s="556">
        <v>34167485.850000001</v>
      </c>
      <c r="H88" s="557">
        <v>820.66245707183577</v>
      </c>
      <c r="I88" s="551">
        <v>-4.4141922429449143E-2</v>
      </c>
      <c r="J88" s="551">
        <v>-1.0523438830322918E-2</v>
      </c>
    </row>
    <row r="89" spans="1:10" ht="12.75" customHeight="1">
      <c r="A89" s="545" t="s">
        <v>354</v>
      </c>
      <c r="B89" s="545" t="s">
        <v>353</v>
      </c>
      <c r="C89" s="546" t="s">
        <v>277</v>
      </c>
      <c r="D89" s="546" t="s">
        <v>280</v>
      </c>
      <c r="E89" s="554">
        <v>31023696.489999998</v>
      </c>
      <c r="F89" s="555">
        <v>749.02076033569847</v>
      </c>
      <c r="G89" s="556">
        <v>32198138.390000001</v>
      </c>
      <c r="H89" s="557">
        <v>742.43138611574602</v>
      </c>
      <c r="I89" s="551">
        <v>-3.6475459722999259E-2</v>
      </c>
      <c r="J89" s="551">
        <v>8.8753982430980205E-3</v>
      </c>
    </row>
    <row r="90" spans="1:10" ht="12.75" customHeight="1">
      <c r="A90" s="545" t="s">
        <v>355</v>
      </c>
      <c r="B90" s="545" t="s">
        <v>353</v>
      </c>
      <c r="C90" s="546" t="s">
        <v>277</v>
      </c>
      <c r="D90" s="546" t="s">
        <v>276</v>
      </c>
      <c r="E90" s="554">
        <v>189445869.94</v>
      </c>
      <c r="F90" s="555">
        <v>68.469759906828216</v>
      </c>
      <c r="G90" s="556">
        <v>200832619.25</v>
      </c>
      <c r="H90" s="557">
        <v>71.911824775687819</v>
      </c>
      <c r="I90" s="551">
        <v>-5.6697708532225888E-2</v>
      </c>
      <c r="J90" s="551">
        <v>-4.7865074757820758E-2</v>
      </c>
    </row>
    <row r="91" spans="1:10" ht="12.75" customHeight="1">
      <c r="A91" s="545" t="s">
        <v>356</v>
      </c>
      <c r="B91" s="545" t="s">
        <v>353</v>
      </c>
      <c r="C91" s="546" t="s">
        <v>277</v>
      </c>
      <c r="D91" s="546" t="s">
        <v>280</v>
      </c>
      <c r="E91" s="554">
        <v>411032093.39999998</v>
      </c>
      <c r="F91" s="555">
        <v>1020.0797133475997</v>
      </c>
      <c r="G91" s="556">
        <v>413193208.88</v>
      </c>
      <c r="H91" s="557">
        <v>1024.3903410074256</v>
      </c>
      <c r="I91" s="551">
        <v>-5.2302783142490483E-3</v>
      </c>
      <c r="J91" s="551">
        <v>-4.2079932690370914E-3</v>
      </c>
    </row>
    <row r="92" spans="1:10" ht="12.75" customHeight="1">
      <c r="A92" s="545" t="s">
        <v>357</v>
      </c>
      <c r="B92" s="545" t="s">
        <v>353</v>
      </c>
      <c r="C92" s="546" t="s">
        <v>277</v>
      </c>
      <c r="D92" s="546" t="s">
        <v>278</v>
      </c>
      <c r="E92" s="554">
        <v>178847467.38999999</v>
      </c>
      <c r="F92" s="555">
        <v>93.287787835013219</v>
      </c>
      <c r="G92" s="556">
        <v>185968328.84999999</v>
      </c>
      <c r="H92" s="557">
        <v>96.21991417231429</v>
      </c>
      <c r="I92" s="551">
        <v>-3.8290721350427437E-2</v>
      </c>
      <c r="J92" s="551">
        <v>-3.0473175563741517E-2</v>
      </c>
    </row>
    <row r="93" spans="1:10" ht="12.75" customHeight="1">
      <c r="A93" s="545" t="s">
        <v>358</v>
      </c>
      <c r="B93" s="545" t="s">
        <v>353</v>
      </c>
      <c r="C93" s="546" t="s">
        <v>277</v>
      </c>
      <c r="D93" s="546" t="s">
        <v>276</v>
      </c>
      <c r="E93" s="554">
        <v>96844085.549999997</v>
      </c>
      <c r="F93" s="555">
        <v>59.296784833193747</v>
      </c>
      <c r="G93" s="556">
        <v>103418542.95999999</v>
      </c>
      <c r="H93" s="557">
        <v>60.314683931826096</v>
      </c>
      <c r="I93" s="551">
        <v>-6.3571359853163423E-2</v>
      </c>
      <c r="J93" s="551">
        <v>-1.6876472399041109E-2</v>
      </c>
    </row>
    <row r="94" spans="1:10" ht="12.75" customHeight="1">
      <c r="A94" s="545" t="s">
        <v>359</v>
      </c>
      <c r="B94" s="545" t="s">
        <v>353</v>
      </c>
      <c r="C94" s="546" t="s">
        <v>277</v>
      </c>
      <c r="D94" s="546" t="s">
        <v>280</v>
      </c>
      <c r="E94" s="554">
        <v>1714034958.1300001</v>
      </c>
      <c r="F94" s="555">
        <v>140.33911634409114</v>
      </c>
      <c r="G94" s="556">
        <v>1550555084.6300001</v>
      </c>
      <c r="H94" s="557">
        <v>140.20553396702203</v>
      </c>
      <c r="I94" s="551">
        <v>0.10543312851023945</v>
      </c>
      <c r="J94" s="551">
        <v>9.5276108787922809E-4</v>
      </c>
    </row>
    <row r="95" spans="1:10" ht="12.75" customHeight="1">
      <c r="A95" s="545" t="s">
        <v>360</v>
      </c>
      <c r="B95" s="545" t="s">
        <v>361</v>
      </c>
      <c r="C95" s="546" t="s">
        <v>277</v>
      </c>
      <c r="D95" s="546" t="s">
        <v>276</v>
      </c>
      <c r="E95" s="554">
        <v>11800598.279999999</v>
      </c>
      <c r="F95" s="555">
        <v>687.64914339169047</v>
      </c>
      <c r="G95" s="556">
        <v>11806540.77</v>
      </c>
      <c r="H95" s="557">
        <v>688.10875478622677</v>
      </c>
      <c r="I95" s="551">
        <v>-5.0332185487389491E-4</v>
      </c>
      <c r="J95" s="551">
        <v>-6.6793423472588653E-4</v>
      </c>
    </row>
    <row r="96" spans="1:10" ht="12.75" customHeight="1">
      <c r="A96" s="545" t="s">
        <v>362</v>
      </c>
      <c r="B96" s="545" t="s">
        <v>361</v>
      </c>
      <c r="C96" s="546" t="s">
        <v>277</v>
      </c>
      <c r="D96" s="546" t="s">
        <v>280</v>
      </c>
      <c r="E96" s="554">
        <v>1022748.48</v>
      </c>
      <c r="F96" s="555">
        <v>80.406668800260434</v>
      </c>
      <c r="G96" s="556">
        <v>1023917.24</v>
      </c>
      <c r="H96" s="557">
        <v>80.498554635404375</v>
      </c>
      <c r="I96" s="551">
        <v>-1.1414594406087275E-3</v>
      </c>
      <c r="J96" s="551">
        <v>-1.1414594406087275E-3</v>
      </c>
    </row>
    <row r="97" spans="1:10" ht="12.75" customHeight="1">
      <c r="A97" s="545" t="s">
        <v>363</v>
      </c>
      <c r="B97" s="545" t="s">
        <v>361</v>
      </c>
      <c r="C97" s="546" t="s">
        <v>277</v>
      </c>
      <c r="D97" s="546" t="s">
        <v>276</v>
      </c>
      <c r="E97" s="554">
        <v>11555214.5</v>
      </c>
      <c r="F97" s="555">
        <v>73.705537893454604</v>
      </c>
      <c r="G97" s="556">
        <v>11283452.140000001</v>
      </c>
      <c r="H97" s="557">
        <v>71.976711323563322</v>
      </c>
      <c r="I97" s="551">
        <v>2.408503679796703E-2</v>
      </c>
      <c r="J97" s="551">
        <v>2.4019249255770259E-2</v>
      </c>
    </row>
    <row r="98" spans="1:10" ht="12.75" customHeight="1">
      <c r="A98" s="545" t="s">
        <v>364</v>
      </c>
      <c r="B98" s="545" t="s">
        <v>365</v>
      </c>
      <c r="C98" s="569" t="s">
        <v>277</v>
      </c>
      <c r="D98" s="569" t="s">
        <v>278</v>
      </c>
      <c r="E98" s="554">
        <v>147323045.84999999</v>
      </c>
      <c r="F98" s="555">
        <v>896.98693655952798</v>
      </c>
      <c r="G98" s="556">
        <v>152493760.30000001</v>
      </c>
      <c r="H98" s="557">
        <v>920.13415298753932</v>
      </c>
      <c r="I98" s="551">
        <v>-3.3907711632447768E-2</v>
      </c>
      <c r="J98" s="551">
        <v>-2.5156349596258121E-2</v>
      </c>
    </row>
    <row r="99" spans="1:10" ht="12.75" customHeight="1">
      <c r="A99" s="545" t="s">
        <v>366</v>
      </c>
      <c r="B99" s="545" t="s">
        <v>365</v>
      </c>
      <c r="C99" s="569" t="s">
        <v>277</v>
      </c>
      <c r="D99" s="569" t="s">
        <v>297</v>
      </c>
      <c r="E99" s="554">
        <v>70702865.329999998</v>
      </c>
      <c r="F99" s="555">
        <v>1149.9462135677059</v>
      </c>
      <c r="G99" s="556">
        <v>81702723.239999995</v>
      </c>
      <c r="H99" s="557">
        <v>1269.2021928429606</v>
      </c>
      <c r="I99" s="551">
        <v>-0.13463269611819606</v>
      </c>
      <c r="J99" s="551">
        <v>-9.3961371913584779E-2</v>
      </c>
    </row>
    <row r="100" spans="1:10" ht="12.75" customHeight="1">
      <c r="A100" s="545" t="s">
        <v>367</v>
      </c>
      <c r="B100" s="545" t="s">
        <v>365</v>
      </c>
      <c r="C100" s="569" t="s">
        <v>277</v>
      </c>
      <c r="D100" s="569" t="s">
        <v>280</v>
      </c>
      <c r="E100" s="554">
        <v>923348979.30999994</v>
      </c>
      <c r="F100" s="555">
        <v>153.60984469609051</v>
      </c>
      <c r="G100" s="556">
        <v>826923133.13999999</v>
      </c>
      <c r="H100" s="557">
        <v>153.5146249815308</v>
      </c>
      <c r="I100" s="551">
        <v>0.1166079920921439</v>
      </c>
      <c r="J100" s="551">
        <v>6.2026477653942536E-4</v>
      </c>
    </row>
    <row r="101" spans="1:10" ht="12.75" customHeight="1">
      <c r="A101" s="545" t="s">
        <v>368</v>
      </c>
      <c r="B101" s="545" t="s">
        <v>365</v>
      </c>
      <c r="C101" s="569" t="s">
        <v>277</v>
      </c>
      <c r="D101" s="569" t="s">
        <v>276</v>
      </c>
      <c r="E101" s="554">
        <v>95169066.939999998</v>
      </c>
      <c r="F101" s="555">
        <v>351.98223734274461</v>
      </c>
      <c r="G101" s="556">
        <v>101130808.70999999</v>
      </c>
      <c r="H101" s="557">
        <v>370.1431371484033</v>
      </c>
      <c r="I101" s="551">
        <v>-5.895079695343608E-2</v>
      </c>
      <c r="J101" s="551">
        <v>-4.9064532022857321E-2</v>
      </c>
    </row>
    <row r="102" spans="1:10" ht="12.75" customHeight="1">
      <c r="A102" s="545" t="s">
        <v>369</v>
      </c>
      <c r="B102" s="545" t="s">
        <v>365</v>
      </c>
      <c r="C102" s="569" t="s">
        <v>277</v>
      </c>
      <c r="D102" s="569" t="s">
        <v>280</v>
      </c>
      <c r="E102" s="554">
        <v>141318578.99000001</v>
      </c>
      <c r="F102" s="555">
        <v>783.55355532037947</v>
      </c>
      <c r="G102" s="556">
        <v>143352168.18000001</v>
      </c>
      <c r="H102" s="557">
        <v>787.80542784014619</v>
      </c>
      <c r="I102" s="551">
        <v>-1.418596743822198E-2</v>
      </c>
      <c r="J102" s="551">
        <v>-5.3971099582592608E-3</v>
      </c>
    </row>
    <row r="103" spans="1:10" ht="12.75" customHeight="1">
      <c r="A103" s="545" t="s">
        <v>370</v>
      </c>
      <c r="B103" s="545" t="s">
        <v>365</v>
      </c>
      <c r="C103" s="569" t="s">
        <v>277</v>
      </c>
      <c r="D103" s="569" t="s">
        <v>278</v>
      </c>
      <c r="E103" s="554">
        <v>17281287.109999999</v>
      </c>
      <c r="F103" s="555">
        <v>686.40901432266458</v>
      </c>
      <c r="G103" s="556">
        <v>18844196.18</v>
      </c>
      <c r="H103" s="557">
        <v>733.68449891429714</v>
      </c>
      <c r="I103" s="551">
        <v>-8.2938484351949726E-2</v>
      </c>
      <c r="J103" s="551">
        <v>-6.4435714072725525E-2</v>
      </c>
    </row>
    <row r="104" spans="1:10" ht="12.75" customHeight="1">
      <c r="A104" s="545" t="s">
        <v>483</v>
      </c>
      <c r="B104" s="545" t="s">
        <v>365</v>
      </c>
      <c r="C104" s="569" t="s">
        <v>277</v>
      </c>
      <c r="D104" s="569" t="s">
        <v>276</v>
      </c>
      <c r="E104" s="554">
        <v>25836902.920000002</v>
      </c>
      <c r="F104" s="555">
        <v>861.08198836106192</v>
      </c>
      <c r="G104" s="556">
        <v>25150198.969999999</v>
      </c>
      <c r="H104" s="557">
        <v>852.7425890219771</v>
      </c>
      <c r="I104" s="551">
        <v>2.7304115996025669E-2</v>
      </c>
      <c r="J104" s="551">
        <v>9.7795037405712382E-3</v>
      </c>
    </row>
    <row r="105" spans="1:10" ht="12.75" customHeight="1">
      <c r="A105" s="545" t="s">
        <v>371</v>
      </c>
      <c r="B105" s="545" t="s">
        <v>365</v>
      </c>
      <c r="C105" s="569" t="s">
        <v>277</v>
      </c>
      <c r="D105" s="569" t="s">
        <v>276</v>
      </c>
      <c r="E105" s="554">
        <v>38416554.289999999</v>
      </c>
      <c r="F105" s="555">
        <v>916.41048779838832</v>
      </c>
      <c r="G105" s="556">
        <v>37506347.079999998</v>
      </c>
      <c r="H105" s="557">
        <v>906.49626125474492</v>
      </c>
      <c r="I105" s="551">
        <v>2.426808476065534E-2</v>
      </c>
      <c r="J105" s="551">
        <v>1.093686424025675E-2</v>
      </c>
    </row>
    <row r="106" spans="1:10" ht="12.75" customHeight="1">
      <c r="A106" s="545" t="s">
        <v>372</v>
      </c>
      <c r="B106" s="545" t="s">
        <v>365</v>
      </c>
      <c r="C106" s="569" t="s">
        <v>275</v>
      </c>
      <c r="D106" s="569" t="s">
        <v>278</v>
      </c>
      <c r="E106" s="570">
        <v>12945985.369999999</v>
      </c>
      <c r="F106" s="571">
        <v>418.66659596391236</v>
      </c>
      <c r="G106" s="562">
        <v>13262561.4</v>
      </c>
      <c r="H106" s="572">
        <v>428.90450409186423</v>
      </c>
      <c r="I106" s="551">
        <v>-2.3869901179119246E-2</v>
      </c>
      <c r="J106" s="551">
        <v>-2.3869901179119024E-2</v>
      </c>
    </row>
    <row r="107" spans="1:10" ht="12.75" customHeight="1">
      <c r="A107" s="545" t="s">
        <v>618</v>
      </c>
      <c r="B107" s="545" t="s">
        <v>1321</v>
      </c>
      <c r="C107" s="569" t="s">
        <v>277</v>
      </c>
      <c r="D107" s="569" t="s">
        <v>278</v>
      </c>
      <c r="E107" s="570">
        <v>0</v>
      </c>
      <c r="F107" s="571">
        <v>0</v>
      </c>
      <c r="G107" s="556">
        <v>0</v>
      </c>
      <c r="H107" s="557">
        <v>0</v>
      </c>
      <c r="I107" s="551"/>
      <c r="J107" s="551"/>
    </row>
    <row r="108" spans="1:10" ht="12.75" customHeight="1">
      <c r="A108" s="545" t="s">
        <v>1155</v>
      </c>
      <c r="B108" s="545" t="s">
        <v>1321</v>
      </c>
      <c r="C108" s="569" t="s">
        <v>277</v>
      </c>
      <c r="D108" s="569" t="s">
        <v>280</v>
      </c>
      <c r="E108" s="570">
        <v>0</v>
      </c>
      <c r="F108" s="571">
        <v>0</v>
      </c>
      <c r="G108" s="556">
        <v>0</v>
      </c>
      <c r="H108" s="557">
        <v>0</v>
      </c>
      <c r="I108" s="551"/>
      <c r="J108" s="551"/>
    </row>
    <row r="109" spans="1:10" ht="12.75" customHeight="1">
      <c r="A109" s="545" t="s">
        <v>1156</v>
      </c>
      <c r="B109" s="545" t="s">
        <v>1321</v>
      </c>
      <c r="C109" s="569" t="s">
        <v>277</v>
      </c>
      <c r="D109" s="569" t="s">
        <v>276</v>
      </c>
      <c r="E109" s="554">
        <v>0</v>
      </c>
      <c r="F109" s="555">
        <v>0</v>
      </c>
      <c r="G109" s="556">
        <v>0</v>
      </c>
      <c r="H109" s="557">
        <v>0</v>
      </c>
      <c r="I109" s="551"/>
      <c r="J109" s="551"/>
    </row>
    <row r="110" spans="1:10" ht="12.75" customHeight="1">
      <c r="A110" s="545" t="s">
        <v>373</v>
      </c>
      <c r="B110" s="545" t="s">
        <v>374</v>
      </c>
      <c r="C110" s="569" t="s">
        <v>277</v>
      </c>
      <c r="D110" s="569" t="s">
        <v>280</v>
      </c>
      <c r="E110" s="559">
        <v>276366614.18000001</v>
      </c>
      <c r="F110" s="560">
        <v>124.07114632917194</v>
      </c>
      <c r="G110" s="564">
        <v>268015582.19999999</v>
      </c>
      <c r="H110" s="565">
        <v>123.81600552834965</v>
      </c>
      <c r="I110" s="551">
        <v>3.1158755440451547E-2</v>
      </c>
      <c r="J110" s="551">
        <v>2.0606447424429408E-3</v>
      </c>
    </row>
    <row r="111" spans="1:10" ht="12.75" customHeight="1">
      <c r="A111" s="545" t="s">
        <v>375</v>
      </c>
      <c r="B111" s="545" t="s">
        <v>374</v>
      </c>
      <c r="C111" s="569" t="s">
        <v>277</v>
      </c>
      <c r="D111" s="569" t="s">
        <v>276</v>
      </c>
      <c r="E111" s="554">
        <v>5353532.88</v>
      </c>
      <c r="F111" s="555">
        <v>98.262952752079684</v>
      </c>
      <c r="G111" s="556">
        <v>5634757.9400000004</v>
      </c>
      <c r="H111" s="557">
        <v>100.74881884323507</v>
      </c>
      <c r="I111" s="551">
        <v>-4.9908986862353233E-2</v>
      </c>
      <c r="J111" s="551">
        <v>-2.467389811312215E-2</v>
      </c>
    </row>
    <row r="112" spans="1:10" ht="12.75" customHeight="1">
      <c r="A112" s="545" t="s">
        <v>376</v>
      </c>
      <c r="B112" s="545" t="s">
        <v>374</v>
      </c>
      <c r="C112" s="569" t="s">
        <v>277</v>
      </c>
      <c r="D112" s="569" t="s">
        <v>278</v>
      </c>
      <c r="E112" s="554">
        <v>21403243.73</v>
      </c>
      <c r="F112" s="555">
        <v>739.92889711018131</v>
      </c>
      <c r="G112" s="556">
        <v>21979063.050000001</v>
      </c>
      <c r="H112" s="557">
        <v>749.34985588600421</v>
      </c>
      <c r="I112" s="551">
        <v>-2.6198538067344956E-2</v>
      </c>
      <c r="J112" s="551">
        <v>-1.2572176669980006E-2</v>
      </c>
    </row>
    <row r="113" spans="1:10" ht="12.75" customHeight="1">
      <c r="A113" s="545" t="s">
        <v>377</v>
      </c>
      <c r="B113" s="545" t="s">
        <v>378</v>
      </c>
      <c r="C113" s="569" t="s">
        <v>277</v>
      </c>
      <c r="D113" s="569" t="s">
        <v>276</v>
      </c>
      <c r="E113" s="554">
        <v>333130889.01999998</v>
      </c>
      <c r="F113" s="555">
        <v>101.18465308247971</v>
      </c>
      <c r="G113" s="556">
        <v>343500722.81</v>
      </c>
      <c r="H113" s="557">
        <v>103.99833041401401</v>
      </c>
      <c r="I113" s="551">
        <v>-3.0188681133389794E-2</v>
      </c>
      <c r="J113" s="551">
        <v>-2.7055024059839616E-2</v>
      </c>
    </row>
    <row r="114" spans="1:10" ht="12.75" customHeight="1">
      <c r="A114" s="545" t="s">
        <v>379</v>
      </c>
      <c r="B114" s="545" t="s">
        <v>378</v>
      </c>
      <c r="C114" s="569" t="s">
        <v>277</v>
      </c>
      <c r="D114" s="569" t="s">
        <v>297</v>
      </c>
      <c r="E114" s="554">
        <v>183781520.19</v>
      </c>
      <c r="F114" s="555">
        <v>1309.5845733239444</v>
      </c>
      <c r="G114" s="556">
        <v>189126696.72999999</v>
      </c>
      <c r="H114" s="557">
        <v>1339.4722935873122</v>
      </c>
      <c r="I114" s="551">
        <v>-2.8262411560176726E-2</v>
      </c>
      <c r="J114" s="551">
        <v>-2.2313055974695795E-2</v>
      </c>
    </row>
    <row r="115" spans="1:10" ht="12.75" customHeight="1">
      <c r="A115" s="545" t="s">
        <v>380</v>
      </c>
      <c r="B115" s="545" t="s">
        <v>378</v>
      </c>
      <c r="C115" s="569" t="s">
        <v>277</v>
      </c>
      <c r="D115" s="569" t="s">
        <v>276</v>
      </c>
      <c r="E115" s="554">
        <v>92711208.510000005</v>
      </c>
      <c r="F115" s="555">
        <v>636.70562126611628</v>
      </c>
      <c r="G115" s="556">
        <v>97273149.519999996</v>
      </c>
      <c r="H115" s="557">
        <v>654.88598687658248</v>
      </c>
      <c r="I115" s="551">
        <v>-4.6898255402556099E-2</v>
      </c>
      <c r="J115" s="551">
        <v>-2.7761115636594669E-2</v>
      </c>
    </row>
    <row r="116" spans="1:10" ht="12.75" customHeight="1">
      <c r="A116" s="545" t="s">
        <v>381</v>
      </c>
      <c r="B116" s="545" t="s">
        <v>378</v>
      </c>
      <c r="C116" s="569" t="s">
        <v>277</v>
      </c>
      <c r="D116" s="569" t="s">
        <v>276</v>
      </c>
      <c r="E116" s="554">
        <v>253114895.69999999</v>
      </c>
      <c r="F116" s="555">
        <v>916.0065481747481</v>
      </c>
      <c r="G116" s="556">
        <v>267005780.71000001</v>
      </c>
      <c r="H116" s="557">
        <v>913.03471330698073</v>
      </c>
      <c r="I116" s="551">
        <v>-5.2024660189238237E-2</v>
      </c>
      <c r="J116" s="551">
        <v>3.2548980060171928E-3</v>
      </c>
    </row>
    <row r="117" spans="1:10" ht="12.75" customHeight="1">
      <c r="A117" s="545" t="s">
        <v>382</v>
      </c>
      <c r="B117" s="545" t="s">
        <v>378</v>
      </c>
      <c r="C117" s="569" t="s">
        <v>277</v>
      </c>
      <c r="D117" s="569" t="s">
        <v>280</v>
      </c>
      <c r="E117" s="554">
        <v>135219404.96000001</v>
      </c>
      <c r="F117" s="555">
        <v>1110.6882902293546</v>
      </c>
      <c r="G117" s="556">
        <v>139212077.09</v>
      </c>
      <c r="H117" s="557">
        <v>1116.2351658781449</v>
      </c>
      <c r="I117" s="551">
        <v>-2.8680501099188072E-2</v>
      </c>
      <c r="J117" s="551">
        <v>-4.9692715463113268E-3</v>
      </c>
    </row>
    <row r="118" spans="1:10" ht="12.75" customHeight="1">
      <c r="A118" s="545" t="s">
        <v>383</v>
      </c>
      <c r="B118" s="545" t="s">
        <v>378</v>
      </c>
      <c r="C118" s="569" t="s">
        <v>277</v>
      </c>
      <c r="D118" s="569" t="s">
        <v>278</v>
      </c>
      <c r="E118" s="554">
        <v>448239283.93000001</v>
      </c>
      <c r="F118" s="555">
        <v>1056.2763412455763</v>
      </c>
      <c r="G118" s="556">
        <v>473033097.16000003</v>
      </c>
      <c r="H118" s="557">
        <v>1085.9668263790938</v>
      </c>
      <c r="I118" s="551">
        <v>-5.2414542193468749E-2</v>
      </c>
      <c r="J118" s="551">
        <v>-2.7340140059815332E-2</v>
      </c>
    </row>
    <row r="119" spans="1:10" ht="12.75" customHeight="1">
      <c r="A119" s="544" t="s">
        <v>384</v>
      </c>
      <c r="B119" s="545" t="s">
        <v>378</v>
      </c>
      <c r="C119" s="569" t="s">
        <v>277</v>
      </c>
      <c r="D119" s="569" t="s">
        <v>280</v>
      </c>
      <c r="E119" s="554">
        <v>3319362038.0599999</v>
      </c>
      <c r="F119" s="555">
        <v>172.06234617202264</v>
      </c>
      <c r="G119" s="556">
        <v>3104572661.9899998</v>
      </c>
      <c r="H119" s="557">
        <v>171.97215661358388</v>
      </c>
      <c r="I119" s="551">
        <v>6.9184844245945953E-2</v>
      </c>
      <c r="J119" s="551">
        <v>5.2444279477992239E-4</v>
      </c>
    </row>
    <row r="120" spans="1:10" ht="12.75" customHeight="1">
      <c r="A120" s="545" t="s">
        <v>385</v>
      </c>
      <c r="B120" s="545" t="s">
        <v>378</v>
      </c>
      <c r="C120" s="569" t="s">
        <v>275</v>
      </c>
      <c r="D120" s="569" t="s">
        <v>276</v>
      </c>
      <c r="E120" s="554">
        <v>59468296.710000001</v>
      </c>
      <c r="F120" s="555">
        <v>58.906165773136792</v>
      </c>
      <c r="G120" s="556">
        <v>65692788.299999997</v>
      </c>
      <c r="H120" s="557">
        <v>59.889327961409315</v>
      </c>
      <c r="I120" s="551">
        <v>-9.4751520693177715E-2</v>
      </c>
      <c r="J120" s="551">
        <v>-1.6416316925547014E-2</v>
      </c>
    </row>
    <row r="121" spans="1:10" ht="12.75" customHeight="1">
      <c r="A121" s="545" t="s">
        <v>386</v>
      </c>
      <c r="B121" s="545" t="s">
        <v>378</v>
      </c>
      <c r="C121" s="569" t="s">
        <v>277</v>
      </c>
      <c r="D121" s="569" t="s">
        <v>276</v>
      </c>
      <c r="E121" s="554">
        <v>84820375.930000007</v>
      </c>
      <c r="F121" s="555">
        <v>1009.1613638537657</v>
      </c>
      <c r="G121" s="556">
        <v>88435154.900000006</v>
      </c>
      <c r="H121" s="557">
        <v>1005.0866821105112</v>
      </c>
      <c r="I121" s="551">
        <v>-4.0874909690467476E-2</v>
      </c>
      <c r="J121" s="551">
        <v>4.0540600286318451E-3</v>
      </c>
    </row>
    <row r="122" spans="1:10" ht="18.75" customHeight="1">
      <c r="A122" s="219" t="s">
        <v>1031</v>
      </c>
      <c r="B122" s="213"/>
      <c r="C122" s="214"/>
      <c r="D122" s="214"/>
      <c r="E122" s="215">
        <f>SUM(E10:E121)</f>
        <v>14736180470.340002</v>
      </c>
      <c r="F122" s="215"/>
      <c r="G122" s="215">
        <f>SUM(G10:G121)</f>
        <v>14036229389.229996</v>
      </c>
      <c r="H122" s="216"/>
      <c r="I122" s="217">
        <v>4.986745811144111E-2</v>
      </c>
      <c r="J122" s="218"/>
    </row>
    <row r="123" spans="1:10" ht="12.75" customHeight="1">
      <c r="A123" s="92" t="s">
        <v>1032</v>
      </c>
    </row>
    <row r="124" spans="1:10" ht="12.75" customHeight="1"/>
    <row r="125" spans="1:10" ht="12.75" customHeight="1">
      <c r="A125" s="296" t="s">
        <v>1033</v>
      </c>
    </row>
    <row r="126" spans="1:10" ht="12.75" customHeight="1">
      <c r="A126" s="297" t="s">
        <v>1034</v>
      </c>
    </row>
    <row r="127" spans="1:10" ht="12.75" customHeight="1">
      <c r="A127" s="297" t="s">
        <v>1035</v>
      </c>
    </row>
    <row r="128" spans="1:10" ht="12.75" customHeight="1"/>
    <row r="129" spans="1:9" ht="12.75" customHeight="1">
      <c r="A129" s="152" t="s">
        <v>833</v>
      </c>
    </row>
    <row r="130" spans="1:9" ht="12.75" customHeight="1">
      <c r="A130" s="313" t="s">
        <v>834</v>
      </c>
    </row>
    <row r="131" spans="1:9" ht="12.75" customHeight="1">
      <c r="A131" s="304"/>
      <c r="B131" s="302"/>
      <c r="C131" s="302"/>
      <c r="D131" s="302"/>
      <c r="E131" s="302"/>
      <c r="F131" s="302"/>
      <c r="G131" s="302"/>
      <c r="H131" s="302"/>
      <c r="I131" s="302"/>
    </row>
    <row r="132" spans="1:9" ht="12.75" customHeight="1">
      <c r="A132" s="152" t="s">
        <v>616</v>
      </c>
      <c r="B132" s="303"/>
      <c r="C132" s="303"/>
      <c r="D132" s="303"/>
      <c r="E132" s="303"/>
      <c r="F132" s="303"/>
      <c r="G132" s="303"/>
      <c r="H132" s="303"/>
      <c r="I132" s="303"/>
    </row>
    <row r="133" spans="1:9" ht="12.75" customHeight="1">
      <c r="A133" s="313" t="s">
        <v>540</v>
      </c>
    </row>
    <row r="134" spans="1:9" ht="12.75" customHeight="1"/>
    <row r="135" spans="1:9" ht="12.75" customHeight="1">
      <c r="A135" s="152" t="s">
        <v>1152</v>
      </c>
    </row>
    <row r="136" spans="1:9" ht="12.75" customHeight="1">
      <c r="A136" s="313" t="s">
        <v>1153</v>
      </c>
    </row>
    <row r="137" spans="1:9" ht="12.75" customHeight="1"/>
    <row r="138" spans="1:9" ht="12.75" customHeight="1">
      <c r="A138" s="152" t="s">
        <v>1384</v>
      </c>
    </row>
    <row r="139" spans="1:9" ht="12.75" customHeight="1">
      <c r="A139" s="331" t="s">
        <v>1371</v>
      </c>
    </row>
    <row r="140" spans="1:9" ht="12.75" customHeight="1">
      <c r="A140" s="331" t="s">
        <v>1372</v>
      </c>
    </row>
    <row r="141" spans="1:9" ht="12.75" customHeight="1">
      <c r="A141" s="331" t="s">
        <v>1373</v>
      </c>
    </row>
    <row r="142" spans="1:9" ht="12.75" customHeight="1">
      <c r="A142" s="331" t="s">
        <v>1374</v>
      </c>
    </row>
    <row r="143" spans="1:9" ht="12.75" customHeight="1">
      <c r="A143" s="331" t="s">
        <v>1375</v>
      </c>
    </row>
    <row r="144" spans="1:9" ht="12.75" customHeight="1">
      <c r="A144" s="331" t="s">
        <v>1376</v>
      </c>
    </row>
    <row r="145" spans="1:1" ht="12.75" customHeight="1">
      <c r="A145" s="313" t="s">
        <v>1377</v>
      </c>
    </row>
    <row r="146" spans="1:1" ht="12.75" customHeight="1">
      <c r="A146" s="331" t="s">
        <v>1378</v>
      </c>
    </row>
    <row r="147" spans="1:1" ht="12.75" customHeight="1">
      <c r="A147" s="331" t="s">
        <v>1379</v>
      </c>
    </row>
    <row r="148" spans="1:1" ht="12.75" customHeight="1">
      <c r="A148" s="331" t="s">
        <v>1380</v>
      </c>
    </row>
    <row r="149" spans="1:1" ht="12.75" customHeight="1">
      <c r="A149" s="331" t="s">
        <v>1381</v>
      </c>
    </row>
    <row r="150" spans="1:1" ht="12.75" customHeight="1">
      <c r="A150" s="331" t="s">
        <v>1382</v>
      </c>
    </row>
    <row r="151" spans="1:1" ht="12.75" customHeight="1">
      <c r="A151" s="331" t="s">
        <v>1383</v>
      </c>
    </row>
    <row r="152" spans="1:1" ht="12.75" customHeight="1"/>
    <row r="153" spans="1:1" ht="12.75" customHeight="1">
      <c r="A153" s="291" t="s">
        <v>477</v>
      </c>
    </row>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row r="188" spans="10:10" ht="12.75" customHeight="1"/>
    <row r="189" spans="10:10" ht="12.75" customHeight="1"/>
    <row r="190" spans="10:10" ht="12.75" customHeight="1"/>
    <row r="191" spans="10:10" ht="12.75" customHeight="1"/>
    <row r="192" spans="10:10" ht="12.75" customHeight="1">
      <c r="J192" s="172" t="s">
        <v>755</v>
      </c>
    </row>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7">
    <mergeCell ref="E7:F7"/>
    <mergeCell ref="G7:H7"/>
    <mergeCell ref="I7:J7"/>
    <mergeCell ref="E5:F5"/>
    <mergeCell ref="E6:F6"/>
    <mergeCell ref="G5:H5"/>
    <mergeCell ref="G6:H6"/>
  </mergeCells>
  <hyperlinks>
    <hyperlink ref="A153"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61"/>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2" t="s">
        <v>786</v>
      </c>
      <c r="G1" s="26" t="str">
        <f>Naslovnica!A20</f>
        <v>Svibanj 2013.</v>
      </c>
    </row>
    <row r="2" spans="1:8" ht="12.75" customHeight="1">
      <c r="A2" s="361" t="s">
        <v>787</v>
      </c>
      <c r="G2" s="362" t="str">
        <f>Naslovnica!A24</f>
        <v>May 2013</v>
      </c>
    </row>
    <row r="3" spans="1:8" ht="12.75" customHeight="1"/>
    <row r="4" spans="1:8" ht="57.75" customHeight="1">
      <c r="A4" s="703" t="s">
        <v>1322</v>
      </c>
      <c r="B4" s="703" t="s">
        <v>1323</v>
      </c>
      <c r="C4" s="703" t="s">
        <v>1324</v>
      </c>
      <c r="D4" s="703"/>
      <c r="E4" s="703" t="s">
        <v>1325</v>
      </c>
      <c r="F4" s="768"/>
      <c r="G4" s="703" t="s">
        <v>1326</v>
      </c>
    </row>
    <row r="5" spans="1:8" ht="32.25" customHeight="1">
      <c r="A5" s="703"/>
      <c r="B5" s="744"/>
      <c r="C5" s="675" t="s">
        <v>1327</v>
      </c>
      <c r="D5" s="675" t="s">
        <v>1328</v>
      </c>
      <c r="E5" s="675" t="s">
        <v>1327</v>
      </c>
      <c r="F5" s="675" t="s">
        <v>1328</v>
      </c>
      <c r="G5" s="703"/>
    </row>
    <row r="6" spans="1:8" ht="12.75" customHeight="1">
      <c r="A6" s="573" t="s">
        <v>619</v>
      </c>
      <c r="B6" s="573" t="s">
        <v>279</v>
      </c>
      <c r="C6" s="574">
        <v>88.32463161538648</v>
      </c>
      <c r="D6" s="575">
        <v>41386</v>
      </c>
      <c r="E6" s="574">
        <v>78.623788830732238</v>
      </c>
      <c r="F6" s="575">
        <v>41206</v>
      </c>
      <c r="G6" s="574">
        <v>88.083645283083186</v>
      </c>
      <c r="H6" s="308"/>
    </row>
    <row r="7" spans="1:8" ht="12.75" customHeight="1">
      <c r="A7" s="573" t="s">
        <v>282</v>
      </c>
      <c r="B7" s="573" t="s">
        <v>279</v>
      </c>
      <c r="C7" s="574">
        <v>7480.9029524109337</v>
      </c>
      <c r="D7" s="575">
        <v>41197</v>
      </c>
      <c r="E7" s="574">
        <v>6801.5474084914213</v>
      </c>
      <c r="F7" s="575">
        <v>41087</v>
      </c>
      <c r="G7" s="574">
        <v>7280.4828269096488</v>
      </c>
      <c r="H7" s="308"/>
    </row>
    <row r="8" spans="1:8" ht="12.75" customHeight="1">
      <c r="A8" s="573" t="s">
        <v>484</v>
      </c>
      <c r="B8" s="573" t="s">
        <v>279</v>
      </c>
      <c r="C8" s="574">
        <v>62.298087026409569</v>
      </c>
      <c r="D8" s="576">
        <v>41109</v>
      </c>
      <c r="E8" s="574">
        <v>56.834513843233211</v>
      </c>
      <c r="F8" s="575">
        <v>41388</v>
      </c>
      <c r="G8" s="574">
        <v>56.985549487587427</v>
      </c>
      <c r="H8" s="294"/>
    </row>
    <row r="9" spans="1:8" ht="12.75" customHeight="1">
      <c r="A9" s="573" t="s">
        <v>620</v>
      </c>
      <c r="B9" s="573" t="s">
        <v>285</v>
      </c>
      <c r="C9" s="574">
        <v>115.84092287588312</v>
      </c>
      <c r="D9" s="576">
        <v>41425</v>
      </c>
      <c r="E9" s="574">
        <v>113.1860510545373</v>
      </c>
      <c r="F9" s="575">
        <v>41061</v>
      </c>
      <c r="G9" s="574">
        <v>115.84092287588312</v>
      </c>
    </row>
    <row r="10" spans="1:8" ht="12.75" customHeight="1">
      <c r="A10" s="573" t="s">
        <v>286</v>
      </c>
      <c r="B10" s="573" t="s">
        <v>285</v>
      </c>
      <c r="C10" s="574">
        <v>912.76615329269532</v>
      </c>
      <c r="D10" s="576">
        <v>41316</v>
      </c>
      <c r="E10" s="574">
        <v>755.67057463787955</v>
      </c>
      <c r="F10" s="575">
        <v>41157</v>
      </c>
      <c r="G10" s="574">
        <v>866.30432175797205</v>
      </c>
    </row>
    <row r="11" spans="1:8" ht="12.75" customHeight="1">
      <c r="A11" s="573" t="s">
        <v>621</v>
      </c>
      <c r="B11" s="573" t="s">
        <v>285</v>
      </c>
      <c r="C11" s="574">
        <v>126.33770962523616</v>
      </c>
      <c r="D11" s="576">
        <v>41316</v>
      </c>
      <c r="E11" s="574">
        <v>114.20727591039264</v>
      </c>
      <c r="F11" s="575">
        <v>41087</v>
      </c>
      <c r="G11" s="574">
        <v>121.67098652587281</v>
      </c>
    </row>
    <row r="12" spans="1:8" ht="12.75" customHeight="1">
      <c r="A12" s="573" t="s">
        <v>622</v>
      </c>
      <c r="B12" s="573" t="s">
        <v>289</v>
      </c>
      <c r="C12" s="574">
        <v>87.933607352341895</v>
      </c>
      <c r="D12" s="576">
        <v>41347</v>
      </c>
      <c r="E12" s="574">
        <v>74.203951511648285</v>
      </c>
      <c r="F12" s="575">
        <v>41064</v>
      </c>
      <c r="G12" s="574">
        <v>82.413150752109573</v>
      </c>
    </row>
    <row r="13" spans="1:8" ht="12.75" customHeight="1">
      <c r="A13" s="573" t="s">
        <v>290</v>
      </c>
      <c r="B13" s="573" t="s">
        <v>289</v>
      </c>
      <c r="C13" s="574">
        <v>120.68150043486416</v>
      </c>
      <c r="D13" s="576">
        <v>41360</v>
      </c>
      <c r="E13" s="574">
        <v>96.223099005882702</v>
      </c>
      <c r="F13" s="575">
        <v>41088</v>
      </c>
      <c r="G13" s="574">
        <v>118.23327744170008</v>
      </c>
    </row>
    <row r="14" spans="1:8" ht="12.75" customHeight="1">
      <c r="A14" s="573" t="s">
        <v>291</v>
      </c>
      <c r="B14" s="573" t="s">
        <v>289</v>
      </c>
      <c r="C14" s="574">
        <v>108.63319255202286</v>
      </c>
      <c r="D14" s="576">
        <v>41316</v>
      </c>
      <c r="E14" s="574">
        <v>89.865142765854415</v>
      </c>
      <c r="F14" s="575">
        <v>41260</v>
      </c>
      <c r="G14" s="574">
        <v>96.999897122908962</v>
      </c>
    </row>
    <row r="15" spans="1:8" ht="12.75" customHeight="1">
      <c r="A15" s="573" t="s">
        <v>497</v>
      </c>
      <c r="B15" s="573" t="s">
        <v>481</v>
      </c>
      <c r="C15" s="574">
        <v>106.02042933985014</v>
      </c>
      <c r="D15" s="576">
        <v>41425</v>
      </c>
      <c r="E15" s="574">
        <v>103.07273452195228</v>
      </c>
      <c r="F15" s="575">
        <v>41061</v>
      </c>
      <c r="G15" s="574">
        <v>106.02042933985014</v>
      </c>
    </row>
    <row r="16" spans="1:8" ht="12.75" customHeight="1">
      <c r="A16" s="573" t="s">
        <v>623</v>
      </c>
      <c r="B16" s="573" t="s">
        <v>292</v>
      </c>
      <c r="C16" s="574">
        <v>5.1953535882063901</v>
      </c>
      <c r="D16" s="576">
        <v>41316</v>
      </c>
      <c r="E16" s="574">
        <v>4.6003792283215299</v>
      </c>
      <c r="F16" s="575">
        <v>41065</v>
      </c>
      <c r="G16" s="574">
        <v>4.7314244474896299</v>
      </c>
    </row>
    <row r="17" spans="1:7" ht="12.75" customHeight="1">
      <c r="A17" s="573" t="s">
        <v>624</v>
      </c>
      <c r="B17" s="573" t="s">
        <v>294</v>
      </c>
      <c r="C17" s="574">
        <v>602.03793899749496</v>
      </c>
      <c r="D17" s="576">
        <v>41348</v>
      </c>
      <c r="E17" s="574">
        <v>491.17392881045134</v>
      </c>
      <c r="F17" s="575">
        <v>41115</v>
      </c>
      <c r="G17" s="574">
        <v>574.61004668257067</v>
      </c>
    </row>
    <row r="18" spans="1:7" ht="12.75" customHeight="1">
      <c r="A18" s="573" t="s">
        <v>625</v>
      </c>
      <c r="B18" s="573" t="s">
        <v>294</v>
      </c>
      <c r="C18" s="574">
        <v>1072.5399752227904</v>
      </c>
      <c r="D18" s="576">
        <v>41207</v>
      </c>
      <c r="E18" s="574">
        <v>934.86957748907776</v>
      </c>
      <c r="F18" s="575">
        <v>41359</v>
      </c>
      <c r="G18" s="574">
        <v>948.52492710217189</v>
      </c>
    </row>
    <row r="19" spans="1:7" ht="12.75" customHeight="1">
      <c r="A19" s="573" t="s">
        <v>626</v>
      </c>
      <c r="B19" s="573" t="s">
        <v>294</v>
      </c>
      <c r="C19" s="574">
        <v>835.39226115070926</v>
      </c>
      <c r="D19" s="576">
        <v>41213</v>
      </c>
      <c r="E19" s="574">
        <v>781.09852836303571</v>
      </c>
      <c r="F19" s="575">
        <v>41121</v>
      </c>
      <c r="G19" s="574">
        <v>828.16257382031949</v>
      </c>
    </row>
    <row r="20" spans="1:7" ht="12.75" customHeight="1">
      <c r="A20" s="573" t="s">
        <v>627</v>
      </c>
      <c r="B20" s="573" t="s">
        <v>294</v>
      </c>
      <c r="C20" s="574">
        <v>856.41482385085953</v>
      </c>
      <c r="D20" s="576">
        <v>41380</v>
      </c>
      <c r="E20" s="574">
        <v>823.6094792292821</v>
      </c>
      <c r="F20" s="575">
        <v>41177</v>
      </c>
      <c r="G20" s="574">
        <v>851.56751189612544</v>
      </c>
    </row>
    <row r="21" spans="1:7" ht="12.75" customHeight="1">
      <c r="A21" s="573" t="s">
        <v>628</v>
      </c>
      <c r="B21" s="573" t="s">
        <v>294</v>
      </c>
      <c r="C21" s="574">
        <v>944.91647425518261</v>
      </c>
      <c r="D21" s="576">
        <v>41364</v>
      </c>
      <c r="E21" s="574">
        <v>839.55562419329362</v>
      </c>
      <c r="F21" s="575">
        <v>41152</v>
      </c>
      <c r="G21" s="574">
        <v>917.41634354904932</v>
      </c>
    </row>
    <row r="22" spans="1:7" ht="12.75" customHeight="1">
      <c r="A22" s="573" t="s">
        <v>629</v>
      </c>
      <c r="B22" s="573" t="s">
        <v>294</v>
      </c>
      <c r="C22" s="574">
        <v>147.33646532850088</v>
      </c>
      <c r="D22" s="576">
        <v>41425</v>
      </c>
      <c r="E22" s="574">
        <v>144.090281477589</v>
      </c>
      <c r="F22" s="575">
        <v>41062</v>
      </c>
      <c r="G22" s="574">
        <v>147.33646532850088</v>
      </c>
    </row>
    <row r="23" spans="1:7" ht="12.75" customHeight="1">
      <c r="A23" s="573" t="s">
        <v>630</v>
      </c>
      <c r="B23" s="573" t="s">
        <v>304</v>
      </c>
      <c r="C23" s="574">
        <v>62.239381084210372</v>
      </c>
      <c r="D23" s="576">
        <v>41135</v>
      </c>
      <c r="E23" s="574">
        <v>50.758161405761562</v>
      </c>
      <c r="F23" s="575">
        <v>41275</v>
      </c>
      <c r="G23" s="574">
        <v>52.30281106505609</v>
      </c>
    </row>
    <row r="24" spans="1:7" ht="12.75" customHeight="1">
      <c r="A24" s="573" t="s">
        <v>631</v>
      </c>
      <c r="B24" s="573" t="s">
        <v>306</v>
      </c>
      <c r="C24" s="574">
        <v>90.140000685316878</v>
      </c>
      <c r="D24" s="576">
        <v>41389</v>
      </c>
      <c r="E24" s="574">
        <v>74.780929302714483</v>
      </c>
      <c r="F24" s="575">
        <v>41179</v>
      </c>
      <c r="G24" s="574">
        <v>86.620481738038976</v>
      </c>
    </row>
    <row r="25" spans="1:7" ht="12.75" customHeight="1">
      <c r="A25" s="573" t="s">
        <v>632</v>
      </c>
      <c r="B25" s="573" t="s">
        <v>306</v>
      </c>
      <c r="C25" s="574">
        <v>789.01482727401844</v>
      </c>
      <c r="D25" s="576">
        <v>41380</v>
      </c>
      <c r="E25" s="574">
        <v>759.88603948927005</v>
      </c>
      <c r="F25" s="575">
        <v>41177</v>
      </c>
      <c r="G25" s="574">
        <v>784.97336854361765</v>
      </c>
    </row>
    <row r="26" spans="1:7" ht="12.75" customHeight="1">
      <c r="A26" s="573" t="s">
        <v>633</v>
      </c>
      <c r="B26" s="573" t="s">
        <v>306</v>
      </c>
      <c r="C26" s="574">
        <v>84.745268033194876</v>
      </c>
      <c r="D26" s="576">
        <v>41299</v>
      </c>
      <c r="E26" s="574">
        <v>77.773170658025094</v>
      </c>
      <c r="F26" s="575">
        <v>41324</v>
      </c>
      <c r="G26" s="574">
        <v>78.248979472276076</v>
      </c>
    </row>
    <row r="27" spans="1:7" ht="12.75" customHeight="1">
      <c r="A27" s="573" t="s">
        <v>634</v>
      </c>
      <c r="B27" s="573" t="s">
        <v>306</v>
      </c>
      <c r="C27" s="574">
        <v>140.08800888796273</v>
      </c>
      <c r="D27" s="576">
        <v>41425</v>
      </c>
      <c r="E27" s="574">
        <v>137.19667948686288</v>
      </c>
      <c r="F27" s="575">
        <v>41061</v>
      </c>
      <c r="G27" s="574">
        <v>140.08800888796273</v>
      </c>
    </row>
    <row r="28" spans="1:7" ht="12.75" customHeight="1">
      <c r="A28" s="573" t="s">
        <v>635</v>
      </c>
      <c r="B28" s="573" t="s">
        <v>306</v>
      </c>
      <c r="C28" s="574">
        <v>1067.5116671144108</v>
      </c>
      <c r="D28" s="576">
        <v>41302</v>
      </c>
      <c r="E28" s="574">
        <v>973.50128580636965</v>
      </c>
      <c r="F28" s="575">
        <v>41065</v>
      </c>
      <c r="G28" s="574">
        <v>1011.1300569868689</v>
      </c>
    </row>
    <row r="29" spans="1:7" ht="12.75" customHeight="1">
      <c r="A29" s="573" t="s">
        <v>636</v>
      </c>
      <c r="B29" s="573" t="s">
        <v>306</v>
      </c>
      <c r="C29" s="574">
        <v>558.21891460869813</v>
      </c>
      <c r="D29" s="576">
        <v>41360</v>
      </c>
      <c r="E29" s="574">
        <v>466.01935114787426</v>
      </c>
      <c r="F29" s="575">
        <v>41064</v>
      </c>
      <c r="G29" s="574">
        <v>529.96871181474705</v>
      </c>
    </row>
    <row r="30" spans="1:7" ht="12.75" customHeight="1">
      <c r="A30" s="573" t="s">
        <v>637</v>
      </c>
      <c r="B30" s="573" t="s">
        <v>306</v>
      </c>
      <c r="C30" s="574">
        <v>818.32098519017154</v>
      </c>
      <c r="D30" s="576">
        <v>41422</v>
      </c>
      <c r="E30" s="574">
        <v>665.59559641041608</v>
      </c>
      <c r="F30" s="575">
        <v>41065</v>
      </c>
      <c r="G30" s="574">
        <v>795.86521860334722</v>
      </c>
    </row>
    <row r="31" spans="1:7" ht="12.75" customHeight="1">
      <c r="A31" s="573" t="s">
        <v>638</v>
      </c>
      <c r="B31" s="573" t="s">
        <v>639</v>
      </c>
      <c r="C31" s="574">
        <v>81.686854279897105</v>
      </c>
      <c r="D31" s="576">
        <v>41415</v>
      </c>
      <c r="E31" s="574">
        <v>73.789008005851983</v>
      </c>
      <c r="F31" s="575">
        <v>41065</v>
      </c>
      <c r="G31" s="574">
        <v>80.096454853725248</v>
      </c>
    </row>
    <row r="32" spans="1:7" ht="12.75" customHeight="1">
      <c r="A32" s="573" t="s">
        <v>640</v>
      </c>
      <c r="B32" s="573" t="s">
        <v>639</v>
      </c>
      <c r="C32" s="574">
        <v>146.951333829118</v>
      </c>
      <c r="D32" s="576">
        <v>41425</v>
      </c>
      <c r="E32" s="574">
        <v>143.98823030820861</v>
      </c>
      <c r="F32" s="575">
        <v>41061</v>
      </c>
      <c r="G32" s="574">
        <v>146.951333829118</v>
      </c>
    </row>
    <row r="33" spans="1:7" ht="12.75" customHeight="1">
      <c r="A33" s="573" t="s">
        <v>641</v>
      </c>
      <c r="B33" s="573" t="s">
        <v>639</v>
      </c>
      <c r="C33" s="574">
        <v>91.776244732080286</v>
      </c>
      <c r="D33" s="576">
        <v>41420</v>
      </c>
      <c r="E33" s="574">
        <v>87.80378907015735</v>
      </c>
      <c r="F33" s="575">
        <v>41108</v>
      </c>
      <c r="G33" s="574">
        <v>91.357642419629343</v>
      </c>
    </row>
    <row r="34" spans="1:7" ht="12.75" customHeight="1">
      <c r="A34" s="573" t="s">
        <v>642</v>
      </c>
      <c r="B34" s="573" t="s">
        <v>639</v>
      </c>
      <c r="C34" s="574">
        <v>69.349760513925744</v>
      </c>
      <c r="D34" s="576">
        <v>41415</v>
      </c>
      <c r="E34" s="574">
        <v>59.403311311600923</v>
      </c>
      <c r="F34" s="575">
        <v>41065</v>
      </c>
      <c r="G34" s="574">
        <v>67.211324045569896</v>
      </c>
    </row>
    <row r="35" spans="1:7" ht="12.75" customHeight="1">
      <c r="A35" s="573" t="s">
        <v>643</v>
      </c>
      <c r="B35" s="573" t="s">
        <v>319</v>
      </c>
      <c r="C35" s="574">
        <v>18063.012256733793</v>
      </c>
      <c r="D35" s="576">
        <v>41416</v>
      </c>
      <c r="E35" s="574">
        <v>17042.671320754493</v>
      </c>
      <c r="F35" s="575">
        <v>41062</v>
      </c>
      <c r="G35" s="574">
        <v>17990.232752341621</v>
      </c>
    </row>
    <row r="36" spans="1:7" ht="12.75" customHeight="1">
      <c r="A36" s="573" t="s">
        <v>1306</v>
      </c>
      <c r="B36" s="573" t="s">
        <v>319</v>
      </c>
      <c r="C36" s="574">
        <v>0.99997812133332997</v>
      </c>
      <c r="D36" s="576">
        <v>41416</v>
      </c>
      <c r="E36" s="574">
        <v>0.99954843866665999</v>
      </c>
      <c r="F36" s="575">
        <v>41425</v>
      </c>
      <c r="G36" s="574">
        <v>0.99954843866665999</v>
      </c>
    </row>
    <row r="37" spans="1:7" ht="12.75" customHeight="1">
      <c r="A37" s="577" t="s">
        <v>644</v>
      </c>
      <c r="B37" s="573" t="s">
        <v>319</v>
      </c>
      <c r="C37" s="574">
        <v>7098.0919936194405</v>
      </c>
      <c r="D37" s="576">
        <v>41312</v>
      </c>
      <c r="E37" s="574">
        <v>6145.1713528931377</v>
      </c>
      <c r="F37" s="575">
        <v>41087</v>
      </c>
      <c r="G37" s="574">
        <v>6581.470597526496</v>
      </c>
    </row>
    <row r="38" spans="1:7" ht="12.75" customHeight="1">
      <c r="A38" s="573" t="s">
        <v>645</v>
      </c>
      <c r="B38" s="573" t="s">
        <v>319</v>
      </c>
      <c r="C38" s="574">
        <v>1.0899857854385899</v>
      </c>
      <c r="D38" s="576">
        <v>41274</v>
      </c>
      <c r="E38" s="574">
        <v>0.98078829837447001</v>
      </c>
      <c r="F38" s="575">
        <v>41382</v>
      </c>
      <c r="G38" s="578">
        <v>1.0019284665788599</v>
      </c>
    </row>
    <row r="39" spans="1:7" ht="12.75" customHeight="1">
      <c r="A39" s="573" t="s">
        <v>646</v>
      </c>
      <c r="B39" s="573" t="s">
        <v>319</v>
      </c>
      <c r="C39" s="574">
        <v>9.1385124011341805</v>
      </c>
      <c r="D39" s="576">
        <v>41236</v>
      </c>
      <c r="E39" s="574">
        <v>8.8166210135855394</v>
      </c>
      <c r="F39" s="575">
        <v>41138</v>
      </c>
      <c r="G39" s="574">
        <v>8.9001764902698106</v>
      </c>
    </row>
    <row r="40" spans="1:7" ht="12.75" customHeight="1">
      <c r="A40" s="573" t="s">
        <v>647</v>
      </c>
      <c r="B40" s="573" t="s">
        <v>319</v>
      </c>
      <c r="C40" s="574">
        <v>1.0666492803233001</v>
      </c>
      <c r="D40" s="576">
        <v>41306</v>
      </c>
      <c r="E40" s="574">
        <v>1.0069398384063</v>
      </c>
      <c r="F40" s="575">
        <v>41061</v>
      </c>
      <c r="G40" s="574">
        <v>1.0581213395265501</v>
      </c>
    </row>
    <row r="41" spans="1:7" ht="12.75" customHeight="1">
      <c r="A41" s="573" t="s">
        <v>648</v>
      </c>
      <c r="B41" s="573" t="s">
        <v>324</v>
      </c>
      <c r="C41" s="574">
        <v>382.47096252317755</v>
      </c>
      <c r="D41" s="576">
        <v>41362</v>
      </c>
      <c r="E41" s="574">
        <v>331.327346510805</v>
      </c>
      <c r="F41" s="575">
        <v>41065</v>
      </c>
      <c r="G41" s="574">
        <v>354.54008910056842</v>
      </c>
    </row>
    <row r="42" spans="1:7" ht="12.75" customHeight="1">
      <c r="A42" s="573" t="s">
        <v>325</v>
      </c>
      <c r="B42" s="573" t="s">
        <v>324</v>
      </c>
      <c r="C42" s="574">
        <v>640.46579179333128</v>
      </c>
      <c r="D42" s="576">
        <v>41416</v>
      </c>
      <c r="E42" s="574">
        <v>576.38998844650075</v>
      </c>
      <c r="F42" s="575">
        <v>41247</v>
      </c>
      <c r="G42" s="574">
        <v>593.20934206667812</v>
      </c>
    </row>
    <row r="43" spans="1:7" ht="12.75" customHeight="1">
      <c r="A43" s="573" t="s">
        <v>327</v>
      </c>
      <c r="B43" s="573" t="s">
        <v>324</v>
      </c>
      <c r="C43" s="574">
        <v>720.30525731221405</v>
      </c>
      <c r="D43" s="576">
        <v>41186</v>
      </c>
      <c r="E43" s="574">
        <v>430.59329388316274</v>
      </c>
      <c r="F43" s="575">
        <v>41381</v>
      </c>
      <c r="G43" s="574">
        <v>468.30886448729632</v>
      </c>
    </row>
    <row r="44" spans="1:7" ht="12.75" customHeight="1">
      <c r="A44" s="573" t="s">
        <v>649</v>
      </c>
      <c r="B44" s="573" t="s">
        <v>324</v>
      </c>
      <c r="C44" s="574">
        <v>1023.8741091698681</v>
      </c>
      <c r="D44" s="576">
        <v>41409</v>
      </c>
      <c r="E44" s="574">
        <v>891.85671111291595</v>
      </c>
      <c r="F44" s="575">
        <v>41065</v>
      </c>
      <c r="G44" s="574">
        <v>977.22065910914773</v>
      </c>
    </row>
    <row r="45" spans="1:7" ht="12.75" customHeight="1">
      <c r="A45" s="573" t="s">
        <v>650</v>
      </c>
      <c r="B45" s="573" t="s">
        <v>332</v>
      </c>
      <c r="C45" s="574">
        <v>8.0775661754001309</v>
      </c>
      <c r="D45" s="576">
        <v>41366</v>
      </c>
      <c r="E45" s="574">
        <v>7.3784380309039097</v>
      </c>
      <c r="F45" s="575">
        <v>41065</v>
      </c>
      <c r="G45" s="574">
        <v>7.8659481893303402</v>
      </c>
    </row>
    <row r="46" spans="1:7" ht="12.75" customHeight="1">
      <c r="A46" s="573" t="s">
        <v>651</v>
      </c>
      <c r="B46" s="573" t="s">
        <v>332</v>
      </c>
      <c r="C46" s="574">
        <v>9.7596702141925</v>
      </c>
      <c r="D46" s="576">
        <v>41415</v>
      </c>
      <c r="E46" s="574">
        <v>8.7223094098529206</v>
      </c>
      <c r="F46" s="575">
        <v>41085</v>
      </c>
      <c r="G46" s="574">
        <v>9.3461853647304007</v>
      </c>
    </row>
    <row r="47" spans="1:7" ht="12.75" customHeight="1">
      <c r="A47" s="573" t="s">
        <v>652</v>
      </c>
      <c r="B47" s="573" t="s">
        <v>332</v>
      </c>
      <c r="C47" s="574">
        <v>6.8897259072166799</v>
      </c>
      <c r="D47" s="576">
        <v>41299</v>
      </c>
      <c r="E47" s="574">
        <v>5.6135048010690003</v>
      </c>
      <c r="F47" s="575">
        <v>41065</v>
      </c>
      <c r="G47" s="574">
        <v>6.2406444668287699</v>
      </c>
    </row>
    <row r="48" spans="1:7" ht="12.75" customHeight="1">
      <c r="A48" s="573" t="s">
        <v>335</v>
      </c>
      <c r="B48" s="573" t="s">
        <v>332</v>
      </c>
      <c r="C48" s="574">
        <v>12.51768618230599</v>
      </c>
      <c r="D48" s="576">
        <v>41414</v>
      </c>
      <c r="E48" s="574">
        <v>10.548863918413449</v>
      </c>
      <c r="F48" s="575">
        <v>41065</v>
      </c>
      <c r="G48" s="574">
        <v>12.02199798065425</v>
      </c>
    </row>
    <row r="49" spans="1:7" ht="12.75" customHeight="1">
      <c r="A49" s="573" t="s">
        <v>653</v>
      </c>
      <c r="B49" s="573" t="s">
        <v>332</v>
      </c>
      <c r="C49" s="574">
        <v>13.8505208300975</v>
      </c>
      <c r="D49" s="576">
        <v>41345</v>
      </c>
      <c r="E49" s="574">
        <v>11.53637904698922</v>
      </c>
      <c r="F49" s="575">
        <v>41070</v>
      </c>
      <c r="G49" s="574">
        <v>13.33589339008785</v>
      </c>
    </row>
    <row r="50" spans="1:7" ht="12.75" customHeight="1">
      <c r="A50" s="573" t="s">
        <v>654</v>
      </c>
      <c r="B50" s="573" t="s">
        <v>338</v>
      </c>
      <c r="C50" s="574">
        <v>117.55322653298134</v>
      </c>
      <c r="D50" s="576">
        <v>41295</v>
      </c>
      <c r="E50" s="574">
        <v>97.975889359813195</v>
      </c>
      <c r="F50" s="575">
        <v>41385</v>
      </c>
      <c r="G50" s="574">
        <v>100.39866321715247</v>
      </c>
    </row>
    <row r="51" spans="1:7" ht="12.75" customHeight="1">
      <c r="A51" s="573" t="s">
        <v>340</v>
      </c>
      <c r="B51" s="573" t="s">
        <v>338</v>
      </c>
      <c r="C51" s="574">
        <v>1279.652160164211</v>
      </c>
      <c r="D51" s="576">
        <v>41425</v>
      </c>
      <c r="E51" s="574">
        <v>1237.5713463748077</v>
      </c>
      <c r="F51" s="575">
        <v>41061</v>
      </c>
      <c r="G51" s="574">
        <v>1279.652160164211</v>
      </c>
    </row>
    <row r="52" spans="1:7" ht="12.75" customHeight="1">
      <c r="A52" s="573" t="s">
        <v>655</v>
      </c>
      <c r="B52" s="573" t="s">
        <v>338</v>
      </c>
      <c r="C52" s="574">
        <v>854.35785995899653</v>
      </c>
      <c r="D52" s="576">
        <v>41090</v>
      </c>
      <c r="E52" s="574">
        <v>791.31882040332164</v>
      </c>
      <c r="F52" s="575">
        <v>41425</v>
      </c>
      <c r="G52" s="574">
        <v>791.31882040332164</v>
      </c>
    </row>
    <row r="53" spans="1:7" ht="12.75" customHeight="1">
      <c r="A53" s="573" t="s">
        <v>656</v>
      </c>
      <c r="B53" s="573" t="s">
        <v>338</v>
      </c>
      <c r="C53" s="574">
        <v>876.96897314159469</v>
      </c>
      <c r="D53" s="576">
        <v>41090</v>
      </c>
      <c r="E53" s="574">
        <v>812.44193414089386</v>
      </c>
      <c r="F53" s="575">
        <v>41274</v>
      </c>
      <c r="G53" s="574">
        <v>815.51589007620782</v>
      </c>
    </row>
    <row r="54" spans="1:7" ht="12.75" customHeight="1">
      <c r="A54" s="573" t="s">
        <v>657</v>
      </c>
      <c r="B54" s="573" t="s">
        <v>338</v>
      </c>
      <c r="C54" s="574">
        <v>563.40104917352505</v>
      </c>
      <c r="D54" s="576">
        <v>41090</v>
      </c>
      <c r="E54" s="574">
        <v>445.52425437943441</v>
      </c>
      <c r="F54" s="575">
        <v>41243</v>
      </c>
      <c r="G54" s="574">
        <v>489.20503417533735</v>
      </c>
    </row>
    <row r="55" spans="1:7" ht="12.75" customHeight="1">
      <c r="A55" s="573" t="s">
        <v>1308</v>
      </c>
      <c r="B55" s="573" t="s">
        <v>344</v>
      </c>
      <c r="C55" s="574">
        <v>172.53007626350276</v>
      </c>
      <c r="D55" s="576">
        <v>41281</v>
      </c>
      <c r="E55" s="574">
        <v>152.56219154587731</v>
      </c>
      <c r="F55" s="575">
        <v>41088</v>
      </c>
      <c r="G55" s="574">
        <v>154.85067189806975</v>
      </c>
    </row>
    <row r="56" spans="1:7" ht="12.75" customHeight="1">
      <c r="A56" s="573" t="s">
        <v>1309</v>
      </c>
      <c r="B56" s="573" t="s">
        <v>344</v>
      </c>
      <c r="C56" s="574">
        <v>78.763300433242435</v>
      </c>
      <c r="D56" s="576">
        <v>41284</v>
      </c>
      <c r="E56" s="574">
        <v>73.555913740658227</v>
      </c>
      <c r="F56" s="575">
        <v>41085</v>
      </c>
      <c r="G56" s="574">
        <v>74.813800915062515</v>
      </c>
    </row>
    <row r="57" spans="1:7" ht="12.75" customHeight="1">
      <c r="A57" s="573" t="s">
        <v>1310</v>
      </c>
      <c r="B57" s="573" t="s">
        <v>344</v>
      </c>
      <c r="C57" s="574">
        <v>235.81387516390151</v>
      </c>
      <c r="D57" s="576">
        <v>41071</v>
      </c>
      <c r="E57" s="574">
        <v>140.26591929493949</v>
      </c>
      <c r="F57" s="575">
        <v>41423</v>
      </c>
      <c r="G57" s="574">
        <v>140.43969878878261</v>
      </c>
    </row>
    <row r="58" spans="1:7" ht="12.75" customHeight="1">
      <c r="A58" s="573" t="s">
        <v>1311</v>
      </c>
      <c r="B58" s="573" t="s">
        <v>344</v>
      </c>
      <c r="C58" s="574">
        <v>69.88221699602768</v>
      </c>
      <c r="D58" s="576">
        <v>41300</v>
      </c>
      <c r="E58" s="574">
        <v>65.204114768250761</v>
      </c>
      <c r="F58" s="575">
        <v>41425</v>
      </c>
      <c r="G58" s="574">
        <v>65.204114768250761</v>
      </c>
    </row>
    <row r="59" spans="1:7" ht="12.75" customHeight="1">
      <c r="A59" s="573" t="s">
        <v>1312</v>
      </c>
      <c r="B59" s="573" t="s">
        <v>344</v>
      </c>
      <c r="C59" s="574">
        <v>98.19095139343608</v>
      </c>
      <c r="D59" s="576">
        <v>41415</v>
      </c>
      <c r="E59" s="574">
        <v>86.956384999834384</v>
      </c>
      <c r="F59" s="575">
        <v>41085</v>
      </c>
      <c r="G59" s="574">
        <v>95.543253590082159</v>
      </c>
    </row>
    <row r="60" spans="1:7" ht="12.75" customHeight="1">
      <c r="A60" s="573" t="s">
        <v>1313</v>
      </c>
      <c r="B60" s="573" t="s">
        <v>344</v>
      </c>
      <c r="C60" s="574">
        <v>70.887602851568928</v>
      </c>
      <c r="D60" s="576">
        <v>41300</v>
      </c>
      <c r="E60" s="574">
        <v>67.021410867826106</v>
      </c>
      <c r="F60" s="575">
        <v>41425</v>
      </c>
      <c r="G60" s="574">
        <v>67.021410867826106</v>
      </c>
    </row>
    <row r="61" spans="1:7" ht="12.75" customHeight="1">
      <c r="A61" s="573" t="s">
        <v>1314</v>
      </c>
      <c r="B61" s="573" t="s">
        <v>344</v>
      </c>
      <c r="C61" s="574">
        <v>47.96225170526283</v>
      </c>
      <c r="D61" s="576">
        <v>41409</v>
      </c>
      <c r="E61" s="574">
        <v>38.217391278281617</v>
      </c>
      <c r="F61" s="575">
        <v>41085</v>
      </c>
      <c r="G61" s="574">
        <v>46.063877943999252</v>
      </c>
    </row>
    <row r="62" spans="1:7" ht="12.75" customHeight="1">
      <c r="A62" s="573" t="s">
        <v>1315</v>
      </c>
      <c r="B62" s="573" t="s">
        <v>344</v>
      </c>
      <c r="C62" s="574">
        <v>504.6953443466449</v>
      </c>
      <c r="D62" s="576">
        <v>41416</v>
      </c>
      <c r="E62" s="574">
        <v>462.2345709850913</v>
      </c>
      <c r="F62" s="575">
        <v>41081</v>
      </c>
      <c r="G62" s="574">
        <v>499.61965333936973</v>
      </c>
    </row>
    <row r="63" spans="1:7" ht="12.75" customHeight="1">
      <c r="A63" s="573" t="s">
        <v>1316</v>
      </c>
      <c r="B63" s="573" t="s">
        <v>344</v>
      </c>
      <c r="C63" s="574">
        <v>103.34567139534931</v>
      </c>
      <c r="D63" s="576">
        <v>41424</v>
      </c>
      <c r="E63" s="574">
        <v>100.67063631064856</v>
      </c>
      <c r="F63" s="575">
        <v>41061</v>
      </c>
      <c r="G63" s="574">
        <v>103.3415746365164</v>
      </c>
    </row>
    <row r="64" spans="1:7" ht="12.75" customHeight="1">
      <c r="A64" s="573" t="s">
        <v>1317</v>
      </c>
      <c r="B64" s="573" t="s">
        <v>344</v>
      </c>
      <c r="C64" s="574">
        <v>109.56804526221788</v>
      </c>
      <c r="D64" s="576">
        <v>41411</v>
      </c>
      <c r="E64" s="574">
        <v>85.523794286176326</v>
      </c>
      <c r="F64" s="575">
        <v>41065</v>
      </c>
      <c r="G64" s="574">
        <v>103.24487266493868</v>
      </c>
    </row>
    <row r="65" spans="1:7" ht="12.75" customHeight="1">
      <c r="A65" s="573" t="s">
        <v>1318</v>
      </c>
      <c r="B65" s="573" t="s">
        <v>344</v>
      </c>
      <c r="C65" s="574">
        <v>53.66875240026971</v>
      </c>
      <c r="D65" s="576">
        <v>41068</v>
      </c>
      <c r="E65" s="574">
        <v>46.794172169406409</v>
      </c>
      <c r="F65" s="575">
        <v>41376</v>
      </c>
      <c r="G65" s="574">
        <v>47.233540496023217</v>
      </c>
    </row>
    <row r="66" spans="1:7" ht="12.75" customHeight="1">
      <c r="A66" s="573" t="s">
        <v>1319</v>
      </c>
      <c r="B66" s="573" t="s">
        <v>344</v>
      </c>
      <c r="C66" s="574">
        <v>229.81720969622492</v>
      </c>
      <c r="D66" s="576">
        <v>41299</v>
      </c>
      <c r="E66" s="574">
        <v>198.83653007977719</v>
      </c>
      <c r="F66" s="575">
        <v>41382</v>
      </c>
      <c r="G66" s="574">
        <v>202.98109500477173</v>
      </c>
    </row>
    <row r="67" spans="1:7" ht="12.75" customHeight="1">
      <c r="A67" s="573" t="s">
        <v>1320</v>
      </c>
      <c r="B67" s="573" t="s">
        <v>344</v>
      </c>
      <c r="C67" s="574">
        <v>143.06159341405041</v>
      </c>
      <c r="D67" s="576">
        <v>41415</v>
      </c>
      <c r="E67" s="574">
        <v>113.88479548623707</v>
      </c>
      <c r="F67" s="575">
        <v>41065</v>
      </c>
      <c r="G67" s="574">
        <v>140.62630275159643</v>
      </c>
    </row>
    <row r="68" spans="1:7" ht="12.75" customHeight="1">
      <c r="A68" s="573" t="s">
        <v>1195</v>
      </c>
      <c r="B68" s="573" t="s">
        <v>346</v>
      </c>
      <c r="C68" s="574">
        <v>762.29026535950015</v>
      </c>
      <c r="D68" s="576">
        <v>41380</v>
      </c>
      <c r="E68" s="574">
        <v>757.63704941382832</v>
      </c>
      <c r="F68" s="575">
        <v>41318</v>
      </c>
      <c r="G68" s="574">
        <v>758.51763983775697</v>
      </c>
    </row>
    <row r="69" spans="1:7" ht="12.75" customHeight="1">
      <c r="A69" s="573" t="s">
        <v>658</v>
      </c>
      <c r="B69" s="573" t="s">
        <v>346</v>
      </c>
      <c r="C69" s="574">
        <v>971.64930743143861</v>
      </c>
      <c r="D69" s="576">
        <v>41303</v>
      </c>
      <c r="E69" s="574">
        <v>849.03603117481669</v>
      </c>
      <c r="F69" s="575">
        <v>41065</v>
      </c>
      <c r="G69" s="574">
        <v>910.18784491847839</v>
      </c>
    </row>
    <row r="70" spans="1:7" ht="12.75" customHeight="1">
      <c r="A70" s="573" t="s">
        <v>347</v>
      </c>
      <c r="B70" s="573" t="s">
        <v>346</v>
      </c>
      <c r="C70" s="574">
        <v>887.42916167573117</v>
      </c>
      <c r="D70" s="576">
        <v>41414</v>
      </c>
      <c r="E70" s="574">
        <v>693.34614361975275</v>
      </c>
      <c r="F70" s="575">
        <v>41061</v>
      </c>
      <c r="G70" s="574">
        <v>866.75436173921958</v>
      </c>
    </row>
    <row r="71" spans="1:7" ht="12.75" customHeight="1">
      <c r="A71" s="573" t="s">
        <v>659</v>
      </c>
      <c r="B71" s="573" t="s">
        <v>346</v>
      </c>
      <c r="C71" s="574">
        <v>41.84892965714522</v>
      </c>
      <c r="D71" s="576">
        <v>41346</v>
      </c>
      <c r="E71" s="574">
        <v>33.235844981173521</v>
      </c>
      <c r="F71" s="575">
        <v>41063</v>
      </c>
      <c r="G71" s="574">
        <v>38.528146347072521</v>
      </c>
    </row>
    <row r="72" spans="1:7" ht="12.75" customHeight="1">
      <c r="A72" s="573" t="s">
        <v>660</v>
      </c>
      <c r="B72" s="573" t="s">
        <v>346</v>
      </c>
      <c r="C72" s="574">
        <v>629.00856433422643</v>
      </c>
      <c r="D72" s="576">
        <v>41347</v>
      </c>
      <c r="E72" s="574">
        <v>509.77084280129071</v>
      </c>
      <c r="F72" s="575">
        <v>41065</v>
      </c>
      <c r="G72" s="574">
        <v>603.42794599539377</v>
      </c>
    </row>
    <row r="73" spans="1:7" ht="12.75" customHeight="1">
      <c r="A73" s="573" t="s">
        <v>661</v>
      </c>
      <c r="B73" s="573" t="s">
        <v>346</v>
      </c>
      <c r="C73" s="574">
        <v>129.92576587229297</v>
      </c>
      <c r="D73" s="576">
        <v>41425</v>
      </c>
      <c r="E73" s="574">
        <v>127.31542015692985</v>
      </c>
      <c r="F73" s="575">
        <v>41061</v>
      </c>
      <c r="G73" s="574">
        <v>129.92576587229297</v>
      </c>
    </row>
    <row r="74" spans="1:7" ht="12.75" customHeight="1">
      <c r="A74" s="573" t="s">
        <v>662</v>
      </c>
      <c r="B74" s="573" t="s">
        <v>346</v>
      </c>
      <c r="C74" s="574">
        <v>100.50877055104962</v>
      </c>
      <c r="D74" s="576">
        <v>41315</v>
      </c>
      <c r="E74" s="574">
        <v>88.641535369598358</v>
      </c>
      <c r="F74" s="575">
        <v>41064</v>
      </c>
      <c r="G74" s="574">
        <v>94.53945540610016</v>
      </c>
    </row>
    <row r="75" spans="1:7" ht="12.75" customHeight="1">
      <c r="A75" s="573" t="s">
        <v>663</v>
      </c>
      <c r="B75" s="573" t="s">
        <v>353</v>
      </c>
      <c r="C75" s="574">
        <v>1026.6161260629892</v>
      </c>
      <c r="D75" s="576">
        <v>41202</v>
      </c>
      <c r="E75" s="574">
        <v>805.41628874136302</v>
      </c>
      <c r="F75" s="575">
        <v>41360</v>
      </c>
      <c r="G75" s="574">
        <v>812.0262659044979</v>
      </c>
    </row>
    <row r="76" spans="1:7" ht="12.75" customHeight="1">
      <c r="A76" s="573" t="s">
        <v>664</v>
      </c>
      <c r="B76" s="573" t="s">
        <v>353</v>
      </c>
      <c r="C76" s="574">
        <v>787.48785225365043</v>
      </c>
      <c r="D76" s="576">
        <v>41114</v>
      </c>
      <c r="E76" s="574">
        <v>708.80018876139354</v>
      </c>
      <c r="F76" s="575">
        <v>41309</v>
      </c>
      <c r="G76" s="574">
        <v>749.02076033569858</v>
      </c>
    </row>
    <row r="77" spans="1:7" ht="12.75" customHeight="1">
      <c r="A77" s="573" t="s">
        <v>665</v>
      </c>
      <c r="B77" s="573" t="s">
        <v>353</v>
      </c>
      <c r="C77" s="574">
        <v>74.358731856651417</v>
      </c>
      <c r="D77" s="576">
        <v>41347</v>
      </c>
      <c r="E77" s="574">
        <v>62.253067872429831</v>
      </c>
      <c r="F77" s="575">
        <v>41157</v>
      </c>
      <c r="G77" s="574">
        <v>68.469759906828216</v>
      </c>
    </row>
    <row r="78" spans="1:7" ht="12.75" customHeight="1">
      <c r="A78" s="573" t="s">
        <v>666</v>
      </c>
      <c r="B78" s="573" t="s">
        <v>353</v>
      </c>
      <c r="C78" s="574">
        <v>1024.9812162375858</v>
      </c>
      <c r="D78" s="576">
        <v>41380</v>
      </c>
      <c r="E78" s="574">
        <v>978.84329024348267</v>
      </c>
      <c r="F78" s="575">
        <v>41172</v>
      </c>
      <c r="G78" s="574">
        <v>1020.0797133475996</v>
      </c>
    </row>
    <row r="79" spans="1:7" ht="12.75" customHeight="1">
      <c r="A79" s="573" t="s">
        <v>667</v>
      </c>
      <c r="B79" s="573" t="s">
        <v>353</v>
      </c>
      <c r="C79" s="574">
        <v>99.256771002918398</v>
      </c>
      <c r="D79" s="576">
        <v>41347</v>
      </c>
      <c r="E79" s="574">
        <v>90.190337204559825</v>
      </c>
      <c r="F79" s="575">
        <v>41261</v>
      </c>
      <c r="G79" s="574">
        <v>93.287787835013219</v>
      </c>
    </row>
    <row r="80" spans="1:7" ht="12.75" customHeight="1">
      <c r="A80" s="573" t="s">
        <v>668</v>
      </c>
      <c r="B80" s="573" t="s">
        <v>353</v>
      </c>
      <c r="C80" s="574">
        <v>64.218404226137466</v>
      </c>
      <c r="D80" s="576">
        <v>41314</v>
      </c>
      <c r="E80" s="574">
        <v>54.243429428972881</v>
      </c>
      <c r="F80" s="575">
        <v>41065</v>
      </c>
      <c r="G80" s="574">
        <v>59.29678483319374</v>
      </c>
    </row>
    <row r="81" spans="1:7" ht="12.75" customHeight="1">
      <c r="A81" s="573" t="s">
        <v>669</v>
      </c>
      <c r="B81" s="573" t="s">
        <v>353</v>
      </c>
      <c r="C81" s="574">
        <v>140.33911634409117</v>
      </c>
      <c r="D81" s="576">
        <v>41425</v>
      </c>
      <c r="E81" s="574">
        <v>137.25214697863751</v>
      </c>
      <c r="F81" s="575">
        <v>41061</v>
      </c>
      <c r="G81" s="574">
        <v>140.33911634409117</v>
      </c>
    </row>
    <row r="82" spans="1:7" ht="12.75" customHeight="1">
      <c r="A82" s="573" t="s">
        <v>670</v>
      </c>
      <c r="B82" s="573" t="s">
        <v>361</v>
      </c>
      <c r="C82" s="574">
        <v>702.8917168690781</v>
      </c>
      <c r="D82" s="576">
        <v>41416</v>
      </c>
      <c r="E82" s="574">
        <v>628.22070729891857</v>
      </c>
      <c r="F82" s="575">
        <v>41065</v>
      </c>
      <c r="G82" s="574">
        <v>687.64914339169059</v>
      </c>
    </row>
    <row r="83" spans="1:7" ht="12.75" customHeight="1">
      <c r="A83" s="573" t="s">
        <v>671</v>
      </c>
      <c r="B83" s="573" t="s">
        <v>361</v>
      </c>
      <c r="C83" s="574">
        <v>86.389519215039769</v>
      </c>
      <c r="D83" s="576">
        <v>41114</v>
      </c>
      <c r="E83" s="574">
        <v>80.406668800260434</v>
      </c>
      <c r="F83" s="575">
        <v>41425</v>
      </c>
      <c r="G83" s="574">
        <v>80.406668800260434</v>
      </c>
    </row>
    <row r="84" spans="1:7" ht="12.75" customHeight="1">
      <c r="A84" s="573" t="s">
        <v>363</v>
      </c>
      <c r="B84" s="573" t="s">
        <v>361</v>
      </c>
      <c r="C84" s="574">
        <v>75.924685821775583</v>
      </c>
      <c r="D84" s="576">
        <v>41415</v>
      </c>
      <c r="E84" s="574">
        <v>66.581575244516472</v>
      </c>
      <c r="F84" s="575">
        <v>41271</v>
      </c>
      <c r="G84" s="574">
        <v>73.705537893454604</v>
      </c>
    </row>
    <row r="85" spans="1:7" ht="12.75" customHeight="1">
      <c r="A85" s="573" t="s">
        <v>672</v>
      </c>
      <c r="B85" s="573" t="s">
        <v>365</v>
      </c>
      <c r="C85" s="574">
        <v>992.16514905395877</v>
      </c>
      <c r="D85" s="576">
        <v>41203</v>
      </c>
      <c r="E85" s="574">
        <v>891.35484706201362</v>
      </c>
      <c r="F85" s="575">
        <v>41260</v>
      </c>
      <c r="G85" s="574">
        <v>896.98693655952798</v>
      </c>
    </row>
    <row r="86" spans="1:7" ht="12.75" customHeight="1">
      <c r="A86" s="573" t="s">
        <v>673</v>
      </c>
      <c r="B86" s="573" t="s">
        <v>365</v>
      </c>
      <c r="C86" s="574">
        <v>1394.2894765248154</v>
      </c>
      <c r="D86" s="576">
        <v>41204</v>
      </c>
      <c r="E86" s="574">
        <v>1149.9462135677059</v>
      </c>
      <c r="F86" s="575">
        <v>41425</v>
      </c>
      <c r="G86" s="574">
        <v>1149.9462135677059</v>
      </c>
    </row>
    <row r="87" spans="1:7" ht="12.75" customHeight="1">
      <c r="A87" s="573" t="s">
        <v>674</v>
      </c>
      <c r="B87" s="573" t="s">
        <v>365</v>
      </c>
      <c r="C87" s="574">
        <v>153.60984469609053</v>
      </c>
      <c r="D87" s="576">
        <v>41425</v>
      </c>
      <c r="E87" s="574">
        <v>151.05480111871529</v>
      </c>
      <c r="F87" s="575">
        <v>41061</v>
      </c>
      <c r="G87" s="574">
        <v>153.60984469609053</v>
      </c>
    </row>
    <row r="88" spans="1:7" ht="12.75" customHeight="1">
      <c r="A88" s="573" t="s">
        <v>675</v>
      </c>
      <c r="B88" s="573" t="s">
        <v>365</v>
      </c>
      <c r="C88" s="574">
        <v>377.75391734737104</v>
      </c>
      <c r="D88" s="576">
        <v>41347</v>
      </c>
      <c r="E88" s="574">
        <v>324.58719100183311</v>
      </c>
      <c r="F88" s="575">
        <v>41115</v>
      </c>
      <c r="G88" s="574">
        <v>351.98223734274467</v>
      </c>
    </row>
    <row r="89" spans="1:7" ht="12.75" customHeight="1">
      <c r="A89" s="573" t="s">
        <v>369</v>
      </c>
      <c r="B89" s="573" t="s">
        <v>365</v>
      </c>
      <c r="C89" s="574">
        <v>788.55340899241537</v>
      </c>
      <c r="D89" s="576">
        <v>41380</v>
      </c>
      <c r="E89" s="574">
        <v>760.92976363016589</v>
      </c>
      <c r="F89" s="575">
        <v>41177</v>
      </c>
      <c r="G89" s="574">
        <v>783.55355532037947</v>
      </c>
    </row>
    <row r="90" spans="1:7" ht="12.75" customHeight="1">
      <c r="A90" s="573" t="s">
        <v>676</v>
      </c>
      <c r="B90" s="573" t="s">
        <v>365</v>
      </c>
      <c r="C90" s="574">
        <v>785.60637690191334</v>
      </c>
      <c r="D90" s="576">
        <v>41067</v>
      </c>
      <c r="E90" s="574">
        <v>686.40901432266469</v>
      </c>
      <c r="F90" s="575">
        <v>41425</v>
      </c>
      <c r="G90" s="574">
        <v>686.40901432266469</v>
      </c>
    </row>
    <row r="91" spans="1:7" ht="12.75" customHeight="1">
      <c r="A91" s="573" t="s">
        <v>677</v>
      </c>
      <c r="B91" s="573" t="s">
        <v>365</v>
      </c>
      <c r="C91" s="574">
        <v>870.15422403986213</v>
      </c>
      <c r="D91" s="576">
        <v>41405</v>
      </c>
      <c r="E91" s="574">
        <v>712.62647736525116</v>
      </c>
      <c r="F91" s="575">
        <v>41086</v>
      </c>
      <c r="G91" s="574">
        <v>861.08198836106192</v>
      </c>
    </row>
    <row r="92" spans="1:7" ht="12.75" customHeight="1">
      <c r="A92" s="573" t="s">
        <v>678</v>
      </c>
      <c r="B92" s="573" t="s">
        <v>365</v>
      </c>
      <c r="C92" s="574">
        <v>949.50614271502559</v>
      </c>
      <c r="D92" s="576">
        <v>41416</v>
      </c>
      <c r="E92" s="574">
        <v>768.41311436774367</v>
      </c>
      <c r="F92" s="575">
        <v>41061</v>
      </c>
      <c r="G92" s="574">
        <v>916.41048779838843</v>
      </c>
    </row>
    <row r="93" spans="1:7" ht="12.75" customHeight="1">
      <c r="A93" s="573" t="s">
        <v>679</v>
      </c>
      <c r="B93" s="573" t="s">
        <v>365</v>
      </c>
      <c r="C93" s="574">
        <v>432.00587273540441</v>
      </c>
      <c r="D93" s="576">
        <v>41397</v>
      </c>
      <c r="E93" s="574">
        <v>382.72710098104824</v>
      </c>
      <c r="F93" s="575">
        <v>41061</v>
      </c>
      <c r="G93" s="574">
        <v>418.6665959639123</v>
      </c>
    </row>
    <row r="94" spans="1:7" ht="12.75" customHeight="1">
      <c r="A94" s="573" t="s">
        <v>680</v>
      </c>
      <c r="B94" s="573" t="s">
        <v>374</v>
      </c>
      <c r="C94" s="574">
        <v>124.07114632917194</v>
      </c>
      <c r="D94" s="576">
        <v>41425</v>
      </c>
      <c r="E94" s="574">
        <v>120.78693912324782</v>
      </c>
      <c r="F94" s="575">
        <v>41061</v>
      </c>
      <c r="G94" s="574">
        <v>124.07114632917194</v>
      </c>
    </row>
    <row r="95" spans="1:7" ht="12.75" customHeight="1">
      <c r="A95" s="573" t="s">
        <v>681</v>
      </c>
      <c r="B95" s="573" t="s">
        <v>374</v>
      </c>
      <c r="C95" s="574">
        <v>104.33090179556277</v>
      </c>
      <c r="D95" s="576">
        <v>41339</v>
      </c>
      <c r="E95" s="574">
        <v>82.575361284215191</v>
      </c>
      <c r="F95" s="575">
        <v>41073</v>
      </c>
      <c r="G95" s="574">
        <v>98.262952752079684</v>
      </c>
    </row>
    <row r="96" spans="1:7" ht="12.75" customHeight="1">
      <c r="A96" s="573" t="s">
        <v>376</v>
      </c>
      <c r="B96" s="573" t="s">
        <v>374</v>
      </c>
      <c r="C96" s="574">
        <v>759.88231351972672</v>
      </c>
      <c r="D96" s="576">
        <v>41414</v>
      </c>
      <c r="E96" s="574">
        <v>697.93814760858959</v>
      </c>
      <c r="F96" s="575">
        <v>41088</v>
      </c>
      <c r="G96" s="574">
        <v>739.92889711018142</v>
      </c>
    </row>
    <row r="97" spans="1:7" ht="12.75" customHeight="1">
      <c r="A97" s="573" t="s">
        <v>682</v>
      </c>
      <c r="B97" s="573" t="s">
        <v>378</v>
      </c>
      <c r="C97" s="574">
        <v>104.7573305234762</v>
      </c>
      <c r="D97" s="576">
        <v>41362</v>
      </c>
      <c r="E97" s="574">
        <v>85.473480953428648</v>
      </c>
      <c r="F97" s="575">
        <v>41065</v>
      </c>
      <c r="G97" s="574">
        <v>101.18465308247973</v>
      </c>
    </row>
    <row r="98" spans="1:7" ht="12.75" customHeight="1">
      <c r="A98" s="573" t="s">
        <v>683</v>
      </c>
      <c r="B98" s="573" t="s">
        <v>378</v>
      </c>
      <c r="C98" s="574">
        <v>1342.9684416641685</v>
      </c>
      <c r="D98" s="576">
        <v>41362</v>
      </c>
      <c r="E98" s="574">
        <v>1279.5884233396607</v>
      </c>
      <c r="F98" s="575">
        <v>41065</v>
      </c>
      <c r="G98" s="574">
        <v>1309.5845733239444</v>
      </c>
    </row>
    <row r="99" spans="1:7" ht="12.75" customHeight="1">
      <c r="A99" s="573" t="s">
        <v>684</v>
      </c>
      <c r="B99" s="573" t="s">
        <v>378</v>
      </c>
      <c r="C99" s="574">
        <v>716.97438610446488</v>
      </c>
      <c r="D99" s="576">
        <v>41130</v>
      </c>
      <c r="E99" s="574">
        <v>629.64021109756447</v>
      </c>
      <c r="F99" s="575">
        <v>41382</v>
      </c>
      <c r="G99" s="574">
        <v>636.70562126611628</v>
      </c>
    </row>
    <row r="100" spans="1:7" ht="12.75" customHeight="1">
      <c r="A100" s="573" t="s">
        <v>685</v>
      </c>
      <c r="B100" s="573" t="s">
        <v>378</v>
      </c>
      <c r="C100" s="574">
        <v>946.96342510697264</v>
      </c>
      <c r="D100" s="576">
        <v>41416</v>
      </c>
      <c r="E100" s="574">
        <v>735.15653514596261</v>
      </c>
      <c r="F100" s="575">
        <v>41065</v>
      </c>
      <c r="G100" s="574">
        <v>916.0065481747481</v>
      </c>
    </row>
    <row r="101" spans="1:7" ht="12.75" customHeight="1">
      <c r="A101" s="573" t="s">
        <v>686</v>
      </c>
      <c r="B101" s="573" t="s">
        <v>378</v>
      </c>
      <c r="C101" s="574">
        <v>1117.217610400173</v>
      </c>
      <c r="D101" s="576">
        <v>41380</v>
      </c>
      <c r="E101" s="574">
        <v>1076.986821214314</v>
      </c>
      <c r="F101" s="575">
        <v>41177</v>
      </c>
      <c r="G101" s="574">
        <v>1110.6882902293546</v>
      </c>
    </row>
    <row r="102" spans="1:7" ht="12.75" customHeight="1">
      <c r="A102" s="573" t="s">
        <v>687</v>
      </c>
      <c r="B102" s="573" t="s">
        <v>378</v>
      </c>
      <c r="C102" s="574">
        <v>1097.8064121373902</v>
      </c>
      <c r="D102" s="576">
        <v>41362</v>
      </c>
      <c r="E102" s="574">
        <v>949.98908682238107</v>
      </c>
      <c r="F102" s="575">
        <v>41065</v>
      </c>
      <c r="G102" s="574">
        <v>1056.2763412455761</v>
      </c>
    </row>
    <row r="103" spans="1:7" ht="12.75" customHeight="1">
      <c r="A103" s="573" t="s">
        <v>688</v>
      </c>
      <c r="B103" s="573" t="s">
        <v>378</v>
      </c>
      <c r="C103" s="574">
        <v>172.06234617202264</v>
      </c>
      <c r="D103" s="576">
        <v>41425</v>
      </c>
      <c r="E103" s="574">
        <v>169.31465455316939</v>
      </c>
      <c r="F103" s="575">
        <v>41061</v>
      </c>
      <c r="G103" s="574">
        <v>172.06234617202264</v>
      </c>
    </row>
    <row r="104" spans="1:7" ht="12.75" customHeight="1">
      <c r="A104" s="573" t="s">
        <v>689</v>
      </c>
      <c r="B104" s="573" t="s">
        <v>378</v>
      </c>
      <c r="C104" s="574">
        <v>61.586602291243452</v>
      </c>
      <c r="D104" s="576">
        <v>41360</v>
      </c>
      <c r="E104" s="574">
        <v>54.556768187655983</v>
      </c>
      <c r="F104" s="575">
        <v>41088</v>
      </c>
      <c r="G104" s="574">
        <v>58.906165773136792</v>
      </c>
    </row>
    <row r="105" spans="1:7" ht="12.75" customHeight="1">
      <c r="A105" s="573" t="s">
        <v>690</v>
      </c>
      <c r="B105" s="573" t="s">
        <v>378</v>
      </c>
      <c r="C105" s="574">
        <v>1040.3586973471713</v>
      </c>
      <c r="D105" s="576">
        <v>41415</v>
      </c>
      <c r="E105" s="574">
        <v>946.29884427144179</v>
      </c>
      <c r="F105" s="575">
        <v>41065</v>
      </c>
      <c r="G105" s="574">
        <v>1009.1613638537658</v>
      </c>
    </row>
    <row r="106" spans="1:7" ht="12.75" customHeight="1">
      <c r="A106" s="92" t="s">
        <v>1036</v>
      </c>
    </row>
    <row r="107" spans="1:7" ht="12.75" customHeight="1">
      <c r="A107" s="225" t="s">
        <v>1037</v>
      </c>
    </row>
    <row r="108" spans="1:7" ht="12.75" customHeight="1">
      <c r="A108" s="300"/>
    </row>
    <row r="109" spans="1:7" ht="12.75" customHeight="1"/>
    <row r="110" spans="1:7" ht="12.75" customHeight="1">
      <c r="A110" s="291" t="s">
        <v>477</v>
      </c>
    </row>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c r="G137" s="172" t="s">
        <v>591</v>
      </c>
    </row>
    <row r="138" spans="7:7" ht="12.75" customHeight="1"/>
    <row r="139" spans="7:7" ht="12.75" customHeight="1"/>
    <row r="140" spans="7:7" ht="12.75" customHeight="1"/>
    <row r="141" spans="7:7" ht="12.75" customHeight="1"/>
    <row r="142" spans="7:7" ht="12.75" customHeight="1"/>
    <row r="143" spans="7:7" ht="12.75" customHeight="1"/>
    <row r="144" spans="7: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sheetData>
  <mergeCells count="5">
    <mergeCell ref="A4:A5"/>
    <mergeCell ref="B4:B5"/>
    <mergeCell ref="C4:D4"/>
    <mergeCell ref="E4:F4"/>
    <mergeCell ref="G4:G5"/>
  </mergeCells>
  <hyperlinks>
    <hyperlink ref="A110" location="'2 Sadržaj'!A1" display="Sadržaj / Contents"/>
  </hyperlinks>
  <pageMargins left="0.7" right="0.7" top="0.75" bottom="0.75" header="0.3" footer="0.3"/>
  <pageSetup paperSize="9" scale="83" orientation="portrait" r:id="rId1"/>
  <colBreaks count="1" manualBreakCount="1">
    <brk id="7" max="11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269" t="s">
        <v>36</v>
      </c>
      <c r="B1" s="270"/>
      <c r="C1" s="270"/>
      <c r="D1" s="270"/>
      <c r="E1" s="270"/>
      <c r="F1" s="270"/>
    </row>
    <row r="2" spans="1:7" ht="16.5">
      <c r="A2" s="360" t="s">
        <v>37</v>
      </c>
      <c r="B2" s="271"/>
      <c r="C2" s="271"/>
      <c r="D2" s="271"/>
      <c r="E2" s="272"/>
      <c r="F2" s="272"/>
    </row>
    <row r="3" spans="1:7" ht="12.75" customHeight="1">
      <c r="A3" s="19"/>
      <c r="B3" s="20"/>
      <c r="C3" s="20"/>
      <c r="D3" s="20"/>
      <c r="E3" s="21"/>
      <c r="F3" s="21"/>
    </row>
    <row r="4" spans="1:7" ht="12.75" customHeight="1">
      <c r="A4" s="22" t="s">
        <v>466</v>
      </c>
      <c r="B4" s="23"/>
      <c r="C4" s="23"/>
      <c r="D4" s="24"/>
      <c r="E4" s="25"/>
      <c r="F4" s="26" t="str">
        <f>Naslovnica!A20</f>
        <v>Svibanj 2013.</v>
      </c>
    </row>
    <row r="5" spans="1:7" ht="12.75" customHeight="1">
      <c r="A5" s="361" t="s">
        <v>1211</v>
      </c>
      <c r="B5" s="28"/>
      <c r="C5" s="28"/>
      <c r="D5" s="29"/>
      <c r="E5" s="30"/>
      <c r="F5" s="362" t="str">
        <f>Naslovnica!A24</f>
        <v>May 2013</v>
      </c>
    </row>
    <row r="6" spans="1:7" ht="12.75" customHeight="1"/>
    <row r="7" spans="1:7" ht="22.5">
      <c r="A7" s="32" t="s">
        <v>43</v>
      </c>
      <c r="B7" s="32" t="s">
        <v>38</v>
      </c>
      <c r="C7" s="32" t="s">
        <v>39</v>
      </c>
      <c r="D7" s="32" t="s">
        <v>40</v>
      </c>
      <c r="E7" s="32" t="s">
        <v>41</v>
      </c>
      <c r="F7" s="33" t="s">
        <v>42</v>
      </c>
    </row>
    <row r="8" spans="1:7" ht="32.25">
      <c r="A8" s="34" t="s">
        <v>860</v>
      </c>
      <c r="B8" s="35">
        <v>598548</v>
      </c>
      <c r="C8" s="35">
        <v>256488</v>
      </c>
      <c r="D8" s="35">
        <v>296634</v>
      </c>
      <c r="E8" s="35">
        <v>512577</v>
      </c>
      <c r="F8" s="35">
        <v>1664247</v>
      </c>
      <c r="G8" s="308"/>
    </row>
    <row r="9" spans="1:7" ht="22.5" customHeight="1">
      <c r="A9" s="86" t="s">
        <v>1201</v>
      </c>
      <c r="B9" s="36">
        <v>0.35965094123648711</v>
      </c>
      <c r="C9" s="36">
        <v>0.15411654640206651</v>
      </c>
      <c r="D9" s="36">
        <v>0.17823916762355588</v>
      </c>
      <c r="E9" s="36">
        <v>0.30799334473789047</v>
      </c>
      <c r="F9" s="36">
        <v>1</v>
      </c>
    </row>
    <row r="10" spans="1:7" ht="22.5">
      <c r="A10" s="412" t="s">
        <v>1198</v>
      </c>
      <c r="B10" s="413">
        <v>22</v>
      </c>
      <c r="C10" s="413">
        <v>17</v>
      </c>
      <c r="D10" s="413">
        <v>28</v>
      </c>
      <c r="E10" s="414">
        <v>34</v>
      </c>
      <c r="F10" s="414">
        <v>101</v>
      </c>
      <c r="G10" s="308"/>
    </row>
    <row r="11" spans="1:7" ht="22.5">
      <c r="A11" s="412" t="s">
        <v>1199</v>
      </c>
      <c r="B11" s="413">
        <v>60</v>
      </c>
      <c r="C11" s="413">
        <v>40</v>
      </c>
      <c r="D11" s="413">
        <v>119</v>
      </c>
      <c r="E11" s="413">
        <v>44</v>
      </c>
      <c r="F11" s="413">
        <v>263</v>
      </c>
      <c r="G11" s="294"/>
    </row>
    <row r="12" spans="1:7" ht="22.5">
      <c r="A12" s="412" t="s">
        <v>1200</v>
      </c>
      <c r="B12" s="413">
        <v>1203</v>
      </c>
      <c r="C12" s="413">
        <v>515</v>
      </c>
      <c r="D12" s="413">
        <v>596</v>
      </c>
      <c r="E12" s="413">
        <v>1030</v>
      </c>
      <c r="F12" s="413">
        <v>3344</v>
      </c>
    </row>
    <row r="13" spans="1:7" ht="21.75">
      <c r="A13" s="86" t="s">
        <v>1202</v>
      </c>
      <c r="B13" s="37">
        <v>1285</v>
      </c>
      <c r="C13" s="37">
        <v>572</v>
      </c>
      <c r="D13" s="37">
        <v>743</v>
      </c>
      <c r="E13" s="37">
        <v>1108</v>
      </c>
      <c r="F13" s="37">
        <v>3708</v>
      </c>
    </row>
    <row r="14" spans="1:7" ht="22.5">
      <c r="A14" s="412" t="s">
        <v>1203</v>
      </c>
      <c r="B14" s="413">
        <v>7</v>
      </c>
      <c r="C14" s="413">
        <v>5</v>
      </c>
      <c r="D14" s="413">
        <v>15</v>
      </c>
      <c r="E14" s="414">
        <v>18</v>
      </c>
      <c r="F14" s="413">
        <v>45</v>
      </c>
    </row>
    <row r="15" spans="1:7" ht="22.5">
      <c r="A15" s="412" t="s">
        <v>1204</v>
      </c>
      <c r="B15" s="413">
        <v>16</v>
      </c>
      <c r="C15" s="413">
        <v>14</v>
      </c>
      <c r="D15" s="413">
        <v>4</v>
      </c>
      <c r="E15" s="414">
        <v>11</v>
      </c>
      <c r="F15" s="413">
        <v>45</v>
      </c>
    </row>
    <row r="16" spans="1:7" ht="22.5" customHeight="1">
      <c r="A16" s="86" t="s">
        <v>1205</v>
      </c>
      <c r="B16" s="38">
        <v>9</v>
      </c>
      <c r="C16" s="38">
        <v>9</v>
      </c>
      <c r="D16" s="38">
        <v>-11</v>
      </c>
      <c r="E16" s="38">
        <v>-7</v>
      </c>
      <c r="F16" s="37">
        <v>0</v>
      </c>
    </row>
    <row r="17" spans="1:8" ht="22.5" customHeight="1">
      <c r="A17" s="86" t="s">
        <v>1206</v>
      </c>
      <c r="B17" s="39">
        <v>64</v>
      </c>
      <c r="C17" s="39">
        <v>40</v>
      </c>
      <c r="D17" s="40">
        <v>44</v>
      </c>
      <c r="E17" s="40">
        <v>93</v>
      </c>
      <c r="F17" s="40">
        <v>241</v>
      </c>
    </row>
    <row r="18" spans="1:8" ht="21.75">
      <c r="A18" s="34" t="s">
        <v>1207</v>
      </c>
      <c r="B18" s="41">
        <v>599778</v>
      </c>
      <c r="C18" s="41">
        <v>257029</v>
      </c>
      <c r="D18" s="42">
        <v>297322</v>
      </c>
      <c r="E18" s="42">
        <v>513585</v>
      </c>
      <c r="F18" s="43">
        <v>1667714</v>
      </c>
    </row>
    <row r="19" spans="1:8" ht="22.5">
      <c r="A19" s="86" t="s">
        <v>1208</v>
      </c>
      <c r="B19" s="44">
        <v>2.0549730347440807E-3</v>
      </c>
      <c r="C19" s="44">
        <v>2.1092604722248213E-3</v>
      </c>
      <c r="D19" s="44">
        <v>2.3193565134138365E-3</v>
      </c>
      <c r="E19" s="44">
        <v>1.9665338085790036E-3</v>
      </c>
      <c r="F19" s="44">
        <v>2.0832244252205353E-3</v>
      </c>
    </row>
    <row r="20" spans="1:8" ht="21.75">
      <c r="A20" s="86" t="s">
        <v>1201</v>
      </c>
      <c r="B20" s="36">
        <v>0.35964080172019902</v>
      </c>
      <c r="C20" s="36">
        <v>0.15412055064597407</v>
      </c>
      <c r="D20" s="36">
        <v>0.17828116811395719</v>
      </c>
      <c r="E20" s="36">
        <v>0.30795747951986974</v>
      </c>
      <c r="F20" s="36">
        <v>1</v>
      </c>
    </row>
    <row r="21" spans="1:8">
      <c r="A21" s="46" t="s">
        <v>48</v>
      </c>
    </row>
    <row r="22" spans="1:8" ht="12.75" customHeight="1">
      <c r="A22" s="686" t="s">
        <v>44</v>
      </c>
      <c r="B22" s="686"/>
      <c r="C22" s="686"/>
      <c r="D22" s="686"/>
      <c r="E22" s="686"/>
      <c r="F22" s="687"/>
    </row>
    <row r="23" spans="1:8" ht="19.5" customHeight="1">
      <c r="A23" s="688" t="s">
        <v>45</v>
      </c>
      <c r="B23" s="689"/>
      <c r="C23" s="689"/>
      <c r="D23" s="689"/>
      <c r="E23" s="689"/>
      <c r="F23" s="690"/>
    </row>
    <row r="24" spans="1:8" ht="19.5" customHeight="1">
      <c r="A24" s="691" t="s">
        <v>46</v>
      </c>
      <c r="B24" s="691"/>
      <c r="C24" s="691"/>
      <c r="D24" s="691"/>
      <c r="E24" s="691"/>
      <c r="F24" s="691"/>
    </row>
    <row r="25" spans="1:8" ht="19.5" customHeight="1">
      <c r="A25" s="692" t="s">
        <v>47</v>
      </c>
      <c r="B25" s="692"/>
      <c r="C25" s="692"/>
      <c r="D25" s="692"/>
      <c r="E25" s="692"/>
      <c r="F25" s="692"/>
    </row>
    <row r="26" spans="1:8" ht="12.75" customHeight="1"/>
    <row r="27" spans="1:8" ht="12.75" customHeight="1">
      <c r="A27" s="45" t="s">
        <v>467</v>
      </c>
      <c r="F27" s="26" t="str">
        <f>Naslovnica!A20</f>
        <v>Svibanj 2013.</v>
      </c>
    </row>
    <row r="28" spans="1:8" ht="12.75" customHeight="1">
      <c r="A28" s="18" t="s">
        <v>9</v>
      </c>
      <c r="F28" s="31" t="str">
        <f>Naslovnica!A24</f>
        <v>May 2013</v>
      </c>
    </row>
    <row r="29" spans="1:8" ht="12.75" customHeight="1"/>
    <row r="30" spans="1:8" ht="12.75" customHeight="1">
      <c r="G30" s="294"/>
    </row>
    <row r="31" spans="1:8" ht="12.75" customHeight="1"/>
    <row r="32" spans="1:8" ht="12.75" customHeight="1">
      <c r="G32" s="294"/>
      <c r="H32" s="294"/>
    </row>
    <row r="33" spans="1:7" ht="12.75" customHeight="1">
      <c r="F33" s="308"/>
      <c r="G33" s="308"/>
    </row>
    <row r="34" spans="1:7" ht="12.75" customHeight="1">
      <c r="F34" s="308"/>
      <c r="G34" s="294"/>
    </row>
    <row r="35" spans="1:7" ht="12.75" customHeight="1">
      <c r="F35" s="294"/>
      <c r="G35" s="294"/>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406" t="s">
        <v>1094</v>
      </c>
    </row>
    <row r="48" spans="1:7" ht="12.75" customHeight="1">
      <c r="A48" s="290" t="s">
        <v>477</v>
      </c>
    </row>
    <row r="49" spans="6:6" ht="12.75" customHeight="1"/>
    <row r="50" spans="6:6" ht="12.75" customHeight="1">
      <c r="F50" s="47" t="s">
        <v>49</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37"/>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141" t="s">
        <v>788</v>
      </c>
      <c r="G1" s="26" t="str">
        <f>Naslovnica!A20</f>
        <v>Svibanj 2013.</v>
      </c>
    </row>
    <row r="2" spans="1:8" ht="12.75" customHeight="1">
      <c r="A2" s="376" t="s">
        <v>789</v>
      </c>
      <c r="G2" s="362" t="str">
        <f>Naslovnica!A24</f>
        <v>May 2013</v>
      </c>
    </row>
    <row r="3" spans="1:8" ht="12.75" customHeight="1"/>
    <row r="4" spans="1:8" ht="57.75" customHeight="1">
      <c r="A4" s="703" t="s">
        <v>1322</v>
      </c>
      <c r="B4" s="703" t="s">
        <v>1323</v>
      </c>
      <c r="C4" s="703" t="s">
        <v>1329</v>
      </c>
      <c r="D4" s="703"/>
      <c r="E4" s="703" t="s">
        <v>1325</v>
      </c>
      <c r="F4" s="768"/>
      <c r="G4" s="703" t="s">
        <v>1326</v>
      </c>
    </row>
    <row r="5" spans="1:8" ht="32.25" customHeight="1">
      <c r="A5" s="703"/>
      <c r="B5" s="744"/>
      <c r="C5" s="675" t="s">
        <v>1327</v>
      </c>
      <c r="D5" s="675" t="s">
        <v>1328</v>
      </c>
      <c r="E5" s="675" t="s">
        <v>1327</v>
      </c>
      <c r="F5" s="675" t="s">
        <v>1328</v>
      </c>
      <c r="G5" s="703"/>
    </row>
    <row r="6" spans="1:8" ht="12.75" customHeight="1">
      <c r="A6" s="573" t="s">
        <v>619</v>
      </c>
      <c r="B6" s="573" t="s">
        <v>279</v>
      </c>
      <c r="C6" s="574">
        <v>88.32463161538648</v>
      </c>
      <c r="D6" s="575">
        <v>41386</v>
      </c>
      <c r="E6" s="574">
        <v>87.568875696273054</v>
      </c>
      <c r="F6" s="575">
        <v>41338</v>
      </c>
      <c r="G6" s="574">
        <v>88.083645283083186</v>
      </c>
      <c r="H6" s="308"/>
    </row>
    <row r="7" spans="1:8" ht="12.75" customHeight="1">
      <c r="A7" s="573" t="s">
        <v>282</v>
      </c>
      <c r="B7" s="573" t="s">
        <v>279</v>
      </c>
      <c r="C7" s="574">
        <v>7349.0921719391363</v>
      </c>
      <c r="D7" s="575">
        <v>41348</v>
      </c>
      <c r="E7" s="574">
        <v>7280.4828269096488</v>
      </c>
      <c r="F7" s="575">
        <v>41425</v>
      </c>
      <c r="G7" s="574">
        <v>7280.4828269096488</v>
      </c>
      <c r="H7" s="308"/>
    </row>
    <row r="8" spans="1:8" ht="12.75" customHeight="1">
      <c r="A8" s="573" t="s">
        <v>484</v>
      </c>
      <c r="B8" s="573" t="s">
        <v>279</v>
      </c>
      <c r="C8" s="574">
        <v>59.567612414122692</v>
      </c>
      <c r="D8" s="576">
        <v>41341</v>
      </c>
      <c r="E8" s="574">
        <v>56.834513843233211</v>
      </c>
      <c r="F8" s="575">
        <v>41388</v>
      </c>
      <c r="G8" s="574">
        <v>56.985549487587427</v>
      </c>
      <c r="H8" s="294"/>
    </row>
    <row r="9" spans="1:8" ht="12.75" customHeight="1">
      <c r="A9" s="573" t="s">
        <v>620</v>
      </c>
      <c r="B9" s="573" t="s">
        <v>285</v>
      </c>
      <c r="C9" s="574">
        <v>115.84092287588312</v>
      </c>
      <c r="D9" s="576">
        <v>41425</v>
      </c>
      <c r="E9" s="574">
        <v>115.56510486251096</v>
      </c>
      <c r="F9" s="575">
        <v>41336</v>
      </c>
      <c r="G9" s="574">
        <v>115.84092287588312</v>
      </c>
    </row>
    <row r="10" spans="1:8" ht="12.75" customHeight="1">
      <c r="A10" s="573" t="s">
        <v>286</v>
      </c>
      <c r="B10" s="573" t="s">
        <v>285</v>
      </c>
      <c r="C10" s="574">
        <v>912.32512297920243</v>
      </c>
      <c r="D10" s="576">
        <v>41346</v>
      </c>
      <c r="E10" s="574">
        <v>866.30432175797205</v>
      </c>
      <c r="F10" s="575">
        <v>41425</v>
      </c>
      <c r="G10" s="574">
        <v>866.30432175797205</v>
      </c>
    </row>
    <row r="11" spans="1:8" ht="12.75" customHeight="1">
      <c r="A11" s="573" t="s">
        <v>621</v>
      </c>
      <c r="B11" s="573" t="s">
        <v>285</v>
      </c>
      <c r="C11" s="574">
        <v>126.32195118752001</v>
      </c>
      <c r="D11" s="576">
        <v>41346</v>
      </c>
      <c r="E11" s="574">
        <v>121.67098652587281</v>
      </c>
      <c r="F11" s="575">
        <v>41425</v>
      </c>
      <c r="G11" s="574">
        <v>121.67098652587281</v>
      </c>
    </row>
    <row r="12" spans="1:8" ht="12.75" customHeight="1">
      <c r="A12" s="573" t="s">
        <v>622</v>
      </c>
      <c r="B12" s="573" t="s">
        <v>289</v>
      </c>
      <c r="C12" s="574">
        <v>87.933607352341895</v>
      </c>
      <c r="D12" s="576">
        <v>41347</v>
      </c>
      <c r="E12" s="574">
        <v>82.40582958911871</v>
      </c>
      <c r="F12" s="575">
        <v>41417</v>
      </c>
      <c r="G12" s="574">
        <v>82.413150752109573</v>
      </c>
    </row>
    <row r="13" spans="1:8" ht="12.75" customHeight="1">
      <c r="A13" s="573" t="s">
        <v>290</v>
      </c>
      <c r="B13" s="573" t="s">
        <v>289</v>
      </c>
      <c r="C13" s="574">
        <v>120.68150043486416</v>
      </c>
      <c r="D13" s="576">
        <v>41360</v>
      </c>
      <c r="E13" s="574">
        <v>116.76014173295296</v>
      </c>
      <c r="F13" s="575">
        <v>41336</v>
      </c>
      <c r="G13" s="574">
        <v>118.23327744170008</v>
      </c>
    </row>
    <row r="14" spans="1:8" ht="12.75" customHeight="1">
      <c r="A14" s="573" t="s">
        <v>291</v>
      </c>
      <c r="B14" s="573" t="s">
        <v>289</v>
      </c>
      <c r="C14" s="574">
        <v>107.41464728925692</v>
      </c>
      <c r="D14" s="576">
        <v>41346</v>
      </c>
      <c r="E14" s="574">
        <v>96.999897122908962</v>
      </c>
      <c r="F14" s="575">
        <v>41425</v>
      </c>
      <c r="G14" s="574">
        <v>96.999897122908962</v>
      </c>
    </row>
    <row r="15" spans="1:8" ht="12.75" customHeight="1">
      <c r="A15" s="573" t="s">
        <v>497</v>
      </c>
      <c r="B15" s="573" t="s">
        <v>481</v>
      </c>
      <c r="C15" s="574">
        <v>106.02042933985014</v>
      </c>
      <c r="D15" s="576">
        <v>41425</v>
      </c>
      <c r="E15" s="574">
        <v>105.3889412939084</v>
      </c>
      <c r="F15" s="575">
        <v>41336</v>
      </c>
      <c r="G15" s="574">
        <v>106.02042933985014</v>
      </c>
    </row>
    <row r="16" spans="1:8" ht="12.75" customHeight="1">
      <c r="A16" s="573" t="s">
        <v>623</v>
      </c>
      <c r="B16" s="573" t="s">
        <v>292</v>
      </c>
      <c r="C16" s="574">
        <v>5.1804278246582598</v>
      </c>
      <c r="D16" s="576">
        <v>41348</v>
      </c>
      <c r="E16" s="574">
        <v>4.7238141258715203</v>
      </c>
      <c r="F16" s="575">
        <v>41423</v>
      </c>
      <c r="G16" s="574">
        <v>4.7314244474896299</v>
      </c>
    </row>
    <row r="17" spans="1:7" ht="12.75" customHeight="1">
      <c r="A17" s="573" t="s">
        <v>624</v>
      </c>
      <c r="B17" s="573" t="s">
        <v>294</v>
      </c>
      <c r="C17" s="574">
        <v>602.03793899749496</v>
      </c>
      <c r="D17" s="576">
        <v>41348</v>
      </c>
      <c r="E17" s="574">
        <v>573.75253865245111</v>
      </c>
      <c r="F17" s="575">
        <v>41417</v>
      </c>
      <c r="G17" s="574">
        <v>574.61004668257067</v>
      </c>
    </row>
    <row r="18" spans="1:7" ht="12.75" customHeight="1">
      <c r="A18" s="573" t="s">
        <v>625</v>
      </c>
      <c r="B18" s="573" t="s">
        <v>294</v>
      </c>
      <c r="C18" s="574">
        <v>999.02700135697467</v>
      </c>
      <c r="D18" s="576">
        <v>41348</v>
      </c>
      <c r="E18" s="574">
        <v>934.86957748907776</v>
      </c>
      <c r="F18" s="575">
        <v>41359</v>
      </c>
      <c r="G18" s="574">
        <v>948.52492710217189</v>
      </c>
    </row>
    <row r="19" spans="1:7" ht="12.75" customHeight="1">
      <c r="A19" s="573" t="s">
        <v>626</v>
      </c>
      <c r="B19" s="573" t="s">
        <v>294</v>
      </c>
      <c r="C19" s="574">
        <v>832.65418458636145</v>
      </c>
      <c r="D19" s="576">
        <v>41364</v>
      </c>
      <c r="E19" s="574">
        <v>828.16257382031949</v>
      </c>
      <c r="F19" s="575">
        <v>41425</v>
      </c>
      <c r="G19" s="574">
        <v>828.16257382031949</v>
      </c>
    </row>
    <row r="20" spans="1:7" ht="12.75" customHeight="1">
      <c r="A20" s="573" t="s">
        <v>627</v>
      </c>
      <c r="B20" s="573" t="s">
        <v>294</v>
      </c>
      <c r="C20" s="574">
        <v>856.41482385085953</v>
      </c>
      <c r="D20" s="576">
        <v>41380</v>
      </c>
      <c r="E20" s="574">
        <v>850.98089312436957</v>
      </c>
      <c r="F20" s="575">
        <v>41410</v>
      </c>
      <c r="G20" s="574">
        <v>851.56751189612544</v>
      </c>
    </row>
    <row r="21" spans="1:7" ht="12.75" customHeight="1">
      <c r="A21" s="573" t="s">
        <v>628</v>
      </c>
      <c r="B21" s="573" t="s">
        <v>294</v>
      </c>
      <c r="C21" s="574">
        <v>944.91647425518261</v>
      </c>
      <c r="D21" s="576">
        <v>41364</v>
      </c>
      <c r="E21" s="574">
        <v>917.41634354904932</v>
      </c>
      <c r="F21" s="575">
        <v>41425</v>
      </c>
      <c r="G21" s="574">
        <v>917.41634354904932</v>
      </c>
    </row>
    <row r="22" spans="1:7" ht="12.75" customHeight="1">
      <c r="A22" s="573" t="s">
        <v>629</v>
      </c>
      <c r="B22" s="573" t="s">
        <v>294</v>
      </c>
      <c r="C22" s="574">
        <v>147.33646532850088</v>
      </c>
      <c r="D22" s="576">
        <v>41425</v>
      </c>
      <c r="E22" s="574">
        <v>146.80621403193427</v>
      </c>
      <c r="F22" s="575">
        <v>41336</v>
      </c>
      <c r="G22" s="574">
        <v>147.33646532850088</v>
      </c>
    </row>
    <row r="23" spans="1:7" ht="12.75" customHeight="1">
      <c r="A23" s="573" t="s">
        <v>630</v>
      </c>
      <c r="B23" s="573" t="s">
        <v>304</v>
      </c>
      <c r="C23" s="574">
        <v>55.451994561582573</v>
      </c>
      <c r="D23" s="576">
        <v>41340</v>
      </c>
      <c r="E23" s="574">
        <v>51.799796831081842</v>
      </c>
      <c r="F23" s="575">
        <v>41417</v>
      </c>
      <c r="G23" s="574">
        <v>52.30281106505609</v>
      </c>
    </row>
    <row r="24" spans="1:7" ht="12.75" customHeight="1">
      <c r="A24" s="573" t="s">
        <v>631</v>
      </c>
      <c r="B24" s="573" t="s">
        <v>306</v>
      </c>
      <c r="C24" s="574">
        <v>90.140000685316878</v>
      </c>
      <c r="D24" s="576">
        <v>41389</v>
      </c>
      <c r="E24" s="574">
        <v>86.620481738038976</v>
      </c>
      <c r="F24" s="575">
        <v>41425</v>
      </c>
      <c r="G24" s="574">
        <v>86.620481738038976</v>
      </c>
    </row>
    <row r="25" spans="1:7" ht="12.75" customHeight="1">
      <c r="A25" s="573" t="s">
        <v>632</v>
      </c>
      <c r="B25" s="573" t="s">
        <v>306</v>
      </c>
      <c r="C25" s="574">
        <v>789.01482727401844</v>
      </c>
      <c r="D25" s="576">
        <v>41380</v>
      </c>
      <c r="E25" s="574">
        <v>784.21082830168109</v>
      </c>
      <c r="F25" s="575">
        <v>41410</v>
      </c>
      <c r="G25" s="574">
        <v>784.97336854361765</v>
      </c>
    </row>
    <row r="26" spans="1:7" ht="12.75" customHeight="1">
      <c r="A26" s="573" t="s">
        <v>633</v>
      </c>
      <c r="B26" s="573" t="s">
        <v>306</v>
      </c>
      <c r="C26" s="574">
        <v>80.916203932375126</v>
      </c>
      <c r="D26" s="576">
        <v>41379</v>
      </c>
      <c r="E26" s="574">
        <v>78.248979472276076</v>
      </c>
      <c r="F26" s="575">
        <v>41425</v>
      </c>
      <c r="G26" s="574">
        <v>78.248979472276076</v>
      </c>
    </row>
    <row r="27" spans="1:7" ht="12.75" customHeight="1">
      <c r="A27" s="573" t="s">
        <v>634</v>
      </c>
      <c r="B27" s="573" t="s">
        <v>306</v>
      </c>
      <c r="C27" s="574">
        <v>140.08800888796273</v>
      </c>
      <c r="D27" s="576">
        <v>41425</v>
      </c>
      <c r="E27" s="574">
        <v>139.62556370879545</v>
      </c>
      <c r="F27" s="575">
        <v>41336</v>
      </c>
      <c r="G27" s="574">
        <v>140.08800888796273</v>
      </c>
    </row>
    <row r="28" spans="1:7" ht="12.75" customHeight="1">
      <c r="A28" s="573" t="s">
        <v>635</v>
      </c>
      <c r="B28" s="573" t="s">
        <v>306</v>
      </c>
      <c r="C28" s="574">
        <v>1021.9046082358018</v>
      </c>
      <c r="D28" s="576">
        <v>41397</v>
      </c>
      <c r="E28" s="574">
        <v>1002.8441377614664</v>
      </c>
      <c r="F28" s="575">
        <v>41338</v>
      </c>
      <c r="G28" s="574">
        <v>1011.1300569868689</v>
      </c>
    </row>
    <row r="29" spans="1:7" ht="12.75" customHeight="1">
      <c r="A29" s="573" t="s">
        <v>636</v>
      </c>
      <c r="B29" s="573" t="s">
        <v>306</v>
      </c>
      <c r="C29" s="574">
        <v>558.21891460869813</v>
      </c>
      <c r="D29" s="576">
        <v>41360</v>
      </c>
      <c r="E29" s="574">
        <v>529.96871181474705</v>
      </c>
      <c r="F29" s="575">
        <v>41425</v>
      </c>
      <c r="G29" s="574">
        <v>529.96871181474705</v>
      </c>
    </row>
    <row r="30" spans="1:7" ht="12.75" customHeight="1">
      <c r="A30" s="573" t="s">
        <v>637</v>
      </c>
      <c r="B30" s="573" t="s">
        <v>306</v>
      </c>
      <c r="C30" s="574">
        <v>818.32098519017154</v>
      </c>
      <c r="D30" s="576">
        <v>41422</v>
      </c>
      <c r="E30" s="574">
        <v>767.62439502421444</v>
      </c>
      <c r="F30" s="575">
        <v>41381</v>
      </c>
      <c r="G30" s="574">
        <v>795.86521860334722</v>
      </c>
    </row>
    <row r="31" spans="1:7" ht="12.75" customHeight="1">
      <c r="A31" s="573" t="s">
        <v>638</v>
      </c>
      <c r="B31" s="573" t="s">
        <v>639</v>
      </c>
      <c r="C31" s="574">
        <v>81.686854279897105</v>
      </c>
      <c r="D31" s="576">
        <v>41415</v>
      </c>
      <c r="E31" s="574">
        <v>78.935387848065574</v>
      </c>
      <c r="F31" s="575">
        <v>41382</v>
      </c>
      <c r="G31" s="574">
        <v>80.096454853725248</v>
      </c>
    </row>
    <row r="32" spans="1:7" ht="12.75" customHeight="1">
      <c r="A32" s="573" t="s">
        <v>640</v>
      </c>
      <c r="B32" s="573" t="s">
        <v>639</v>
      </c>
      <c r="C32" s="574">
        <v>146.951333829118</v>
      </c>
      <c r="D32" s="576">
        <v>41425</v>
      </c>
      <c r="E32" s="574">
        <v>146.31222082681157</v>
      </c>
      <c r="F32" s="575">
        <v>41336</v>
      </c>
      <c r="G32" s="574">
        <v>146.951333829118</v>
      </c>
    </row>
    <row r="33" spans="1:7" ht="12.75" customHeight="1">
      <c r="A33" s="573" t="s">
        <v>641</v>
      </c>
      <c r="B33" s="573" t="s">
        <v>639</v>
      </c>
      <c r="C33" s="574">
        <v>91.776244732080286</v>
      </c>
      <c r="D33" s="576">
        <v>41420</v>
      </c>
      <c r="E33" s="574">
        <v>90.739078638204177</v>
      </c>
      <c r="F33" s="575">
        <v>41338</v>
      </c>
      <c r="G33" s="574">
        <v>91.357642419629343</v>
      </c>
    </row>
    <row r="34" spans="1:7" ht="12.75" customHeight="1">
      <c r="A34" s="573" t="s">
        <v>642</v>
      </c>
      <c r="B34" s="573" t="s">
        <v>639</v>
      </c>
      <c r="C34" s="574">
        <v>69.349760513925744</v>
      </c>
      <c r="D34" s="576">
        <v>41415</v>
      </c>
      <c r="E34" s="574">
        <v>65.51565306617654</v>
      </c>
      <c r="F34" s="575">
        <v>41382</v>
      </c>
      <c r="G34" s="574">
        <v>67.211324045569896</v>
      </c>
    </row>
    <row r="35" spans="1:7" ht="12.75" customHeight="1">
      <c r="A35" s="573" t="s">
        <v>643</v>
      </c>
      <c r="B35" s="573" t="s">
        <v>319</v>
      </c>
      <c r="C35" s="574">
        <v>18063.012256733793</v>
      </c>
      <c r="D35" s="576">
        <v>41416</v>
      </c>
      <c r="E35" s="574">
        <v>17641.833371700046</v>
      </c>
      <c r="F35" s="575">
        <v>41336</v>
      </c>
      <c r="G35" s="574">
        <v>17990.232752341621</v>
      </c>
    </row>
    <row r="36" spans="1:7" ht="12.75" customHeight="1">
      <c r="A36" s="573" t="s">
        <v>1306</v>
      </c>
      <c r="B36" s="573" t="s">
        <v>319</v>
      </c>
      <c r="C36" s="574">
        <v>0.99997812133332997</v>
      </c>
      <c r="D36" s="576">
        <v>41416</v>
      </c>
      <c r="E36" s="574">
        <v>0.99954843866665999</v>
      </c>
      <c r="F36" s="575">
        <v>41425</v>
      </c>
      <c r="G36" s="574">
        <v>0.99954843866665999</v>
      </c>
    </row>
    <row r="37" spans="1:7" ht="12.75" customHeight="1">
      <c r="A37" s="577" t="s">
        <v>644</v>
      </c>
      <c r="B37" s="573" t="s">
        <v>319</v>
      </c>
      <c r="C37" s="574">
        <v>7057.4833159837872</v>
      </c>
      <c r="D37" s="576">
        <v>41347</v>
      </c>
      <c r="E37" s="574">
        <v>6581.470597526496</v>
      </c>
      <c r="F37" s="575">
        <v>41425</v>
      </c>
      <c r="G37" s="574">
        <v>6581.470597526496</v>
      </c>
    </row>
    <row r="38" spans="1:7" ht="12.75" customHeight="1">
      <c r="A38" s="573" t="s">
        <v>645</v>
      </c>
      <c r="B38" s="573" t="s">
        <v>319</v>
      </c>
      <c r="C38" s="574">
        <v>1.01956140848393</v>
      </c>
      <c r="D38" s="576">
        <v>41341</v>
      </c>
      <c r="E38" s="574">
        <v>0.98078829837447001</v>
      </c>
      <c r="F38" s="575">
        <v>41382</v>
      </c>
      <c r="G38" s="578">
        <v>1.0019284665788599</v>
      </c>
    </row>
    <row r="39" spans="1:7" ht="12.75" customHeight="1">
      <c r="A39" s="573" t="s">
        <v>646</v>
      </c>
      <c r="B39" s="573" t="s">
        <v>319</v>
      </c>
      <c r="C39" s="574">
        <v>8.9531208747129494</v>
      </c>
      <c r="D39" s="576">
        <v>41397</v>
      </c>
      <c r="E39" s="574">
        <v>8.8779927575279007</v>
      </c>
      <c r="F39" s="575">
        <v>41341</v>
      </c>
      <c r="G39" s="574">
        <v>8.9001764902698106</v>
      </c>
    </row>
    <row r="40" spans="1:7" ht="12.75" customHeight="1">
      <c r="A40" s="573" t="s">
        <v>647</v>
      </c>
      <c r="B40" s="573" t="s">
        <v>319</v>
      </c>
      <c r="C40" s="574">
        <v>1.0607136314111101</v>
      </c>
      <c r="D40" s="576">
        <v>41411</v>
      </c>
      <c r="E40" s="574">
        <v>1.0470837813113101</v>
      </c>
      <c r="F40" s="575">
        <v>41341</v>
      </c>
      <c r="G40" s="574">
        <v>1.0581213395265501</v>
      </c>
    </row>
    <row r="41" spans="1:7" ht="12.75" customHeight="1">
      <c r="A41" s="573" t="s">
        <v>648</v>
      </c>
      <c r="B41" s="573" t="s">
        <v>324</v>
      </c>
      <c r="C41" s="574">
        <v>382.47096252317755</v>
      </c>
      <c r="D41" s="576">
        <v>41362</v>
      </c>
      <c r="E41" s="574">
        <v>354.54008910056842</v>
      </c>
      <c r="F41" s="575">
        <v>41425</v>
      </c>
      <c r="G41" s="574">
        <v>354.54008910056842</v>
      </c>
    </row>
    <row r="42" spans="1:7" ht="12.75" customHeight="1">
      <c r="A42" s="573" t="s">
        <v>325</v>
      </c>
      <c r="B42" s="573" t="s">
        <v>324</v>
      </c>
      <c r="C42" s="574">
        <v>640.46579179333128</v>
      </c>
      <c r="D42" s="576">
        <v>41416</v>
      </c>
      <c r="E42" s="574">
        <v>593.20934206667812</v>
      </c>
      <c r="F42" s="575">
        <v>41425</v>
      </c>
      <c r="G42" s="574">
        <v>593.20934206667812</v>
      </c>
    </row>
    <row r="43" spans="1:7" ht="12.75" customHeight="1">
      <c r="A43" s="573" t="s">
        <v>327</v>
      </c>
      <c r="B43" s="573" t="s">
        <v>324</v>
      </c>
      <c r="C43" s="574">
        <v>541.66352430180655</v>
      </c>
      <c r="D43" s="576">
        <v>41354</v>
      </c>
      <c r="E43" s="574">
        <v>430.59329388316274</v>
      </c>
      <c r="F43" s="575">
        <v>41381</v>
      </c>
      <c r="G43" s="574">
        <v>468.30886448729632</v>
      </c>
    </row>
    <row r="44" spans="1:7" ht="12.75" customHeight="1">
      <c r="A44" s="573" t="s">
        <v>649</v>
      </c>
      <c r="B44" s="573" t="s">
        <v>324</v>
      </c>
      <c r="C44" s="574">
        <v>1023.8741091698681</v>
      </c>
      <c r="D44" s="576">
        <v>41409</v>
      </c>
      <c r="E44" s="574">
        <v>940.93411205204973</v>
      </c>
      <c r="F44" s="575">
        <v>41382</v>
      </c>
      <c r="G44" s="574">
        <v>977.22065910914773</v>
      </c>
    </row>
    <row r="45" spans="1:7" ht="12.75" customHeight="1">
      <c r="A45" s="573" t="s">
        <v>650</v>
      </c>
      <c r="B45" s="573" t="s">
        <v>332</v>
      </c>
      <c r="C45" s="574">
        <v>8.0775661754001309</v>
      </c>
      <c r="D45" s="576">
        <v>41366</v>
      </c>
      <c r="E45" s="574">
        <v>7.8114663117456802</v>
      </c>
      <c r="F45" s="575">
        <v>41402</v>
      </c>
      <c r="G45" s="574">
        <v>7.8659481893303402</v>
      </c>
    </row>
    <row r="46" spans="1:7" ht="12.75" customHeight="1">
      <c r="A46" s="573" t="s">
        <v>651</v>
      </c>
      <c r="B46" s="573" t="s">
        <v>332</v>
      </c>
      <c r="C46" s="574">
        <v>9.7596702141925</v>
      </c>
      <c r="D46" s="576">
        <v>41415</v>
      </c>
      <c r="E46" s="574">
        <v>8.7272799513808099</v>
      </c>
      <c r="F46" s="575">
        <v>41382</v>
      </c>
      <c r="G46" s="574">
        <v>9.3461853647304007</v>
      </c>
    </row>
    <row r="47" spans="1:7" ht="12.75" customHeight="1">
      <c r="A47" s="573" t="s">
        <v>652</v>
      </c>
      <c r="B47" s="573" t="s">
        <v>332</v>
      </c>
      <c r="C47" s="574">
        <v>6.8309368655053602</v>
      </c>
      <c r="D47" s="576">
        <v>41341</v>
      </c>
      <c r="E47" s="574">
        <v>6.2406444668287699</v>
      </c>
      <c r="F47" s="575">
        <v>41425</v>
      </c>
      <c r="G47" s="574">
        <v>6.2406444668287699</v>
      </c>
    </row>
    <row r="48" spans="1:7" ht="12.75" customHeight="1">
      <c r="A48" s="573" t="s">
        <v>335</v>
      </c>
      <c r="B48" s="573" t="s">
        <v>332</v>
      </c>
      <c r="C48" s="574">
        <v>12.51768618230599</v>
      </c>
      <c r="D48" s="576">
        <v>41414</v>
      </c>
      <c r="E48" s="574">
        <v>11.477729048394981</v>
      </c>
      <c r="F48" s="575">
        <v>41382</v>
      </c>
      <c r="G48" s="574">
        <v>12.02199798065425</v>
      </c>
    </row>
    <row r="49" spans="1:7" ht="12.75" customHeight="1">
      <c r="A49" s="573" t="s">
        <v>653</v>
      </c>
      <c r="B49" s="573" t="s">
        <v>332</v>
      </c>
      <c r="C49" s="574">
        <v>13.8505208300975</v>
      </c>
      <c r="D49" s="576">
        <v>41345</v>
      </c>
      <c r="E49" s="574">
        <v>13.267915413089771</v>
      </c>
      <c r="F49" s="575">
        <v>41417</v>
      </c>
      <c r="G49" s="574">
        <v>13.33589339008785</v>
      </c>
    </row>
    <row r="50" spans="1:7" ht="12.75" customHeight="1">
      <c r="A50" s="573" t="s">
        <v>654</v>
      </c>
      <c r="B50" s="573" t="s">
        <v>338</v>
      </c>
      <c r="C50" s="574">
        <v>111.65030066952131</v>
      </c>
      <c r="D50" s="576">
        <v>41345</v>
      </c>
      <c r="E50" s="574">
        <v>97.975889359813195</v>
      </c>
      <c r="F50" s="575">
        <v>41385</v>
      </c>
      <c r="G50" s="574">
        <v>100.39866321715247</v>
      </c>
    </row>
    <row r="51" spans="1:7" ht="12.75" customHeight="1">
      <c r="A51" s="573" t="s">
        <v>340</v>
      </c>
      <c r="B51" s="573" t="s">
        <v>338</v>
      </c>
      <c r="C51" s="574">
        <v>1279.652160164211</v>
      </c>
      <c r="D51" s="576">
        <v>41425</v>
      </c>
      <c r="E51" s="574">
        <v>1272.5796641573015</v>
      </c>
      <c r="F51" s="575">
        <v>41336</v>
      </c>
      <c r="G51" s="574">
        <v>1279.652160164211</v>
      </c>
    </row>
    <row r="52" spans="1:7" ht="12.75" customHeight="1">
      <c r="A52" s="573" t="s">
        <v>655</v>
      </c>
      <c r="B52" s="573" t="s">
        <v>338</v>
      </c>
      <c r="C52" s="574">
        <v>821.37395926520708</v>
      </c>
      <c r="D52" s="576">
        <v>41364</v>
      </c>
      <c r="E52" s="574">
        <v>791.31882040332164</v>
      </c>
      <c r="F52" s="575">
        <v>41425</v>
      </c>
      <c r="G52" s="574">
        <v>791.31882040332164</v>
      </c>
    </row>
    <row r="53" spans="1:7" ht="12.75" customHeight="1">
      <c r="A53" s="573" t="s">
        <v>656</v>
      </c>
      <c r="B53" s="573" t="s">
        <v>338</v>
      </c>
      <c r="C53" s="574">
        <v>840.51393627870016</v>
      </c>
      <c r="D53" s="576">
        <v>41364</v>
      </c>
      <c r="E53" s="574">
        <v>815.51589007620782</v>
      </c>
      <c r="F53" s="575">
        <v>41425</v>
      </c>
      <c r="G53" s="574">
        <v>815.51589007620782</v>
      </c>
    </row>
    <row r="54" spans="1:7" ht="12.75" customHeight="1">
      <c r="A54" s="573" t="s">
        <v>657</v>
      </c>
      <c r="B54" s="573" t="s">
        <v>338</v>
      </c>
      <c r="C54" s="574">
        <v>499.87920223038503</v>
      </c>
      <c r="D54" s="576">
        <v>41364</v>
      </c>
      <c r="E54" s="574">
        <v>474.41492077431121</v>
      </c>
      <c r="F54" s="575">
        <v>41394</v>
      </c>
      <c r="G54" s="574">
        <v>489.20503417533735</v>
      </c>
    </row>
    <row r="55" spans="1:7" ht="12.75" customHeight="1">
      <c r="A55" s="573" t="s">
        <v>1308</v>
      </c>
      <c r="B55" s="573" t="s">
        <v>344</v>
      </c>
      <c r="C55" s="574">
        <v>170.44476388310224</v>
      </c>
      <c r="D55" s="576">
        <v>41341</v>
      </c>
      <c r="E55" s="574">
        <v>154.79468538711055</v>
      </c>
      <c r="F55" s="575">
        <v>41382</v>
      </c>
      <c r="G55" s="574">
        <v>154.85067189806975</v>
      </c>
    </row>
    <row r="56" spans="1:7" ht="12.75" customHeight="1">
      <c r="A56" s="573" t="s">
        <v>1309</v>
      </c>
      <c r="B56" s="573" t="s">
        <v>344</v>
      </c>
      <c r="C56" s="574">
        <v>78.060253867202221</v>
      </c>
      <c r="D56" s="576">
        <v>41341</v>
      </c>
      <c r="E56" s="574">
        <v>74.793447687579146</v>
      </c>
      <c r="F56" s="575">
        <v>41381</v>
      </c>
      <c r="G56" s="574">
        <v>74.813800915062515</v>
      </c>
    </row>
    <row r="57" spans="1:7" ht="12.75" customHeight="1">
      <c r="A57" s="573" t="s">
        <v>1310</v>
      </c>
      <c r="B57" s="573" t="s">
        <v>344</v>
      </c>
      <c r="C57" s="574">
        <v>173.95468424985904</v>
      </c>
      <c r="D57" s="576">
        <v>41345</v>
      </c>
      <c r="E57" s="574">
        <v>140.26591929493949</v>
      </c>
      <c r="F57" s="575">
        <v>41423</v>
      </c>
      <c r="G57" s="574">
        <v>140.43969878878261</v>
      </c>
    </row>
    <row r="58" spans="1:7" ht="12.75" customHeight="1">
      <c r="A58" s="573" t="s">
        <v>1311</v>
      </c>
      <c r="B58" s="573" t="s">
        <v>344</v>
      </c>
      <c r="C58" s="574">
        <v>68.778794571835618</v>
      </c>
      <c r="D58" s="576">
        <v>41344</v>
      </c>
      <c r="E58" s="574">
        <v>65.204114768250761</v>
      </c>
      <c r="F58" s="575">
        <v>41425</v>
      </c>
      <c r="G58" s="574">
        <v>65.204114768250761</v>
      </c>
    </row>
    <row r="59" spans="1:7" ht="12.75" customHeight="1">
      <c r="A59" s="573" t="s">
        <v>1312</v>
      </c>
      <c r="B59" s="573" t="s">
        <v>344</v>
      </c>
      <c r="C59" s="574">
        <v>98.19095139343608</v>
      </c>
      <c r="D59" s="576">
        <v>41415</v>
      </c>
      <c r="E59" s="574">
        <v>91.735545664976158</v>
      </c>
      <c r="F59" s="575">
        <v>41382</v>
      </c>
      <c r="G59" s="574">
        <v>95.543253590082159</v>
      </c>
    </row>
    <row r="60" spans="1:7" ht="12.75" customHeight="1">
      <c r="A60" s="573" t="s">
        <v>1313</v>
      </c>
      <c r="B60" s="573" t="s">
        <v>344</v>
      </c>
      <c r="C60" s="574">
        <v>70.050273600143541</v>
      </c>
      <c r="D60" s="576">
        <v>41344</v>
      </c>
      <c r="E60" s="574">
        <v>67.021410867826106</v>
      </c>
      <c r="F60" s="575">
        <v>41425</v>
      </c>
      <c r="G60" s="574">
        <v>67.021410867826106</v>
      </c>
    </row>
    <row r="61" spans="1:7" ht="12.75" customHeight="1">
      <c r="A61" s="573" t="s">
        <v>1314</v>
      </c>
      <c r="B61" s="573" t="s">
        <v>344</v>
      </c>
      <c r="C61" s="574">
        <v>47.96225170526283</v>
      </c>
      <c r="D61" s="576">
        <v>41409</v>
      </c>
      <c r="E61" s="574">
        <v>46.063877943999252</v>
      </c>
      <c r="F61" s="575">
        <v>41425</v>
      </c>
      <c r="G61" s="574">
        <v>46.063877943999252</v>
      </c>
    </row>
    <row r="62" spans="1:7" ht="12.75" customHeight="1">
      <c r="A62" s="573" t="s">
        <v>1315</v>
      </c>
      <c r="B62" s="573" t="s">
        <v>344</v>
      </c>
      <c r="C62" s="574">
        <v>504.6953443466449</v>
      </c>
      <c r="D62" s="576">
        <v>41416</v>
      </c>
      <c r="E62" s="574">
        <v>477.97675026870729</v>
      </c>
      <c r="F62" s="575">
        <v>41382</v>
      </c>
      <c r="G62" s="574">
        <v>499.61965333936973</v>
      </c>
    </row>
    <row r="63" spans="1:7" ht="12.75" customHeight="1">
      <c r="A63" s="573" t="s">
        <v>1316</v>
      </c>
      <c r="B63" s="573" t="s">
        <v>344</v>
      </c>
      <c r="C63" s="574">
        <v>103.34567139534931</v>
      </c>
      <c r="D63" s="576">
        <v>41424</v>
      </c>
      <c r="E63" s="574">
        <v>103.16580829099659</v>
      </c>
      <c r="F63" s="575">
        <v>41336</v>
      </c>
      <c r="G63" s="574">
        <v>103.3415746365164</v>
      </c>
    </row>
    <row r="64" spans="1:7" ht="12.75" customHeight="1">
      <c r="A64" s="573" t="s">
        <v>1317</v>
      </c>
      <c r="B64" s="573" t="s">
        <v>344</v>
      </c>
      <c r="C64" s="574">
        <v>109.56804526221788</v>
      </c>
      <c r="D64" s="576">
        <v>41411</v>
      </c>
      <c r="E64" s="574">
        <v>101.50746236261205</v>
      </c>
      <c r="F64" s="575">
        <v>41371</v>
      </c>
      <c r="G64" s="574">
        <v>103.24487266493868</v>
      </c>
    </row>
    <row r="65" spans="1:7" ht="12.75" customHeight="1">
      <c r="A65" s="573" t="s">
        <v>1318</v>
      </c>
      <c r="B65" s="573" t="s">
        <v>344</v>
      </c>
      <c r="C65" s="574">
        <v>47.994286386981621</v>
      </c>
      <c r="D65" s="576">
        <v>41389</v>
      </c>
      <c r="E65" s="574">
        <v>46.794172169406409</v>
      </c>
      <c r="F65" s="575">
        <v>41376</v>
      </c>
      <c r="G65" s="574">
        <v>47.233540496023217</v>
      </c>
    </row>
    <row r="66" spans="1:7" ht="12.75" customHeight="1">
      <c r="A66" s="573" t="s">
        <v>1319</v>
      </c>
      <c r="B66" s="573" t="s">
        <v>344</v>
      </c>
      <c r="C66" s="574">
        <v>224.91529096320812</v>
      </c>
      <c r="D66" s="576">
        <v>41348</v>
      </c>
      <c r="E66" s="574">
        <v>198.83653007977719</v>
      </c>
      <c r="F66" s="575">
        <v>41382</v>
      </c>
      <c r="G66" s="574">
        <v>202.98109500477173</v>
      </c>
    </row>
    <row r="67" spans="1:7" ht="12.75" customHeight="1">
      <c r="A67" s="573" t="s">
        <v>1320</v>
      </c>
      <c r="B67" s="573" t="s">
        <v>344</v>
      </c>
      <c r="C67" s="574">
        <v>143.06159341405041</v>
      </c>
      <c r="D67" s="576">
        <v>41415</v>
      </c>
      <c r="E67" s="574">
        <v>124.72421491516047</v>
      </c>
      <c r="F67" s="575">
        <v>41336</v>
      </c>
      <c r="G67" s="574">
        <v>140.62630275159643</v>
      </c>
    </row>
    <row r="68" spans="1:7" ht="12.75" customHeight="1">
      <c r="A68" s="573" t="s">
        <v>1195</v>
      </c>
      <c r="B68" s="573" t="s">
        <v>346</v>
      </c>
      <c r="C68" s="574">
        <v>762.29026535950015</v>
      </c>
      <c r="D68" s="576">
        <v>41380</v>
      </c>
      <c r="E68" s="574">
        <v>757.99981468888302</v>
      </c>
      <c r="F68" s="575">
        <v>41410</v>
      </c>
      <c r="G68" s="574">
        <v>758.51763983775697</v>
      </c>
    </row>
    <row r="69" spans="1:7" ht="12.75" customHeight="1">
      <c r="A69" s="573" t="s">
        <v>658</v>
      </c>
      <c r="B69" s="573" t="s">
        <v>346</v>
      </c>
      <c r="C69" s="574">
        <v>927.35476190849295</v>
      </c>
      <c r="D69" s="576">
        <v>41392</v>
      </c>
      <c r="E69" s="574">
        <v>909.53009580711227</v>
      </c>
      <c r="F69" s="575">
        <v>41393</v>
      </c>
      <c r="G69" s="574">
        <v>910.18784491847839</v>
      </c>
    </row>
    <row r="70" spans="1:7" ht="12.75" customHeight="1">
      <c r="A70" s="573" t="s">
        <v>347</v>
      </c>
      <c r="B70" s="573" t="s">
        <v>346</v>
      </c>
      <c r="C70" s="574">
        <v>887.42916167573117</v>
      </c>
      <c r="D70" s="576">
        <v>41414</v>
      </c>
      <c r="E70" s="574">
        <v>833.47946384797501</v>
      </c>
      <c r="F70" s="575">
        <v>41382</v>
      </c>
      <c r="G70" s="574">
        <v>866.75436173921958</v>
      </c>
    </row>
    <row r="71" spans="1:7" ht="12.75" customHeight="1">
      <c r="A71" s="573" t="s">
        <v>659</v>
      </c>
      <c r="B71" s="573" t="s">
        <v>346</v>
      </c>
      <c r="C71" s="574">
        <v>41.84892965714522</v>
      </c>
      <c r="D71" s="576">
        <v>41346</v>
      </c>
      <c r="E71" s="574">
        <v>38.353074697062169</v>
      </c>
      <c r="F71" s="575">
        <v>41422</v>
      </c>
      <c r="G71" s="574">
        <v>38.528146347072521</v>
      </c>
    </row>
    <row r="72" spans="1:7" ht="12.75" customHeight="1">
      <c r="A72" s="573" t="s">
        <v>660</v>
      </c>
      <c r="B72" s="573" t="s">
        <v>346</v>
      </c>
      <c r="C72" s="574">
        <v>629.00856433422643</v>
      </c>
      <c r="D72" s="576">
        <v>41347</v>
      </c>
      <c r="E72" s="574">
        <v>603.42794599539377</v>
      </c>
      <c r="F72" s="575">
        <v>41425</v>
      </c>
      <c r="G72" s="574">
        <v>603.42794599539377</v>
      </c>
    </row>
    <row r="73" spans="1:7" ht="12.75" customHeight="1">
      <c r="A73" s="573" t="s">
        <v>661</v>
      </c>
      <c r="B73" s="573" t="s">
        <v>346</v>
      </c>
      <c r="C73" s="574">
        <v>129.92576587229297</v>
      </c>
      <c r="D73" s="576">
        <v>41425</v>
      </c>
      <c r="E73" s="574">
        <v>129.68024612033537</v>
      </c>
      <c r="F73" s="575">
        <v>41336</v>
      </c>
      <c r="G73" s="574">
        <v>129.92576587229297</v>
      </c>
    </row>
    <row r="74" spans="1:7" ht="12.75" customHeight="1">
      <c r="A74" s="573" t="s">
        <v>662</v>
      </c>
      <c r="B74" s="573" t="s">
        <v>346</v>
      </c>
      <c r="C74" s="574">
        <v>97.584744983797833</v>
      </c>
      <c r="D74" s="576">
        <v>41347</v>
      </c>
      <c r="E74" s="574">
        <v>94.53945540610016</v>
      </c>
      <c r="F74" s="575">
        <v>41425</v>
      </c>
      <c r="G74" s="574">
        <v>94.53945540610016</v>
      </c>
    </row>
    <row r="75" spans="1:7" ht="12.75" customHeight="1">
      <c r="A75" s="573" t="s">
        <v>663</v>
      </c>
      <c r="B75" s="573" t="s">
        <v>353</v>
      </c>
      <c r="C75" s="574">
        <v>841.88874943347821</v>
      </c>
      <c r="D75" s="576">
        <v>41340</v>
      </c>
      <c r="E75" s="574">
        <v>805.41628874136302</v>
      </c>
      <c r="F75" s="575">
        <v>41360</v>
      </c>
      <c r="G75" s="574">
        <v>812.0262659044979</v>
      </c>
    </row>
    <row r="76" spans="1:7" ht="12.75" customHeight="1">
      <c r="A76" s="573" t="s">
        <v>664</v>
      </c>
      <c r="B76" s="573" t="s">
        <v>353</v>
      </c>
      <c r="C76" s="574">
        <v>759.00720637824475</v>
      </c>
      <c r="D76" s="576">
        <v>41369</v>
      </c>
      <c r="E76" s="574">
        <v>735.43840605941693</v>
      </c>
      <c r="F76" s="575">
        <v>41404</v>
      </c>
      <c r="G76" s="574">
        <v>749.02076033569858</v>
      </c>
    </row>
    <row r="77" spans="1:7" ht="12.75" customHeight="1">
      <c r="A77" s="573" t="s">
        <v>665</v>
      </c>
      <c r="B77" s="573" t="s">
        <v>353</v>
      </c>
      <c r="C77" s="574">
        <v>74.358731856651417</v>
      </c>
      <c r="D77" s="576">
        <v>41347</v>
      </c>
      <c r="E77" s="574">
        <v>68.469759906828216</v>
      </c>
      <c r="F77" s="575">
        <v>41425</v>
      </c>
      <c r="G77" s="574">
        <v>68.469759906828216</v>
      </c>
    </row>
    <row r="78" spans="1:7" ht="12.75" customHeight="1">
      <c r="A78" s="573" t="s">
        <v>666</v>
      </c>
      <c r="B78" s="573" t="s">
        <v>353</v>
      </c>
      <c r="C78" s="574">
        <v>1024.9812162375858</v>
      </c>
      <c r="D78" s="576">
        <v>41380</v>
      </c>
      <c r="E78" s="574">
        <v>1018.5640726337522</v>
      </c>
      <c r="F78" s="575">
        <v>41338</v>
      </c>
      <c r="G78" s="574">
        <v>1020.0797133475996</v>
      </c>
    </row>
    <row r="79" spans="1:7" ht="12.75" customHeight="1">
      <c r="A79" s="573" t="s">
        <v>667</v>
      </c>
      <c r="B79" s="573" t="s">
        <v>353</v>
      </c>
      <c r="C79" s="574">
        <v>99.256771002918398</v>
      </c>
      <c r="D79" s="576">
        <v>41347</v>
      </c>
      <c r="E79" s="574">
        <v>93.287787835013219</v>
      </c>
      <c r="F79" s="575">
        <v>41425</v>
      </c>
      <c r="G79" s="574">
        <v>93.287787835013219</v>
      </c>
    </row>
    <row r="80" spans="1:7" ht="12.75" customHeight="1">
      <c r="A80" s="573" t="s">
        <v>668</v>
      </c>
      <c r="B80" s="573" t="s">
        <v>353</v>
      </c>
      <c r="C80" s="574">
        <v>63.899462875808581</v>
      </c>
      <c r="D80" s="576">
        <v>41341</v>
      </c>
      <c r="E80" s="574">
        <v>58.087752492840629</v>
      </c>
      <c r="F80" s="575">
        <v>41382</v>
      </c>
      <c r="G80" s="574">
        <v>59.29678483319374</v>
      </c>
    </row>
    <row r="81" spans="1:7" ht="12.75" customHeight="1">
      <c r="A81" s="573" t="s">
        <v>669</v>
      </c>
      <c r="B81" s="573" t="s">
        <v>353</v>
      </c>
      <c r="C81" s="574">
        <v>140.33911634409117</v>
      </c>
      <c r="D81" s="576">
        <v>41425</v>
      </c>
      <c r="E81" s="574">
        <v>139.9080768441066</v>
      </c>
      <c r="F81" s="575">
        <v>41336</v>
      </c>
      <c r="G81" s="574">
        <v>140.33911634409117</v>
      </c>
    </row>
    <row r="82" spans="1:7" ht="12.75" customHeight="1">
      <c r="A82" s="573" t="s">
        <v>670</v>
      </c>
      <c r="B82" s="573" t="s">
        <v>361</v>
      </c>
      <c r="C82" s="574">
        <v>702.8917168690781</v>
      </c>
      <c r="D82" s="576">
        <v>41416</v>
      </c>
      <c r="E82" s="574">
        <v>667.95360900838273</v>
      </c>
      <c r="F82" s="575">
        <v>41336</v>
      </c>
      <c r="G82" s="574">
        <v>687.64914339169059</v>
      </c>
    </row>
    <row r="83" spans="1:7" ht="12.75" customHeight="1">
      <c r="A83" s="573" t="s">
        <v>671</v>
      </c>
      <c r="B83" s="573" t="s">
        <v>361</v>
      </c>
      <c r="C83" s="574">
        <v>80.671391296956344</v>
      </c>
      <c r="D83" s="576">
        <v>41363</v>
      </c>
      <c r="E83" s="574">
        <v>80.406668800260434</v>
      </c>
      <c r="F83" s="575">
        <v>41425</v>
      </c>
      <c r="G83" s="574">
        <v>80.406668800260434</v>
      </c>
    </row>
    <row r="84" spans="1:7" ht="12.75" customHeight="1">
      <c r="A84" s="573" t="s">
        <v>363</v>
      </c>
      <c r="B84" s="573" t="s">
        <v>361</v>
      </c>
      <c r="C84" s="574">
        <v>75.924685821775583</v>
      </c>
      <c r="D84" s="576">
        <v>41415</v>
      </c>
      <c r="E84" s="574">
        <v>69.467545319848327</v>
      </c>
      <c r="F84" s="575">
        <v>41382</v>
      </c>
      <c r="G84" s="574">
        <v>73.705537893454604</v>
      </c>
    </row>
    <row r="85" spans="1:7" ht="12.75" customHeight="1">
      <c r="A85" s="573" t="s">
        <v>672</v>
      </c>
      <c r="B85" s="573" t="s">
        <v>365</v>
      </c>
      <c r="C85" s="574">
        <v>932.35249709022594</v>
      </c>
      <c r="D85" s="576">
        <v>41347</v>
      </c>
      <c r="E85" s="574">
        <v>894.39950133602224</v>
      </c>
      <c r="F85" s="575">
        <v>41417</v>
      </c>
      <c r="G85" s="574">
        <v>896.98693655952798</v>
      </c>
    </row>
    <row r="86" spans="1:7" ht="12.75" customHeight="1">
      <c r="A86" s="573" t="s">
        <v>673</v>
      </c>
      <c r="B86" s="573" t="s">
        <v>365</v>
      </c>
      <c r="C86" s="574">
        <v>1273.5949003399792</v>
      </c>
      <c r="D86" s="576">
        <v>41397</v>
      </c>
      <c r="E86" s="574">
        <v>1149.9462135677059</v>
      </c>
      <c r="F86" s="575">
        <v>41425</v>
      </c>
      <c r="G86" s="574">
        <v>1149.9462135677059</v>
      </c>
    </row>
    <row r="87" spans="1:7" ht="12.75" customHeight="1">
      <c r="A87" s="573" t="s">
        <v>674</v>
      </c>
      <c r="B87" s="573" t="s">
        <v>365</v>
      </c>
      <c r="C87" s="574">
        <v>153.60984469609053</v>
      </c>
      <c r="D87" s="576">
        <v>41425</v>
      </c>
      <c r="E87" s="574">
        <v>153.15710752951915</v>
      </c>
      <c r="F87" s="575">
        <v>41336</v>
      </c>
      <c r="G87" s="574">
        <v>153.60984469609053</v>
      </c>
    </row>
    <row r="88" spans="1:7" ht="12.75" customHeight="1">
      <c r="A88" s="573" t="s">
        <v>675</v>
      </c>
      <c r="B88" s="573" t="s">
        <v>365</v>
      </c>
      <c r="C88" s="574">
        <v>377.75391734737104</v>
      </c>
      <c r="D88" s="576">
        <v>41347</v>
      </c>
      <c r="E88" s="574">
        <v>351.98223734274467</v>
      </c>
      <c r="F88" s="575">
        <v>41425</v>
      </c>
      <c r="G88" s="574">
        <v>351.98223734274467</v>
      </c>
    </row>
    <row r="89" spans="1:7" ht="12.75" customHeight="1">
      <c r="A89" s="573" t="s">
        <v>369</v>
      </c>
      <c r="B89" s="573" t="s">
        <v>365</v>
      </c>
      <c r="C89" s="574">
        <v>788.55340899241537</v>
      </c>
      <c r="D89" s="576">
        <v>41380</v>
      </c>
      <c r="E89" s="574">
        <v>783.0606959898214</v>
      </c>
      <c r="F89" s="575">
        <v>41410</v>
      </c>
      <c r="G89" s="574">
        <v>783.55355532037947</v>
      </c>
    </row>
    <row r="90" spans="1:7" ht="12.75" customHeight="1">
      <c r="A90" s="573" t="s">
        <v>676</v>
      </c>
      <c r="B90" s="573" t="s">
        <v>365</v>
      </c>
      <c r="C90" s="574">
        <v>743.82717613021089</v>
      </c>
      <c r="D90" s="576">
        <v>41347</v>
      </c>
      <c r="E90" s="574">
        <v>686.40901432266469</v>
      </c>
      <c r="F90" s="575">
        <v>41425</v>
      </c>
      <c r="G90" s="574">
        <v>686.40901432266469</v>
      </c>
    </row>
    <row r="91" spans="1:7" ht="12.75" customHeight="1">
      <c r="A91" s="573" t="s">
        <v>677</v>
      </c>
      <c r="B91" s="573" t="s">
        <v>365</v>
      </c>
      <c r="C91" s="574">
        <v>870.15422403986213</v>
      </c>
      <c r="D91" s="576">
        <v>41405</v>
      </c>
      <c r="E91" s="574">
        <v>803.65545125205938</v>
      </c>
      <c r="F91" s="575">
        <v>41382</v>
      </c>
      <c r="G91" s="574">
        <v>861.08198836106192</v>
      </c>
    </row>
    <row r="92" spans="1:7" ht="12.75" customHeight="1">
      <c r="A92" s="573" t="s">
        <v>678</v>
      </c>
      <c r="B92" s="573" t="s">
        <v>365</v>
      </c>
      <c r="C92" s="574">
        <v>949.50614271502559</v>
      </c>
      <c r="D92" s="576">
        <v>41416</v>
      </c>
      <c r="E92" s="574">
        <v>856.25651549489487</v>
      </c>
      <c r="F92" s="575">
        <v>41382</v>
      </c>
      <c r="G92" s="574">
        <v>916.41048779838843</v>
      </c>
    </row>
    <row r="93" spans="1:7" ht="12.75" customHeight="1">
      <c r="A93" s="573" t="s">
        <v>679</v>
      </c>
      <c r="B93" s="573" t="s">
        <v>365</v>
      </c>
      <c r="C93" s="574">
        <v>432.00587273540441</v>
      </c>
      <c r="D93" s="576">
        <v>41397</v>
      </c>
      <c r="E93" s="574">
        <v>418.6665959639123</v>
      </c>
      <c r="F93" s="575">
        <v>41425</v>
      </c>
      <c r="G93" s="574">
        <v>418.6665959639123</v>
      </c>
    </row>
    <row r="94" spans="1:7" ht="12.75" customHeight="1">
      <c r="A94" s="573" t="s">
        <v>680</v>
      </c>
      <c r="B94" s="573" t="s">
        <v>374</v>
      </c>
      <c r="C94" s="574">
        <v>124.07114632917194</v>
      </c>
      <c r="D94" s="576">
        <v>41425</v>
      </c>
      <c r="E94" s="574">
        <v>123.3290109390672</v>
      </c>
      <c r="F94" s="575">
        <v>41336</v>
      </c>
      <c r="G94" s="574">
        <v>124.07114632917194</v>
      </c>
    </row>
    <row r="95" spans="1:7" ht="12.75" customHeight="1">
      <c r="A95" s="573" t="s">
        <v>681</v>
      </c>
      <c r="B95" s="573" t="s">
        <v>374</v>
      </c>
      <c r="C95" s="574">
        <v>104.33090179556277</v>
      </c>
      <c r="D95" s="576">
        <v>41339</v>
      </c>
      <c r="E95" s="574">
        <v>97.60370186909752</v>
      </c>
      <c r="F95" s="575">
        <v>41422</v>
      </c>
      <c r="G95" s="574">
        <v>98.262952752079684</v>
      </c>
    </row>
    <row r="96" spans="1:7" ht="12.75" customHeight="1">
      <c r="A96" s="573" t="s">
        <v>376</v>
      </c>
      <c r="B96" s="573" t="s">
        <v>374</v>
      </c>
      <c r="C96" s="574">
        <v>759.88231351972672</v>
      </c>
      <c r="D96" s="576">
        <v>41414</v>
      </c>
      <c r="E96" s="574">
        <v>736.18251074355396</v>
      </c>
      <c r="F96" s="575">
        <v>41337</v>
      </c>
      <c r="G96" s="574">
        <v>739.92889711018142</v>
      </c>
    </row>
    <row r="97" spans="1:7" ht="12.75" customHeight="1">
      <c r="A97" s="573" t="s">
        <v>682</v>
      </c>
      <c r="B97" s="573" t="s">
        <v>378</v>
      </c>
      <c r="C97" s="574">
        <v>104.7573305234762</v>
      </c>
      <c r="D97" s="576">
        <v>41362</v>
      </c>
      <c r="E97" s="574">
        <v>101.18465308247973</v>
      </c>
      <c r="F97" s="575">
        <v>41425</v>
      </c>
      <c r="G97" s="574">
        <v>101.18465308247973</v>
      </c>
    </row>
    <row r="98" spans="1:7" ht="12.75" customHeight="1">
      <c r="A98" s="573" t="s">
        <v>683</v>
      </c>
      <c r="B98" s="573" t="s">
        <v>378</v>
      </c>
      <c r="C98" s="574">
        <v>1342.9684416641685</v>
      </c>
      <c r="D98" s="576">
        <v>41362</v>
      </c>
      <c r="E98" s="574">
        <v>1309.5845733239444</v>
      </c>
      <c r="F98" s="575">
        <v>41425</v>
      </c>
      <c r="G98" s="574">
        <v>1309.5845733239444</v>
      </c>
    </row>
    <row r="99" spans="1:7" ht="12.75" customHeight="1">
      <c r="A99" s="573" t="s">
        <v>684</v>
      </c>
      <c r="B99" s="573" t="s">
        <v>378</v>
      </c>
      <c r="C99" s="574">
        <v>680.58465036386599</v>
      </c>
      <c r="D99" s="576">
        <v>41341</v>
      </c>
      <c r="E99" s="574">
        <v>629.64021109756447</v>
      </c>
      <c r="F99" s="575">
        <v>41382</v>
      </c>
      <c r="G99" s="574">
        <v>636.70562126611628</v>
      </c>
    </row>
    <row r="100" spans="1:7" ht="12.75" customHeight="1">
      <c r="A100" s="573" t="s">
        <v>685</v>
      </c>
      <c r="B100" s="573" t="s">
        <v>378</v>
      </c>
      <c r="C100" s="574">
        <v>946.96342510697264</v>
      </c>
      <c r="D100" s="576">
        <v>41416</v>
      </c>
      <c r="E100" s="574">
        <v>873.44937224237333</v>
      </c>
      <c r="F100" s="575">
        <v>41382</v>
      </c>
      <c r="G100" s="574">
        <v>916.0065481747481</v>
      </c>
    </row>
    <row r="101" spans="1:7" ht="12.75" customHeight="1">
      <c r="A101" s="573" t="s">
        <v>686</v>
      </c>
      <c r="B101" s="573" t="s">
        <v>378</v>
      </c>
      <c r="C101" s="574">
        <v>1117.217610400173</v>
      </c>
      <c r="D101" s="576">
        <v>41380</v>
      </c>
      <c r="E101" s="574">
        <v>1109.8154343699186</v>
      </c>
      <c r="F101" s="575">
        <v>41410</v>
      </c>
      <c r="G101" s="574">
        <v>1110.6882902293546</v>
      </c>
    </row>
    <row r="102" spans="1:7" ht="12.75" customHeight="1">
      <c r="A102" s="573" t="s">
        <v>687</v>
      </c>
      <c r="B102" s="573" t="s">
        <v>378</v>
      </c>
      <c r="C102" s="574">
        <v>1097.8064121373902</v>
      </c>
      <c r="D102" s="576">
        <v>41362</v>
      </c>
      <c r="E102" s="574">
        <v>1056.2763412455761</v>
      </c>
      <c r="F102" s="575">
        <v>41425</v>
      </c>
      <c r="G102" s="574">
        <v>1056.2763412455761</v>
      </c>
    </row>
    <row r="103" spans="1:7" ht="12.75" customHeight="1">
      <c r="A103" s="573" t="s">
        <v>688</v>
      </c>
      <c r="B103" s="573" t="s">
        <v>378</v>
      </c>
      <c r="C103" s="574">
        <v>172.06234617202264</v>
      </c>
      <c r="D103" s="576">
        <v>41425</v>
      </c>
      <c r="E103" s="574">
        <v>171.70337046953799</v>
      </c>
      <c r="F103" s="575">
        <v>41336</v>
      </c>
      <c r="G103" s="574">
        <v>172.06234617202264</v>
      </c>
    </row>
    <row r="104" spans="1:7" ht="12.75" customHeight="1">
      <c r="A104" s="573" t="s">
        <v>689</v>
      </c>
      <c r="B104" s="573" t="s">
        <v>378</v>
      </c>
      <c r="C104" s="574">
        <v>61.586602291243452</v>
      </c>
      <c r="D104" s="576">
        <v>41360</v>
      </c>
      <c r="E104" s="574">
        <v>58.906165773136792</v>
      </c>
      <c r="F104" s="575">
        <v>41425</v>
      </c>
      <c r="G104" s="574">
        <v>58.906165773136792</v>
      </c>
    </row>
    <row r="105" spans="1:7" ht="12.75" customHeight="1">
      <c r="A105" s="573" t="s">
        <v>690</v>
      </c>
      <c r="B105" s="573" t="s">
        <v>378</v>
      </c>
      <c r="C105" s="574">
        <v>1040.3586973471713</v>
      </c>
      <c r="D105" s="576">
        <v>41415</v>
      </c>
      <c r="E105" s="574">
        <v>977.6340396611605</v>
      </c>
      <c r="F105" s="575">
        <v>41382</v>
      </c>
      <c r="G105" s="574">
        <v>1009.1613638537658</v>
      </c>
    </row>
    <row r="106" spans="1:7" ht="12.75" customHeight="1">
      <c r="A106" s="92" t="s">
        <v>1036</v>
      </c>
    </row>
    <row r="107" spans="1:7" ht="12.75" customHeight="1">
      <c r="A107" s="225" t="s">
        <v>1037</v>
      </c>
    </row>
    <row r="108" spans="1:7" ht="12.75" customHeight="1">
      <c r="A108" s="300"/>
    </row>
    <row r="109" spans="1:7" ht="12.75" customHeight="1">
      <c r="A109" s="291" t="s">
        <v>477</v>
      </c>
    </row>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33" spans="7:7" ht="12.75" customHeight="1"/>
    <row r="134" spans="7:7" ht="12.75" customHeight="1"/>
    <row r="137" spans="7:7">
      <c r="G137" s="172" t="s">
        <v>592</v>
      </c>
    </row>
  </sheetData>
  <mergeCells count="5">
    <mergeCell ref="A4:A5"/>
    <mergeCell ref="B4:B5"/>
    <mergeCell ref="C4:D4"/>
    <mergeCell ref="E4:F4"/>
    <mergeCell ref="G4:G5"/>
  </mergeCells>
  <hyperlinks>
    <hyperlink ref="A109" location="'2 Sadržaj'!A1" display="Sadržaj / Contents"/>
  </hyperlinks>
  <pageMargins left="0.7" right="0.7" top="0.75" bottom="0.75" header="0.3" footer="0.3"/>
  <pageSetup paperSize="9" scale="83" orientation="portrait" r:id="rId1"/>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2" ht="12.75" customHeight="1">
      <c r="A1" s="141" t="s">
        <v>790</v>
      </c>
      <c r="K1" s="26" t="str">
        <f>Naslovnica!A20</f>
        <v>Svibanj 2013.</v>
      </c>
    </row>
    <row r="2" spans="1:12" ht="12.75" customHeight="1">
      <c r="A2" s="376" t="s">
        <v>1038</v>
      </c>
      <c r="K2" s="362" t="str">
        <f>Naslovnica!A24</f>
        <v>May 2013</v>
      </c>
    </row>
    <row r="3" spans="1:12" ht="12.75" customHeight="1">
      <c r="A3" s="30"/>
      <c r="K3" s="31"/>
    </row>
    <row r="4" spans="1:12" ht="12.75" customHeight="1">
      <c r="A4" s="352"/>
      <c r="B4" s="352"/>
      <c r="C4" s="352"/>
      <c r="D4" s="352"/>
      <c r="E4" s="352"/>
      <c r="F4" s="352"/>
      <c r="G4" s="352"/>
      <c r="H4" s="352"/>
      <c r="I4" s="352"/>
      <c r="J4" s="352"/>
      <c r="K4" s="47" t="s">
        <v>871</v>
      </c>
    </row>
    <row r="5" spans="1:12" ht="12.75" customHeight="1">
      <c r="A5" s="769" t="s">
        <v>1044</v>
      </c>
      <c r="B5" s="770" t="s">
        <v>1039</v>
      </c>
      <c r="C5" s="770"/>
      <c r="D5" s="744" t="s">
        <v>1040</v>
      </c>
      <c r="E5" s="744"/>
      <c r="F5" s="744" t="s">
        <v>1041</v>
      </c>
      <c r="G5" s="744"/>
      <c r="H5" s="744" t="s">
        <v>1042</v>
      </c>
      <c r="I5" s="744"/>
      <c r="J5" s="744" t="s">
        <v>1043</v>
      </c>
      <c r="K5" s="744"/>
    </row>
    <row r="6" spans="1:12" ht="12.75" customHeight="1">
      <c r="A6" s="769"/>
      <c r="B6" s="151" t="s">
        <v>165</v>
      </c>
      <c r="C6" s="151" t="s">
        <v>166</v>
      </c>
      <c r="D6" s="151" t="s">
        <v>165</v>
      </c>
      <c r="E6" s="151" t="s">
        <v>166</v>
      </c>
      <c r="F6" s="151" t="s">
        <v>165</v>
      </c>
      <c r="G6" s="151" t="s">
        <v>166</v>
      </c>
      <c r="H6" s="151" t="s">
        <v>165</v>
      </c>
      <c r="I6" s="151" t="s">
        <v>166</v>
      </c>
      <c r="J6" s="151" t="s">
        <v>165</v>
      </c>
      <c r="K6" s="151" t="s">
        <v>166</v>
      </c>
    </row>
    <row r="7" spans="1:12" ht="12.75" customHeight="1">
      <c r="A7" s="769"/>
      <c r="B7" s="393" t="s">
        <v>152</v>
      </c>
      <c r="C7" s="393" t="s">
        <v>153</v>
      </c>
      <c r="D7" s="393" t="s">
        <v>152</v>
      </c>
      <c r="E7" s="393" t="s">
        <v>153</v>
      </c>
      <c r="F7" s="393" t="s">
        <v>152</v>
      </c>
      <c r="G7" s="393" t="s">
        <v>153</v>
      </c>
      <c r="H7" s="393" t="s">
        <v>152</v>
      </c>
      <c r="I7" s="393" t="s">
        <v>153</v>
      </c>
      <c r="J7" s="393" t="s">
        <v>152</v>
      </c>
      <c r="K7" s="393" t="s">
        <v>153</v>
      </c>
    </row>
    <row r="8" spans="1:12" ht="18" customHeight="1">
      <c r="A8" s="481" t="s">
        <v>1045</v>
      </c>
      <c r="B8" s="579">
        <v>125069.64610551765</v>
      </c>
      <c r="C8" s="580">
        <v>6.266897577081644E-2</v>
      </c>
      <c r="D8" s="579">
        <v>75622.706715471941</v>
      </c>
      <c r="E8" s="580">
        <v>7.4858452590698982E-2</v>
      </c>
      <c r="F8" s="579">
        <v>925199.94634786749</v>
      </c>
      <c r="G8" s="580">
        <v>8.4123028160778851E-2</v>
      </c>
      <c r="H8" s="579">
        <v>30779.711352240902</v>
      </c>
      <c r="I8" s="580">
        <v>7.6446991360973854E-2</v>
      </c>
      <c r="J8" s="579">
        <v>1156672.010521098</v>
      </c>
      <c r="K8" s="580">
        <v>8.02869049994894E-2</v>
      </c>
      <c r="L8" s="308"/>
    </row>
    <row r="9" spans="1:12" ht="18" customHeight="1">
      <c r="A9" s="481" t="s">
        <v>1046</v>
      </c>
      <c r="B9" s="579">
        <v>40810.000762721655</v>
      </c>
      <c r="C9" s="580">
        <v>2.0448774172178417E-2</v>
      </c>
      <c r="D9" s="579">
        <v>49779.078757010575</v>
      </c>
      <c r="E9" s="580">
        <v>4.9276004112901596E-2</v>
      </c>
      <c r="F9" s="579">
        <v>82352.886193197541</v>
      </c>
      <c r="G9" s="580">
        <v>7.4878670191221401E-3</v>
      </c>
      <c r="H9" s="579">
        <v>8161.2255240070299</v>
      </c>
      <c r="I9" s="580">
        <v>2.026988265058249E-2</v>
      </c>
      <c r="J9" s="579">
        <v>181103.19123693681</v>
      </c>
      <c r="K9" s="580">
        <v>1.2570732738136992E-2</v>
      </c>
      <c r="L9" s="294"/>
    </row>
    <row r="10" spans="1:12" ht="36" customHeight="1">
      <c r="A10" s="481" t="s">
        <v>1047</v>
      </c>
      <c r="B10" s="579">
        <v>1856156.145676143</v>
      </c>
      <c r="C10" s="580">
        <v>0.9300690306750492</v>
      </c>
      <c r="D10" s="579">
        <v>940013.03903198149</v>
      </c>
      <c r="E10" s="580">
        <v>0.93051312989591273</v>
      </c>
      <c r="F10" s="579">
        <v>10124322.348831201</v>
      </c>
      <c r="G10" s="580">
        <v>0.92054550740246344</v>
      </c>
      <c r="H10" s="579">
        <v>391324.12319048448</v>
      </c>
      <c r="I10" s="580">
        <v>0.97192437974911849</v>
      </c>
      <c r="J10" s="579">
        <v>13311815.65672981</v>
      </c>
      <c r="K10" s="580">
        <v>0.92399960341487586</v>
      </c>
      <c r="L10" s="308"/>
    </row>
    <row r="11" spans="1:12" ht="21.75" customHeight="1">
      <c r="A11" s="581" t="s">
        <v>1048</v>
      </c>
      <c r="B11" s="582">
        <v>590928.01742117503</v>
      </c>
      <c r="C11" s="583">
        <v>0.29609785235036701</v>
      </c>
      <c r="D11" s="582">
        <v>509040.21761344949</v>
      </c>
      <c r="E11" s="583">
        <v>0.50389578278846847</v>
      </c>
      <c r="F11" s="582">
        <v>10124322.348831201</v>
      </c>
      <c r="G11" s="583">
        <v>0.92054550740246344</v>
      </c>
      <c r="H11" s="582">
        <v>204273.33257836953</v>
      </c>
      <c r="I11" s="583">
        <v>0.5073498419847603</v>
      </c>
      <c r="J11" s="582">
        <v>11428563.916444195</v>
      </c>
      <c r="K11" s="583">
        <v>0.79327935412457251</v>
      </c>
      <c r="L11" s="294"/>
    </row>
    <row r="12" spans="1:12" ht="18" customHeight="1">
      <c r="A12" s="486" t="s">
        <v>917</v>
      </c>
      <c r="B12" s="582">
        <v>544520.13418729999</v>
      </c>
      <c r="C12" s="583">
        <v>0.27284413251889872</v>
      </c>
      <c r="D12" s="582">
        <v>237844.95464789998</v>
      </c>
      <c r="E12" s="583">
        <v>0.23544125878007005</v>
      </c>
      <c r="F12" s="582">
        <v>0</v>
      </c>
      <c r="G12" s="583">
        <v>0</v>
      </c>
      <c r="H12" s="582">
        <v>0</v>
      </c>
      <c r="I12" s="583">
        <v>0</v>
      </c>
      <c r="J12" s="582">
        <v>782365.08883519995</v>
      </c>
      <c r="K12" s="583">
        <v>5.4305517027191032E-2</v>
      </c>
    </row>
    <row r="13" spans="1:12" ht="18" customHeight="1">
      <c r="A13" s="486" t="s">
        <v>1049</v>
      </c>
      <c r="B13" s="582">
        <v>1962.028515922</v>
      </c>
      <c r="C13" s="583">
        <v>9.83118777055069E-4</v>
      </c>
      <c r="D13" s="582">
        <v>138126.35178867701</v>
      </c>
      <c r="E13" s="583">
        <v>0.1367304266931694</v>
      </c>
      <c r="F13" s="582">
        <v>303283.43775640999</v>
      </c>
      <c r="G13" s="583">
        <v>2.7575791887786787E-2</v>
      </c>
      <c r="H13" s="582">
        <v>108252.155044453</v>
      </c>
      <c r="I13" s="583">
        <v>0.26886384562822102</v>
      </c>
      <c r="J13" s="582">
        <v>551623.97310546192</v>
      </c>
      <c r="K13" s="583">
        <v>3.8289317214658482E-2</v>
      </c>
    </row>
    <row r="14" spans="1:12" ht="18" customHeight="1">
      <c r="A14" s="486" t="s">
        <v>1050</v>
      </c>
      <c r="B14" s="582">
        <v>0</v>
      </c>
      <c r="C14" s="583">
        <v>0</v>
      </c>
      <c r="D14" s="582">
        <v>1731.459529208</v>
      </c>
      <c r="E14" s="583">
        <v>1.7139611461885525E-3</v>
      </c>
      <c r="F14" s="582">
        <v>0</v>
      </c>
      <c r="G14" s="583">
        <v>0</v>
      </c>
      <c r="H14" s="582">
        <v>197.54372255300001</v>
      </c>
      <c r="I14" s="583">
        <v>4.9063563587721374E-4</v>
      </c>
      <c r="J14" s="582">
        <v>1929.003251761</v>
      </c>
      <c r="K14" s="583">
        <v>1.3389595270665242E-4</v>
      </c>
    </row>
    <row r="15" spans="1:12" ht="29.25">
      <c r="A15" s="486" t="s">
        <v>1051</v>
      </c>
      <c r="B15" s="582">
        <v>10977.206163676999</v>
      </c>
      <c r="C15" s="583">
        <v>5.5003774978490301E-3</v>
      </c>
      <c r="D15" s="582">
        <v>83226.876721720997</v>
      </c>
      <c r="E15" s="583">
        <v>8.2385773743671509E-2</v>
      </c>
      <c r="F15" s="582">
        <v>272135.89084387396</v>
      </c>
      <c r="G15" s="583">
        <v>2.4743727341733232E-2</v>
      </c>
      <c r="H15" s="582">
        <v>49161.763412086002</v>
      </c>
      <c r="I15" s="583">
        <v>0.12210214903722157</v>
      </c>
      <c r="J15" s="582">
        <v>415501.73714135803</v>
      </c>
      <c r="K15" s="583">
        <v>2.8840802054129533E-2</v>
      </c>
    </row>
    <row r="16" spans="1:12" ht="29.25">
      <c r="A16" s="486" t="s">
        <v>389</v>
      </c>
      <c r="B16" s="582">
        <v>84</v>
      </c>
      <c r="C16" s="583">
        <v>4.2090100425384858E-5</v>
      </c>
      <c r="D16" s="582">
        <v>330</v>
      </c>
      <c r="E16" s="583">
        <v>3.2666497177727334E-4</v>
      </c>
      <c r="F16" s="582">
        <v>0</v>
      </c>
      <c r="G16" s="583">
        <v>0</v>
      </c>
      <c r="H16" s="582">
        <v>0</v>
      </c>
      <c r="I16" s="583">
        <v>0</v>
      </c>
      <c r="J16" s="582">
        <v>414</v>
      </c>
      <c r="K16" s="583">
        <v>2.8736563492025746E-5</v>
      </c>
    </row>
    <row r="17" spans="1:11" ht="18" customHeight="1">
      <c r="A17" s="486" t="s">
        <v>390</v>
      </c>
      <c r="B17" s="582">
        <v>23052.341838775999</v>
      </c>
      <c r="C17" s="583">
        <v>1.1550897417075984E-2</v>
      </c>
      <c r="D17" s="582">
        <v>21525.483437431001</v>
      </c>
      <c r="E17" s="583">
        <v>2.1307943756304737E-2</v>
      </c>
      <c r="F17" s="582">
        <v>96573.694973557998</v>
      </c>
      <c r="G17" s="583">
        <v>8.7808821151795675E-3</v>
      </c>
      <c r="H17" s="582">
        <v>622.83996016000003</v>
      </c>
      <c r="I17" s="583">
        <v>1.5469359185577381E-3</v>
      </c>
      <c r="J17" s="582">
        <v>141774.36020992498</v>
      </c>
      <c r="K17" s="583">
        <v>9.8408403471348747E-3</v>
      </c>
    </row>
    <row r="18" spans="1:11" ht="18" customHeight="1">
      <c r="A18" s="486" t="s">
        <v>391</v>
      </c>
      <c r="B18" s="582">
        <v>0</v>
      </c>
      <c r="C18" s="583">
        <v>0</v>
      </c>
      <c r="D18" s="582">
        <v>198.38377</v>
      </c>
      <c r="E18" s="583">
        <v>1.9637887463066391E-4</v>
      </c>
      <c r="F18" s="582">
        <v>3724030.8776159557</v>
      </c>
      <c r="G18" s="583">
        <v>0.33860438019470829</v>
      </c>
      <c r="H18" s="582">
        <v>10210.334722600001</v>
      </c>
      <c r="I18" s="583">
        <v>2.5359216706053549E-2</v>
      </c>
      <c r="J18" s="582">
        <v>3734439.5961085563</v>
      </c>
      <c r="K18" s="583">
        <v>0.2592148805814215</v>
      </c>
    </row>
    <row r="19" spans="1:11" ht="18" customHeight="1">
      <c r="A19" s="486" t="s">
        <v>392</v>
      </c>
      <c r="B19" s="582">
        <v>10332.306715500001</v>
      </c>
      <c r="C19" s="583">
        <v>5.1772360390627773E-3</v>
      </c>
      <c r="D19" s="582">
        <v>26056.707718512502</v>
      </c>
      <c r="E19" s="583">
        <v>2.5793374822656201E-2</v>
      </c>
      <c r="F19" s="582">
        <v>5728298.4476414034</v>
      </c>
      <c r="G19" s="583">
        <v>0.52084072586305574</v>
      </c>
      <c r="H19" s="582">
        <v>35828.695716517497</v>
      </c>
      <c r="I19" s="583">
        <v>8.8987059058829115E-2</v>
      </c>
      <c r="J19" s="582">
        <v>5800516.157791933</v>
      </c>
      <c r="K19" s="583">
        <v>0.40262536438383845</v>
      </c>
    </row>
    <row r="20" spans="1:11" ht="18" customHeight="1">
      <c r="A20" s="486" t="s">
        <v>393</v>
      </c>
      <c r="B20" s="582">
        <v>1265228.128254968</v>
      </c>
      <c r="C20" s="583">
        <v>0.63397117832468231</v>
      </c>
      <c r="D20" s="582">
        <v>430972.821418532</v>
      </c>
      <c r="E20" s="583">
        <v>0.42661734710744431</v>
      </c>
      <c r="F20" s="582">
        <v>0</v>
      </c>
      <c r="G20" s="583">
        <v>0</v>
      </c>
      <c r="H20" s="582">
        <v>187050.790612115</v>
      </c>
      <c r="I20" s="583">
        <v>0.46457453776435814</v>
      </c>
      <c r="J20" s="582">
        <v>1883251.740285615</v>
      </c>
      <c r="K20" s="583">
        <v>0.13072024929030326</v>
      </c>
    </row>
    <row r="21" spans="1:11" ht="18" customHeight="1">
      <c r="A21" s="486" t="s">
        <v>394</v>
      </c>
      <c r="B21" s="582">
        <v>1045299.164089491</v>
      </c>
      <c r="C21" s="583">
        <v>0.52377079513211322</v>
      </c>
      <c r="D21" s="582">
        <v>216522.24029677399</v>
      </c>
      <c r="E21" s="583">
        <v>0.21433403489605357</v>
      </c>
      <c r="F21" s="582">
        <v>0</v>
      </c>
      <c r="G21" s="583">
        <v>0</v>
      </c>
      <c r="H21" s="582">
        <v>0</v>
      </c>
      <c r="I21" s="583">
        <v>0</v>
      </c>
      <c r="J21" s="582">
        <v>1261821.404386265</v>
      </c>
      <c r="K21" s="583">
        <v>8.7585533581504837E-2</v>
      </c>
    </row>
    <row r="22" spans="1:11" ht="18" customHeight="1">
      <c r="A22" s="486" t="s">
        <v>395</v>
      </c>
      <c r="B22" s="582">
        <v>57621.535532089998</v>
      </c>
      <c r="C22" s="583">
        <v>2.8872574014411304E-2</v>
      </c>
      <c r="D22" s="582">
        <v>88780.032857112004</v>
      </c>
      <c r="E22" s="583">
        <v>8.7882808871678458E-2</v>
      </c>
      <c r="F22" s="582">
        <v>0</v>
      </c>
      <c r="G22" s="583">
        <v>0</v>
      </c>
      <c r="H22" s="582">
        <v>88419.338861425989</v>
      </c>
      <c r="I22" s="583">
        <v>0.21960545232956966</v>
      </c>
      <c r="J22" s="582">
        <v>234820.90725062799</v>
      </c>
      <c r="K22" s="583">
        <v>1.6299386257156424E-2</v>
      </c>
    </row>
    <row r="23" spans="1:11" ht="18" customHeight="1">
      <c r="A23" s="486" t="s">
        <v>388</v>
      </c>
      <c r="B23" s="582">
        <v>0</v>
      </c>
      <c r="C23" s="583">
        <v>0</v>
      </c>
      <c r="D23" s="582">
        <v>0</v>
      </c>
      <c r="E23" s="583">
        <v>0</v>
      </c>
      <c r="F23" s="582">
        <v>0</v>
      </c>
      <c r="G23" s="583">
        <v>0</v>
      </c>
      <c r="H23" s="582">
        <v>0</v>
      </c>
      <c r="I23" s="583">
        <v>0</v>
      </c>
      <c r="J23" s="582">
        <v>0</v>
      </c>
      <c r="K23" s="583">
        <v>0</v>
      </c>
    </row>
    <row r="24" spans="1:11" ht="29.25">
      <c r="A24" s="486" t="s">
        <v>396</v>
      </c>
      <c r="B24" s="582">
        <v>55265.565007013996</v>
      </c>
      <c r="C24" s="583">
        <v>2.7692061681081598E-2</v>
      </c>
      <c r="D24" s="582">
        <v>49634.193617576006</v>
      </c>
      <c r="E24" s="583">
        <v>4.9132583203858139E-2</v>
      </c>
      <c r="F24" s="582">
        <v>0</v>
      </c>
      <c r="G24" s="583">
        <v>0</v>
      </c>
      <c r="H24" s="582">
        <v>46742.324645281005</v>
      </c>
      <c r="I24" s="583">
        <v>0.1160930343841408</v>
      </c>
      <c r="J24" s="582">
        <v>151642.08326987099</v>
      </c>
      <c r="K24" s="583">
        <v>1.052577863272392E-2</v>
      </c>
    </row>
    <row r="25" spans="1:11" ht="29.25">
      <c r="A25" s="486" t="s">
        <v>389</v>
      </c>
      <c r="B25" s="582">
        <v>12499.507794205001</v>
      </c>
      <c r="C25" s="583">
        <v>6.2631611705472523E-3</v>
      </c>
      <c r="D25" s="582">
        <v>5965.4644051699997</v>
      </c>
      <c r="E25" s="583">
        <v>5.9051765501611725E-3</v>
      </c>
      <c r="F25" s="582">
        <v>0</v>
      </c>
      <c r="G25" s="583">
        <v>0</v>
      </c>
      <c r="H25" s="582">
        <v>5851.5445120000004</v>
      </c>
      <c r="I25" s="583">
        <v>1.4533371272978169E-2</v>
      </c>
      <c r="J25" s="582">
        <v>24316.516711375003</v>
      </c>
      <c r="K25" s="583">
        <v>1.6878577931916251E-3</v>
      </c>
    </row>
    <row r="26" spans="1:11" ht="29.25">
      <c r="A26" s="486" t="s">
        <v>397</v>
      </c>
      <c r="B26" s="582">
        <v>94542.355832168003</v>
      </c>
      <c r="C26" s="583">
        <v>4.7372586326528812E-2</v>
      </c>
      <c r="D26" s="582">
        <v>70070.890241899993</v>
      </c>
      <c r="E26" s="583">
        <v>6.9362743585692985E-2</v>
      </c>
      <c r="F26" s="582">
        <v>0</v>
      </c>
      <c r="G26" s="583">
        <v>0</v>
      </c>
      <c r="H26" s="582">
        <v>44688.537115341998</v>
      </c>
      <c r="I26" s="583">
        <v>0.11099208084491627</v>
      </c>
      <c r="J26" s="582">
        <v>209301.78318940999</v>
      </c>
      <c r="K26" s="583">
        <v>1.4528053095692481E-2</v>
      </c>
    </row>
    <row r="27" spans="1:11" ht="18" customHeight="1">
      <c r="A27" s="486" t="s">
        <v>391</v>
      </c>
      <c r="B27" s="582">
        <v>0</v>
      </c>
      <c r="C27" s="583">
        <v>0</v>
      </c>
      <c r="D27" s="582">
        <v>0</v>
      </c>
      <c r="E27" s="583">
        <v>0</v>
      </c>
      <c r="F27" s="582">
        <v>0</v>
      </c>
      <c r="G27" s="583">
        <v>0</v>
      </c>
      <c r="H27" s="582">
        <v>1349.045478066</v>
      </c>
      <c r="I27" s="583">
        <v>3.3505989327532789E-3</v>
      </c>
      <c r="J27" s="582">
        <v>1349.045478066</v>
      </c>
      <c r="K27" s="583">
        <v>9.3639930033994766E-5</v>
      </c>
    </row>
    <row r="28" spans="1:11" ht="18" customHeight="1">
      <c r="A28" s="486" t="s">
        <v>392</v>
      </c>
      <c r="B28" s="582">
        <v>0</v>
      </c>
      <c r="C28" s="583">
        <v>0</v>
      </c>
      <c r="D28" s="582">
        <v>0</v>
      </c>
      <c r="E28" s="583">
        <v>0</v>
      </c>
      <c r="F28" s="582">
        <v>0</v>
      </c>
      <c r="G28" s="583">
        <v>0</v>
      </c>
      <c r="H28" s="582">
        <v>0</v>
      </c>
      <c r="I28" s="583">
        <v>0</v>
      </c>
      <c r="J28" s="582">
        <v>0</v>
      </c>
      <c r="K28" s="583">
        <v>0</v>
      </c>
    </row>
    <row r="29" spans="1:11" ht="18" customHeight="1">
      <c r="A29" s="481" t="s">
        <v>398</v>
      </c>
      <c r="B29" s="582">
        <v>3.0224899999999999</v>
      </c>
      <c r="C29" s="583">
        <v>1.5144869956514461E-6</v>
      </c>
      <c r="D29" s="582">
        <v>6.1054300000000001</v>
      </c>
      <c r="E29" s="583">
        <v>6.0437276322367208E-6</v>
      </c>
      <c r="F29" s="582">
        <v>0</v>
      </c>
      <c r="G29" s="583">
        <v>0</v>
      </c>
      <c r="H29" s="582">
        <v>0</v>
      </c>
      <c r="I29" s="583">
        <v>0</v>
      </c>
      <c r="J29" s="582">
        <v>9.1279199999999996</v>
      </c>
      <c r="K29" s="583">
        <v>6.3358708364766098E-7</v>
      </c>
    </row>
    <row r="30" spans="1:11" ht="18" customHeight="1">
      <c r="A30" s="481" t="s">
        <v>399</v>
      </c>
      <c r="B30" s="579">
        <v>2022038.8151</v>
      </c>
      <c r="C30" s="580">
        <v>1.013188295137919</v>
      </c>
      <c r="D30" s="579">
        <v>1065420.9299299999</v>
      </c>
      <c r="E30" s="580">
        <v>1.0546536303227265</v>
      </c>
      <c r="F30" s="579">
        <v>11131875.18138</v>
      </c>
      <c r="G30" s="580">
        <v>1.0121564025830676</v>
      </c>
      <c r="H30" s="579">
        <v>430265.06007000001</v>
      </c>
      <c r="I30" s="580">
        <v>1.0686412537687904</v>
      </c>
      <c r="J30" s="579">
        <v>14649599.986479999</v>
      </c>
      <c r="K30" s="580">
        <v>1.0168578747445944</v>
      </c>
    </row>
    <row r="31" spans="1:11" ht="5.25" customHeight="1">
      <c r="A31" s="486"/>
      <c r="B31" s="579"/>
      <c r="C31" s="580"/>
      <c r="D31" s="579"/>
      <c r="E31" s="580"/>
      <c r="F31" s="579"/>
      <c r="G31" s="580"/>
      <c r="H31" s="579"/>
      <c r="I31" s="580"/>
      <c r="J31" s="579"/>
      <c r="K31" s="580"/>
    </row>
    <row r="32" spans="1:11" ht="18" customHeight="1">
      <c r="A32" s="481" t="s">
        <v>400</v>
      </c>
      <c r="B32" s="579">
        <v>26320.127078104219</v>
      </c>
      <c r="C32" s="580">
        <v>1.3188295141979736E-2</v>
      </c>
      <c r="D32" s="579">
        <v>55211.606894601653</v>
      </c>
      <c r="E32" s="580">
        <v>5.465363032728169E-2</v>
      </c>
      <c r="F32" s="579">
        <v>133698.26625480159</v>
      </c>
      <c r="G32" s="580">
        <v>1.2156402582595011E-2</v>
      </c>
      <c r="H32" s="579">
        <v>27636.901581766928</v>
      </c>
      <c r="I32" s="580">
        <v>6.8641253723505199E-2</v>
      </c>
      <c r="J32" s="579">
        <v>242866.90180927439</v>
      </c>
      <c r="K32" s="580">
        <v>1.6857874743849751E-2</v>
      </c>
    </row>
    <row r="33" spans="1:11" ht="5.25" customHeight="1">
      <c r="A33" s="486"/>
      <c r="B33" s="584"/>
      <c r="C33" s="585"/>
      <c r="D33" s="584"/>
      <c r="E33" s="585"/>
      <c r="F33" s="584"/>
      <c r="G33" s="585"/>
      <c r="H33" s="584"/>
      <c r="I33" s="585"/>
      <c r="J33" s="584"/>
      <c r="K33" s="585"/>
    </row>
    <row r="34" spans="1:11" ht="26.25" customHeight="1">
      <c r="A34" s="226" t="s">
        <v>401</v>
      </c>
      <c r="B34" s="227">
        <v>1995718.6880300001</v>
      </c>
      <c r="C34" s="228">
        <v>1</v>
      </c>
      <c r="D34" s="227">
        <v>1010209.3230399999</v>
      </c>
      <c r="E34" s="228">
        <v>1</v>
      </c>
      <c r="F34" s="227">
        <v>10998176.91512</v>
      </c>
      <c r="G34" s="228">
        <v>1</v>
      </c>
      <c r="H34" s="227">
        <v>402628.15847000002</v>
      </c>
      <c r="I34" s="228">
        <v>1</v>
      </c>
      <c r="J34" s="227">
        <v>14406733.084659997</v>
      </c>
      <c r="K34" s="228">
        <v>1</v>
      </c>
    </row>
    <row r="35" spans="1:11" ht="3.75" customHeight="1">
      <c r="A35" s="486"/>
      <c r="B35" s="586"/>
      <c r="C35" s="586"/>
      <c r="D35" s="586"/>
      <c r="E35" s="586"/>
      <c r="F35" s="586"/>
      <c r="G35" s="586"/>
      <c r="H35" s="586"/>
      <c r="I35" s="586"/>
      <c r="J35" s="586"/>
      <c r="K35" s="586"/>
    </row>
    <row r="36" spans="1:11" ht="18">
      <c r="A36" s="481" t="s">
        <v>402</v>
      </c>
      <c r="B36" s="582">
        <v>1366.4464642579499</v>
      </c>
      <c r="C36" s="583">
        <v>6.8468891555391873E-4</v>
      </c>
      <c r="D36" s="582">
        <v>4.1663999999999994</v>
      </c>
      <c r="E36" s="583">
        <v>4.1242937527661572E-6</v>
      </c>
      <c r="F36" s="582">
        <v>28.915099999999999</v>
      </c>
      <c r="G36" s="583">
        <v>2.6290811852870173E-6</v>
      </c>
      <c r="H36" s="582">
        <v>379.66294802549999</v>
      </c>
      <c r="I36" s="583">
        <v>9.4296173786809017E-4</v>
      </c>
      <c r="J36" s="582">
        <v>1779.19091228345</v>
      </c>
      <c r="K36" s="583">
        <v>1.2349718023011732E-4</v>
      </c>
    </row>
    <row r="37" spans="1:11" ht="27">
      <c r="A37" s="481" t="s">
        <v>403</v>
      </c>
      <c r="B37" s="582">
        <v>250.55204999999998</v>
      </c>
      <c r="C37" s="583">
        <v>1.2554477317007197E-4</v>
      </c>
      <c r="D37" s="582">
        <v>620.30047000000002</v>
      </c>
      <c r="E37" s="583">
        <v>6.140316228059982E-4</v>
      </c>
      <c r="F37" s="582">
        <v>65618.896000177396</v>
      </c>
      <c r="G37" s="583">
        <v>5.9663430136285859E-3</v>
      </c>
      <c r="H37" s="582">
        <v>0</v>
      </c>
      <c r="I37" s="583">
        <v>0</v>
      </c>
      <c r="J37" s="582">
        <v>66489.748520177396</v>
      </c>
      <c r="K37" s="583">
        <v>4.615185700287204E-3</v>
      </c>
    </row>
    <row r="38" spans="1:11" ht="12.75" customHeight="1">
      <c r="A38" s="92" t="s">
        <v>1036</v>
      </c>
    </row>
    <row r="39" spans="1:11" ht="12.75" customHeight="1">
      <c r="A39" s="225" t="s">
        <v>1037</v>
      </c>
    </row>
    <row r="40" spans="1:11" ht="12.75" customHeight="1"/>
    <row r="41" spans="1:11" ht="12.75" customHeight="1"/>
    <row r="42" spans="1:11" ht="12.75" customHeight="1">
      <c r="A42" s="291" t="s">
        <v>477</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row r="55" spans="11:11" ht="12.75" customHeight="1">
      <c r="K55" s="172" t="s">
        <v>590</v>
      </c>
    </row>
    <row r="56" spans="11:11" ht="12.75" customHeight="1"/>
    <row r="57" spans="11:11" ht="12.75" customHeight="1"/>
    <row r="58" spans="11:11" ht="12.75" customHeight="1"/>
    <row r="59" spans="11:11" ht="12.75" customHeight="1"/>
    <row r="60" spans="11:11" ht="12.75" customHeight="1"/>
    <row r="61" spans="11:11" ht="12.75" customHeight="1"/>
    <row r="62" spans="11:11" ht="12.75" customHeight="1"/>
    <row r="63" spans="11:11" ht="12.75" customHeight="1"/>
    <row r="64" spans="1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42" location="'2 Sadržaj'!A1" display="Sadržaj / Contents"/>
  </hyperlinks>
  <pageMargins left="0.7" right="0.7" top="0.75" bottom="0.75" header="0.3" footer="0.3"/>
  <pageSetup paperSize="9" scale="8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201"/>
  <sheetViews>
    <sheetView showGridLines="0" zoomScaleNormal="100" workbookViewId="0"/>
  </sheetViews>
  <sheetFormatPr defaultRowHeight="15"/>
  <cols>
    <col min="1" max="1" width="32.28515625" customWidth="1"/>
    <col min="2" max="2" width="26.85546875" customWidth="1"/>
    <col min="3" max="3" width="16" customWidth="1"/>
    <col min="4" max="4" width="15.85546875" customWidth="1"/>
  </cols>
  <sheetData>
    <row r="1" spans="1:5" ht="12.75" customHeight="1">
      <c r="A1" s="141" t="s">
        <v>791</v>
      </c>
      <c r="D1" s="26" t="str">
        <f>Naslovnica!A20</f>
        <v>Svibanj 2013.</v>
      </c>
    </row>
    <row r="2" spans="1:5" ht="12.75" customHeight="1">
      <c r="A2" s="30" t="s">
        <v>792</v>
      </c>
      <c r="D2" s="31" t="str">
        <f>Naslovnica!A24</f>
        <v>May 2013</v>
      </c>
    </row>
    <row r="3" spans="1:5" ht="12.75" customHeight="1"/>
    <row r="4" spans="1:5" ht="12.75" customHeight="1">
      <c r="D4" s="222" t="s">
        <v>413</v>
      </c>
    </row>
    <row r="5" spans="1:5" ht="45" customHeight="1">
      <c r="A5" s="229" t="s">
        <v>404</v>
      </c>
      <c r="B5" s="229" t="s">
        <v>405</v>
      </c>
      <c r="C5" s="229" t="s">
        <v>406</v>
      </c>
      <c r="D5" s="229" t="s">
        <v>407</v>
      </c>
    </row>
    <row r="6" spans="1:5" ht="15" customHeight="1">
      <c r="A6" s="587" t="s">
        <v>412</v>
      </c>
      <c r="B6" s="587" t="s">
        <v>481</v>
      </c>
      <c r="C6" s="588">
        <v>178615003.97</v>
      </c>
      <c r="D6" s="589">
        <v>58.631154349140537</v>
      </c>
      <c r="E6" s="308"/>
    </row>
    <row r="7" spans="1:5" ht="15" customHeight="1">
      <c r="A7" s="587" t="s">
        <v>408</v>
      </c>
      <c r="B7" s="590" t="s">
        <v>304</v>
      </c>
      <c r="C7" s="588">
        <v>17217548.719999999</v>
      </c>
      <c r="D7" s="589">
        <v>34.026776126482211</v>
      </c>
      <c r="E7" s="294"/>
    </row>
    <row r="8" spans="1:5" ht="15" customHeight="1">
      <c r="A8" s="587" t="s">
        <v>409</v>
      </c>
      <c r="B8" s="587" t="s">
        <v>410</v>
      </c>
      <c r="C8" s="588">
        <v>1095598680.9000001</v>
      </c>
      <c r="D8" s="589">
        <v>284.90401664178478</v>
      </c>
    </row>
    <row r="9" spans="1:5" ht="22.5">
      <c r="A9" s="587" t="s">
        <v>411</v>
      </c>
      <c r="B9" s="587" t="s">
        <v>482</v>
      </c>
      <c r="C9" s="588">
        <v>3171600.21</v>
      </c>
      <c r="D9" s="589">
        <v>4.705610367297524</v>
      </c>
    </row>
    <row r="10" spans="1:5" ht="18.75" customHeight="1">
      <c r="A10" s="219" t="s">
        <v>1031</v>
      </c>
      <c r="B10" s="231"/>
      <c r="C10" s="232">
        <f>SUM(C6:C9)</f>
        <v>1294602833.8000002</v>
      </c>
      <c r="D10" s="233"/>
    </row>
    <row r="11" spans="1:5" ht="12.75" customHeight="1">
      <c r="A11" s="92" t="s">
        <v>387</v>
      </c>
    </row>
    <row r="12" spans="1:5" ht="12.75" customHeight="1"/>
    <row r="13" spans="1:5" ht="12.75" customHeight="1"/>
    <row r="14" spans="1:5" ht="12.75" customHeight="1">
      <c r="A14" s="234" t="s">
        <v>793</v>
      </c>
      <c r="D14" s="220" t="str">
        <f>'4 Tablica 2 - Graf 2'!F5</f>
        <v>Travanj 2013.</v>
      </c>
    </row>
    <row r="15" spans="1:5" ht="12.75" customHeight="1">
      <c r="A15" s="235" t="s">
        <v>794</v>
      </c>
      <c r="D15" s="221" t="str">
        <f>'4 Tablica 2 - Graf 2'!F6</f>
        <v>April 2013</v>
      </c>
    </row>
    <row r="16" spans="1:5" ht="12.75" customHeight="1"/>
    <row r="17" spans="1:5" ht="12.75" customHeight="1">
      <c r="D17" s="222" t="s">
        <v>413</v>
      </c>
    </row>
    <row r="18" spans="1:5" ht="45" customHeight="1">
      <c r="A18" s="229" t="s">
        <v>404</v>
      </c>
      <c r="B18" s="229" t="s">
        <v>405</v>
      </c>
      <c r="C18" s="229" t="s">
        <v>406</v>
      </c>
      <c r="D18" s="229" t="s">
        <v>407</v>
      </c>
    </row>
    <row r="19" spans="1:5" ht="15" customHeight="1">
      <c r="A19" s="587" t="s">
        <v>414</v>
      </c>
      <c r="B19" s="587" t="s">
        <v>304</v>
      </c>
      <c r="C19" s="588">
        <v>132561752.13</v>
      </c>
      <c r="D19" s="589">
        <v>66.180000000000007</v>
      </c>
      <c r="E19" s="308"/>
    </row>
    <row r="20" spans="1:5" ht="15" customHeight="1">
      <c r="A20" s="587" t="s">
        <v>485</v>
      </c>
      <c r="B20" s="587" t="s">
        <v>415</v>
      </c>
      <c r="C20" s="588">
        <v>50470428.299999997</v>
      </c>
      <c r="D20" s="589">
        <v>69.430000000000007</v>
      </c>
      <c r="E20" s="294"/>
    </row>
    <row r="21" spans="1:5" ht="15" customHeight="1">
      <c r="A21" s="587" t="s">
        <v>691</v>
      </c>
      <c r="B21" s="587" t="s">
        <v>692</v>
      </c>
      <c r="C21" s="588">
        <v>168077757.55000001</v>
      </c>
      <c r="D21" s="589">
        <v>74.52</v>
      </c>
    </row>
    <row r="22" spans="1:5" ht="18.75" customHeight="1">
      <c r="A22" s="219" t="s">
        <v>1031</v>
      </c>
      <c r="B22" s="231"/>
      <c r="C22" s="232">
        <f>SUM(C19:C21)</f>
        <v>351109937.98000002</v>
      </c>
      <c r="D22" s="233"/>
    </row>
    <row r="23" spans="1:5" ht="12.75" customHeight="1">
      <c r="A23" s="92" t="s">
        <v>387</v>
      </c>
    </row>
    <row r="24" spans="1:5" ht="12.75" customHeight="1">
      <c r="A24" s="152"/>
    </row>
    <row r="25" spans="1:5" ht="12.75" customHeight="1"/>
    <row r="26" spans="1:5" ht="12.75" customHeight="1">
      <c r="A26" s="236" t="s">
        <v>795</v>
      </c>
      <c r="D26" s="26" t="str">
        <f>Naslovnica!A20</f>
        <v>Svibanj 2013.</v>
      </c>
    </row>
    <row r="27" spans="1:5" ht="12.75" customHeight="1">
      <c r="A27" s="235" t="s">
        <v>796</v>
      </c>
      <c r="D27" s="31" t="str">
        <f>Naslovnica!A24</f>
        <v>May 2013</v>
      </c>
    </row>
    <row r="28" spans="1:5" ht="12.75" customHeight="1"/>
    <row r="29" spans="1:5" ht="12.75" customHeight="1">
      <c r="C29" s="293" t="s">
        <v>413</v>
      </c>
    </row>
    <row r="30" spans="1:5" ht="22.5" customHeight="1">
      <c r="A30" s="229" t="s">
        <v>416</v>
      </c>
      <c r="B30" s="229" t="s">
        <v>405</v>
      </c>
      <c r="C30" s="229" t="s">
        <v>406</v>
      </c>
    </row>
    <row r="31" spans="1:5" ht="22.5" customHeight="1">
      <c r="A31" s="591" t="s">
        <v>417</v>
      </c>
      <c r="B31" s="592" t="s">
        <v>418</v>
      </c>
      <c r="C31" s="593">
        <v>1083845016.1199999</v>
      </c>
      <c r="D31" s="308"/>
    </row>
    <row r="32" spans="1:5" ht="15" customHeight="1">
      <c r="A32" s="591" t="s">
        <v>419</v>
      </c>
      <c r="B32" s="592" t="s">
        <v>420</v>
      </c>
      <c r="C32" s="593">
        <v>238645051.92567676</v>
      </c>
      <c r="D32" s="294"/>
    </row>
    <row r="33" spans="1:1" ht="12.75" customHeight="1">
      <c r="A33" s="92" t="s">
        <v>387</v>
      </c>
    </row>
    <row r="34" spans="1:1" ht="12.75" customHeight="1"/>
    <row r="35" spans="1:1" ht="12.75" customHeight="1"/>
    <row r="36" spans="1:1" ht="12.75" customHeight="1">
      <c r="A36" s="291" t="s">
        <v>477</v>
      </c>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c r="D53" s="172" t="s">
        <v>245</v>
      </c>
    </row>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hyperlinks>
    <hyperlink ref="A36" location="'2 Sadržaj'!A1" display="Sadržaj / Contents"/>
  </hyperlinks>
  <pageMargins left="0.7" right="0.7" top="0.75" bottom="0.75" header="0.3" footer="0.3"/>
  <pageSetup paperSize="9" scale="9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5.140625" bestFit="1" customWidth="1"/>
    <col min="7" max="7" width="9.140625" customWidth="1"/>
  </cols>
  <sheetData>
    <row r="1" spans="1:7" ht="12.75" customHeight="1">
      <c r="A1" s="237" t="s">
        <v>797</v>
      </c>
      <c r="E1" s="316" t="s">
        <v>541</v>
      </c>
      <c r="F1" s="243" t="s">
        <v>1170</v>
      </c>
    </row>
    <row r="2" spans="1:7" ht="12.75" customHeight="1">
      <c r="A2" s="238" t="s">
        <v>798</v>
      </c>
      <c r="E2" s="317" t="s">
        <v>542</v>
      </c>
      <c r="F2" s="244" t="s">
        <v>1171</v>
      </c>
    </row>
    <row r="3" spans="1:7" ht="12.75" customHeight="1"/>
    <row r="4" spans="1:7" ht="12.75" customHeight="1">
      <c r="D4" s="223" t="s">
        <v>429</v>
      </c>
    </row>
    <row r="5" spans="1:7" ht="30" customHeight="1">
      <c r="A5" s="239" t="s">
        <v>421</v>
      </c>
      <c r="B5" s="239" t="s">
        <v>422</v>
      </c>
      <c r="C5" s="239" t="s">
        <v>423</v>
      </c>
      <c r="D5" s="239" t="s">
        <v>424</v>
      </c>
    </row>
    <row r="6" spans="1:7" ht="15" customHeight="1">
      <c r="A6" s="594" t="s">
        <v>425</v>
      </c>
      <c r="B6" s="594" t="s">
        <v>426</v>
      </c>
      <c r="C6" s="595">
        <v>45577283.859999999</v>
      </c>
      <c r="D6" s="596">
        <v>150.6992343557452</v>
      </c>
      <c r="E6" s="308"/>
      <c r="G6" s="298"/>
    </row>
    <row r="7" spans="1:7" ht="15" customHeight="1">
      <c r="A7" s="594" t="s">
        <v>427</v>
      </c>
      <c r="B7" s="597" t="s">
        <v>428</v>
      </c>
      <c r="C7" s="595">
        <v>212008771.75999999</v>
      </c>
      <c r="D7" s="596">
        <v>1474.2359213852135</v>
      </c>
      <c r="E7" s="294"/>
      <c r="G7" s="298"/>
    </row>
    <row r="8" spans="1:7" ht="18.75" customHeight="1">
      <c r="A8" s="219" t="s">
        <v>1031</v>
      </c>
      <c r="B8" s="240"/>
      <c r="C8" s="241">
        <f>SUM(C6:C7)</f>
        <v>257586055.62</v>
      </c>
      <c r="D8" s="242"/>
    </row>
    <row r="9" spans="1:7" ht="12.75" customHeight="1">
      <c r="A9" s="247" t="s">
        <v>490</v>
      </c>
    </row>
    <row r="10" spans="1:7" ht="12.75" customHeight="1"/>
    <row r="11" spans="1:7" ht="12.75" customHeight="1"/>
    <row r="12" spans="1:7" ht="12.75" customHeight="1">
      <c r="A12" s="237" t="s">
        <v>799</v>
      </c>
      <c r="F12" s="243" t="s">
        <v>1170</v>
      </c>
    </row>
    <row r="13" spans="1:7" ht="12.75" customHeight="1">
      <c r="A13" s="238" t="s">
        <v>800</v>
      </c>
      <c r="F13" s="244" t="s">
        <v>1171</v>
      </c>
    </row>
    <row r="14" spans="1:7" ht="12.75" customHeight="1"/>
    <row r="15" spans="1:7" ht="12.75" customHeight="1">
      <c r="F15" s="223" t="s">
        <v>429</v>
      </c>
    </row>
    <row r="16" spans="1:7" ht="48.75" customHeight="1">
      <c r="A16" s="239" t="s">
        <v>430</v>
      </c>
      <c r="B16" s="239" t="s">
        <v>422</v>
      </c>
      <c r="C16" s="239" t="s">
        <v>431</v>
      </c>
      <c r="D16" s="239" t="s">
        <v>432</v>
      </c>
      <c r="E16" s="239" t="s">
        <v>423</v>
      </c>
      <c r="F16" s="239" t="s">
        <v>424</v>
      </c>
    </row>
    <row r="17" spans="1:8" ht="15" customHeight="1">
      <c r="A17" s="594" t="s">
        <v>433</v>
      </c>
      <c r="B17" s="594" t="s">
        <v>434</v>
      </c>
      <c r="C17" s="598">
        <v>600000000</v>
      </c>
      <c r="D17" s="598">
        <v>300000000</v>
      </c>
      <c r="E17" s="599">
        <v>97699618.329999998</v>
      </c>
      <c r="F17" s="600">
        <v>49.625524872439662</v>
      </c>
      <c r="G17" s="308"/>
      <c r="H17" s="299"/>
    </row>
    <row r="18" spans="1:8" ht="15" customHeight="1">
      <c r="A18" s="594" t="s">
        <v>435</v>
      </c>
      <c r="B18" s="597" t="s">
        <v>436</v>
      </c>
      <c r="C18" s="601">
        <v>155000000</v>
      </c>
      <c r="D18" s="601">
        <v>77500000</v>
      </c>
      <c r="E18" s="599">
        <v>22561.17</v>
      </c>
      <c r="F18" s="600">
        <v>1.3471832271583799</v>
      </c>
      <c r="G18" s="294"/>
      <c r="H18" s="299"/>
    </row>
    <row r="19" spans="1:8" ht="15" customHeight="1">
      <c r="A19" s="594" t="s">
        <v>437</v>
      </c>
      <c r="B19" s="594" t="s">
        <v>426</v>
      </c>
      <c r="C19" s="598">
        <v>380000000</v>
      </c>
      <c r="D19" s="598">
        <v>190000000</v>
      </c>
      <c r="E19" s="599">
        <v>82738611.049999997</v>
      </c>
      <c r="F19" s="600">
        <v>158.27591488323981</v>
      </c>
      <c r="G19" s="298"/>
      <c r="H19" s="299"/>
    </row>
    <row r="20" spans="1:8" ht="15" customHeight="1">
      <c r="A20" s="594" t="s">
        <v>439</v>
      </c>
      <c r="B20" s="594" t="s">
        <v>440</v>
      </c>
      <c r="C20" s="598">
        <v>340000000</v>
      </c>
      <c r="D20" s="598">
        <v>170000000</v>
      </c>
      <c r="E20" s="599">
        <v>30507198.210000001</v>
      </c>
      <c r="F20" s="600">
        <v>3.6481201923777502</v>
      </c>
      <c r="G20" s="298"/>
      <c r="H20" s="299"/>
    </row>
    <row r="21" spans="1:8" ht="15" customHeight="1">
      <c r="A21" s="594" t="s">
        <v>438</v>
      </c>
      <c r="B21" s="597" t="s">
        <v>428</v>
      </c>
      <c r="C21" s="601">
        <v>540000000</v>
      </c>
      <c r="D21" s="601">
        <v>262500000</v>
      </c>
      <c r="E21" s="599">
        <v>38156854.399999999</v>
      </c>
      <c r="F21" s="600">
        <v>224.82326858355873</v>
      </c>
      <c r="G21" s="298"/>
      <c r="H21" s="299"/>
    </row>
    <row r="22" spans="1:8" ht="18.75" customHeight="1">
      <c r="A22" s="219" t="s">
        <v>1031</v>
      </c>
      <c r="B22" s="245"/>
      <c r="C22" s="246"/>
      <c r="D22" s="246"/>
      <c r="E22" s="241">
        <f>SUM(E17:E21)</f>
        <v>249124843.16000003</v>
      </c>
      <c r="F22" s="242"/>
    </row>
    <row r="23" spans="1:8" ht="12.75" customHeight="1">
      <c r="A23" s="247" t="s">
        <v>490</v>
      </c>
    </row>
    <row r="24" spans="1:8" ht="12.75" customHeight="1"/>
    <row r="25" spans="1:8" ht="12.75" customHeight="1">
      <c r="A25" s="248" t="s">
        <v>494</v>
      </c>
    </row>
    <row r="26" spans="1:8" ht="12.75" customHeight="1"/>
    <row r="27" spans="1:8" ht="12.75" customHeight="1">
      <c r="A27" s="248" t="s">
        <v>491</v>
      </c>
    </row>
    <row r="28" spans="1:8" ht="12.75" customHeight="1">
      <c r="A28" s="248" t="s">
        <v>492</v>
      </c>
    </row>
    <row r="29" spans="1:8" ht="12.75" customHeight="1">
      <c r="A29" s="249" t="s">
        <v>493</v>
      </c>
    </row>
    <row r="30" spans="1:8" ht="12.75" customHeight="1"/>
    <row r="31" spans="1:8" ht="12.75" customHeight="1">
      <c r="A31" s="248" t="s">
        <v>486</v>
      </c>
    </row>
    <row r="32" spans="1:8" ht="12.75" customHeight="1">
      <c r="A32" s="248" t="s">
        <v>487</v>
      </c>
    </row>
    <row r="33" spans="1:1" ht="12.75" customHeight="1">
      <c r="A33" s="249" t="s">
        <v>488</v>
      </c>
    </row>
    <row r="34" spans="1:1" ht="12.75" customHeight="1">
      <c r="A34" s="249" t="s">
        <v>489</v>
      </c>
    </row>
    <row r="35" spans="1:1" ht="12.75" customHeight="1"/>
    <row r="36" spans="1:1" ht="12.75" customHeight="1">
      <c r="A36" s="248" t="s">
        <v>441</v>
      </c>
    </row>
    <row r="37" spans="1:1" ht="12.75" customHeight="1">
      <c r="A37" s="248" t="s">
        <v>442</v>
      </c>
    </row>
    <row r="38" spans="1:1" ht="12.75" customHeight="1">
      <c r="A38" s="248" t="s">
        <v>443</v>
      </c>
    </row>
    <row r="39" spans="1:1" ht="12.75" customHeight="1">
      <c r="A39" s="249" t="s">
        <v>444</v>
      </c>
    </row>
    <row r="40" spans="1:1" ht="12.75" customHeight="1">
      <c r="A40" s="249" t="s">
        <v>445</v>
      </c>
    </row>
    <row r="41" spans="1:1" ht="12.75" customHeight="1">
      <c r="A41" s="249" t="s">
        <v>446</v>
      </c>
    </row>
    <row r="42" spans="1:1" ht="12.75" customHeight="1">
      <c r="A42" s="249" t="s">
        <v>447</v>
      </c>
    </row>
    <row r="43" spans="1:1" ht="12.75" customHeight="1"/>
    <row r="44" spans="1:1" ht="12.75" customHeight="1">
      <c r="A44" s="289" t="s">
        <v>477</v>
      </c>
    </row>
    <row r="45" spans="1:1" ht="12.75" customHeight="1"/>
    <row r="46" spans="1:1" ht="12.75" customHeight="1"/>
    <row r="47" spans="1:1" ht="12.75" customHeight="1"/>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6:6" ht="12.75" customHeight="1"/>
    <row r="66" spans="6:6" ht="12.75" customHeight="1"/>
    <row r="67" spans="6:6" ht="12.75" customHeight="1"/>
    <row r="68" spans="6:6" ht="12.75" customHeight="1"/>
    <row r="69" spans="6:6" ht="12.75" customHeight="1"/>
    <row r="70" spans="6:6" ht="12.75" customHeight="1"/>
    <row r="71" spans="6:6" ht="12.75" customHeight="1"/>
    <row r="72" spans="6:6" ht="12.75" customHeight="1"/>
    <row r="73" spans="6:6" ht="12.75" customHeight="1"/>
    <row r="74" spans="6:6" ht="12.75" customHeight="1"/>
    <row r="75" spans="6:6" ht="12.75" customHeight="1">
      <c r="F75" s="172" t="s">
        <v>593</v>
      </c>
    </row>
    <row r="76" spans="6:6" ht="12.75" customHeight="1"/>
    <row r="77" spans="6:6" ht="12.75" customHeight="1"/>
    <row r="78" spans="6:6" ht="12.75" customHeight="1"/>
    <row r="79" spans="6:6" ht="12.75" customHeight="1"/>
    <row r="80" spans="6: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44" location="'2 Sadržaj'!A1" display="Sadržaj / Contents"/>
  </hyperlinks>
  <pageMargins left="0.7" right="0.7" top="0.75" bottom="0.75" header="0.3" footer="0.3"/>
  <pageSetup paperSize="9" scale="7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280" t="s">
        <v>767</v>
      </c>
      <c r="B1" s="281"/>
      <c r="C1" s="281"/>
      <c r="D1" s="281"/>
      <c r="E1" s="282"/>
      <c r="F1" s="274"/>
      <c r="G1" s="283" t="s">
        <v>1217</v>
      </c>
    </row>
    <row r="2" spans="1:7" ht="15" customHeight="1">
      <c r="A2" s="284" t="s">
        <v>768</v>
      </c>
      <c r="B2" s="281"/>
      <c r="C2" s="281"/>
      <c r="D2" s="281"/>
      <c r="E2" s="285"/>
      <c r="F2" s="274"/>
      <c r="G2" s="286" t="s">
        <v>1212</v>
      </c>
    </row>
    <row r="3" spans="1:7" ht="12.75" customHeight="1">
      <c r="A3" s="250" t="s">
        <v>448</v>
      </c>
    </row>
    <row r="4" spans="1:7" ht="12.75" customHeight="1"/>
    <row r="5" spans="1:7" ht="12.75" customHeight="1">
      <c r="A5" s="251" t="s">
        <v>801</v>
      </c>
    </row>
    <row r="6" spans="1:7" ht="12.75" customHeight="1">
      <c r="A6" s="252" t="s">
        <v>1100</v>
      </c>
    </row>
    <row r="7" spans="1:7" ht="12.75" customHeight="1"/>
    <row r="8" spans="1:7" ht="34.5" customHeight="1">
      <c r="A8" s="253" t="s">
        <v>449</v>
      </c>
      <c r="B8" s="776" t="s">
        <v>1101</v>
      </c>
      <c r="C8" s="776"/>
    </row>
    <row r="9" spans="1:7" ht="12.75" customHeight="1">
      <c r="A9" s="602" t="s">
        <v>498</v>
      </c>
      <c r="B9" s="603">
        <v>25</v>
      </c>
      <c r="C9" s="604"/>
      <c r="D9" s="294"/>
      <c r="F9" s="294"/>
    </row>
    <row r="10" spans="1:7" ht="12.75" customHeight="1">
      <c r="A10" s="602" t="s">
        <v>479</v>
      </c>
      <c r="B10" s="603">
        <v>25</v>
      </c>
      <c r="C10" s="604"/>
      <c r="F10" s="308"/>
    </row>
    <row r="11" spans="1:7" ht="12.75" customHeight="1">
      <c r="A11" s="605" t="s">
        <v>480</v>
      </c>
      <c r="B11" s="603">
        <v>25</v>
      </c>
      <c r="C11" s="604"/>
      <c r="F11" s="308"/>
    </row>
    <row r="12" spans="1:7" ht="12.75" customHeight="1">
      <c r="A12" s="602" t="s">
        <v>1173</v>
      </c>
      <c r="B12" s="603">
        <v>25</v>
      </c>
      <c r="C12" s="604"/>
    </row>
    <row r="13" spans="1:7" ht="12.75" customHeight="1">
      <c r="A13" s="602" t="s">
        <v>1231</v>
      </c>
      <c r="B13" s="603">
        <v>25</v>
      </c>
      <c r="C13" s="604"/>
    </row>
    <row r="14" spans="1:7" ht="12.75" customHeight="1">
      <c r="A14" s="69" t="s">
        <v>454</v>
      </c>
    </row>
    <row r="15" spans="1:7" ht="12.75" customHeight="1"/>
    <row r="16" spans="1:7" ht="12.75" customHeight="1">
      <c r="A16" s="251" t="s">
        <v>1072</v>
      </c>
    </row>
    <row r="17" spans="1:9" ht="12.75" customHeight="1">
      <c r="A17" s="252" t="s">
        <v>1117</v>
      </c>
    </row>
    <row r="18" spans="1:9" ht="12.75" customHeight="1">
      <c r="E18" s="778" t="s">
        <v>1114</v>
      </c>
      <c r="F18" s="778"/>
    </row>
    <row r="19" spans="1:9" ht="73.5" customHeight="1">
      <c r="A19" s="776" t="s">
        <v>1180</v>
      </c>
      <c r="B19" s="776" t="s">
        <v>1095</v>
      </c>
      <c r="C19" s="777"/>
      <c r="D19" s="777"/>
      <c r="E19" s="776" t="s">
        <v>1102</v>
      </c>
      <c r="F19" s="747"/>
      <c r="G19" s="747"/>
    </row>
    <row r="20" spans="1:9" ht="27.75" customHeight="1">
      <c r="A20" s="776"/>
      <c r="B20" s="254" t="s">
        <v>1232</v>
      </c>
      <c r="C20" s="254" t="s">
        <v>1231</v>
      </c>
      <c r="D20" s="224" t="s">
        <v>450</v>
      </c>
      <c r="E20" s="254" t="s">
        <v>1232</v>
      </c>
      <c r="F20" s="254" t="s">
        <v>1231</v>
      </c>
      <c r="G20" s="224" t="s">
        <v>450</v>
      </c>
    </row>
    <row r="21" spans="1:9" ht="16.5" customHeight="1">
      <c r="A21" s="606" t="s">
        <v>451</v>
      </c>
      <c r="B21" s="607">
        <v>63281</v>
      </c>
      <c r="C21" s="607">
        <v>52640</v>
      </c>
      <c r="D21" s="608">
        <v>-0.16815473838908992</v>
      </c>
      <c r="E21" s="607">
        <v>5182252.3031299999</v>
      </c>
      <c r="F21" s="607">
        <v>4410393.3602200001</v>
      </c>
      <c r="G21" s="609">
        <v>-0.14894275650064528</v>
      </c>
      <c r="H21" s="294"/>
      <c r="I21" s="411"/>
    </row>
    <row r="22" spans="1:9" ht="16.5" customHeight="1">
      <c r="A22" s="606" t="s">
        <v>452</v>
      </c>
      <c r="B22" s="607">
        <v>68907</v>
      </c>
      <c r="C22" s="607">
        <v>61061</v>
      </c>
      <c r="D22" s="608">
        <v>-0.11386361327586457</v>
      </c>
      <c r="E22" s="607">
        <v>12446397.10444</v>
      </c>
      <c r="F22" s="607">
        <v>10825453.68138</v>
      </c>
      <c r="G22" s="609">
        <v>-0.13023394717831727</v>
      </c>
    </row>
    <row r="23" spans="1:9" ht="16.5" customHeight="1">
      <c r="A23" s="606" t="s">
        <v>453</v>
      </c>
      <c r="B23" s="607">
        <v>3988</v>
      </c>
      <c r="C23" s="607">
        <v>2781</v>
      </c>
      <c r="D23" s="608">
        <v>-0.3026579739217653</v>
      </c>
      <c r="E23" s="607">
        <v>748105.03892999992</v>
      </c>
      <c r="F23" s="607">
        <v>567837.16500000004</v>
      </c>
      <c r="G23" s="609">
        <v>-0.24096599347577383</v>
      </c>
    </row>
    <row r="24" spans="1:9" ht="16.5" customHeight="1">
      <c r="A24" s="610" t="s">
        <v>164</v>
      </c>
      <c r="B24" s="611">
        <v>136176</v>
      </c>
      <c r="C24" s="611">
        <v>116482</v>
      </c>
      <c r="D24" s="612">
        <v>-0.14462166607919164</v>
      </c>
      <c r="E24" s="611">
        <v>18376754.4465</v>
      </c>
      <c r="F24" s="611">
        <v>15803684.206599999</v>
      </c>
      <c r="G24" s="613">
        <v>-0.14001766456590284</v>
      </c>
    </row>
    <row r="25" spans="1:9" ht="12.75" customHeight="1">
      <c r="A25" s="69" t="s">
        <v>454</v>
      </c>
    </row>
    <row r="26" spans="1:9" ht="27" customHeight="1">
      <c r="A26" s="771" t="s">
        <v>1110</v>
      </c>
      <c r="B26" s="771"/>
      <c r="C26" s="771"/>
      <c r="D26" s="771"/>
      <c r="E26" s="771"/>
      <c r="F26" s="775"/>
      <c r="G26" s="775"/>
    </row>
    <row r="27" spans="1:9" ht="71.25" customHeight="1">
      <c r="A27" s="772" t="s">
        <v>1107</v>
      </c>
      <c r="B27" s="772"/>
      <c r="C27" s="772"/>
      <c r="D27" s="772"/>
      <c r="E27" s="772"/>
      <c r="F27" s="772"/>
      <c r="G27" s="772"/>
    </row>
    <row r="28" spans="1:9" ht="23.25" customHeight="1">
      <c r="A28" s="773" t="s">
        <v>1235</v>
      </c>
      <c r="B28" s="774"/>
      <c r="C28" s="774"/>
      <c r="D28" s="774"/>
      <c r="E28" s="774"/>
      <c r="F28" s="774"/>
      <c r="G28" s="774"/>
    </row>
    <row r="29" spans="1:9" ht="12.75" customHeight="1"/>
    <row r="30" spans="1:9" ht="12.75" customHeight="1">
      <c r="A30" s="251" t="s">
        <v>1104</v>
      </c>
    </row>
    <row r="31" spans="1:9" ht="12.75" customHeight="1">
      <c r="A31" s="252" t="s">
        <v>1073</v>
      </c>
    </row>
    <row r="32" spans="1:9" ht="12.75" customHeight="1">
      <c r="E32" s="778" t="s">
        <v>1114</v>
      </c>
      <c r="F32" s="778"/>
    </row>
    <row r="33" spans="1:9" ht="78" customHeight="1">
      <c r="A33" s="776" t="s">
        <v>1180</v>
      </c>
      <c r="B33" s="776" t="s">
        <v>1096</v>
      </c>
      <c r="C33" s="777"/>
      <c r="D33" s="255"/>
      <c r="E33" s="776" t="s">
        <v>1103</v>
      </c>
      <c r="F33" s="747"/>
      <c r="G33" s="747"/>
    </row>
    <row r="34" spans="1:9" ht="32.25" customHeight="1">
      <c r="A34" s="776"/>
      <c r="B34" s="254" t="s">
        <v>1233</v>
      </c>
      <c r="C34" s="254" t="s">
        <v>1234</v>
      </c>
      <c r="D34" s="224" t="s">
        <v>450</v>
      </c>
      <c r="E34" s="254" t="s">
        <v>1233</v>
      </c>
      <c r="F34" s="254" t="s">
        <v>1234</v>
      </c>
      <c r="G34" s="224" t="s">
        <v>450</v>
      </c>
    </row>
    <row r="35" spans="1:9" ht="16.5" customHeight="1">
      <c r="A35" s="606" t="s">
        <v>451</v>
      </c>
      <c r="B35" s="607">
        <v>2904</v>
      </c>
      <c r="C35" s="607">
        <v>3075</v>
      </c>
      <c r="D35" s="608">
        <v>5.8884297520661155E-2</v>
      </c>
      <c r="E35" s="607">
        <v>376460.55605999997</v>
      </c>
      <c r="F35" s="607">
        <v>503923.46077999996</v>
      </c>
      <c r="G35" s="614">
        <v>0.33858236319367563</v>
      </c>
      <c r="H35" s="294"/>
      <c r="I35" s="294"/>
    </row>
    <row r="36" spans="1:9" ht="16.5" customHeight="1">
      <c r="A36" s="606" t="s">
        <v>452</v>
      </c>
      <c r="B36" s="607">
        <v>4239</v>
      </c>
      <c r="C36" s="607">
        <v>3142</v>
      </c>
      <c r="D36" s="608">
        <v>-0.25878744987025243</v>
      </c>
      <c r="E36" s="607">
        <v>803344.29888000002</v>
      </c>
      <c r="F36" s="607">
        <v>618063.10139999993</v>
      </c>
      <c r="G36" s="614">
        <v>-0.23063734657520307</v>
      </c>
      <c r="H36" s="294"/>
    </row>
    <row r="37" spans="1:9" ht="16.5" customHeight="1">
      <c r="A37" s="610" t="s">
        <v>164</v>
      </c>
      <c r="B37" s="611">
        <v>7143</v>
      </c>
      <c r="C37" s="611">
        <v>6217</v>
      </c>
      <c r="D37" s="612">
        <v>-0.12963740725185496</v>
      </c>
      <c r="E37" s="611">
        <v>1179804.85494</v>
      </c>
      <c r="F37" s="611">
        <v>1121986.5621799999</v>
      </c>
      <c r="G37" s="615">
        <v>-4.9006657768788806E-2</v>
      </c>
    </row>
    <row r="38" spans="1:9" ht="12.75" customHeight="1">
      <c r="A38" s="69" t="s">
        <v>454</v>
      </c>
    </row>
    <row r="39" spans="1:9" ht="30.75" customHeight="1">
      <c r="A39" s="771" t="s">
        <v>1111</v>
      </c>
      <c r="B39" s="771"/>
      <c r="C39" s="771"/>
      <c r="D39" s="771"/>
      <c r="E39" s="771"/>
      <c r="F39" s="771"/>
      <c r="G39" s="771"/>
    </row>
    <row r="40" spans="1:9" ht="81.75" customHeight="1">
      <c r="A40" s="772" t="s">
        <v>1108</v>
      </c>
      <c r="B40" s="772"/>
      <c r="C40" s="772"/>
      <c r="D40" s="772"/>
      <c r="E40" s="772"/>
      <c r="F40" s="772"/>
      <c r="G40" s="772"/>
    </row>
    <row r="41" spans="1:9" ht="24.75" customHeight="1">
      <c r="A41" s="773" t="s">
        <v>1235</v>
      </c>
      <c r="B41" s="774"/>
      <c r="C41" s="774"/>
      <c r="D41" s="774"/>
      <c r="E41" s="774"/>
      <c r="F41" s="774"/>
      <c r="G41" s="774"/>
    </row>
    <row r="42" spans="1:9" ht="12.75" customHeight="1"/>
    <row r="43" spans="1:9" ht="12.75" customHeight="1">
      <c r="A43" s="22" t="s">
        <v>1236</v>
      </c>
    </row>
    <row r="44" spans="1:9" ht="12.75" customHeight="1">
      <c r="A44" s="27" t="s">
        <v>1237</v>
      </c>
    </row>
    <row r="45" spans="1:9" ht="12.75" customHeight="1"/>
    <row r="46" spans="1:9" ht="12.75" customHeight="1"/>
    <row r="47" spans="1:9" ht="12.75" customHeight="1">
      <c r="G47" s="294"/>
    </row>
    <row r="48" spans="1:9" ht="12.75" customHeight="1"/>
    <row r="49" spans="1:8" ht="12.75" customHeight="1"/>
    <row r="50" spans="1:8" ht="12.75" customHeight="1">
      <c r="H50" s="294"/>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394" t="s">
        <v>454</v>
      </c>
    </row>
    <row r="65" spans="1:9" ht="12.75" customHeight="1">
      <c r="A65" s="69"/>
    </row>
    <row r="66" spans="1:9" ht="12.75" customHeight="1">
      <c r="A66" s="22" t="s">
        <v>1249</v>
      </c>
    </row>
    <row r="67" spans="1:9" ht="12.75" customHeight="1">
      <c r="A67" s="27" t="s">
        <v>1238</v>
      </c>
    </row>
    <row r="68" spans="1:9" ht="12.75" customHeight="1"/>
    <row r="69" spans="1:9" ht="12.75" customHeight="1"/>
    <row r="70" spans="1:9" ht="12.75" customHeight="1"/>
    <row r="71" spans="1:9" ht="12.75" customHeight="1">
      <c r="G71" s="294"/>
    </row>
    <row r="72" spans="1:9" ht="12.75" customHeight="1"/>
    <row r="73" spans="1:9" ht="12.75" customHeight="1">
      <c r="I73" s="294"/>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394" t="s">
        <v>454</v>
      </c>
    </row>
    <row r="88" spans="1:1" ht="12.75" customHeight="1"/>
    <row r="89" spans="1:1" ht="12.75" customHeight="1"/>
    <row r="90" spans="1:1" ht="12.75" customHeight="1"/>
    <row r="91" spans="1:1" ht="12.75" customHeight="1">
      <c r="A91" s="291" t="s">
        <v>477</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172" t="s">
        <v>246</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F18"/>
    <mergeCell ref="A39:G39"/>
    <mergeCell ref="A40:G40"/>
    <mergeCell ref="A41:G41"/>
    <mergeCell ref="A26:G26"/>
    <mergeCell ref="A27:G27"/>
    <mergeCell ref="A28:G28"/>
    <mergeCell ref="A33:A34"/>
    <mergeCell ref="B33:C33"/>
    <mergeCell ref="E33:G33"/>
    <mergeCell ref="E32:F32"/>
  </mergeCells>
  <hyperlinks>
    <hyperlink ref="A91" location="'2 Sadržaj'!A1" display="Sadržaj / Contents"/>
  </hyperlinks>
  <pageMargins left="0.7" right="0.7" top="0.75" bottom="0.75" header="0.3" footer="0.3"/>
  <pageSetup paperSize="9" scale="86"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256" t="s">
        <v>1074</v>
      </c>
    </row>
    <row r="2" spans="1:6" ht="12.75" customHeight="1">
      <c r="A2" s="154" t="s">
        <v>1075</v>
      </c>
    </row>
    <row r="3" spans="1:6" ht="12.75" customHeight="1"/>
    <row r="4" spans="1:6" ht="12.75" customHeight="1">
      <c r="E4" s="353" t="s">
        <v>865</v>
      </c>
      <c r="F4" s="400"/>
    </row>
    <row r="5" spans="1:6" ht="22.5" customHeight="1">
      <c r="A5" s="776" t="s">
        <v>548</v>
      </c>
      <c r="B5" s="322" t="s">
        <v>1097</v>
      </c>
      <c r="C5" s="322" t="s">
        <v>1097</v>
      </c>
      <c r="D5" s="780" t="s">
        <v>546</v>
      </c>
      <c r="E5" s="780" t="s">
        <v>547</v>
      </c>
    </row>
    <row r="6" spans="1:6" ht="22.5" customHeight="1">
      <c r="A6" s="779"/>
      <c r="B6" s="307" t="s">
        <v>1239</v>
      </c>
      <c r="C6" s="307" t="s">
        <v>1231</v>
      </c>
      <c r="D6" s="780"/>
      <c r="E6" s="780"/>
    </row>
    <row r="7" spans="1:6" ht="12.75" customHeight="1">
      <c r="A7" s="616" t="s">
        <v>704</v>
      </c>
      <c r="B7" s="617">
        <v>17320671.954919998</v>
      </c>
      <c r="C7" s="617">
        <v>14743516.7765</v>
      </c>
      <c r="D7" s="618">
        <v>-0.1487907158063777</v>
      </c>
      <c r="E7" s="617">
        <v>-2577155.1784199979</v>
      </c>
      <c r="F7" s="294"/>
    </row>
    <row r="8" spans="1:6" ht="12.75" customHeight="1">
      <c r="A8" s="619" t="s">
        <v>693</v>
      </c>
      <c r="B8" s="620">
        <v>28274.351890000002</v>
      </c>
      <c r="C8" s="620">
        <v>24123.45019</v>
      </c>
      <c r="D8" s="621">
        <v>-0.14680802290884984</v>
      </c>
      <c r="E8" s="620">
        <v>-4150.9017000000022</v>
      </c>
      <c r="F8" s="308"/>
    </row>
    <row r="9" spans="1:6" ht="12.75" customHeight="1">
      <c r="A9" s="619" t="s">
        <v>694</v>
      </c>
      <c r="B9" s="620">
        <v>6937366.6234600004</v>
      </c>
      <c r="C9" s="620">
        <v>6063940.6030799998</v>
      </c>
      <c r="D9" s="621">
        <v>-0.12590166669674735</v>
      </c>
      <c r="E9" s="620">
        <v>-873426.02038000058</v>
      </c>
      <c r="F9" s="308"/>
    </row>
    <row r="10" spans="1:6" ht="12.75" customHeight="1">
      <c r="A10" s="619" t="s">
        <v>695</v>
      </c>
      <c r="B10" s="620">
        <v>815364.0719199999</v>
      </c>
      <c r="C10" s="620">
        <v>617099.08487999998</v>
      </c>
      <c r="D10" s="621">
        <v>-0.24316129918887674</v>
      </c>
      <c r="E10" s="620">
        <v>-198264.98703999992</v>
      </c>
    </row>
    <row r="11" spans="1:6" ht="12.75" customHeight="1">
      <c r="A11" s="619" t="s">
        <v>696</v>
      </c>
      <c r="B11" s="620">
        <v>9418294.9488999993</v>
      </c>
      <c r="C11" s="620">
        <v>7903150.2447799994</v>
      </c>
      <c r="D11" s="621">
        <v>-0.16087250530383526</v>
      </c>
      <c r="E11" s="620">
        <v>-1515144.7041199999</v>
      </c>
    </row>
    <row r="12" spans="1:6" ht="12.75" customHeight="1">
      <c r="A12" s="619" t="s">
        <v>697</v>
      </c>
      <c r="B12" s="620">
        <v>121371.95875000001</v>
      </c>
      <c r="C12" s="620">
        <v>135203.39356999999</v>
      </c>
      <c r="D12" s="621">
        <v>0.11395906404122344</v>
      </c>
      <c r="E12" s="620">
        <v>13831.43481999998</v>
      </c>
    </row>
    <row r="13" spans="1:6" ht="12.75" customHeight="1">
      <c r="A13" s="616" t="s">
        <v>705</v>
      </c>
      <c r="B13" s="617">
        <v>7107546.8786800001</v>
      </c>
      <c r="C13" s="617">
        <v>6502827.0887200003</v>
      </c>
      <c r="D13" s="618">
        <v>-8.5081364960663777E-2</v>
      </c>
      <c r="E13" s="617">
        <v>-604719.78995999973</v>
      </c>
    </row>
    <row r="14" spans="1:6" ht="12.75" customHeight="1">
      <c r="A14" s="619" t="s">
        <v>698</v>
      </c>
      <c r="B14" s="620">
        <v>712205.77746999997</v>
      </c>
      <c r="C14" s="620">
        <v>838120.03994000005</v>
      </c>
      <c r="D14" s="621">
        <v>0.17679477821324457</v>
      </c>
      <c r="E14" s="620">
        <v>125914.26247000007</v>
      </c>
    </row>
    <row r="15" spans="1:6" ht="12.75" customHeight="1">
      <c r="A15" s="619" t="s">
        <v>699</v>
      </c>
      <c r="B15" s="620">
        <v>4431966.6768999994</v>
      </c>
      <c r="C15" s="620">
        <v>4172247.80938</v>
      </c>
      <c r="D15" s="621">
        <v>-5.8601268117309799E-2</v>
      </c>
      <c r="E15" s="620">
        <v>-259718.86751999939</v>
      </c>
    </row>
    <row r="16" spans="1:6" ht="12.75" customHeight="1">
      <c r="A16" s="619" t="s">
        <v>700</v>
      </c>
      <c r="B16" s="620">
        <v>1604714.17142</v>
      </c>
      <c r="C16" s="620">
        <v>1255779.3648399999</v>
      </c>
      <c r="D16" s="621">
        <v>-0.21744358764603555</v>
      </c>
      <c r="E16" s="620">
        <v>-348934.80658000009</v>
      </c>
    </row>
    <row r="17" spans="1:7" ht="12.75" customHeight="1">
      <c r="A17" s="619" t="s">
        <v>701</v>
      </c>
      <c r="B17" s="620">
        <v>358660.25289</v>
      </c>
      <c r="C17" s="620">
        <v>236679.87456</v>
      </c>
      <c r="D17" s="621">
        <v>-0.34010007339009773</v>
      </c>
      <c r="E17" s="620">
        <v>-121980.37833000001</v>
      </c>
    </row>
    <row r="18" spans="1:7" ht="22.5">
      <c r="A18" s="622" t="s">
        <v>710</v>
      </c>
      <c r="B18" s="620">
        <v>158620.82778999998</v>
      </c>
      <c r="C18" s="620">
        <v>211057.43291</v>
      </c>
      <c r="D18" s="621">
        <v>0.33057830961153145</v>
      </c>
      <c r="E18" s="620">
        <v>52436.605120000022</v>
      </c>
    </row>
    <row r="19" spans="1:7" ht="12.75" customHeight="1">
      <c r="A19" s="623" t="s">
        <v>715</v>
      </c>
      <c r="B19" s="617">
        <v>24586839.661389999</v>
      </c>
      <c r="C19" s="617">
        <v>21457401.298130002</v>
      </c>
      <c r="D19" s="618">
        <v>-0.1272810335268228</v>
      </c>
      <c r="E19" s="617">
        <v>-3129438.3632599972</v>
      </c>
    </row>
    <row r="20" spans="1:7" ht="12.75" customHeight="1">
      <c r="A20" s="619" t="s">
        <v>702</v>
      </c>
      <c r="B20" s="620">
        <v>2982376.0521999998</v>
      </c>
      <c r="C20" s="620">
        <v>9101154.0003200006</v>
      </c>
      <c r="D20" s="621">
        <v>2.0516453462018585</v>
      </c>
      <c r="E20" s="620">
        <v>6118777.9481200008</v>
      </c>
    </row>
    <row r="21" spans="1:7" ht="12.75" customHeight="1">
      <c r="A21" s="616" t="s">
        <v>706</v>
      </c>
      <c r="B21" s="617">
        <v>1001399.8495199999</v>
      </c>
      <c r="C21" s="617">
        <v>1172531.81757</v>
      </c>
      <c r="D21" s="618">
        <v>0.17089274392444592</v>
      </c>
      <c r="E21" s="617">
        <v>171131.96805000002</v>
      </c>
    </row>
    <row r="22" spans="1:7" ht="12.75" customHeight="1">
      <c r="A22" s="616" t="s">
        <v>707</v>
      </c>
      <c r="B22" s="617">
        <v>103430.7941</v>
      </c>
      <c r="C22" s="617">
        <v>102301.18820999999</v>
      </c>
      <c r="D22" s="618">
        <v>-1.0921369209520613E-2</v>
      </c>
      <c r="E22" s="617">
        <v>-1129.6058900000062</v>
      </c>
    </row>
    <row r="23" spans="1:7" ht="12.75" customHeight="1">
      <c r="A23" s="616" t="s">
        <v>708</v>
      </c>
      <c r="B23" s="617">
        <v>14585508.37562</v>
      </c>
      <c r="C23" s="617">
        <v>12431707.18794</v>
      </c>
      <c r="D23" s="618">
        <v>-0.14766720036170469</v>
      </c>
      <c r="E23" s="617">
        <v>-2153801.1876800004</v>
      </c>
    </row>
    <row r="24" spans="1:7" ht="12.75" customHeight="1">
      <c r="A24" s="616" t="s">
        <v>709</v>
      </c>
      <c r="B24" s="617">
        <v>8480173.1886199992</v>
      </c>
      <c r="C24" s="617">
        <v>7320830.34803</v>
      </c>
      <c r="D24" s="618">
        <v>-0.13671216551871651</v>
      </c>
      <c r="E24" s="617">
        <v>-1159342.8405899992</v>
      </c>
    </row>
    <row r="25" spans="1:7" ht="21.75">
      <c r="A25" s="624" t="s">
        <v>711</v>
      </c>
      <c r="B25" s="617">
        <v>416327.45353</v>
      </c>
      <c r="C25" s="617">
        <v>430030.75637999998</v>
      </c>
      <c r="D25" s="618">
        <v>3.2914723095512931E-2</v>
      </c>
      <c r="E25" s="617">
        <v>13703.302849999978</v>
      </c>
    </row>
    <row r="26" spans="1:7">
      <c r="A26" s="623" t="s">
        <v>716</v>
      </c>
      <c r="B26" s="617">
        <v>24586839.661389999</v>
      </c>
      <c r="C26" s="617">
        <v>21457401.298130002</v>
      </c>
      <c r="D26" s="618">
        <v>-0.1272810335268228</v>
      </c>
      <c r="E26" s="617">
        <v>-3129438.3632599972</v>
      </c>
    </row>
    <row r="27" spans="1:7" ht="12.75" customHeight="1">
      <c r="A27" s="619" t="s">
        <v>703</v>
      </c>
      <c r="B27" s="620">
        <v>2982376.0521999998</v>
      </c>
      <c r="C27" s="620">
        <v>9101154.0003200006</v>
      </c>
      <c r="D27" s="621">
        <v>2.0516453462018585</v>
      </c>
      <c r="E27" s="620">
        <v>6118777.9481200008</v>
      </c>
    </row>
    <row r="28" spans="1:7" ht="12.75" customHeight="1">
      <c r="A28" s="92" t="s">
        <v>387</v>
      </c>
    </row>
    <row r="29" spans="1:7" ht="12.75" customHeight="1">
      <c r="F29" s="397"/>
      <c r="G29" s="397"/>
    </row>
    <row r="30" spans="1:7" ht="26.25" customHeight="1">
      <c r="A30" s="773" t="s">
        <v>1240</v>
      </c>
      <c r="B30" s="773"/>
      <c r="C30" s="773"/>
      <c r="D30" s="773"/>
      <c r="E30" s="773"/>
    </row>
    <row r="31" spans="1:7" ht="12.75" customHeight="1"/>
    <row r="32" spans="1:7" ht="12.75" customHeight="1">
      <c r="A32" s="291" t="s">
        <v>477</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172" t="s">
        <v>247</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29.7109375" customWidth="1"/>
    <col min="2" max="3" width="10.85546875" customWidth="1"/>
    <col min="4" max="4" width="10.140625" customWidth="1"/>
    <col min="5" max="6" width="11.85546875" customWidth="1"/>
    <col min="7" max="7" width="10.85546875" customWidth="1"/>
  </cols>
  <sheetData>
    <row r="1" spans="1:8" ht="12.75" customHeight="1">
      <c r="A1" s="236" t="s">
        <v>1076</v>
      </c>
    </row>
    <row r="2" spans="1:8" ht="12.75" customHeight="1">
      <c r="A2" s="235" t="s">
        <v>1077</v>
      </c>
    </row>
    <row r="3" spans="1:8" ht="12.75" customHeight="1">
      <c r="E3" s="778" t="s">
        <v>1113</v>
      </c>
      <c r="F3" s="778"/>
    </row>
    <row r="4" spans="1:8" ht="84.75" customHeight="1">
      <c r="A4" s="257" t="s">
        <v>457</v>
      </c>
      <c r="B4" s="780" t="s">
        <v>1098</v>
      </c>
      <c r="C4" s="780"/>
      <c r="D4" s="258" t="s">
        <v>1177</v>
      </c>
      <c r="E4" s="776" t="s">
        <v>1175</v>
      </c>
      <c r="F4" s="777"/>
      <c r="G4" s="258" t="s">
        <v>458</v>
      </c>
    </row>
    <row r="5" spans="1:8" ht="15" customHeight="1" thickBot="1">
      <c r="A5" s="259"/>
      <c r="B5" s="254" t="s">
        <v>1241</v>
      </c>
      <c r="C5" s="254" t="s">
        <v>1231</v>
      </c>
      <c r="D5" s="260"/>
      <c r="E5" s="254" t="s">
        <v>1241</v>
      </c>
      <c r="F5" s="254" t="s">
        <v>1231</v>
      </c>
      <c r="G5" s="260"/>
    </row>
    <row r="6" spans="1:8" ht="12.75" customHeight="1">
      <c r="A6" s="261" t="s">
        <v>459</v>
      </c>
      <c r="B6" s="262"/>
      <c r="C6" s="262"/>
      <c r="D6" s="263"/>
      <c r="E6" s="262"/>
      <c r="F6" s="262"/>
      <c r="G6" s="263"/>
    </row>
    <row r="7" spans="1:8" ht="12.75" customHeight="1">
      <c r="A7" s="625" t="s">
        <v>1158</v>
      </c>
      <c r="B7" s="626">
        <v>85</v>
      </c>
      <c r="C7" s="626">
        <v>93</v>
      </c>
      <c r="D7" s="627">
        <v>9.4117647058823528E-2</v>
      </c>
      <c r="E7" s="626">
        <v>1058809.02681</v>
      </c>
      <c r="F7" s="628">
        <v>1181995.86809</v>
      </c>
      <c r="G7" s="627">
        <v>0.11634472143776457</v>
      </c>
      <c r="H7" s="294"/>
    </row>
    <row r="8" spans="1:8" ht="12.75" customHeight="1">
      <c r="A8" s="625" t="s">
        <v>1157</v>
      </c>
      <c r="B8" s="626">
        <v>53065</v>
      </c>
      <c r="C8" s="626">
        <v>42804</v>
      </c>
      <c r="D8" s="627">
        <v>-0.19336662583623856</v>
      </c>
      <c r="E8" s="626">
        <v>2800318.78504</v>
      </c>
      <c r="F8" s="628">
        <v>2095445.4054700001</v>
      </c>
      <c r="G8" s="627">
        <v>-0.25171183485809151</v>
      </c>
      <c r="H8" s="294"/>
    </row>
    <row r="9" spans="1:8" ht="12.75" customHeight="1">
      <c r="A9" s="629" t="s">
        <v>1159</v>
      </c>
      <c r="B9" s="626">
        <v>6535</v>
      </c>
      <c r="C9" s="626">
        <v>6578</v>
      </c>
      <c r="D9" s="627">
        <v>6.579954093343535E-3</v>
      </c>
      <c r="E9" s="626">
        <v>460949.81795999996</v>
      </c>
      <c r="F9" s="628">
        <v>415357.12513</v>
      </c>
      <c r="G9" s="627">
        <v>-9.8910317465308928E-2</v>
      </c>
    </row>
    <row r="10" spans="1:8" ht="12.75" customHeight="1">
      <c r="A10" s="625" t="s">
        <v>1106</v>
      </c>
      <c r="B10" s="626">
        <v>856</v>
      </c>
      <c r="C10" s="626">
        <v>698</v>
      </c>
      <c r="D10" s="627">
        <v>-0.18457943925233644</v>
      </c>
      <c r="E10" s="626">
        <v>418983.80255000002</v>
      </c>
      <c r="F10" s="628">
        <v>322061.03967000003</v>
      </c>
      <c r="G10" s="627">
        <v>-0.23132818569623245</v>
      </c>
    </row>
    <row r="11" spans="1:8" ht="12.75" customHeight="1">
      <c r="A11" s="630" t="s">
        <v>455</v>
      </c>
      <c r="B11" s="626">
        <v>1</v>
      </c>
      <c r="C11" s="626">
        <v>2</v>
      </c>
      <c r="D11" s="627">
        <v>1</v>
      </c>
      <c r="E11" s="626">
        <v>0</v>
      </c>
      <c r="F11" s="628">
        <v>2165.87248</v>
      </c>
      <c r="G11" s="627"/>
    </row>
    <row r="12" spans="1:8" ht="29.25">
      <c r="A12" s="629" t="s">
        <v>1160</v>
      </c>
      <c r="B12" s="626">
        <v>2538</v>
      </c>
      <c r="C12" s="626">
        <v>2306</v>
      </c>
      <c r="D12" s="627">
        <v>-9.1410559495665872E-2</v>
      </c>
      <c r="E12" s="626">
        <v>438975.37637999997</v>
      </c>
      <c r="F12" s="628">
        <v>392917.78459</v>
      </c>
      <c r="G12" s="627">
        <v>-0.10492067270335939</v>
      </c>
      <c r="H12" s="308"/>
    </row>
    <row r="13" spans="1:8" ht="12.75" customHeight="1">
      <c r="A13" s="625" t="s">
        <v>456</v>
      </c>
      <c r="B13" s="626">
        <v>201</v>
      </c>
      <c r="C13" s="626">
        <v>159</v>
      </c>
      <c r="D13" s="627">
        <v>-0.20895522388059701</v>
      </c>
      <c r="E13" s="626">
        <v>4215.4943899999998</v>
      </c>
      <c r="F13" s="628">
        <v>450.26478000000003</v>
      </c>
      <c r="G13" s="627">
        <v>-0.89318814394152235</v>
      </c>
      <c r="H13" s="308"/>
    </row>
    <row r="14" spans="1:8" ht="22.5" customHeight="1">
      <c r="A14" s="631" t="s">
        <v>460</v>
      </c>
      <c r="B14" s="632">
        <v>63281</v>
      </c>
      <c r="C14" s="632">
        <v>52640</v>
      </c>
      <c r="D14" s="633">
        <v>-0.16815473838908992</v>
      </c>
      <c r="E14" s="632">
        <v>5182252.3031299999</v>
      </c>
      <c r="F14" s="632">
        <v>4410393.3602099996</v>
      </c>
      <c r="G14" s="633">
        <v>-0.14894275650257505</v>
      </c>
    </row>
    <row r="15" spans="1:8" ht="15" customHeight="1">
      <c r="A15" s="230" t="s">
        <v>461</v>
      </c>
      <c r="B15" s="264"/>
      <c r="C15" s="264"/>
      <c r="D15" s="265"/>
      <c r="E15" s="264"/>
      <c r="F15" s="264"/>
      <c r="G15" s="266"/>
    </row>
    <row r="16" spans="1:8" ht="12.75" customHeight="1">
      <c r="A16" s="625" t="s">
        <v>1158</v>
      </c>
      <c r="B16" s="626">
        <v>1088</v>
      </c>
      <c r="C16" s="626">
        <v>1051</v>
      </c>
      <c r="D16" s="627">
        <v>-3.4007352941176468E-2</v>
      </c>
      <c r="E16" s="626">
        <v>4253045.5271399999</v>
      </c>
      <c r="F16" s="626">
        <v>3832710.30229</v>
      </c>
      <c r="G16" s="627">
        <v>-9.8831583665801526E-2</v>
      </c>
    </row>
    <row r="17" spans="1:7" ht="12.75" customHeight="1">
      <c r="A17" s="625" t="s">
        <v>1157</v>
      </c>
      <c r="B17" s="626">
        <v>41375</v>
      </c>
      <c r="C17" s="626">
        <v>34854</v>
      </c>
      <c r="D17" s="627">
        <v>-0.157607250755287</v>
      </c>
      <c r="E17" s="626">
        <v>2414260.7831899999</v>
      </c>
      <c r="F17" s="626">
        <v>1952321.37072</v>
      </c>
      <c r="G17" s="627">
        <v>-0.19133782716696918</v>
      </c>
    </row>
    <row r="18" spans="1:7" ht="12.75" customHeight="1">
      <c r="A18" s="629" t="s">
        <v>1159</v>
      </c>
      <c r="B18" s="626">
        <v>15460</v>
      </c>
      <c r="C18" s="626">
        <v>15090</v>
      </c>
      <c r="D18" s="627">
        <v>-2.3932729624838292E-2</v>
      </c>
      <c r="E18" s="626">
        <v>2463768.6523600002</v>
      </c>
      <c r="F18" s="626">
        <v>2295463.58764</v>
      </c>
      <c r="G18" s="627">
        <v>-6.8312040807396307E-2</v>
      </c>
    </row>
    <row r="19" spans="1:7" ht="12.75" customHeight="1">
      <c r="A19" s="625" t="s">
        <v>1106</v>
      </c>
      <c r="B19" s="626">
        <v>794</v>
      </c>
      <c r="C19" s="626">
        <v>758</v>
      </c>
      <c r="D19" s="627">
        <v>-4.534005037783375E-2</v>
      </c>
      <c r="E19" s="626">
        <v>344599.74044000002</v>
      </c>
      <c r="F19" s="626">
        <v>299651.60657</v>
      </c>
      <c r="G19" s="627">
        <v>-0.13043577401598816</v>
      </c>
    </row>
    <row r="20" spans="1:7" ht="12.75" customHeight="1">
      <c r="A20" s="630" t="s">
        <v>455</v>
      </c>
      <c r="B20" s="626">
        <v>2</v>
      </c>
      <c r="C20" s="626">
        <v>1</v>
      </c>
      <c r="D20" s="627">
        <v>-0.5</v>
      </c>
      <c r="E20" s="626">
        <v>25310.65323</v>
      </c>
      <c r="F20" s="626">
        <v>1824.8701299999998</v>
      </c>
      <c r="G20" s="627">
        <v>-0.92790110498463818</v>
      </c>
    </row>
    <row r="21" spans="1:7" ht="29.25">
      <c r="A21" s="629" t="s">
        <v>1160</v>
      </c>
      <c r="B21" s="626">
        <v>9333</v>
      </c>
      <c r="C21" s="626">
        <v>8767</v>
      </c>
      <c r="D21" s="627">
        <v>-6.0645023036537016E-2</v>
      </c>
      <c r="E21" s="626">
        <v>2858037.8307800004</v>
      </c>
      <c r="F21" s="626">
        <v>2385110.29844</v>
      </c>
      <c r="G21" s="627">
        <v>-0.16547280349012439</v>
      </c>
    </row>
    <row r="22" spans="1:7" ht="12.75" customHeight="1">
      <c r="A22" s="625" t="s">
        <v>456</v>
      </c>
      <c r="B22" s="626">
        <v>855</v>
      </c>
      <c r="C22" s="626">
        <v>540</v>
      </c>
      <c r="D22" s="627">
        <v>-0.36842105263157893</v>
      </c>
      <c r="E22" s="626">
        <v>87373.917300000001</v>
      </c>
      <c r="F22" s="626">
        <v>58371.645570000001</v>
      </c>
      <c r="G22" s="627">
        <v>-0.33193283105781041</v>
      </c>
    </row>
    <row r="23" spans="1:7" ht="22.5" customHeight="1">
      <c r="A23" s="631" t="s">
        <v>460</v>
      </c>
      <c r="B23" s="632">
        <v>68907</v>
      </c>
      <c r="C23" s="634">
        <v>61061</v>
      </c>
      <c r="D23" s="633">
        <v>-0.11386361327586457</v>
      </c>
      <c r="E23" s="632">
        <v>12446397.10444</v>
      </c>
      <c r="F23" s="632">
        <v>10825453.681360001</v>
      </c>
      <c r="G23" s="633">
        <v>-0.13023394717992409</v>
      </c>
    </row>
    <row r="24" spans="1:7" ht="15" customHeight="1">
      <c r="A24" s="230" t="s">
        <v>462</v>
      </c>
      <c r="B24" s="264"/>
      <c r="C24" s="264"/>
      <c r="D24" s="265"/>
      <c r="E24" s="264"/>
      <c r="F24" s="264"/>
      <c r="G24" s="267"/>
    </row>
    <row r="25" spans="1:7" ht="12.75" customHeight="1">
      <c r="A25" s="625" t="s">
        <v>1158</v>
      </c>
      <c r="B25" s="626">
        <v>406</v>
      </c>
      <c r="C25" s="626">
        <v>373</v>
      </c>
      <c r="D25" s="627">
        <v>-8.1280788177339899E-2</v>
      </c>
      <c r="E25" s="626">
        <v>590654.68845000002</v>
      </c>
      <c r="F25" s="626">
        <v>529729.54844000004</v>
      </c>
      <c r="G25" s="627">
        <v>-0.10314849132896944</v>
      </c>
    </row>
    <row r="26" spans="1:7" ht="12.75" customHeight="1">
      <c r="A26" s="625" t="s">
        <v>1157</v>
      </c>
      <c r="B26" s="626">
        <v>2038</v>
      </c>
      <c r="C26" s="626">
        <v>1145</v>
      </c>
      <c r="D26" s="627">
        <v>-0.43817468105986263</v>
      </c>
      <c r="E26" s="626">
        <v>27998.26441</v>
      </c>
      <c r="F26" s="626">
        <v>4788.9836699999996</v>
      </c>
      <c r="G26" s="627">
        <v>-0.82895426659769877</v>
      </c>
    </row>
    <row r="27" spans="1:7" ht="12.75" customHeight="1">
      <c r="A27" s="629" t="s">
        <v>1159</v>
      </c>
      <c r="B27" s="626">
        <v>773</v>
      </c>
      <c r="C27" s="626">
        <v>640</v>
      </c>
      <c r="D27" s="627">
        <v>-0.17205692108667528</v>
      </c>
      <c r="E27" s="626">
        <v>4404.08169</v>
      </c>
      <c r="F27" s="626">
        <v>1043.48514</v>
      </c>
      <c r="G27" s="627">
        <v>-0.76306408158382732</v>
      </c>
    </row>
    <row r="28" spans="1:7" ht="12.75" customHeight="1">
      <c r="A28" s="625" t="s">
        <v>1106</v>
      </c>
      <c r="B28" s="626">
        <v>104</v>
      </c>
      <c r="C28" s="626">
        <v>65</v>
      </c>
      <c r="D28" s="627">
        <v>-0.375</v>
      </c>
      <c r="E28" s="626">
        <v>20910.580829999999</v>
      </c>
      <c r="F28" s="626">
        <v>12490.298060000001</v>
      </c>
      <c r="G28" s="627">
        <v>-0.40268048211839164</v>
      </c>
    </row>
    <row r="29" spans="1:7" ht="12.75" customHeight="1">
      <c r="A29" s="630" t="s">
        <v>455</v>
      </c>
      <c r="B29" s="626">
        <v>3</v>
      </c>
      <c r="C29" s="626">
        <v>3</v>
      </c>
      <c r="D29" s="627">
        <v>0</v>
      </c>
      <c r="E29" s="626">
        <v>0</v>
      </c>
      <c r="F29" s="626">
        <v>0</v>
      </c>
      <c r="G29" s="627"/>
    </row>
    <row r="30" spans="1:7" ht="29.25">
      <c r="A30" s="629" t="s">
        <v>1160</v>
      </c>
      <c r="B30" s="626">
        <v>647</v>
      </c>
      <c r="C30" s="626">
        <v>545</v>
      </c>
      <c r="D30" s="627">
        <v>-0.15765069551777433</v>
      </c>
      <c r="E30" s="626">
        <v>59816.16949</v>
      </c>
      <c r="F30" s="626">
        <v>8321.3314100000007</v>
      </c>
      <c r="G30" s="627">
        <v>-0.86088491655435828</v>
      </c>
    </row>
    <row r="31" spans="1:7" ht="12.75" customHeight="1">
      <c r="A31" s="625" t="s">
        <v>456</v>
      </c>
      <c r="B31" s="626">
        <v>17</v>
      </c>
      <c r="C31" s="626">
        <v>10</v>
      </c>
      <c r="D31" s="627">
        <v>-0.41176470588235292</v>
      </c>
      <c r="E31" s="626">
        <v>44321.254059999999</v>
      </c>
      <c r="F31" s="626">
        <v>11463.51828</v>
      </c>
      <c r="G31" s="627">
        <v>-0.74135392774578912</v>
      </c>
    </row>
    <row r="32" spans="1:7" ht="22.5" customHeight="1">
      <c r="A32" s="631" t="s">
        <v>460</v>
      </c>
      <c r="B32" s="632">
        <v>3988</v>
      </c>
      <c r="C32" s="632">
        <v>2781</v>
      </c>
      <c r="D32" s="633">
        <v>-0.3026579739217653</v>
      </c>
      <c r="E32" s="632">
        <v>748105.03892999992</v>
      </c>
      <c r="F32" s="632">
        <v>567837.16499999992</v>
      </c>
      <c r="G32" s="633">
        <v>-0.24096599347577399</v>
      </c>
    </row>
    <row r="33" spans="1:17" ht="12.75" customHeight="1">
      <c r="A33" s="69" t="s">
        <v>465</v>
      </c>
    </row>
    <row r="34" spans="1:17" ht="35.25" customHeight="1">
      <c r="A34" s="771" t="s">
        <v>1110</v>
      </c>
      <c r="B34" s="771"/>
      <c r="C34" s="771"/>
      <c r="D34" s="771"/>
      <c r="E34" s="771"/>
      <c r="F34" s="775"/>
      <c r="G34" s="775"/>
      <c r="K34" s="772"/>
      <c r="L34" s="772"/>
      <c r="M34" s="772"/>
      <c r="N34" s="772"/>
      <c r="O34" s="772"/>
      <c r="P34" s="772"/>
      <c r="Q34" s="772"/>
    </row>
    <row r="35" spans="1:17" ht="78.75" customHeight="1">
      <c r="A35" s="772" t="s">
        <v>1109</v>
      </c>
      <c r="B35" s="781"/>
      <c r="C35" s="781"/>
      <c r="D35" s="781"/>
      <c r="E35" s="781"/>
      <c r="F35" s="781"/>
      <c r="G35" s="781"/>
    </row>
    <row r="36" spans="1:17" ht="25.5" customHeight="1">
      <c r="A36" s="773" t="s">
        <v>1243</v>
      </c>
      <c r="B36" s="774"/>
      <c r="C36" s="774"/>
      <c r="D36" s="774"/>
      <c r="E36" s="774"/>
      <c r="F36" s="774"/>
      <c r="G36" s="774"/>
    </row>
    <row r="37" spans="1:17" ht="12.75" customHeight="1"/>
    <row r="38" spans="1:17" ht="12.75" customHeight="1"/>
    <row r="39" spans="1:17" ht="12.75" customHeight="1">
      <c r="A39" s="236" t="s">
        <v>1078</v>
      </c>
    </row>
    <row r="40" spans="1:17" ht="12.75" customHeight="1">
      <c r="A40" s="235" t="s">
        <v>1079</v>
      </c>
    </row>
    <row r="41" spans="1:17" ht="12.75" customHeight="1">
      <c r="E41" s="778" t="s">
        <v>1113</v>
      </c>
      <c r="F41" s="778"/>
    </row>
    <row r="42" spans="1:17" ht="85.5" customHeight="1">
      <c r="A42" s="257" t="s">
        <v>463</v>
      </c>
      <c r="B42" s="780" t="s">
        <v>1099</v>
      </c>
      <c r="C42" s="780"/>
      <c r="D42" s="258" t="s">
        <v>1177</v>
      </c>
      <c r="E42" s="776" t="s">
        <v>464</v>
      </c>
      <c r="F42" s="777"/>
      <c r="G42" s="258" t="s">
        <v>458</v>
      </c>
    </row>
    <row r="43" spans="1:17" ht="27" customHeight="1" thickBot="1">
      <c r="A43" s="259"/>
      <c r="B43" s="254" t="s">
        <v>1233</v>
      </c>
      <c r="C43" s="254" t="s">
        <v>1242</v>
      </c>
      <c r="D43" s="260"/>
      <c r="E43" s="254" t="s">
        <v>1233</v>
      </c>
      <c r="F43" s="254" t="s">
        <v>1242</v>
      </c>
      <c r="G43" s="260"/>
    </row>
    <row r="44" spans="1:17" ht="15" customHeight="1">
      <c r="A44" s="261" t="s">
        <v>459</v>
      </c>
      <c r="B44" s="262"/>
      <c r="C44" s="262"/>
      <c r="D44" s="263"/>
      <c r="E44" s="262"/>
      <c r="F44" s="262"/>
      <c r="G44" s="263"/>
    </row>
    <row r="45" spans="1:17" ht="12.75" customHeight="1">
      <c r="A45" s="625" t="s">
        <v>1158</v>
      </c>
      <c r="B45" s="626">
        <v>1</v>
      </c>
      <c r="C45" s="626">
        <v>6</v>
      </c>
      <c r="D45" s="627">
        <v>5</v>
      </c>
      <c r="E45" s="626">
        <v>973.71965</v>
      </c>
      <c r="F45" s="628">
        <v>144932.16058000003</v>
      </c>
      <c r="G45" s="627">
        <v>147.84382848800476</v>
      </c>
      <c r="H45" s="294"/>
    </row>
    <row r="46" spans="1:17" ht="12.75" customHeight="1">
      <c r="A46" s="625" t="s">
        <v>1157</v>
      </c>
      <c r="B46" s="626">
        <v>2492</v>
      </c>
      <c r="C46" s="626">
        <v>2580</v>
      </c>
      <c r="D46" s="627">
        <v>3.5313001605136438E-2</v>
      </c>
      <c r="E46" s="626">
        <v>267846.97409000003</v>
      </c>
      <c r="F46" s="628">
        <v>255108.2867</v>
      </c>
      <c r="G46" s="627">
        <v>-4.7559571778920576E-2</v>
      </c>
      <c r="H46" s="294"/>
    </row>
    <row r="47" spans="1:17" ht="12.75" customHeight="1">
      <c r="A47" s="629" t="s">
        <v>1159</v>
      </c>
      <c r="B47" s="626">
        <v>281</v>
      </c>
      <c r="C47" s="626">
        <v>361</v>
      </c>
      <c r="D47" s="627">
        <v>0.28469750889679718</v>
      </c>
      <c r="E47" s="626">
        <v>36914.990030000001</v>
      </c>
      <c r="F47" s="628">
        <v>43129.837009999996</v>
      </c>
      <c r="G47" s="627">
        <v>0.16835564563201358</v>
      </c>
    </row>
    <row r="48" spans="1:17" ht="12.75" customHeight="1">
      <c r="A48" s="625" t="s">
        <v>1106</v>
      </c>
      <c r="B48" s="626">
        <v>50</v>
      </c>
      <c r="C48" s="626">
        <v>34</v>
      </c>
      <c r="D48" s="627">
        <v>-0.32</v>
      </c>
      <c r="E48" s="626">
        <v>48782.440619999994</v>
      </c>
      <c r="F48" s="628">
        <v>36936.279950000004</v>
      </c>
      <c r="G48" s="627">
        <v>-0.24283657232892239</v>
      </c>
    </row>
    <row r="49" spans="1:17" ht="12.75" customHeight="1">
      <c r="A49" s="630" t="s">
        <v>455</v>
      </c>
      <c r="B49" s="626">
        <v>0</v>
      </c>
      <c r="C49" s="626">
        <v>0</v>
      </c>
      <c r="D49" s="627"/>
      <c r="E49" s="626">
        <v>0</v>
      </c>
      <c r="F49" s="628">
        <v>0</v>
      </c>
      <c r="G49" s="627"/>
    </row>
    <row r="50" spans="1:17" ht="29.25">
      <c r="A50" s="629" t="s">
        <v>1160</v>
      </c>
      <c r="B50" s="626">
        <v>78</v>
      </c>
      <c r="C50" s="626">
        <v>94</v>
      </c>
      <c r="D50" s="627">
        <v>0.20512820512820512</v>
      </c>
      <c r="E50" s="626">
        <v>21559.920750000001</v>
      </c>
      <c r="F50" s="628">
        <v>23816.896539999998</v>
      </c>
      <c r="G50" s="627">
        <v>0.10468386299611035</v>
      </c>
    </row>
    <row r="51" spans="1:17" ht="12.75" customHeight="1">
      <c r="A51" s="625" t="s">
        <v>456</v>
      </c>
      <c r="B51" s="626">
        <v>2</v>
      </c>
      <c r="C51" s="626">
        <v>0</v>
      </c>
      <c r="D51" s="627">
        <v>-1</v>
      </c>
      <c r="E51" s="626">
        <v>382.51092</v>
      </c>
      <c r="F51" s="628">
        <v>0</v>
      </c>
      <c r="G51" s="627">
        <v>-1</v>
      </c>
    </row>
    <row r="52" spans="1:17" ht="22.5" customHeight="1">
      <c r="A52" s="631" t="s">
        <v>460</v>
      </c>
      <c r="B52" s="632">
        <v>2904</v>
      </c>
      <c r="C52" s="632">
        <v>3075</v>
      </c>
      <c r="D52" s="652">
        <v>5.8884297520661155E-2</v>
      </c>
      <c r="E52" s="632">
        <v>376460.55605999997</v>
      </c>
      <c r="F52" s="632">
        <v>503923.46078000002</v>
      </c>
      <c r="G52" s="652">
        <v>0.33858236319367579</v>
      </c>
    </row>
    <row r="53" spans="1:17" ht="15" customHeight="1">
      <c r="A53" s="230" t="s">
        <v>461</v>
      </c>
      <c r="B53" s="264"/>
      <c r="C53" s="264"/>
      <c r="D53" s="265"/>
      <c r="E53" s="264"/>
      <c r="F53" s="264"/>
      <c r="G53" s="266"/>
    </row>
    <row r="54" spans="1:17" ht="12.75" customHeight="1">
      <c r="A54" s="625" t="s">
        <v>1158</v>
      </c>
      <c r="B54" s="626">
        <v>14</v>
      </c>
      <c r="C54" s="626">
        <v>37</v>
      </c>
      <c r="D54" s="627">
        <v>1.6428571428571428</v>
      </c>
      <c r="E54" s="626">
        <v>53346.393229999994</v>
      </c>
      <c r="F54" s="628">
        <v>45475.123020000006</v>
      </c>
      <c r="G54" s="627">
        <v>-0.14755018537173537</v>
      </c>
    </row>
    <row r="55" spans="1:17">
      <c r="A55" s="625" t="s">
        <v>1157</v>
      </c>
      <c r="B55" s="626">
        <v>3051</v>
      </c>
      <c r="C55" s="626">
        <v>1928</v>
      </c>
      <c r="D55" s="627">
        <v>-0.36807604064241234</v>
      </c>
      <c r="E55" s="626">
        <v>400901.35324999999</v>
      </c>
      <c r="F55" s="628">
        <v>223552.96186000001</v>
      </c>
      <c r="G55" s="627">
        <v>-0.44237414005286846</v>
      </c>
    </row>
    <row r="56" spans="1:17" ht="12.75" customHeight="1">
      <c r="A56" s="629" t="s">
        <v>1159</v>
      </c>
      <c r="B56" s="626">
        <v>693</v>
      </c>
      <c r="C56" s="626">
        <v>766</v>
      </c>
      <c r="D56" s="627">
        <v>0.10533910533910534</v>
      </c>
      <c r="E56" s="626">
        <v>177870.52367</v>
      </c>
      <c r="F56" s="628">
        <v>197571.58916999999</v>
      </c>
      <c r="G56" s="627">
        <v>0.1107607100575643</v>
      </c>
    </row>
    <row r="57" spans="1:17" ht="12.75" customHeight="1">
      <c r="A57" s="625" t="s">
        <v>1106</v>
      </c>
      <c r="B57" s="626">
        <v>42</v>
      </c>
      <c r="C57" s="626">
        <v>54</v>
      </c>
      <c r="D57" s="627">
        <v>0.2857142857142857</v>
      </c>
      <c r="E57" s="626">
        <v>19632.636890000002</v>
      </c>
      <c r="F57" s="628">
        <v>26922.986559999998</v>
      </c>
      <c r="G57" s="627">
        <v>0.37133828282197684</v>
      </c>
    </row>
    <row r="58" spans="1:17" ht="12.75" customHeight="1">
      <c r="A58" s="630" t="s">
        <v>455</v>
      </c>
      <c r="B58" s="626">
        <v>0</v>
      </c>
      <c r="C58" s="626">
        <v>0</v>
      </c>
      <c r="D58" s="627"/>
      <c r="E58" s="626">
        <v>0</v>
      </c>
      <c r="F58" s="628">
        <v>0</v>
      </c>
      <c r="G58" s="627"/>
    </row>
    <row r="59" spans="1:17" ht="29.25">
      <c r="A59" s="629" t="s">
        <v>1160</v>
      </c>
      <c r="B59" s="626">
        <v>331</v>
      </c>
      <c r="C59" s="626">
        <v>339</v>
      </c>
      <c r="D59" s="627">
        <v>2.4169184290030211E-2</v>
      </c>
      <c r="E59" s="626">
        <v>138411.76568000001</v>
      </c>
      <c r="F59" s="628">
        <v>122065.44703</v>
      </c>
      <c r="G59" s="627">
        <v>-0.11809919893509456</v>
      </c>
    </row>
    <row r="60" spans="1:17" ht="12.75" customHeight="1">
      <c r="A60" s="625" t="s">
        <v>456</v>
      </c>
      <c r="B60" s="626">
        <v>108</v>
      </c>
      <c r="C60" s="626">
        <v>18</v>
      </c>
      <c r="D60" s="627">
        <v>-0.83333333333333337</v>
      </c>
      <c r="E60" s="626">
        <v>13181.62615</v>
      </c>
      <c r="F60" s="628">
        <v>2474.9937599999998</v>
      </c>
      <c r="G60" s="627">
        <v>-0.81223911740206656</v>
      </c>
    </row>
    <row r="61" spans="1:17" ht="22.5" customHeight="1">
      <c r="A61" s="631" t="s">
        <v>460</v>
      </c>
      <c r="B61" s="632">
        <v>4239</v>
      </c>
      <c r="C61" s="632">
        <v>3142</v>
      </c>
      <c r="D61" s="652">
        <v>-0.25878744987025243</v>
      </c>
      <c r="E61" s="632">
        <v>803344.29886999994</v>
      </c>
      <c r="F61" s="632">
        <v>618063.10140000004</v>
      </c>
      <c r="G61" s="652">
        <v>-0.23063734656562587</v>
      </c>
    </row>
    <row r="62" spans="1:17" ht="12.75" customHeight="1">
      <c r="A62" s="69" t="s">
        <v>465</v>
      </c>
    </row>
    <row r="63" spans="1:17" ht="36" customHeight="1">
      <c r="A63" s="771" t="s">
        <v>1111</v>
      </c>
      <c r="B63" s="771"/>
      <c r="C63" s="771"/>
      <c r="D63" s="771"/>
      <c r="E63" s="771"/>
      <c r="F63" s="771"/>
      <c r="G63" s="771"/>
      <c r="K63" s="772"/>
      <c r="L63" s="772"/>
      <c r="M63" s="772"/>
      <c r="N63" s="772"/>
      <c r="O63" s="772"/>
      <c r="P63" s="772"/>
      <c r="Q63" s="772"/>
    </row>
    <row r="64" spans="1:17" ht="93.75" customHeight="1">
      <c r="A64" s="772" t="s">
        <v>1108</v>
      </c>
      <c r="B64" s="772"/>
      <c r="C64" s="772"/>
      <c r="D64" s="772"/>
      <c r="E64" s="772"/>
      <c r="F64" s="772"/>
      <c r="G64" s="772"/>
      <c r="J64" s="771"/>
      <c r="K64" s="771"/>
      <c r="L64" s="771"/>
      <c r="M64" s="771"/>
      <c r="N64" s="771"/>
      <c r="O64" s="771"/>
      <c r="P64" s="771"/>
    </row>
    <row r="65" spans="1:7" ht="22.5" customHeight="1">
      <c r="A65" s="773" t="s">
        <v>1243</v>
      </c>
      <c r="B65" s="774"/>
      <c r="C65" s="774"/>
      <c r="D65" s="774"/>
      <c r="E65" s="774"/>
      <c r="F65" s="774"/>
      <c r="G65" s="774"/>
    </row>
    <row r="66" spans="1:7" ht="12.75" customHeight="1"/>
    <row r="67" spans="1:7" ht="12.75" customHeight="1">
      <c r="A67" s="291" t="s">
        <v>477</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172" t="s">
        <v>594</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2"/>
  <sheetViews>
    <sheetView showGridLines="0" zoomScaleNormal="100" workbookViewId="0"/>
  </sheetViews>
  <sheetFormatPr defaultRowHeight="15"/>
  <cols>
    <col min="1" max="1" width="39.7109375" customWidth="1"/>
    <col min="2" max="5" width="20.7109375" customWidth="1"/>
  </cols>
  <sheetData>
    <row r="1" spans="1:7" ht="12.75" customHeight="1">
      <c r="A1" s="251" t="s">
        <v>1080</v>
      </c>
    </row>
    <row r="2" spans="1:7" ht="12.75" customHeight="1">
      <c r="A2" s="252" t="s">
        <v>1081</v>
      </c>
    </row>
    <row r="3" spans="1:7">
      <c r="D3" s="352"/>
      <c r="E3" s="353" t="s">
        <v>865</v>
      </c>
    </row>
    <row r="4" spans="1:7" ht="57.75" customHeight="1">
      <c r="A4" s="776" t="s">
        <v>500</v>
      </c>
      <c r="B4" s="776" t="s">
        <v>1096</v>
      </c>
      <c r="C4" s="777"/>
      <c r="D4" s="776" t="s">
        <v>1176</v>
      </c>
      <c r="E4" s="747"/>
    </row>
    <row r="5" spans="1:7" ht="15.75" customHeight="1">
      <c r="A5" s="776"/>
      <c r="B5" s="254" t="s">
        <v>1233</v>
      </c>
      <c r="C5" s="254" t="s">
        <v>1234</v>
      </c>
      <c r="D5" s="254" t="s">
        <v>1233</v>
      </c>
      <c r="E5" s="254" t="s">
        <v>1234</v>
      </c>
    </row>
    <row r="6" spans="1:7">
      <c r="A6" s="635" t="s">
        <v>515</v>
      </c>
      <c r="B6" s="636">
        <v>180</v>
      </c>
      <c r="C6" s="636">
        <v>133</v>
      </c>
      <c r="D6" s="636">
        <v>30032.388719999999</v>
      </c>
      <c r="E6" s="636">
        <v>19117.990679999999</v>
      </c>
      <c r="F6" s="294"/>
      <c r="G6" s="294"/>
    </row>
    <row r="7" spans="1:7">
      <c r="A7" s="635" t="s">
        <v>516</v>
      </c>
      <c r="B7" s="636">
        <v>58</v>
      </c>
      <c r="C7" s="636">
        <v>43</v>
      </c>
      <c r="D7" s="636">
        <v>7133.2604800000008</v>
      </c>
      <c r="E7" s="636">
        <v>4319.8071500000005</v>
      </c>
      <c r="F7" s="294"/>
      <c r="G7" s="294"/>
    </row>
    <row r="8" spans="1:7">
      <c r="A8" s="635" t="s">
        <v>517</v>
      </c>
      <c r="B8" s="636">
        <v>0</v>
      </c>
      <c r="C8" s="636">
        <v>0</v>
      </c>
      <c r="D8" s="636">
        <v>0</v>
      </c>
      <c r="E8" s="636">
        <v>0</v>
      </c>
      <c r="F8" s="308"/>
      <c r="G8" s="294"/>
    </row>
    <row r="9" spans="1:7">
      <c r="A9" s="635" t="s">
        <v>518</v>
      </c>
      <c r="B9" s="636">
        <v>103</v>
      </c>
      <c r="C9" s="636">
        <v>94</v>
      </c>
      <c r="D9" s="636">
        <v>28008.96155</v>
      </c>
      <c r="E9" s="636">
        <v>16845.463780000002</v>
      </c>
      <c r="F9" s="308"/>
      <c r="G9" s="294"/>
    </row>
    <row r="10" spans="1:7">
      <c r="A10" s="635" t="s">
        <v>519</v>
      </c>
      <c r="B10" s="636">
        <v>0</v>
      </c>
      <c r="C10" s="636">
        <v>0</v>
      </c>
      <c r="D10" s="636">
        <v>0</v>
      </c>
      <c r="E10" s="636">
        <v>0</v>
      </c>
      <c r="F10" s="294"/>
      <c r="G10" s="294"/>
    </row>
    <row r="11" spans="1:7">
      <c r="A11" s="635" t="s">
        <v>520</v>
      </c>
      <c r="B11" s="636">
        <v>612</v>
      </c>
      <c r="C11" s="636">
        <v>611</v>
      </c>
      <c r="D11" s="636">
        <v>147684.15280000001</v>
      </c>
      <c r="E11" s="636">
        <v>121978.57622</v>
      </c>
      <c r="F11" s="294"/>
      <c r="G11" s="294"/>
    </row>
    <row r="12" spans="1:7">
      <c r="A12" s="635" t="s">
        <v>521</v>
      </c>
      <c r="B12" s="636">
        <v>0</v>
      </c>
      <c r="C12" s="636">
        <v>1</v>
      </c>
      <c r="D12" s="636">
        <v>0</v>
      </c>
      <c r="E12" s="636">
        <v>2632.2012799999998</v>
      </c>
      <c r="F12" s="294"/>
      <c r="G12" s="294"/>
    </row>
    <row r="13" spans="1:7">
      <c r="A13" s="635" t="s">
        <v>522</v>
      </c>
      <c r="B13" s="636">
        <v>213</v>
      </c>
      <c r="C13" s="636">
        <v>168</v>
      </c>
      <c r="D13" s="636">
        <v>23284.197700000001</v>
      </c>
      <c r="E13" s="636">
        <v>11537.972460000001</v>
      </c>
      <c r="F13" s="294"/>
      <c r="G13" s="294"/>
    </row>
    <row r="14" spans="1:7">
      <c r="A14" s="635" t="s">
        <v>523</v>
      </c>
      <c r="B14" s="636">
        <v>172</v>
      </c>
      <c r="C14" s="636">
        <v>129</v>
      </c>
      <c r="D14" s="636">
        <v>40948.118310000005</v>
      </c>
      <c r="E14" s="636">
        <v>23361.72509</v>
      </c>
      <c r="F14" s="294"/>
      <c r="G14" s="294"/>
    </row>
    <row r="15" spans="1:7">
      <c r="A15" s="635" t="s">
        <v>524</v>
      </c>
      <c r="B15" s="636">
        <v>344</v>
      </c>
      <c r="C15" s="636">
        <v>333</v>
      </c>
      <c r="D15" s="636">
        <v>53754.634859999998</v>
      </c>
      <c r="E15" s="636">
        <v>38042.497810000001</v>
      </c>
      <c r="F15" s="294"/>
      <c r="G15" s="294"/>
    </row>
    <row r="16" spans="1:7">
      <c r="A16" s="635" t="s">
        <v>525</v>
      </c>
      <c r="B16" s="636">
        <v>4</v>
      </c>
      <c r="C16" s="636">
        <v>1</v>
      </c>
      <c r="D16" s="636">
        <v>1512.2511100000002</v>
      </c>
      <c r="E16" s="636">
        <v>406.62792999999999</v>
      </c>
      <c r="F16" s="294"/>
      <c r="G16" s="294"/>
    </row>
    <row r="17" spans="1:7">
      <c r="A17" s="635" t="s">
        <v>526</v>
      </c>
      <c r="B17" s="636">
        <v>2</v>
      </c>
      <c r="C17" s="636">
        <v>3</v>
      </c>
      <c r="D17" s="636">
        <v>4435.9319999999998</v>
      </c>
      <c r="E17" s="636">
        <v>1148.6289999999999</v>
      </c>
      <c r="F17" s="294"/>
      <c r="G17" s="294"/>
    </row>
    <row r="18" spans="1:7">
      <c r="A18" s="635" t="s">
        <v>1178</v>
      </c>
      <c r="B18" s="636">
        <v>599</v>
      </c>
      <c r="C18" s="636">
        <v>450</v>
      </c>
      <c r="D18" s="636">
        <v>90916.015769999998</v>
      </c>
      <c r="E18" s="636">
        <v>75437.737689999994</v>
      </c>
      <c r="F18" s="294"/>
      <c r="G18" s="294"/>
    </row>
    <row r="19" spans="1:7">
      <c r="A19" s="635" t="s">
        <v>527</v>
      </c>
      <c r="B19" s="636">
        <v>92</v>
      </c>
      <c r="C19" s="636">
        <v>16</v>
      </c>
      <c r="D19" s="636">
        <v>24242.712390000001</v>
      </c>
      <c r="E19" s="636">
        <v>19512.124609999999</v>
      </c>
      <c r="F19" s="294"/>
      <c r="G19" s="294"/>
    </row>
    <row r="20" spans="1:7">
      <c r="A20" s="635" t="s">
        <v>528</v>
      </c>
      <c r="B20" s="636">
        <v>407</v>
      </c>
      <c r="C20" s="636">
        <v>395</v>
      </c>
      <c r="D20" s="636">
        <v>75870.330780000004</v>
      </c>
      <c r="E20" s="636">
        <v>73083.845140000005</v>
      </c>
      <c r="F20" s="294"/>
      <c r="G20" s="294"/>
    </row>
    <row r="21" spans="1:7">
      <c r="A21" s="635" t="s">
        <v>529</v>
      </c>
      <c r="B21" s="636">
        <v>9</v>
      </c>
      <c r="C21" s="636">
        <v>7</v>
      </c>
      <c r="D21" s="636">
        <v>1092.7273500000001</v>
      </c>
      <c r="E21" s="636">
        <v>869.44928000000004</v>
      </c>
      <c r="F21" s="294"/>
      <c r="G21" s="294"/>
    </row>
    <row r="22" spans="1:7">
      <c r="A22" s="635" t="s">
        <v>530</v>
      </c>
      <c r="B22" s="636">
        <v>410</v>
      </c>
      <c r="C22" s="636">
        <v>452</v>
      </c>
      <c r="D22" s="636">
        <v>66472.498919999998</v>
      </c>
      <c r="E22" s="636">
        <v>67577.988750000004</v>
      </c>
      <c r="F22" s="294"/>
      <c r="G22" s="294"/>
    </row>
    <row r="23" spans="1:7">
      <c r="A23" s="635" t="s">
        <v>531</v>
      </c>
      <c r="B23" s="636">
        <v>383</v>
      </c>
      <c r="C23" s="636">
        <v>251</v>
      </c>
      <c r="D23" s="636">
        <v>66006.965389999998</v>
      </c>
      <c r="E23" s="636">
        <v>181968.91996999999</v>
      </c>
      <c r="F23" s="294"/>
      <c r="G23" s="294"/>
    </row>
    <row r="24" spans="1:7">
      <c r="A24" s="635" t="s">
        <v>532</v>
      </c>
      <c r="B24" s="636">
        <v>986</v>
      </c>
      <c r="C24" s="636">
        <v>1004</v>
      </c>
      <c r="D24" s="636">
        <v>79546.741469999994</v>
      </c>
      <c r="E24" s="636">
        <v>79569.494120000003</v>
      </c>
      <c r="F24" s="294"/>
      <c r="G24" s="294"/>
    </row>
    <row r="25" spans="1:7">
      <c r="A25" s="635" t="s">
        <v>533</v>
      </c>
      <c r="B25" s="636">
        <v>0</v>
      </c>
      <c r="C25" s="636">
        <v>1</v>
      </c>
      <c r="D25" s="636">
        <v>0</v>
      </c>
      <c r="E25" s="636">
        <v>92.355360000000005</v>
      </c>
      <c r="F25" s="294"/>
      <c r="G25" s="294"/>
    </row>
    <row r="26" spans="1:7">
      <c r="A26" s="635" t="s">
        <v>534</v>
      </c>
      <c r="B26" s="636">
        <v>515</v>
      </c>
      <c r="C26" s="636">
        <v>356</v>
      </c>
      <c r="D26" s="636">
        <v>69920.538499999995</v>
      </c>
      <c r="E26" s="636">
        <v>66366.136759999994</v>
      </c>
      <c r="F26" s="294"/>
      <c r="G26" s="294"/>
    </row>
    <row r="27" spans="1:7">
      <c r="A27" s="635" t="s">
        <v>535</v>
      </c>
      <c r="B27" s="636">
        <v>15</v>
      </c>
      <c r="C27" s="636">
        <v>29</v>
      </c>
      <c r="D27" s="636">
        <v>7268.5513300000002</v>
      </c>
      <c r="E27" s="636">
        <v>8799.217349999999</v>
      </c>
      <c r="F27" s="294"/>
      <c r="G27" s="294"/>
    </row>
    <row r="28" spans="1:7">
      <c r="A28" s="635" t="s">
        <v>536</v>
      </c>
      <c r="B28" s="636">
        <v>162</v>
      </c>
      <c r="C28" s="636">
        <v>214</v>
      </c>
      <c r="D28" s="636">
        <v>39315.1538</v>
      </c>
      <c r="E28" s="636">
        <v>51417.085279999999</v>
      </c>
      <c r="F28" s="294"/>
      <c r="G28" s="294"/>
    </row>
    <row r="29" spans="1:7">
      <c r="A29" s="635" t="s">
        <v>537</v>
      </c>
      <c r="B29" s="636">
        <v>1015</v>
      </c>
      <c r="C29" s="636">
        <v>864</v>
      </c>
      <c r="D29" s="636">
        <v>198492.50572999998</v>
      </c>
      <c r="E29" s="636">
        <v>158631.73555000001</v>
      </c>
      <c r="F29" s="294"/>
      <c r="G29" s="294"/>
    </row>
    <row r="30" spans="1:7">
      <c r="A30" s="637" t="s">
        <v>538</v>
      </c>
      <c r="B30" s="636">
        <v>862</v>
      </c>
      <c r="C30" s="636">
        <v>662</v>
      </c>
      <c r="D30" s="636">
        <v>123866.21598000001</v>
      </c>
      <c r="E30" s="636">
        <v>99268.980920000002</v>
      </c>
    </row>
    <row r="31" spans="1:7">
      <c r="A31" s="638" t="s">
        <v>1082</v>
      </c>
      <c r="B31" s="639">
        <v>7143</v>
      </c>
      <c r="C31" s="639">
        <v>6217</v>
      </c>
      <c r="D31" s="639">
        <v>1179804.85494</v>
      </c>
      <c r="E31" s="639">
        <v>1121986.5621800001</v>
      </c>
    </row>
    <row r="32" spans="1:7">
      <c r="A32" s="69" t="s">
        <v>465</v>
      </c>
    </row>
    <row r="33" spans="1:12" ht="28.5" customHeight="1">
      <c r="A33" s="771" t="s">
        <v>1105</v>
      </c>
      <c r="B33" s="771"/>
      <c r="C33" s="771"/>
      <c r="D33" s="771"/>
      <c r="E33" s="771"/>
    </row>
    <row r="34" spans="1:12" ht="86.25" customHeight="1">
      <c r="A34" s="771" t="s">
        <v>1112</v>
      </c>
      <c r="B34" s="771"/>
      <c r="C34" s="771"/>
      <c r="D34" s="771"/>
      <c r="E34" s="771"/>
      <c r="H34" s="772"/>
      <c r="I34" s="772"/>
      <c r="J34" s="772"/>
      <c r="K34" s="772"/>
      <c r="L34" s="772"/>
    </row>
    <row r="35" spans="1:12" ht="20.25" customHeight="1">
      <c r="A35" s="773" t="s">
        <v>1243</v>
      </c>
      <c r="B35" s="773"/>
      <c r="C35" s="773"/>
      <c r="D35" s="773"/>
      <c r="E35" s="773"/>
      <c r="F35" s="397"/>
      <c r="G35" s="397"/>
    </row>
    <row r="36" spans="1:12" ht="12.75" customHeight="1"/>
    <row r="37" spans="1:12" ht="12.75" customHeight="1">
      <c r="A37" s="291" t="s">
        <v>477</v>
      </c>
      <c r="B37" s="398"/>
      <c r="C37" s="398"/>
      <c r="D37" s="398"/>
      <c r="E37" s="398"/>
    </row>
    <row r="38" spans="1:12" ht="12.75" customHeight="1"/>
    <row r="39" spans="1:12" ht="12.75" customHeight="1"/>
    <row r="40" spans="1:12" ht="12.75" customHeight="1"/>
    <row r="41" spans="1:12" ht="12.75" customHeight="1"/>
    <row r="42" spans="1:12" ht="12.75" customHeight="1"/>
    <row r="43" spans="1:12" ht="12.75" customHeight="1"/>
    <row r="44" spans="1:12" ht="12.75" customHeight="1"/>
    <row r="45" spans="1:12" ht="12.75" customHeight="1"/>
    <row r="46" spans="1:12" ht="12.75" customHeight="1"/>
    <row r="47" spans="1:12" ht="12.75" customHeight="1"/>
    <row r="48" spans="1:12"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c r="E67" s="172" t="s">
        <v>712</v>
      </c>
    </row>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sheetData>
  <mergeCells count="7">
    <mergeCell ref="H34:L34"/>
    <mergeCell ref="A35:E35"/>
    <mergeCell ref="A4:A5"/>
    <mergeCell ref="B4:C4"/>
    <mergeCell ref="D4:E4"/>
    <mergeCell ref="A33:E33"/>
    <mergeCell ref="A34:E34"/>
  </mergeCells>
  <hyperlinks>
    <hyperlink ref="A37" location="'2 Sadržaj'!A1" display="Sadržaj / Contents"/>
  </hyperlinks>
  <pageMargins left="0.7" right="0.7" top="0.75" bottom="0.75" header="0.3" footer="0.3"/>
  <pageSetup paperSize="9" scale="7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251" t="s">
        <v>1083</v>
      </c>
    </row>
    <row r="2" spans="1:6" ht="12.75" customHeight="1">
      <c r="A2" s="252" t="s">
        <v>1084</v>
      </c>
    </row>
    <row r="3" spans="1:6" ht="12.75" customHeight="1"/>
    <row r="4" spans="1:6" ht="12.75" customHeight="1">
      <c r="E4" s="353" t="s">
        <v>865</v>
      </c>
    </row>
    <row r="5" spans="1:6" ht="26.25" customHeight="1">
      <c r="A5" s="776" t="s">
        <v>548</v>
      </c>
      <c r="B5" s="321" t="s">
        <v>549</v>
      </c>
      <c r="C5" s="328" t="s">
        <v>549</v>
      </c>
      <c r="D5" s="780" t="s">
        <v>546</v>
      </c>
      <c r="E5" s="780" t="s">
        <v>547</v>
      </c>
    </row>
    <row r="6" spans="1:6" ht="26.25" customHeight="1">
      <c r="A6" s="779"/>
      <c r="B6" s="323" t="s">
        <v>1244</v>
      </c>
      <c r="C6" s="323" t="s">
        <v>1234</v>
      </c>
      <c r="D6" s="780"/>
      <c r="E6" s="780"/>
    </row>
    <row r="7" spans="1:6">
      <c r="A7" s="492" t="s">
        <v>501</v>
      </c>
      <c r="B7" s="640">
        <v>256328.21921000001</v>
      </c>
      <c r="C7" s="640">
        <v>193952.70916</v>
      </c>
      <c r="D7" s="641">
        <v>-0.24334234538140381</v>
      </c>
      <c r="E7" s="640">
        <v>-62375.510050000012</v>
      </c>
    </row>
    <row r="8" spans="1:6">
      <c r="A8" s="492" t="s">
        <v>502</v>
      </c>
      <c r="B8" s="640">
        <v>176277.00722999999</v>
      </c>
      <c r="C8" s="640">
        <v>111980.57057</v>
      </c>
      <c r="D8" s="641">
        <v>-0.36474658646835478</v>
      </c>
      <c r="E8" s="640">
        <v>-64296.436659999992</v>
      </c>
    </row>
    <row r="9" spans="1:6">
      <c r="A9" s="642" t="s">
        <v>503</v>
      </c>
      <c r="B9" s="643">
        <v>80051.211980000007</v>
      </c>
      <c r="C9" s="643">
        <v>81972.138590000002</v>
      </c>
      <c r="D9" s="644">
        <v>2.3996221449837877E-2</v>
      </c>
      <c r="E9" s="645">
        <v>1920.926609999995</v>
      </c>
    </row>
    <row r="10" spans="1:6">
      <c r="A10" s="492" t="s">
        <v>504</v>
      </c>
      <c r="B10" s="640">
        <v>15188.787289999998</v>
      </c>
      <c r="C10" s="640">
        <v>11624.46452</v>
      </c>
      <c r="D10" s="641">
        <v>-0.23466802858887092</v>
      </c>
      <c r="E10" s="640">
        <v>-3564.3227699999989</v>
      </c>
    </row>
    <row r="11" spans="1:6">
      <c r="A11" s="492" t="s">
        <v>505</v>
      </c>
      <c r="B11" s="640">
        <v>8835.5685099999992</v>
      </c>
      <c r="C11" s="640">
        <v>8034.3894700000001</v>
      </c>
      <c r="D11" s="641">
        <v>-9.0676569265829746E-2</v>
      </c>
      <c r="E11" s="640">
        <v>-801.17903999999908</v>
      </c>
      <c r="F11" s="308"/>
    </row>
    <row r="12" spans="1:6" ht="21.75">
      <c r="A12" s="642" t="s">
        <v>506</v>
      </c>
      <c r="B12" s="643">
        <v>6353.2187800000002</v>
      </c>
      <c r="C12" s="643">
        <v>3590.0750499999999</v>
      </c>
      <c r="D12" s="644">
        <v>-0.43492028618602052</v>
      </c>
      <c r="E12" s="645">
        <v>-2763.1437300000002</v>
      </c>
      <c r="F12" s="308"/>
    </row>
    <row r="13" spans="1:6">
      <c r="A13" s="492" t="s">
        <v>507</v>
      </c>
      <c r="B13" s="640">
        <v>665567.81307999999</v>
      </c>
      <c r="C13" s="640">
        <v>548238.83499</v>
      </c>
      <c r="D13" s="641">
        <v>-0.17628403264731984</v>
      </c>
      <c r="E13" s="640">
        <v>-117328.97808999999</v>
      </c>
    </row>
    <row r="14" spans="1:6">
      <c r="A14" s="492" t="s">
        <v>508</v>
      </c>
      <c r="B14" s="640">
        <v>619244.79947000009</v>
      </c>
      <c r="C14" s="640">
        <v>534288.66529999999</v>
      </c>
      <c r="D14" s="641">
        <v>-0.13719313305935302</v>
      </c>
      <c r="E14" s="640">
        <v>-84956.134170000092</v>
      </c>
    </row>
    <row r="15" spans="1:6" ht="21.75">
      <c r="A15" s="642" t="s">
        <v>509</v>
      </c>
      <c r="B15" s="643">
        <v>46323.013610000002</v>
      </c>
      <c r="C15" s="643">
        <v>13950.169689999999</v>
      </c>
      <c r="D15" s="644">
        <v>-0.69885012647388511</v>
      </c>
      <c r="E15" s="645">
        <v>-32372.843920000003</v>
      </c>
    </row>
    <row r="16" spans="1:6" ht="22.5">
      <c r="A16" s="492" t="s">
        <v>510</v>
      </c>
      <c r="B16" s="640">
        <v>132727.44437000001</v>
      </c>
      <c r="C16" s="640">
        <v>99512.383329999997</v>
      </c>
      <c r="D16" s="641">
        <v>-0.25025013626727766</v>
      </c>
      <c r="E16" s="640">
        <v>-33215.061040000015</v>
      </c>
    </row>
    <row r="17" spans="1:7" ht="33.75">
      <c r="A17" s="492" t="s">
        <v>511</v>
      </c>
      <c r="B17" s="640">
        <v>-14479.800529999999</v>
      </c>
      <c r="C17" s="640">
        <v>30719.714520000001</v>
      </c>
      <c r="D17" s="641">
        <v>-3.121556471468879</v>
      </c>
      <c r="E17" s="640">
        <v>45199.515050000002</v>
      </c>
    </row>
    <row r="18" spans="1:7">
      <c r="A18" s="492" t="s">
        <v>512</v>
      </c>
      <c r="B18" s="640">
        <v>147207.24490000002</v>
      </c>
      <c r="C18" s="640">
        <v>68792.668810000003</v>
      </c>
      <c r="D18" s="641">
        <v>-0.53268150044699336</v>
      </c>
      <c r="E18" s="640">
        <v>-78414.576090000017</v>
      </c>
    </row>
    <row r="19" spans="1:7">
      <c r="A19" s="492" t="s">
        <v>513</v>
      </c>
      <c r="B19" s="640">
        <v>20425.62284</v>
      </c>
      <c r="C19" s="640">
        <v>18982.92986</v>
      </c>
      <c r="D19" s="641">
        <v>-7.0631529393303916E-2</v>
      </c>
      <c r="E19" s="640">
        <v>-1442.6929799999998</v>
      </c>
    </row>
    <row r="20" spans="1:7">
      <c r="A20" s="642" t="s">
        <v>514</v>
      </c>
      <c r="B20" s="643">
        <v>126781.62206000001</v>
      </c>
      <c r="C20" s="643">
        <v>49809.738950000006</v>
      </c>
      <c r="D20" s="644">
        <v>-0.60712177253555477</v>
      </c>
      <c r="E20" s="645">
        <v>-76971.883109999995</v>
      </c>
    </row>
    <row r="21" spans="1:7" ht="12.75" customHeight="1">
      <c r="A21" s="92" t="s">
        <v>387</v>
      </c>
    </row>
    <row r="22" spans="1:7" ht="12.75" customHeight="1">
      <c r="A22" s="773"/>
      <c r="B22" s="773"/>
      <c r="C22" s="773"/>
      <c r="D22" s="773"/>
      <c r="E22" s="773"/>
      <c r="F22" s="397"/>
      <c r="G22" s="397"/>
    </row>
    <row r="23" spans="1:7" ht="24" customHeight="1">
      <c r="A23" s="773" t="s">
        <v>1250</v>
      </c>
      <c r="B23" s="773"/>
      <c r="C23" s="773"/>
      <c r="D23" s="773"/>
      <c r="E23" s="773"/>
    </row>
    <row r="24" spans="1:7" ht="12.75" customHeight="1"/>
    <row r="25" spans="1:7" ht="12.75" customHeight="1">
      <c r="A25" s="291" t="s">
        <v>477</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172" t="s">
        <v>713</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327" customWidth="1"/>
    <col min="2" max="3" width="10.85546875" style="327" bestFit="1" customWidth="1"/>
    <col min="4" max="5" width="10.85546875" style="327" customWidth="1"/>
    <col min="6" max="16384" width="9.140625" style="327"/>
  </cols>
  <sheetData>
    <row r="1" spans="1:6" ht="15" customHeight="1">
      <c r="A1" s="280" t="s">
        <v>769</v>
      </c>
      <c r="B1" s="281"/>
      <c r="C1" s="281"/>
      <c r="D1" s="281"/>
      <c r="E1" s="283" t="s">
        <v>1217</v>
      </c>
    </row>
    <row r="2" spans="1:6" ht="15" customHeight="1">
      <c r="A2" s="284" t="s">
        <v>770</v>
      </c>
      <c r="B2" s="281"/>
      <c r="C2" s="281"/>
      <c r="D2" s="281"/>
      <c r="E2" s="286" t="s">
        <v>1212</v>
      </c>
    </row>
    <row r="3" spans="1:6">
      <c r="A3" s="250" t="s">
        <v>717</v>
      </c>
    </row>
    <row r="4" spans="1:6" ht="12.75" customHeight="1">
      <c r="A4" s="326"/>
    </row>
    <row r="5" spans="1:6">
      <c r="A5" s="256" t="s">
        <v>802</v>
      </c>
    </row>
    <row r="6" spans="1:6">
      <c r="A6" s="154" t="s">
        <v>835</v>
      </c>
    </row>
    <row r="7" spans="1:6" ht="12.75" customHeight="1">
      <c r="A7"/>
      <c r="B7"/>
      <c r="C7"/>
      <c r="D7"/>
      <c r="E7" s="353" t="s">
        <v>865</v>
      </c>
    </row>
    <row r="8" spans="1:6" ht="22.5" customHeight="1">
      <c r="A8" s="776" t="s">
        <v>548</v>
      </c>
      <c r="B8" s="329" t="s">
        <v>545</v>
      </c>
      <c r="C8" s="329" t="s">
        <v>545</v>
      </c>
      <c r="D8" s="780" t="s">
        <v>546</v>
      </c>
      <c r="E8" s="780" t="s">
        <v>547</v>
      </c>
    </row>
    <row r="9" spans="1:6" ht="22.5" customHeight="1">
      <c r="A9" s="779"/>
      <c r="B9" s="307" t="s">
        <v>1239</v>
      </c>
      <c r="C9" s="307" t="s">
        <v>1245</v>
      </c>
      <c r="D9" s="780"/>
      <c r="E9" s="780"/>
    </row>
    <row r="10" spans="1:6" ht="22.5">
      <c r="A10" s="622" t="s">
        <v>1162</v>
      </c>
      <c r="B10" s="620">
        <v>0</v>
      </c>
      <c r="C10" s="620">
        <v>0</v>
      </c>
      <c r="D10" s="621" t="s">
        <v>539</v>
      </c>
      <c r="E10" s="620">
        <v>0</v>
      </c>
      <c r="F10" s="308"/>
    </row>
    <row r="11" spans="1:6">
      <c r="A11" s="619" t="s">
        <v>724</v>
      </c>
      <c r="B11" s="620">
        <v>64729.274339999989</v>
      </c>
      <c r="C11" s="620">
        <v>76054.210659999997</v>
      </c>
      <c r="D11" s="621">
        <v>0.17495849344014158</v>
      </c>
      <c r="E11" s="620">
        <v>11324.936320000008</v>
      </c>
    </row>
    <row r="12" spans="1:6" ht="15">
      <c r="A12" s="619" t="s">
        <v>725</v>
      </c>
      <c r="B12" s="620">
        <v>6198397.3946000012</v>
      </c>
      <c r="C12" s="620">
        <v>7145084.0186889991</v>
      </c>
      <c r="D12" s="621">
        <v>0.15273086958150572</v>
      </c>
      <c r="E12" s="620">
        <v>946686.62408899795</v>
      </c>
      <c r="F12" s="308"/>
    </row>
    <row r="13" spans="1:6" ht="22.5">
      <c r="A13" s="622" t="s">
        <v>1161</v>
      </c>
      <c r="B13" s="620">
        <v>35409.372530000001</v>
      </c>
      <c r="C13" s="620">
        <v>41571.181660000002</v>
      </c>
      <c r="D13" s="621">
        <v>0.17401633211036183</v>
      </c>
      <c r="E13" s="620">
        <v>6161.8091300000015</v>
      </c>
    </row>
    <row r="14" spans="1:6">
      <c r="A14" s="616" t="s">
        <v>726</v>
      </c>
      <c r="B14" s="617">
        <v>6298536.0414700015</v>
      </c>
      <c r="C14" s="617">
        <v>7262709.4110089997</v>
      </c>
      <c r="D14" s="618">
        <v>0.15307896361802387</v>
      </c>
      <c r="E14" s="617">
        <v>964173.36953899823</v>
      </c>
    </row>
    <row r="15" spans="1:6">
      <c r="A15" s="619" t="s">
        <v>727</v>
      </c>
      <c r="B15" s="620">
        <v>262142.90854999988</v>
      </c>
      <c r="C15" s="620">
        <v>305063.87938900001</v>
      </c>
      <c r="D15" s="621">
        <v>0.16373119180072582</v>
      </c>
      <c r="E15" s="620">
        <v>42920.970839000132</v>
      </c>
    </row>
    <row r="16" spans="1:6">
      <c r="A16" s="619" t="s">
        <v>728</v>
      </c>
      <c r="B16" s="620">
        <v>289577.04345</v>
      </c>
      <c r="C16" s="620">
        <v>284465.43439000001</v>
      </c>
      <c r="D16" s="621">
        <v>-1.7651983040853803E-2</v>
      </c>
      <c r="E16" s="620">
        <v>-5111.6090599999879</v>
      </c>
    </row>
    <row r="17" spans="1:5">
      <c r="A17" s="619" t="s">
        <v>729</v>
      </c>
      <c r="B17" s="620">
        <v>5733231.8328999998</v>
      </c>
      <c r="C17" s="620">
        <v>6667773.8524799999</v>
      </c>
      <c r="D17" s="621">
        <v>0.16300440080185763</v>
      </c>
      <c r="E17" s="620">
        <v>934542.01958000008</v>
      </c>
    </row>
    <row r="18" spans="1:5" ht="22.5">
      <c r="A18" s="622" t="s">
        <v>1163</v>
      </c>
      <c r="B18" s="620">
        <v>13584.25657</v>
      </c>
      <c r="C18" s="620">
        <v>5406.2447499999998</v>
      </c>
      <c r="D18" s="621">
        <v>-0.60202130148665178</v>
      </c>
      <c r="E18" s="620">
        <v>-8178.0118199999997</v>
      </c>
    </row>
    <row r="19" spans="1:5">
      <c r="A19" s="616" t="s">
        <v>730</v>
      </c>
      <c r="B19" s="617">
        <v>6298536.0414699996</v>
      </c>
      <c r="C19" s="617">
        <v>7262709.4110089997</v>
      </c>
      <c r="D19" s="618">
        <v>0.15307896361802409</v>
      </c>
      <c r="E19" s="617">
        <v>964173.36953900009</v>
      </c>
    </row>
    <row r="20" spans="1:5">
      <c r="A20" s="92" t="s">
        <v>387</v>
      </c>
    </row>
    <row r="22" spans="1:5">
      <c r="A22" s="251" t="s">
        <v>803</v>
      </c>
    </row>
    <row r="23" spans="1:5">
      <c r="A23" s="154" t="s">
        <v>836</v>
      </c>
    </row>
    <row r="24" spans="1:5">
      <c r="E24" s="353" t="s">
        <v>865</v>
      </c>
    </row>
    <row r="25" spans="1:5" ht="24">
      <c r="A25" s="776" t="s">
        <v>548</v>
      </c>
      <c r="B25" s="328" t="s">
        <v>549</v>
      </c>
      <c r="C25" s="328" t="s">
        <v>549</v>
      </c>
      <c r="D25" s="780" t="s">
        <v>546</v>
      </c>
      <c r="E25" s="780" t="s">
        <v>547</v>
      </c>
    </row>
    <row r="26" spans="1:5" ht="22.5">
      <c r="A26" s="779"/>
      <c r="B26" s="307" t="s">
        <v>1246</v>
      </c>
      <c r="C26" s="307" t="s">
        <v>1247</v>
      </c>
      <c r="D26" s="780"/>
      <c r="E26" s="780"/>
    </row>
    <row r="27" spans="1:5">
      <c r="A27" s="619" t="s">
        <v>718</v>
      </c>
      <c r="B27" s="646">
        <v>91268.735669999995</v>
      </c>
      <c r="C27" s="646">
        <v>109548.52037999999</v>
      </c>
      <c r="D27" s="621">
        <v>0.20028528472328277</v>
      </c>
      <c r="E27" s="620">
        <v>18279.784709999993</v>
      </c>
    </row>
    <row r="28" spans="1:5">
      <c r="A28" s="619" t="s">
        <v>719</v>
      </c>
      <c r="B28" s="646">
        <v>66178.190069999997</v>
      </c>
      <c r="C28" s="646">
        <v>60026.181089999998</v>
      </c>
      <c r="D28" s="621">
        <v>-9.2961275814474664E-2</v>
      </c>
      <c r="E28" s="620">
        <v>-6152.0089799999987</v>
      </c>
    </row>
    <row r="29" spans="1:5">
      <c r="A29" s="619" t="s">
        <v>720</v>
      </c>
      <c r="B29" s="646">
        <v>25090.545599999998</v>
      </c>
      <c r="C29" s="646">
        <v>49522.339289999989</v>
      </c>
      <c r="D29" s="621">
        <v>0.97374501453647122</v>
      </c>
      <c r="E29" s="620">
        <v>24431.793689999991</v>
      </c>
    </row>
    <row r="30" spans="1:5" ht="22.5">
      <c r="A30" s="622" t="s">
        <v>1166</v>
      </c>
      <c r="B30" s="646">
        <v>21885.990140000005</v>
      </c>
      <c r="C30" s="646">
        <v>23531.33943</v>
      </c>
      <c r="D30" s="621">
        <v>7.5178197535274771E-2</v>
      </c>
      <c r="E30" s="620">
        <v>1645.3492899999947</v>
      </c>
    </row>
    <row r="31" spans="1:5" ht="22.5">
      <c r="A31" s="622" t="s">
        <v>1167</v>
      </c>
      <c r="B31" s="646">
        <v>7567.4002799999989</v>
      </c>
      <c r="C31" s="646">
        <v>8341.1777200000015</v>
      </c>
      <c r="D31" s="621">
        <v>0.10225142206961491</v>
      </c>
      <c r="E31" s="620">
        <v>773.77744000000257</v>
      </c>
    </row>
    <row r="32" spans="1:5" ht="22.5">
      <c r="A32" s="622" t="s">
        <v>1168</v>
      </c>
      <c r="B32" s="646">
        <v>14318.589860000007</v>
      </c>
      <c r="C32" s="646">
        <v>15190.161709999998</v>
      </c>
      <c r="D32" s="621">
        <v>6.0869950080404855E-2</v>
      </c>
      <c r="E32" s="620">
        <v>871.57184999999117</v>
      </c>
    </row>
    <row r="33" spans="1:5">
      <c r="A33" s="619" t="s">
        <v>721</v>
      </c>
      <c r="B33" s="646">
        <v>95998.206580000013</v>
      </c>
      <c r="C33" s="646">
        <v>91642.145310000007</v>
      </c>
      <c r="D33" s="621">
        <v>-4.5376485928097843E-2</v>
      </c>
      <c r="E33" s="620">
        <v>-4356.0612700000056</v>
      </c>
    </row>
    <row r="34" spans="1:5">
      <c r="A34" s="619" t="s">
        <v>722</v>
      </c>
      <c r="B34" s="646">
        <v>117760.49207000001</v>
      </c>
      <c r="C34" s="646">
        <v>112663.41224000001</v>
      </c>
      <c r="D34" s="621">
        <v>-4.3283445410283838E-2</v>
      </c>
      <c r="E34" s="620">
        <v>-5097.0798300000024</v>
      </c>
    </row>
    <row r="35" spans="1:5" ht="22.5">
      <c r="A35" s="622" t="s">
        <v>1164</v>
      </c>
      <c r="B35" s="646">
        <v>-21762.285489999995</v>
      </c>
      <c r="C35" s="646">
        <v>-21021.266929999998</v>
      </c>
      <c r="D35" s="621">
        <v>-3.4050585373512465E-2</v>
      </c>
      <c r="E35" s="620">
        <v>741.0185599999968</v>
      </c>
    </row>
    <row r="36" spans="1:5" ht="22.5">
      <c r="A36" s="622" t="s">
        <v>1169</v>
      </c>
      <c r="B36" s="646">
        <v>17646.84997000001</v>
      </c>
      <c r="C36" s="646">
        <v>43691.234069999991</v>
      </c>
      <c r="D36" s="621">
        <v>1.4758658992554445</v>
      </c>
      <c r="E36" s="620">
        <v>26044.384099999981</v>
      </c>
    </row>
    <row r="37" spans="1:5">
      <c r="A37" s="619" t="s">
        <v>723</v>
      </c>
      <c r="B37" s="646">
        <v>4076.6911620000005</v>
      </c>
      <c r="C37" s="646">
        <v>8750.7175910000005</v>
      </c>
      <c r="D37" s="621">
        <v>1.1465245325836628</v>
      </c>
      <c r="E37" s="620">
        <v>4674.0264289999996</v>
      </c>
    </row>
    <row r="38" spans="1:5" ht="21.75">
      <c r="A38" s="624" t="s">
        <v>1165</v>
      </c>
      <c r="B38" s="647">
        <v>13570.158808000009</v>
      </c>
      <c r="C38" s="647">
        <v>34940.516478999991</v>
      </c>
      <c r="D38" s="618">
        <v>1.5748052748212147</v>
      </c>
      <c r="E38" s="617">
        <v>21370.357670999983</v>
      </c>
    </row>
    <row r="39" spans="1:5">
      <c r="A39" s="92" t="s">
        <v>387</v>
      </c>
    </row>
    <row r="41" spans="1:5">
      <c r="A41" s="251" t="s">
        <v>832</v>
      </c>
    </row>
    <row r="42" spans="1:5">
      <c r="A42" s="154" t="s">
        <v>837</v>
      </c>
    </row>
    <row r="43" spans="1:5" ht="12.75" customHeight="1">
      <c r="A43" s="330" t="s">
        <v>831</v>
      </c>
    </row>
    <row r="44" spans="1:5">
      <c r="A44" s="331" t="s">
        <v>736</v>
      </c>
      <c r="B44" s="330"/>
    </row>
    <row r="45" spans="1:5" ht="12.75" customHeight="1">
      <c r="A45" s="333" t="s">
        <v>830</v>
      </c>
    </row>
    <row r="46" spans="1:5">
      <c r="A46" s="332" t="s">
        <v>735</v>
      </c>
      <c r="B46" s="333"/>
    </row>
    <row r="47" spans="1:5">
      <c r="E47" s="353" t="s">
        <v>865</v>
      </c>
    </row>
    <row r="48" spans="1:5" ht="24">
      <c r="A48" s="776" t="s">
        <v>548</v>
      </c>
      <c r="B48" s="328" t="s">
        <v>549</v>
      </c>
      <c r="C48" s="328" t="s">
        <v>549</v>
      </c>
      <c r="D48" s="780" t="s">
        <v>546</v>
      </c>
      <c r="E48" s="780" t="s">
        <v>547</v>
      </c>
    </row>
    <row r="49" spans="1:5" ht="22.5">
      <c r="A49" s="779"/>
      <c r="B49" s="307" t="s">
        <v>1246</v>
      </c>
      <c r="C49" s="307" t="s">
        <v>1247</v>
      </c>
      <c r="D49" s="780"/>
      <c r="E49" s="780"/>
    </row>
    <row r="50" spans="1:5">
      <c r="A50" s="648" t="s">
        <v>731</v>
      </c>
      <c r="B50" s="649">
        <v>2057664.9728699999</v>
      </c>
      <c r="C50" s="649">
        <v>1619796.8262000002</v>
      </c>
      <c r="D50" s="621">
        <v>-0.21279856169163813</v>
      </c>
      <c r="E50" s="620">
        <v>-437868.1466699997</v>
      </c>
    </row>
    <row r="51" spans="1:5">
      <c r="A51" s="648" t="s">
        <v>732</v>
      </c>
      <c r="B51" s="649">
        <v>1379138.69359</v>
      </c>
      <c r="C51" s="649">
        <v>1531209.17368</v>
      </c>
      <c r="D51" s="621">
        <v>0.11026482020756689</v>
      </c>
      <c r="E51" s="620">
        <v>152070.48008999997</v>
      </c>
    </row>
    <row r="52" spans="1:5">
      <c r="A52" s="648" t="s">
        <v>733</v>
      </c>
      <c r="B52" s="649">
        <v>26490.51511</v>
      </c>
      <c r="C52" s="649">
        <v>10593.274009999999</v>
      </c>
      <c r="D52" s="621">
        <v>-0.60011068240794208</v>
      </c>
      <c r="E52" s="620">
        <v>-15897.241100000001</v>
      </c>
    </row>
    <row r="53" spans="1:5">
      <c r="A53" s="650" t="s">
        <v>734</v>
      </c>
      <c r="B53" s="651">
        <v>3463294.18157</v>
      </c>
      <c r="C53" s="651">
        <v>3161599.2738899998</v>
      </c>
      <c r="D53" s="618">
        <v>-8.7112122696788696E-2</v>
      </c>
      <c r="E53" s="617">
        <v>-301694.90768000018</v>
      </c>
    </row>
    <row r="54" spans="1:5">
      <c r="A54" s="92" t="s">
        <v>387</v>
      </c>
    </row>
    <row r="55" spans="1:5">
      <c r="A55" s="350" t="s">
        <v>1248</v>
      </c>
    </row>
    <row r="56" spans="1:5">
      <c r="A56" s="350" t="s">
        <v>1179</v>
      </c>
    </row>
    <row r="58" spans="1:5">
      <c r="A58" s="291" t="s">
        <v>477</v>
      </c>
    </row>
    <row r="59" spans="1:5">
      <c r="E59" s="172" t="s">
        <v>714</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48" t="s">
        <v>468</v>
      </c>
      <c r="J1" s="26" t="str">
        <f>Naslovnica!A20</f>
        <v>Svibanj 2013.</v>
      </c>
    </row>
    <row r="2" spans="1:11" ht="12.75" customHeight="1">
      <c r="A2" s="18" t="s">
        <v>11</v>
      </c>
      <c r="J2" s="31" t="str">
        <f>Naslovnica!A24</f>
        <v>May 2013</v>
      </c>
    </row>
    <row r="3" spans="1:11" ht="12.75" customHeight="1"/>
    <row r="4" spans="1:11" ht="12.75" customHeight="1"/>
    <row r="5" spans="1:11">
      <c r="A5" s="51"/>
      <c r="B5" s="52"/>
      <c r="C5" s="52" t="str">
        <f>Naslovnica!A20</f>
        <v>Svibanj 2013.</v>
      </c>
      <c r="D5" s="51"/>
      <c r="E5" s="52"/>
      <c r="F5" s="52" t="s">
        <v>1229</v>
      </c>
      <c r="G5" s="52"/>
      <c r="H5" s="693" t="s">
        <v>54</v>
      </c>
      <c r="I5" s="694"/>
      <c r="J5" s="694"/>
    </row>
    <row r="6" spans="1:11">
      <c r="A6" s="51"/>
      <c r="B6" s="53"/>
      <c r="C6" s="56" t="str">
        <f>Naslovnica!A24</f>
        <v>May 2013</v>
      </c>
      <c r="D6" s="51"/>
      <c r="E6" s="53"/>
      <c r="F6" s="56" t="s">
        <v>1230</v>
      </c>
      <c r="G6" s="53"/>
      <c r="H6" s="695" t="s">
        <v>55</v>
      </c>
      <c r="I6" s="695"/>
      <c r="J6" s="50" t="s">
        <v>56</v>
      </c>
    </row>
    <row r="7" spans="1:11" ht="30" customHeight="1">
      <c r="A7" s="49" t="s">
        <v>50</v>
      </c>
      <c r="B7" s="49" t="s">
        <v>51</v>
      </c>
      <c r="C7" s="49" t="s">
        <v>52</v>
      </c>
      <c r="D7" s="49" t="s">
        <v>53</v>
      </c>
      <c r="E7" s="49" t="s">
        <v>51</v>
      </c>
      <c r="F7" s="49" t="s">
        <v>52</v>
      </c>
      <c r="G7" s="49" t="s">
        <v>53</v>
      </c>
      <c r="H7" s="49" t="s">
        <v>51</v>
      </c>
      <c r="I7" s="49" t="s">
        <v>52</v>
      </c>
      <c r="J7" s="49" t="s">
        <v>53</v>
      </c>
    </row>
    <row r="8" spans="1:11" ht="12.75" customHeight="1">
      <c r="A8" s="415" t="s">
        <v>57</v>
      </c>
      <c r="B8" s="416">
        <v>1892</v>
      </c>
      <c r="C8" s="416">
        <v>1412</v>
      </c>
      <c r="D8" s="416">
        <v>3304</v>
      </c>
      <c r="E8" s="417">
        <v>1965</v>
      </c>
      <c r="F8" s="417">
        <v>1426</v>
      </c>
      <c r="G8" s="416">
        <v>3391</v>
      </c>
      <c r="H8" s="416">
        <v>-73</v>
      </c>
      <c r="I8" s="416">
        <v>-14</v>
      </c>
      <c r="J8" s="418">
        <v>-2.5656148628723119E-2</v>
      </c>
      <c r="K8" s="308"/>
    </row>
    <row r="9" spans="1:11" ht="12.75" customHeight="1">
      <c r="A9" s="415" t="s">
        <v>58</v>
      </c>
      <c r="B9" s="416">
        <v>87991</v>
      </c>
      <c r="C9" s="416">
        <v>73162</v>
      </c>
      <c r="D9" s="416">
        <v>161153</v>
      </c>
      <c r="E9" s="417">
        <v>88779</v>
      </c>
      <c r="F9" s="417">
        <v>73637</v>
      </c>
      <c r="G9" s="416">
        <v>162416</v>
      </c>
      <c r="H9" s="416">
        <v>-788</v>
      </c>
      <c r="I9" s="416">
        <v>-475</v>
      </c>
      <c r="J9" s="418">
        <v>-7.7763274554231154E-3</v>
      </c>
      <c r="K9" s="308"/>
    </row>
    <row r="10" spans="1:11" ht="12.75" customHeight="1">
      <c r="A10" s="415" t="s">
        <v>59</v>
      </c>
      <c r="B10" s="416">
        <v>137495</v>
      </c>
      <c r="C10" s="416">
        <v>127826</v>
      </c>
      <c r="D10" s="416">
        <v>265321</v>
      </c>
      <c r="E10" s="417">
        <v>137614</v>
      </c>
      <c r="F10" s="417">
        <v>127826</v>
      </c>
      <c r="G10" s="416">
        <v>265440</v>
      </c>
      <c r="H10" s="416">
        <v>-119</v>
      </c>
      <c r="I10" s="416">
        <v>0</v>
      </c>
      <c r="J10" s="418">
        <v>-4.4831223628694072E-4</v>
      </c>
      <c r="K10" s="294"/>
    </row>
    <row r="11" spans="1:11" ht="12.75" customHeight="1">
      <c r="A11" s="415" t="s">
        <v>60</v>
      </c>
      <c r="B11" s="416">
        <v>155763</v>
      </c>
      <c r="C11" s="416">
        <v>144848</v>
      </c>
      <c r="D11" s="416">
        <v>300611</v>
      </c>
      <c r="E11" s="417">
        <v>155859</v>
      </c>
      <c r="F11" s="417">
        <v>144943</v>
      </c>
      <c r="G11" s="416">
        <v>300802</v>
      </c>
      <c r="H11" s="416">
        <v>-96</v>
      </c>
      <c r="I11" s="416">
        <v>-95</v>
      </c>
      <c r="J11" s="418">
        <v>-6.3496918238570288E-4</v>
      </c>
    </row>
    <row r="12" spans="1:11" ht="12.75" customHeight="1">
      <c r="A12" s="415" t="s">
        <v>61</v>
      </c>
      <c r="B12" s="416">
        <v>147025</v>
      </c>
      <c r="C12" s="416">
        <v>137796</v>
      </c>
      <c r="D12" s="416">
        <v>284821</v>
      </c>
      <c r="E12" s="417">
        <v>146739</v>
      </c>
      <c r="F12" s="417">
        <v>137504</v>
      </c>
      <c r="G12" s="416">
        <v>284243</v>
      </c>
      <c r="H12" s="416">
        <v>286</v>
      </c>
      <c r="I12" s="416">
        <v>292</v>
      </c>
      <c r="J12" s="418">
        <v>2.0334713607723653E-3</v>
      </c>
    </row>
    <row r="13" spans="1:11" ht="12.75" customHeight="1">
      <c r="A13" s="415" t="s">
        <v>62</v>
      </c>
      <c r="B13" s="416">
        <v>130161</v>
      </c>
      <c r="C13" s="416">
        <v>126333</v>
      </c>
      <c r="D13" s="416">
        <v>256494</v>
      </c>
      <c r="E13" s="417">
        <v>129883</v>
      </c>
      <c r="F13" s="417">
        <v>125962</v>
      </c>
      <c r="G13" s="416">
        <v>255845</v>
      </c>
      <c r="H13" s="416">
        <v>278</v>
      </c>
      <c r="I13" s="416">
        <v>371</v>
      </c>
      <c r="J13" s="418">
        <v>2.5366921378178198E-3</v>
      </c>
    </row>
    <row r="14" spans="1:11" ht="12.75" customHeight="1">
      <c r="A14" s="415" t="s">
        <v>63</v>
      </c>
      <c r="B14" s="416">
        <v>125030</v>
      </c>
      <c r="C14" s="416">
        <v>120506</v>
      </c>
      <c r="D14" s="416">
        <v>245536</v>
      </c>
      <c r="E14" s="417">
        <v>124982</v>
      </c>
      <c r="F14" s="417">
        <v>120486</v>
      </c>
      <c r="G14" s="416">
        <v>245468</v>
      </c>
      <c r="H14" s="416">
        <v>48</v>
      </c>
      <c r="I14" s="416">
        <v>20</v>
      </c>
      <c r="J14" s="418">
        <v>2.7702185213551722E-4</v>
      </c>
    </row>
    <row r="15" spans="1:11" ht="12.75" customHeight="1">
      <c r="A15" s="415" t="s">
        <v>64</v>
      </c>
      <c r="B15" s="416">
        <v>59992</v>
      </c>
      <c r="C15" s="416">
        <v>57051</v>
      </c>
      <c r="D15" s="416">
        <v>117043</v>
      </c>
      <c r="E15" s="417">
        <v>58447</v>
      </c>
      <c r="F15" s="417">
        <v>55577</v>
      </c>
      <c r="G15" s="416">
        <v>114024</v>
      </c>
      <c r="H15" s="416">
        <v>1545</v>
      </c>
      <c r="I15" s="416">
        <v>1474</v>
      </c>
      <c r="J15" s="418">
        <v>2.6476882059917273E-2</v>
      </c>
    </row>
    <row r="16" spans="1:11" ht="12.75" customHeight="1">
      <c r="A16" s="415" t="s">
        <v>65</v>
      </c>
      <c r="B16" s="416">
        <v>18588</v>
      </c>
      <c r="C16" s="416">
        <v>12172</v>
      </c>
      <c r="D16" s="416">
        <v>30760</v>
      </c>
      <c r="E16" s="417">
        <v>18255</v>
      </c>
      <c r="F16" s="417">
        <v>11892</v>
      </c>
      <c r="G16" s="416">
        <v>30147</v>
      </c>
      <c r="H16" s="416">
        <v>333</v>
      </c>
      <c r="I16" s="416">
        <v>280</v>
      </c>
      <c r="J16" s="418">
        <v>2.0333698212094076E-2</v>
      </c>
    </row>
    <row r="17" spans="1:11" ht="12.75" customHeight="1">
      <c r="A17" s="415" t="s">
        <v>66</v>
      </c>
      <c r="B17" s="416">
        <v>1838</v>
      </c>
      <c r="C17" s="416">
        <v>833</v>
      </c>
      <c r="D17" s="416">
        <v>2671</v>
      </c>
      <c r="E17" s="419">
        <v>1713</v>
      </c>
      <c r="F17" s="419">
        <v>758</v>
      </c>
      <c r="G17" s="416">
        <v>2471</v>
      </c>
      <c r="H17" s="416">
        <v>125</v>
      </c>
      <c r="I17" s="416">
        <v>75</v>
      </c>
      <c r="J17" s="418">
        <v>8.0938891137191327E-2</v>
      </c>
    </row>
    <row r="18" spans="1:11" ht="12.75" customHeight="1">
      <c r="A18" s="415" t="s">
        <v>67</v>
      </c>
      <c r="B18" s="416">
        <v>0</v>
      </c>
      <c r="C18" s="416">
        <v>0</v>
      </c>
      <c r="D18" s="416">
        <v>0</v>
      </c>
      <c r="E18" s="419">
        <v>0</v>
      </c>
      <c r="F18" s="419">
        <v>0</v>
      </c>
      <c r="G18" s="416">
        <v>0</v>
      </c>
      <c r="H18" s="416">
        <v>0</v>
      </c>
      <c r="I18" s="416">
        <v>0</v>
      </c>
      <c r="J18" s="418">
        <v>0</v>
      </c>
    </row>
    <row r="19" spans="1:11" ht="26.25" customHeight="1">
      <c r="A19" s="87" t="s">
        <v>68</v>
      </c>
      <c r="B19" s="54">
        <v>865775</v>
      </c>
      <c r="C19" s="54">
        <v>801939</v>
      </c>
      <c r="D19" s="54">
        <v>1667714</v>
      </c>
      <c r="E19" s="54">
        <v>864236</v>
      </c>
      <c r="F19" s="54">
        <v>800011</v>
      </c>
      <c r="G19" s="54">
        <v>1664247</v>
      </c>
      <c r="H19" s="54">
        <v>1539</v>
      </c>
      <c r="I19" s="54">
        <v>1928</v>
      </c>
      <c r="J19" s="55">
        <v>2.0832244252204646E-3</v>
      </c>
    </row>
    <row r="20" spans="1:11" ht="12.75" customHeight="1">
      <c r="A20" s="58" t="s">
        <v>69</v>
      </c>
    </row>
    <row r="21" spans="1:11" ht="12.75" customHeight="1"/>
    <row r="22" spans="1:11" ht="12.75" customHeight="1"/>
    <row r="23" spans="1:11" ht="12.75" customHeight="1">
      <c r="A23" s="48" t="s">
        <v>1266</v>
      </c>
    </row>
    <row r="24" spans="1:11" ht="12.75" customHeight="1">
      <c r="A24" s="57" t="s">
        <v>1267</v>
      </c>
      <c r="K24" s="294"/>
    </row>
    <row r="25" spans="1:11" ht="12.75" customHeight="1" thickBot="1"/>
    <row r="26" spans="1:11" ht="12.75" customHeight="1">
      <c r="A26" s="178"/>
      <c r="B26" s="179"/>
      <c r="C26" s="179"/>
      <c r="D26" s="179"/>
      <c r="E26" s="179"/>
      <c r="F26" s="179"/>
      <c r="G26" s="179"/>
      <c r="H26" s="179"/>
      <c r="I26" s="179"/>
      <c r="J26" s="180"/>
    </row>
    <row r="27" spans="1:11" ht="12.75" customHeight="1">
      <c r="A27" s="181"/>
      <c r="B27" s="177"/>
      <c r="C27" s="177"/>
      <c r="D27" s="177"/>
      <c r="E27" s="177"/>
      <c r="F27" s="177"/>
      <c r="G27" s="177"/>
      <c r="H27" s="177"/>
      <c r="I27" s="177"/>
      <c r="J27" s="182"/>
      <c r="K27" s="308"/>
    </row>
    <row r="28" spans="1:11" ht="12.75" customHeight="1">
      <c r="A28" s="181"/>
      <c r="B28" s="177"/>
      <c r="C28" s="177"/>
      <c r="D28" s="177"/>
      <c r="E28" s="177"/>
      <c r="F28" s="177"/>
      <c r="G28" s="177"/>
      <c r="H28" s="177"/>
      <c r="I28" s="177"/>
      <c r="J28" s="182"/>
      <c r="K28" s="308"/>
    </row>
    <row r="29" spans="1:11" ht="12.75" customHeight="1">
      <c r="A29" s="181"/>
      <c r="B29" s="177"/>
      <c r="C29" s="177"/>
      <c r="D29" s="177"/>
      <c r="E29" s="177"/>
      <c r="F29" s="177"/>
      <c r="G29" s="177"/>
      <c r="H29" s="177"/>
      <c r="I29" s="177"/>
      <c r="J29" s="182"/>
      <c r="K29" s="308"/>
    </row>
    <row r="30" spans="1:11" ht="12.75" customHeight="1">
      <c r="A30" s="181"/>
      <c r="B30" s="177"/>
      <c r="C30" s="177"/>
      <c r="D30" s="177"/>
      <c r="E30" s="177"/>
      <c r="F30" s="177"/>
      <c r="G30" s="177"/>
      <c r="H30" s="177"/>
      <c r="I30" s="177"/>
      <c r="J30" s="182"/>
      <c r="K30" s="294"/>
    </row>
    <row r="31" spans="1:11" ht="12.75" customHeight="1">
      <c r="A31" s="181"/>
      <c r="B31" s="177"/>
      <c r="C31" s="177"/>
      <c r="D31" s="177"/>
      <c r="E31" s="177"/>
      <c r="F31" s="177"/>
      <c r="G31" s="177"/>
      <c r="H31" s="177"/>
      <c r="I31" s="177"/>
      <c r="J31" s="182"/>
      <c r="K31" s="294"/>
    </row>
    <row r="32" spans="1:11" ht="12.75" customHeight="1">
      <c r="A32" s="181"/>
      <c r="B32" s="177"/>
      <c r="C32" s="177"/>
      <c r="D32" s="177"/>
      <c r="E32" s="177"/>
      <c r="F32" s="177"/>
      <c r="G32" s="177"/>
      <c r="H32" s="177"/>
      <c r="I32" s="177"/>
      <c r="J32" s="182"/>
    </row>
    <row r="33" spans="1:10" ht="12.75" customHeight="1">
      <c r="A33" s="181"/>
      <c r="B33" s="177"/>
      <c r="C33" s="177"/>
      <c r="D33" s="177"/>
      <c r="E33" s="177"/>
      <c r="F33" s="177"/>
      <c r="G33" s="177"/>
      <c r="H33" s="177"/>
      <c r="I33" s="177"/>
      <c r="J33" s="182"/>
    </row>
    <row r="34" spans="1:10" ht="12.75" customHeight="1">
      <c r="A34" s="181"/>
      <c r="B34" s="177"/>
      <c r="C34" s="177"/>
      <c r="D34" s="177"/>
      <c r="E34" s="177"/>
      <c r="F34" s="177"/>
      <c r="G34" s="177"/>
      <c r="H34" s="177"/>
      <c r="I34" s="177"/>
      <c r="J34" s="182"/>
    </row>
    <row r="35" spans="1:10" ht="12.75" customHeight="1">
      <c r="A35" s="181"/>
      <c r="B35" s="177"/>
      <c r="C35" s="177"/>
      <c r="D35" s="177"/>
      <c r="E35" s="177"/>
      <c r="F35" s="177"/>
      <c r="G35" s="177"/>
      <c r="H35" s="177"/>
      <c r="I35" s="177"/>
      <c r="J35" s="182"/>
    </row>
    <row r="36" spans="1:10" ht="12.75" customHeight="1">
      <c r="A36" s="181"/>
      <c r="B36" s="177"/>
      <c r="C36" s="177"/>
      <c r="D36" s="177"/>
      <c r="E36" s="177"/>
      <c r="F36" s="177"/>
      <c r="G36" s="177"/>
      <c r="H36" s="177"/>
      <c r="I36" s="177"/>
      <c r="J36" s="182"/>
    </row>
    <row r="37" spans="1:10" ht="12.75" customHeight="1">
      <c r="A37" s="181"/>
      <c r="B37" s="177"/>
      <c r="C37" s="177"/>
      <c r="D37" s="177"/>
      <c r="E37" s="177"/>
      <c r="F37" s="177"/>
      <c r="G37" s="177"/>
      <c r="H37" s="177"/>
      <c r="I37" s="177"/>
      <c r="J37" s="182"/>
    </row>
    <row r="38" spans="1:10" ht="12.75" customHeight="1">
      <c r="A38" s="181"/>
      <c r="B38" s="177"/>
      <c r="C38" s="177"/>
      <c r="D38" s="177"/>
      <c r="E38" s="177"/>
      <c r="F38" s="177"/>
      <c r="G38" s="177"/>
      <c r="H38" s="177"/>
      <c r="I38" s="177"/>
      <c r="J38" s="182"/>
    </row>
    <row r="39" spans="1:10" ht="12.75" customHeight="1">
      <c r="A39" s="181"/>
      <c r="B39" s="177"/>
      <c r="C39" s="177"/>
      <c r="D39" s="177"/>
      <c r="E39" s="177"/>
      <c r="F39" s="177"/>
      <c r="G39" s="177"/>
      <c r="H39" s="177"/>
      <c r="I39" s="177"/>
      <c r="J39" s="182"/>
    </row>
    <row r="40" spans="1:10" ht="12.75" customHeight="1">
      <c r="A40" s="181"/>
      <c r="B40" s="177"/>
      <c r="C40" s="177"/>
      <c r="D40" s="177"/>
      <c r="E40" s="177"/>
      <c r="F40" s="177"/>
      <c r="G40" s="177"/>
      <c r="H40" s="177"/>
      <c r="I40" s="177"/>
      <c r="J40" s="182"/>
    </row>
    <row r="41" spans="1:10" ht="12.75" customHeight="1">
      <c r="A41" s="181"/>
      <c r="B41" s="177"/>
      <c r="C41" s="177"/>
      <c r="D41" s="177"/>
      <c r="E41" s="177"/>
      <c r="F41" s="177"/>
      <c r="G41" s="177"/>
      <c r="H41" s="177"/>
      <c r="I41" s="177"/>
      <c r="J41" s="182"/>
    </row>
    <row r="42" spans="1:10" ht="12.75" customHeight="1">
      <c r="A42" s="181"/>
      <c r="B42" s="177"/>
      <c r="C42" s="177"/>
      <c r="D42" s="177"/>
      <c r="E42" s="177"/>
      <c r="F42" s="177"/>
      <c r="G42" s="177"/>
      <c r="H42" s="177"/>
      <c r="I42" s="177"/>
      <c r="J42" s="182"/>
    </row>
    <row r="43" spans="1:10" ht="12.75" customHeight="1">
      <c r="A43" s="181"/>
      <c r="B43" s="177"/>
      <c r="C43" s="177"/>
      <c r="D43" s="177"/>
      <c r="E43" s="177"/>
      <c r="F43" s="177"/>
      <c r="G43" s="177"/>
      <c r="H43" s="177"/>
      <c r="I43" s="177"/>
      <c r="J43" s="182"/>
    </row>
    <row r="44" spans="1:10" ht="12.75" customHeight="1">
      <c r="A44" s="181"/>
      <c r="B44" s="177"/>
      <c r="C44" s="177"/>
      <c r="D44" s="177"/>
      <c r="E44" s="177"/>
      <c r="F44" s="177"/>
      <c r="G44" s="177"/>
      <c r="H44" s="177"/>
      <c r="I44" s="177"/>
      <c r="J44" s="182"/>
    </row>
    <row r="45" spans="1:10" ht="12.75" customHeight="1">
      <c r="A45" s="181"/>
      <c r="B45" s="177"/>
      <c r="C45" s="177"/>
      <c r="D45" s="177"/>
      <c r="E45" s="177"/>
      <c r="F45" s="177"/>
      <c r="G45" s="177"/>
      <c r="H45" s="177"/>
      <c r="I45" s="177"/>
      <c r="J45" s="182"/>
    </row>
    <row r="46" spans="1:10" ht="12.75" customHeight="1">
      <c r="A46" s="181"/>
      <c r="B46" s="177"/>
      <c r="C46" s="177"/>
      <c r="D46" s="177"/>
      <c r="E46" s="177"/>
      <c r="F46" s="177"/>
      <c r="G46" s="177"/>
      <c r="H46" s="177"/>
      <c r="I46" s="177"/>
      <c r="J46" s="182"/>
    </row>
    <row r="47" spans="1:10" ht="12.75" customHeight="1">
      <c r="A47" s="181"/>
      <c r="B47" s="177"/>
      <c r="C47" s="177"/>
      <c r="D47" s="177"/>
      <c r="E47" s="177"/>
      <c r="F47" s="177"/>
      <c r="G47" s="177"/>
      <c r="H47" s="177"/>
      <c r="I47" s="177"/>
      <c r="J47" s="182"/>
    </row>
    <row r="48" spans="1:10" ht="12.75" customHeight="1">
      <c r="A48" s="181"/>
      <c r="B48" s="177"/>
      <c r="C48" s="177"/>
      <c r="D48" s="177"/>
      <c r="E48" s="177"/>
      <c r="F48" s="177"/>
      <c r="G48" s="177"/>
      <c r="H48" s="177"/>
      <c r="I48" s="177"/>
      <c r="J48" s="182"/>
    </row>
    <row r="49" spans="1:10" ht="12.75" customHeight="1">
      <c r="A49" s="181"/>
      <c r="B49" s="177"/>
      <c r="C49" s="177"/>
      <c r="D49" s="177"/>
      <c r="E49" s="177"/>
      <c r="F49" s="177"/>
      <c r="G49" s="177"/>
      <c r="H49" s="177"/>
      <c r="I49" s="177"/>
      <c r="J49" s="182"/>
    </row>
    <row r="50" spans="1:10" ht="12.75" customHeight="1">
      <c r="A50" s="181"/>
      <c r="B50" s="177"/>
      <c r="C50" s="177"/>
      <c r="D50" s="177"/>
      <c r="E50" s="177"/>
      <c r="F50" s="177"/>
      <c r="G50" s="177"/>
      <c r="H50" s="177"/>
      <c r="I50" s="177"/>
      <c r="J50" s="182"/>
    </row>
    <row r="51" spans="1:10" ht="12.75" customHeight="1">
      <c r="A51" s="181"/>
      <c r="B51" s="177"/>
      <c r="C51" s="177"/>
      <c r="D51" s="177"/>
      <c r="E51" s="177"/>
      <c r="F51" s="177"/>
      <c r="G51" s="177"/>
      <c r="H51" s="177"/>
      <c r="I51" s="177"/>
      <c r="J51" s="182"/>
    </row>
    <row r="52" spans="1:10" ht="12.75" customHeight="1">
      <c r="A52" s="181"/>
      <c r="B52" s="177"/>
      <c r="C52" s="177"/>
      <c r="D52" s="177"/>
      <c r="E52" s="177"/>
      <c r="F52" s="177"/>
      <c r="G52" s="177"/>
      <c r="H52" s="177"/>
      <c r="I52" s="177"/>
      <c r="J52" s="182"/>
    </row>
    <row r="53" spans="1:10" ht="12.75" customHeight="1">
      <c r="A53" s="181"/>
      <c r="B53" s="177"/>
      <c r="C53" s="177"/>
      <c r="D53" s="177"/>
      <c r="E53" s="177"/>
      <c r="F53" s="177"/>
      <c r="G53" s="177"/>
      <c r="H53" s="177"/>
      <c r="I53" s="177"/>
      <c r="J53" s="182"/>
    </row>
    <row r="54" spans="1:10" ht="12.75" customHeight="1">
      <c r="A54" s="181"/>
      <c r="B54" s="177"/>
      <c r="C54" s="177"/>
      <c r="D54" s="177"/>
      <c r="E54" s="177"/>
      <c r="F54" s="177"/>
      <c r="G54" s="177"/>
      <c r="H54" s="177"/>
      <c r="I54" s="177"/>
      <c r="J54" s="182"/>
    </row>
    <row r="55" spans="1:10" ht="12.75" customHeight="1">
      <c r="A55" s="181"/>
      <c r="B55" s="177"/>
      <c r="C55" s="177"/>
      <c r="D55" s="177"/>
      <c r="E55" s="177"/>
      <c r="F55" s="177"/>
      <c r="G55" s="177"/>
      <c r="H55" s="177"/>
      <c r="I55" s="177"/>
      <c r="J55" s="182"/>
    </row>
    <row r="56" spans="1:10" ht="12.75" customHeight="1">
      <c r="A56" s="181"/>
      <c r="B56" s="177"/>
      <c r="C56" s="177"/>
      <c r="D56" s="177"/>
      <c r="E56" s="177"/>
      <c r="F56" s="177"/>
      <c r="G56" s="177"/>
      <c r="H56" s="177"/>
      <c r="I56" s="177"/>
      <c r="J56" s="182"/>
    </row>
    <row r="57" spans="1:10" ht="12.75" customHeight="1">
      <c r="A57" s="181"/>
      <c r="B57" s="177"/>
      <c r="C57" s="177"/>
      <c r="D57" s="177"/>
      <c r="E57" s="177"/>
      <c r="F57" s="177"/>
      <c r="G57" s="177"/>
      <c r="H57" s="177"/>
      <c r="I57" s="177"/>
      <c r="J57" s="182"/>
    </row>
    <row r="58" spans="1:10" ht="12.75" customHeight="1">
      <c r="A58" s="181"/>
      <c r="B58" s="177"/>
      <c r="C58" s="177"/>
      <c r="D58" s="177"/>
      <c r="E58" s="177"/>
      <c r="F58" s="177"/>
      <c r="G58" s="177"/>
      <c r="H58" s="177"/>
      <c r="I58" s="177"/>
      <c r="J58" s="182"/>
    </row>
    <row r="59" spans="1:10" ht="12.75" customHeight="1">
      <c r="A59" s="181"/>
      <c r="B59" s="177"/>
      <c r="C59" s="177"/>
      <c r="D59" s="177"/>
      <c r="E59" s="177"/>
      <c r="F59" s="177"/>
      <c r="G59" s="177"/>
      <c r="H59" s="177"/>
      <c r="I59" s="177"/>
      <c r="J59" s="182"/>
    </row>
    <row r="60" spans="1:10" ht="12.75" customHeight="1">
      <c r="A60" s="181"/>
      <c r="B60" s="177"/>
      <c r="C60" s="177"/>
      <c r="D60" s="177"/>
      <c r="E60" s="177"/>
      <c r="F60" s="177"/>
      <c r="G60" s="177"/>
      <c r="H60" s="177"/>
      <c r="I60" s="177"/>
      <c r="J60" s="182"/>
    </row>
    <row r="61" spans="1:10" ht="12.75" customHeight="1">
      <c r="A61" s="181"/>
      <c r="B61" s="177"/>
      <c r="C61" s="177"/>
      <c r="D61" s="177"/>
      <c r="E61" s="177"/>
      <c r="F61" s="177"/>
      <c r="G61" s="177"/>
      <c r="H61" s="177"/>
      <c r="I61" s="177"/>
      <c r="J61" s="182"/>
    </row>
    <row r="62" spans="1:10" ht="12.75" customHeight="1">
      <c r="A62" s="181"/>
      <c r="B62" s="177"/>
      <c r="C62" s="177"/>
      <c r="D62" s="177"/>
      <c r="E62" s="177"/>
      <c r="F62" s="177"/>
      <c r="G62" s="177"/>
      <c r="H62" s="177"/>
      <c r="I62" s="177"/>
      <c r="J62" s="182"/>
    </row>
    <row r="63" spans="1:10" ht="12.75" customHeight="1">
      <c r="A63" s="181"/>
      <c r="B63" s="177"/>
      <c r="C63" s="177"/>
      <c r="D63" s="177"/>
      <c r="E63" s="177"/>
      <c r="F63" s="177"/>
      <c r="G63" s="177"/>
      <c r="H63" s="177"/>
      <c r="I63" s="177"/>
      <c r="J63" s="182"/>
    </row>
    <row r="64" spans="1:10" ht="12.75" customHeight="1">
      <c r="A64" s="181"/>
      <c r="B64" s="177"/>
      <c r="C64" s="177"/>
      <c r="D64" s="177"/>
      <c r="E64" s="177"/>
      <c r="F64" s="177"/>
      <c r="G64" s="177"/>
      <c r="H64" s="177"/>
      <c r="I64" s="177"/>
      <c r="J64" s="182"/>
    </row>
    <row r="65" spans="1:10" ht="12.75" customHeight="1">
      <c r="A65" s="181"/>
      <c r="B65" s="177"/>
      <c r="C65" s="177"/>
      <c r="D65" s="177"/>
      <c r="E65" s="177"/>
      <c r="F65" s="177"/>
      <c r="G65" s="177"/>
      <c r="H65" s="177"/>
      <c r="I65" s="177"/>
      <c r="J65" s="182"/>
    </row>
    <row r="66" spans="1:10" ht="12.75" customHeight="1" thickBot="1">
      <c r="A66" s="183"/>
      <c r="B66" s="184"/>
      <c r="C66" s="184"/>
      <c r="D66" s="184"/>
      <c r="E66" s="184"/>
      <c r="F66" s="184"/>
      <c r="G66" s="184"/>
      <c r="H66" s="184"/>
      <c r="I66" s="184"/>
      <c r="J66" s="185"/>
    </row>
    <row r="67" spans="1:10" ht="12.75" customHeight="1">
      <c r="A67" s="58" t="s">
        <v>69</v>
      </c>
    </row>
    <row r="68" spans="1:10" ht="12.75" customHeight="1"/>
    <row r="69" spans="1:10" ht="12.75" customHeight="1"/>
    <row r="70" spans="1:10" ht="12.75" customHeight="1"/>
    <row r="71" spans="1:10" ht="12.75" customHeight="1">
      <c r="A71" s="290" t="s">
        <v>477</v>
      </c>
    </row>
    <row r="72" spans="1:10" ht="12.75" customHeight="1"/>
    <row r="73" spans="1:10" ht="12.75" customHeight="1"/>
    <row r="74" spans="1:10" ht="12.75" customHeight="1"/>
    <row r="75" spans="1:10" ht="12.75" customHeight="1"/>
    <row r="76" spans="1:10" ht="12.75" customHeight="1">
      <c r="J76" s="59" t="s">
        <v>70</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verticalDpi="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0" t="s">
        <v>469</v>
      </c>
      <c r="M1" s="26" t="str">
        <f>Naslovnica!A20</f>
        <v>Svibanj 2013.</v>
      </c>
    </row>
    <row r="2" spans="1:14" ht="12.75" customHeight="1">
      <c r="A2" s="61" t="s">
        <v>71</v>
      </c>
      <c r="M2" s="31" t="str">
        <f>Naslovnica!A24</f>
        <v>May 2013</v>
      </c>
    </row>
    <row r="3" spans="1:14" ht="12.75" customHeight="1"/>
    <row r="4" spans="1:14" ht="12.75" customHeight="1">
      <c r="J4" s="697" t="s">
        <v>86</v>
      </c>
      <c r="K4" s="697"/>
      <c r="L4" s="697"/>
      <c r="M4" s="697"/>
    </row>
    <row r="5" spans="1:14" ht="24.75" customHeight="1">
      <c r="A5" s="62"/>
      <c r="B5" s="62"/>
      <c r="C5" s="703" t="s">
        <v>72</v>
      </c>
      <c r="D5" s="703"/>
      <c r="E5" s="703"/>
      <c r="F5" s="698" t="s">
        <v>1209</v>
      </c>
      <c r="G5" s="698" t="s">
        <v>73</v>
      </c>
      <c r="H5" s="703" t="s">
        <v>74</v>
      </c>
      <c r="I5" s="703"/>
      <c r="J5" s="703"/>
      <c r="K5" s="698" t="s">
        <v>75</v>
      </c>
      <c r="L5" s="698" t="s">
        <v>76</v>
      </c>
      <c r="M5" s="698" t="s">
        <v>77</v>
      </c>
    </row>
    <row r="6" spans="1:14" ht="81" customHeight="1">
      <c r="A6" s="698" t="s">
        <v>78</v>
      </c>
      <c r="B6" s="698"/>
      <c r="C6" s="63" t="s">
        <v>1210</v>
      </c>
      <c r="D6" s="63" t="s">
        <v>79</v>
      </c>
      <c r="E6" s="63" t="s">
        <v>77</v>
      </c>
      <c r="F6" s="698"/>
      <c r="G6" s="698"/>
      <c r="H6" s="63" t="s">
        <v>80</v>
      </c>
      <c r="I6" s="63" t="s">
        <v>81</v>
      </c>
      <c r="J6" s="63" t="s">
        <v>77</v>
      </c>
      <c r="K6" s="698"/>
      <c r="L6" s="698"/>
      <c r="M6" s="698"/>
    </row>
    <row r="7" spans="1:14" ht="19.5" customHeight="1">
      <c r="A7" s="420" t="str">
        <f>Naslovnica!A20</f>
        <v>Svibanj 2013.</v>
      </c>
      <c r="B7" s="421" t="str">
        <f>Naslovnica!A24</f>
        <v>May 2013</v>
      </c>
      <c r="C7" s="422">
        <v>391549.30830999993</v>
      </c>
      <c r="D7" s="422">
        <v>5241.6391199999998</v>
      </c>
      <c r="E7" s="422">
        <v>396790.94742999994</v>
      </c>
      <c r="F7" s="422">
        <v>6668.0645500000001</v>
      </c>
      <c r="G7" s="422">
        <v>42798.221229999996</v>
      </c>
      <c r="H7" s="422">
        <v>21345.545880000001</v>
      </c>
      <c r="I7" s="422">
        <v>324.90088000000003</v>
      </c>
      <c r="J7" s="422">
        <v>21670.446760000003</v>
      </c>
      <c r="K7" s="423">
        <v>0</v>
      </c>
      <c r="L7" s="422">
        <v>351.88828999999998</v>
      </c>
      <c r="M7" s="422">
        <v>468279.56825999997</v>
      </c>
      <c r="N7" s="308"/>
    </row>
    <row r="8" spans="1:14" ht="19.5" customHeight="1">
      <c r="A8" s="424" t="str">
        <f>'4 Tablica 2 - Graf 2'!F5</f>
        <v>Travanj 2013.</v>
      </c>
      <c r="B8" s="425" t="str">
        <f>'4 Tablica 2 - Graf 2'!F6</f>
        <v>April 2013</v>
      </c>
      <c r="C8" s="422">
        <v>394970.05570999993</v>
      </c>
      <c r="D8" s="422">
        <v>4738.6725400000005</v>
      </c>
      <c r="E8" s="422">
        <v>399708.72824999993</v>
      </c>
      <c r="F8" s="422">
        <v>5739.4668000000001</v>
      </c>
      <c r="G8" s="422">
        <v>54388.385490000001</v>
      </c>
      <c r="H8" s="422">
        <v>21993.479290000003</v>
      </c>
      <c r="I8" s="422">
        <v>554.44159999999999</v>
      </c>
      <c r="J8" s="422">
        <v>22547.920890000005</v>
      </c>
      <c r="K8" s="423">
        <v>0</v>
      </c>
      <c r="L8" s="422">
        <v>452.39926000000003</v>
      </c>
      <c r="M8" s="422">
        <v>482836.90068999992</v>
      </c>
      <c r="N8" s="308"/>
    </row>
    <row r="9" spans="1:14" ht="17.25" customHeight="1">
      <c r="A9" s="701" t="s">
        <v>82</v>
      </c>
      <c r="B9" s="701"/>
      <c r="C9" s="426">
        <v>-8.6607765589997512E-3</v>
      </c>
      <c r="D9" s="426">
        <v>0.10614081807813613</v>
      </c>
      <c r="E9" s="426">
        <v>-7.2997675902014428E-3</v>
      </c>
      <c r="F9" s="426">
        <v>0.16179164064508569</v>
      </c>
      <c r="G9" s="426">
        <v>-0.2130999873517298</v>
      </c>
      <c r="H9" s="426">
        <v>-2.9460250534102801E-2</v>
      </c>
      <c r="I9" s="426">
        <v>-0.41400342254260858</v>
      </c>
      <c r="J9" s="426">
        <v>-3.8915966322605015E-2</v>
      </c>
      <c r="K9" s="427" t="s">
        <v>539</v>
      </c>
      <c r="L9" s="426">
        <v>-0.22217315297995854</v>
      </c>
      <c r="M9" s="426">
        <v>-3.0149585520901034E-2</v>
      </c>
      <c r="N9" s="294"/>
    </row>
    <row r="10" spans="1:14" ht="39" customHeight="1">
      <c r="A10" s="701" t="s">
        <v>83</v>
      </c>
      <c r="B10" s="701"/>
      <c r="C10" s="422">
        <v>427636.79238</v>
      </c>
      <c r="D10" s="422">
        <v>4538.9478200000003</v>
      </c>
      <c r="E10" s="422">
        <v>432175.7402</v>
      </c>
      <c r="F10" s="422">
        <v>13447.087220000001</v>
      </c>
      <c r="G10" s="422">
        <v>50952.049370000008</v>
      </c>
      <c r="H10" s="422">
        <v>3458.8955899999996</v>
      </c>
      <c r="I10" s="422">
        <v>552.2215799999999</v>
      </c>
      <c r="J10" s="422">
        <v>4011.11717</v>
      </c>
      <c r="K10" s="423">
        <v>0</v>
      </c>
      <c r="L10" s="422">
        <v>526.04279000000008</v>
      </c>
      <c r="M10" s="422">
        <v>501112.03675000009</v>
      </c>
    </row>
    <row r="11" spans="1:14" ht="29.25" customHeight="1">
      <c r="A11" s="701" t="s">
        <v>84</v>
      </c>
      <c r="B11" s="701"/>
      <c r="C11" s="426">
        <v>-8.4388164706680716E-2</v>
      </c>
      <c r="D11" s="426">
        <v>0.15481369865141995</v>
      </c>
      <c r="E11" s="426">
        <v>-8.1875934900059108E-2</v>
      </c>
      <c r="F11" s="426">
        <v>-0.5041257306576763</v>
      </c>
      <c r="G11" s="426">
        <v>-0.16002944416993156</v>
      </c>
      <c r="H11" s="426">
        <v>5.1712027219647885</v>
      </c>
      <c r="I11" s="426">
        <v>-0.4116476215942157</v>
      </c>
      <c r="J11" s="426">
        <v>4.4025962946377861</v>
      </c>
      <c r="K11" s="423" t="s">
        <v>539</v>
      </c>
      <c r="L11" s="426">
        <v>-0.33106527322615725</v>
      </c>
      <c r="M11" s="426">
        <v>-6.5519217424785017E-2</v>
      </c>
    </row>
    <row r="12" spans="1:14" ht="34.5" customHeight="1">
      <c r="A12" s="696" t="s">
        <v>85</v>
      </c>
      <c r="B12" s="696"/>
      <c r="C12" s="64">
        <v>1959260.8671299999</v>
      </c>
      <c r="D12" s="64">
        <v>21319.892079999998</v>
      </c>
      <c r="E12" s="64">
        <v>1980580.7592099998</v>
      </c>
      <c r="F12" s="64">
        <v>32093.808420000005</v>
      </c>
      <c r="G12" s="64">
        <v>232861.52398000003</v>
      </c>
      <c r="H12" s="64">
        <v>113066.89825</v>
      </c>
      <c r="I12" s="64">
        <v>2545.0918700000002</v>
      </c>
      <c r="J12" s="64">
        <v>115611.99012000002</v>
      </c>
      <c r="K12" s="65">
        <v>0</v>
      </c>
      <c r="L12" s="64">
        <v>2553.1540799999998</v>
      </c>
      <c r="M12" s="64">
        <v>2363701.23581</v>
      </c>
    </row>
    <row r="13" spans="1:14" ht="12.75" customHeight="1">
      <c r="A13" s="704" t="s">
        <v>87</v>
      </c>
      <c r="B13" s="704"/>
      <c r="C13" s="704"/>
    </row>
    <row r="14" spans="1:14" ht="12.75" customHeight="1">
      <c r="A14" s="702" t="s">
        <v>88</v>
      </c>
      <c r="B14" s="702"/>
      <c r="C14" s="702"/>
    </row>
    <row r="15" spans="1:14" ht="12.75" customHeight="1"/>
    <row r="16" spans="1:14" ht="12.75" customHeight="1">
      <c r="A16" s="60" t="s">
        <v>470</v>
      </c>
      <c r="M16" s="26" t="str">
        <f>Naslovnica!A20</f>
        <v>Svibanj 2013.</v>
      </c>
    </row>
    <row r="17" spans="1:14" ht="12.75" customHeight="1">
      <c r="A17" s="66" t="s">
        <v>17</v>
      </c>
      <c r="M17" s="31" t="str">
        <f>Naslovnica!A24</f>
        <v>May 2013</v>
      </c>
    </row>
    <row r="18" spans="1:14" ht="12.75" customHeight="1"/>
    <row r="19" spans="1:14" ht="12.75" customHeight="1">
      <c r="J19" s="697" t="s">
        <v>86</v>
      </c>
      <c r="K19" s="697"/>
      <c r="L19" s="697"/>
      <c r="M19" s="697"/>
    </row>
    <row r="20" spans="1:14" ht="21" customHeight="1">
      <c r="A20" s="698" t="s">
        <v>89</v>
      </c>
      <c r="B20" s="700"/>
      <c r="C20" s="703" t="s">
        <v>90</v>
      </c>
      <c r="D20" s="703"/>
      <c r="E20" s="703"/>
      <c r="F20" s="703" t="s">
        <v>91</v>
      </c>
      <c r="G20" s="703"/>
      <c r="H20" s="703"/>
      <c r="I20" s="698" t="s">
        <v>92</v>
      </c>
      <c r="J20" s="698" t="s">
        <v>93</v>
      </c>
      <c r="K20" s="698" t="s">
        <v>94</v>
      </c>
      <c r="L20" s="699" t="s">
        <v>95</v>
      </c>
      <c r="M20" s="698" t="s">
        <v>77</v>
      </c>
    </row>
    <row r="21" spans="1:14" ht="123.75" customHeight="1">
      <c r="A21" s="700"/>
      <c r="B21" s="700"/>
      <c r="C21" s="63" t="s">
        <v>96</v>
      </c>
      <c r="D21" s="63" t="s">
        <v>97</v>
      </c>
      <c r="E21" s="63" t="s">
        <v>77</v>
      </c>
      <c r="F21" s="63" t="s">
        <v>98</v>
      </c>
      <c r="G21" s="63" t="s">
        <v>80</v>
      </c>
      <c r="H21" s="63" t="s">
        <v>77</v>
      </c>
      <c r="I21" s="700"/>
      <c r="J21" s="700"/>
      <c r="K21" s="698"/>
      <c r="L21" s="700"/>
      <c r="M21" s="700"/>
    </row>
    <row r="22" spans="1:14" ht="18.75" customHeight="1">
      <c r="A22" s="428" t="str">
        <f>Naslovnica!A20</f>
        <v>Svibanj 2013.</v>
      </c>
      <c r="B22" s="421" t="str">
        <f>Naslovnica!A24</f>
        <v>May 2013</v>
      </c>
      <c r="C22" s="429">
        <v>2793.6917400000002</v>
      </c>
      <c r="D22" s="430">
        <v>1.443E-2</v>
      </c>
      <c r="E22" s="429">
        <v>2793.7061700000004</v>
      </c>
      <c r="F22" s="429">
        <v>402671.26354000001</v>
      </c>
      <c r="G22" s="429">
        <v>1756.85159</v>
      </c>
      <c r="H22" s="429">
        <v>404428.11512999999</v>
      </c>
      <c r="I22" s="429">
        <v>46498.202509999996</v>
      </c>
      <c r="J22" s="429">
        <v>21878.661969999997</v>
      </c>
      <c r="K22" s="429">
        <v>351.88828999999998</v>
      </c>
      <c r="L22" s="429">
        <v>370.5104</v>
      </c>
      <c r="M22" s="429">
        <v>476321.08447</v>
      </c>
      <c r="N22" s="308"/>
    </row>
    <row r="23" spans="1:14" ht="18.75" customHeight="1">
      <c r="A23" s="424" t="str">
        <f>'4 Tablica 2 - Graf 2'!F5</f>
        <v>Travanj 2013.</v>
      </c>
      <c r="B23" s="425" t="str">
        <f>'4 Tablica 2 - Graf 2'!F6</f>
        <v>April 2013</v>
      </c>
      <c r="C23" s="429">
        <v>2842.7583199999999</v>
      </c>
      <c r="D23" s="430">
        <v>0.85198000000000007</v>
      </c>
      <c r="E23" s="429">
        <v>2843.6102999999998</v>
      </c>
      <c r="F23" s="429">
        <v>410699.75379000005</v>
      </c>
      <c r="G23" s="429">
        <v>1342.8554999999999</v>
      </c>
      <c r="H23" s="429">
        <v>412042.60929000005</v>
      </c>
      <c r="I23" s="429">
        <v>47321.184159999997</v>
      </c>
      <c r="J23" s="429">
        <v>18862.575359999999</v>
      </c>
      <c r="K23" s="429">
        <v>452.39926000000003</v>
      </c>
      <c r="L23" s="429">
        <v>681.72840000000008</v>
      </c>
      <c r="M23" s="429">
        <v>482204.10677000007</v>
      </c>
      <c r="N23" s="308"/>
    </row>
    <row r="24" spans="1:14" ht="18.75" customHeight="1">
      <c r="A24" s="701" t="s">
        <v>99</v>
      </c>
      <c r="B24" s="701"/>
      <c r="C24" s="426">
        <v>-1.7260201000836296E-2</v>
      </c>
      <c r="D24" s="426">
        <v>-0.98306298269912429</v>
      </c>
      <c r="E24" s="426">
        <v>-1.7549567182253999E-2</v>
      </c>
      <c r="F24" s="426">
        <v>-1.9548320094940154E-2</v>
      </c>
      <c r="G24" s="426">
        <v>0.30829533780812612</v>
      </c>
      <c r="H24" s="426">
        <v>-1.8479870742302035E-2</v>
      </c>
      <c r="I24" s="426">
        <v>-1.7391400164826341E-2</v>
      </c>
      <c r="J24" s="426">
        <v>0.15989792233757832</v>
      </c>
      <c r="K24" s="426">
        <v>-0.22217315297995854</v>
      </c>
      <c r="L24" s="426">
        <v>-0.45651318032225158</v>
      </c>
      <c r="M24" s="426">
        <v>-1.2200274152385292E-2</v>
      </c>
      <c r="N24" s="308"/>
    </row>
    <row r="25" spans="1:14" ht="36.75" customHeight="1">
      <c r="A25" s="701" t="s">
        <v>100</v>
      </c>
      <c r="B25" s="701"/>
      <c r="C25" s="429">
        <v>3089.1301600000002</v>
      </c>
      <c r="D25" s="430">
        <v>3.3549999999999996E-2</v>
      </c>
      <c r="E25" s="429">
        <v>3089.1637100000003</v>
      </c>
      <c r="F25" s="429">
        <v>444763.12594</v>
      </c>
      <c r="G25" s="429">
        <v>1465.9905100000001</v>
      </c>
      <c r="H25" s="429">
        <v>446229.11644999997</v>
      </c>
      <c r="I25" s="429">
        <v>71953.526140000002</v>
      </c>
      <c r="J25" s="429">
        <v>62132.179219999998</v>
      </c>
      <c r="K25" s="429">
        <v>526.04279000000008</v>
      </c>
      <c r="L25" s="429">
        <v>482.26069000000001</v>
      </c>
      <c r="M25" s="429">
        <v>584412.28899999999</v>
      </c>
      <c r="N25" s="294"/>
    </row>
    <row r="26" spans="1:14" ht="28.5" customHeight="1">
      <c r="A26" s="701" t="s">
        <v>84</v>
      </c>
      <c r="B26" s="701"/>
      <c r="C26" s="426">
        <v>-9.5638061427622045E-2</v>
      </c>
      <c r="D26" s="426">
        <v>-0.56989567809239938</v>
      </c>
      <c r="E26" s="426">
        <v>-9.5643212123581456E-2</v>
      </c>
      <c r="F26" s="426">
        <v>-9.4638831200404672E-2</v>
      </c>
      <c r="G26" s="426">
        <v>0.19840584097641933</v>
      </c>
      <c r="H26" s="426">
        <v>-9.3676095483302663E-2</v>
      </c>
      <c r="I26" s="426">
        <v>-0.35377451246060648</v>
      </c>
      <c r="J26" s="426">
        <v>-0.64786907131437976</v>
      </c>
      <c r="K26" s="426">
        <v>-0.33106527322615725</v>
      </c>
      <c r="L26" s="426">
        <v>-0.23172174783725374</v>
      </c>
      <c r="M26" s="426">
        <v>-0.18495710402489499</v>
      </c>
    </row>
    <row r="27" spans="1:14" ht="30.75" customHeight="1">
      <c r="A27" s="696" t="s">
        <v>85</v>
      </c>
      <c r="B27" s="696"/>
      <c r="C27" s="67">
        <v>13918.760130000001</v>
      </c>
      <c r="D27" s="301">
        <v>1.3215600000000001</v>
      </c>
      <c r="E27" s="67">
        <v>13920.081690000003</v>
      </c>
      <c r="F27" s="67">
        <v>2007865.50893</v>
      </c>
      <c r="G27" s="67">
        <v>11587.04861</v>
      </c>
      <c r="H27" s="67">
        <v>2019452.5575400002</v>
      </c>
      <c r="I27" s="67">
        <v>239582.54671</v>
      </c>
      <c r="J27" s="67">
        <v>102466.31019</v>
      </c>
      <c r="K27" s="67">
        <v>2553.1540799999998</v>
      </c>
      <c r="L27" s="67">
        <v>2719.9937199999999</v>
      </c>
      <c r="M27" s="67">
        <v>2380694.6439300003</v>
      </c>
    </row>
    <row r="28" spans="1:14" ht="12.75" customHeight="1">
      <c r="A28" s="46" t="s">
        <v>102</v>
      </c>
    </row>
    <row r="29" spans="1:14" ht="12.75" customHeight="1"/>
    <row r="30" spans="1:14" ht="12.75" customHeight="1"/>
    <row r="31" spans="1:14" ht="12.75" customHeight="1"/>
    <row r="32" spans="1:14" ht="12.75" customHeight="1">
      <c r="A32" s="290" t="s">
        <v>477</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59" t="s">
        <v>101</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0" t="s">
        <v>471</v>
      </c>
      <c r="K1" s="26" t="str">
        <f>Naslovnica!A20</f>
        <v>Svibanj 2013.</v>
      </c>
    </row>
    <row r="2" spans="1:13" ht="12.75" customHeight="1">
      <c r="A2" s="61" t="s">
        <v>103</v>
      </c>
      <c r="K2" s="31" t="str">
        <f>Naslovnica!A24</f>
        <v>May 2013</v>
      </c>
    </row>
    <row r="3" spans="1:13" ht="12.75" customHeight="1">
      <c r="D3" s="697" t="s">
        <v>86</v>
      </c>
      <c r="E3" s="697"/>
      <c r="F3" s="697"/>
    </row>
    <row r="4" spans="1:13" ht="69.75" customHeight="1">
      <c r="A4" s="698" t="s">
        <v>104</v>
      </c>
      <c r="B4" s="698"/>
      <c r="C4" s="63" t="s">
        <v>105</v>
      </c>
      <c r="D4" s="63" t="s">
        <v>106</v>
      </c>
      <c r="E4" s="63" t="s">
        <v>107</v>
      </c>
      <c r="F4" s="63" t="s">
        <v>108</v>
      </c>
    </row>
    <row r="5" spans="1:13" ht="17.25" customHeight="1">
      <c r="A5" s="431" t="str">
        <f>Naslovnica!A20</f>
        <v>Svibanj 2013.</v>
      </c>
      <c r="B5" s="432" t="str">
        <f>Naslovnica!A24</f>
        <v>May 2013</v>
      </c>
      <c r="C5" s="433">
        <v>38422.127729998705</v>
      </c>
      <c r="D5" s="433">
        <v>468279.56825999997</v>
      </c>
      <c r="E5" s="433">
        <v>476321.08446999994</v>
      </c>
      <c r="F5" s="433">
        <v>30380.611519998754</v>
      </c>
      <c r="G5" s="308"/>
    </row>
    <row r="6" spans="1:13" ht="17.25" customHeight="1">
      <c r="A6" s="434" t="str">
        <f>'4 Tablica 2 - Graf 2'!F5</f>
        <v>Travanj 2013.</v>
      </c>
      <c r="B6" s="435" t="str">
        <f>'4 Tablica 2 - Graf 2'!F6</f>
        <v>April 2013</v>
      </c>
      <c r="C6" s="433">
        <v>37789.333809998752</v>
      </c>
      <c r="D6" s="433">
        <v>482836.90068999992</v>
      </c>
      <c r="E6" s="433">
        <v>482204.10676999995</v>
      </c>
      <c r="F6" s="433">
        <v>38422.127729998727</v>
      </c>
      <c r="G6" s="308"/>
      <c r="H6" s="308"/>
      <c r="M6" s="294"/>
    </row>
    <row r="7" spans="1:13" ht="19.5" customHeight="1">
      <c r="A7" s="701" t="s">
        <v>99</v>
      </c>
      <c r="B7" s="701"/>
      <c r="C7" s="436">
        <v>1.6745304989539685E-2</v>
      </c>
      <c r="D7" s="436">
        <v>-3.0149585520901034E-2</v>
      </c>
      <c r="E7" s="436">
        <v>-1.2200274152385174E-2</v>
      </c>
      <c r="F7" s="436">
        <v>-0.20929388050837752</v>
      </c>
      <c r="G7" s="294"/>
      <c r="H7" s="294"/>
    </row>
    <row r="8" spans="1:13" ht="32.25" customHeight="1">
      <c r="A8" s="701" t="s">
        <v>83</v>
      </c>
      <c r="B8" s="701"/>
      <c r="C8" s="433">
        <v>118069.54554999918</v>
      </c>
      <c r="D8" s="433">
        <v>501112.03675000009</v>
      </c>
      <c r="E8" s="433">
        <v>584412.28899999999</v>
      </c>
      <c r="F8" s="433">
        <v>34769.293299999321</v>
      </c>
    </row>
    <row r="9" spans="1:13" ht="19.5" customHeight="1">
      <c r="A9" s="701" t="s">
        <v>84</v>
      </c>
      <c r="B9" s="701"/>
      <c r="C9" s="436">
        <v>-0.67458054021451275</v>
      </c>
      <c r="D9" s="436">
        <v>-6.5519217424785017E-2</v>
      </c>
      <c r="E9" s="436">
        <v>-0.18495710402489507</v>
      </c>
      <c r="F9" s="436">
        <v>-0.12622292153406098</v>
      </c>
    </row>
    <row r="10" spans="1:13" ht="21" customHeight="1">
      <c r="A10" s="707" t="s">
        <v>85</v>
      </c>
      <c r="B10" s="707"/>
      <c r="C10" s="68">
        <v>47374.019639998914</v>
      </c>
      <c r="D10" s="68">
        <v>2363701.23581</v>
      </c>
      <c r="E10" s="68">
        <v>2380694.6439300003</v>
      </c>
      <c r="F10" s="68">
        <v>30380.611519998871</v>
      </c>
      <c r="H10" s="656"/>
    </row>
    <row r="11" spans="1:13" ht="12.75" customHeight="1"/>
    <row r="12" spans="1:13" ht="12.75" customHeight="1">
      <c r="A12" s="60" t="s">
        <v>472</v>
      </c>
      <c r="K12" s="26" t="str">
        <f>Naslovnica!A20</f>
        <v>Svibanj 2013.</v>
      </c>
    </row>
    <row r="13" spans="1:13" ht="12.75" customHeight="1">
      <c r="A13" s="61" t="s">
        <v>543</v>
      </c>
      <c r="K13" s="31" t="str">
        <f>Naslovnica!A24</f>
        <v>May 2013</v>
      </c>
    </row>
    <row r="14" spans="1:13" ht="12.75" customHeight="1">
      <c r="I14" s="697" t="s">
        <v>86</v>
      </c>
      <c r="J14" s="697"/>
      <c r="K14" s="697"/>
    </row>
    <row r="15" spans="1:13" ht="21" customHeight="1">
      <c r="A15" s="698" t="s">
        <v>109</v>
      </c>
      <c r="B15" s="708"/>
      <c r="C15" s="698" t="s">
        <v>110</v>
      </c>
      <c r="D15" s="703" t="s">
        <v>117</v>
      </c>
      <c r="E15" s="703"/>
      <c r="F15" s="703"/>
      <c r="G15" s="703"/>
      <c r="H15" s="703" t="s">
        <v>118</v>
      </c>
      <c r="I15" s="703"/>
      <c r="J15" s="703"/>
      <c r="K15" s="62"/>
    </row>
    <row r="16" spans="1:13" ht="126.75" customHeight="1">
      <c r="A16" s="698"/>
      <c r="B16" s="708"/>
      <c r="C16" s="698"/>
      <c r="D16" s="63" t="s">
        <v>111</v>
      </c>
      <c r="E16" s="63" t="s">
        <v>112</v>
      </c>
      <c r="F16" s="63" t="s">
        <v>113</v>
      </c>
      <c r="G16" s="63" t="s">
        <v>77</v>
      </c>
      <c r="H16" s="63" t="s">
        <v>114</v>
      </c>
      <c r="I16" s="63" t="s">
        <v>115</v>
      </c>
      <c r="J16" s="63" t="s">
        <v>77</v>
      </c>
      <c r="K16" s="63" t="s">
        <v>116</v>
      </c>
    </row>
    <row r="17" spans="1:13" ht="16.5" customHeight="1">
      <c r="A17" s="431" t="str">
        <f>Naslovnica!A20</f>
        <v>Svibanj 2013.</v>
      </c>
      <c r="B17" s="432" t="str">
        <f>Naslovnica!A24</f>
        <v>May 2013</v>
      </c>
      <c r="C17" s="433">
        <v>208713.4723800002</v>
      </c>
      <c r="D17" s="433">
        <v>45377.246840000007</v>
      </c>
      <c r="E17" s="433">
        <v>1120.9556699999998</v>
      </c>
      <c r="F17" s="433">
        <v>156.27324999999999</v>
      </c>
      <c r="G17" s="433">
        <v>46654.475760000008</v>
      </c>
      <c r="H17" s="433">
        <v>42641.947979999997</v>
      </c>
      <c r="I17" s="433">
        <v>156.27324999999999</v>
      </c>
      <c r="J17" s="433">
        <v>42798.221229999996</v>
      </c>
      <c r="K17" s="433">
        <v>212569.7269100002</v>
      </c>
      <c r="L17" s="308"/>
      <c r="M17" s="294"/>
    </row>
    <row r="18" spans="1:13" ht="16.5" customHeight="1">
      <c r="A18" s="434" t="str">
        <f>'4 Tablica 2 - Graf 2'!F5</f>
        <v>Travanj 2013.</v>
      </c>
      <c r="B18" s="435" t="str">
        <f>'4 Tablica 2 - Graf 2'!F6</f>
        <v>April 2013</v>
      </c>
      <c r="C18" s="433">
        <v>215637.70954000021</v>
      </c>
      <c r="D18" s="433">
        <v>46213.3776</v>
      </c>
      <c r="E18" s="433">
        <v>1107.80656</v>
      </c>
      <c r="F18" s="433">
        <v>142.96417000000002</v>
      </c>
      <c r="G18" s="433">
        <v>47464.148329999996</v>
      </c>
      <c r="H18" s="433">
        <v>54245.421320000001</v>
      </c>
      <c r="I18" s="433">
        <v>142.96417000000002</v>
      </c>
      <c r="J18" s="433">
        <v>54388.385490000001</v>
      </c>
      <c r="K18" s="433">
        <v>208713.47238000017</v>
      </c>
      <c r="L18" s="308"/>
    </row>
    <row r="19" spans="1:13" ht="18.75" customHeight="1">
      <c r="A19" s="701" t="s">
        <v>99</v>
      </c>
      <c r="B19" s="701"/>
      <c r="C19" s="437">
        <v>-3.2110511537016634E-2</v>
      </c>
      <c r="D19" s="437">
        <v>-1.8092829466764462E-2</v>
      </c>
      <c r="E19" s="437">
        <v>1.1869500032568715E-2</v>
      </c>
      <c r="F19" s="437">
        <v>9.3093815044706402E-2</v>
      </c>
      <c r="G19" s="437">
        <v>-1.7058613679753514E-2</v>
      </c>
      <c r="H19" s="437">
        <v>-0.21390696316191879</v>
      </c>
      <c r="I19" s="437">
        <v>9.3093815044706402E-2</v>
      </c>
      <c r="J19" s="437">
        <v>-0.2130999873517298</v>
      </c>
      <c r="K19" s="437">
        <v>1.8476308625535367E-2</v>
      </c>
      <c r="L19" s="308"/>
    </row>
    <row r="20" spans="1:13" ht="27.75" customHeight="1">
      <c r="A20" s="701" t="s">
        <v>83</v>
      </c>
      <c r="B20" s="701"/>
      <c r="C20" s="433">
        <v>192823.32672000013</v>
      </c>
      <c r="D20" s="433">
        <v>71015.518260000012</v>
      </c>
      <c r="E20" s="433">
        <v>938.00788</v>
      </c>
      <c r="F20" s="433">
        <v>123.83206</v>
      </c>
      <c r="G20" s="433">
        <v>72077.358200000017</v>
      </c>
      <c r="H20" s="433">
        <v>50828.21731</v>
      </c>
      <c r="I20" s="433">
        <v>123.83206</v>
      </c>
      <c r="J20" s="433">
        <v>50952.049370000001</v>
      </c>
      <c r="K20" s="433">
        <v>213948.63555000015</v>
      </c>
      <c r="L20" s="294"/>
    </row>
    <row r="21" spans="1:13" ht="20.25" customHeight="1">
      <c r="A21" s="701" t="s">
        <v>124</v>
      </c>
      <c r="B21" s="701"/>
      <c r="C21" s="437">
        <v>8.2407797491608675E-2</v>
      </c>
      <c r="D21" s="437">
        <v>-0.36102350652619175</v>
      </c>
      <c r="E21" s="437">
        <v>0.19503864935548285</v>
      </c>
      <c r="F21" s="437">
        <v>0.26197731023775256</v>
      </c>
      <c r="G21" s="437">
        <v>-0.3527166238454062</v>
      </c>
      <c r="H21" s="437">
        <v>-0.16105757319939346</v>
      </c>
      <c r="I21" s="437">
        <v>0.26197731023775256</v>
      </c>
      <c r="J21" s="437">
        <v>-0.16002944416993142</v>
      </c>
      <c r="K21" s="437">
        <v>-6.445045262640608E-3</v>
      </c>
    </row>
    <row r="22" spans="1:13" ht="24" customHeight="1">
      <c r="A22" s="707" t="s">
        <v>119</v>
      </c>
      <c r="B22" s="707"/>
      <c r="C22" s="68">
        <v>205104.9533000002</v>
      </c>
      <c r="D22" s="68">
        <v>234475.17579000001</v>
      </c>
      <c r="E22" s="68">
        <v>5107.3709199999994</v>
      </c>
      <c r="F22" s="68">
        <v>743.75088000000005</v>
      </c>
      <c r="G22" s="68">
        <v>240326.29759</v>
      </c>
      <c r="H22" s="68">
        <v>232117.77310000002</v>
      </c>
      <c r="I22" s="68">
        <v>743.75088000000005</v>
      </c>
      <c r="J22" s="68">
        <v>232861.52398000003</v>
      </c>
      <c r="K22" s="68">
        <v>212569.72691000017</v>
      </c>
    </row>
    <row r="23" spans="1:13" ht="35.25" customHeight="1">
      <c r="A23" s="705" t="s">
        <v>120</v>
      </c>
      <c r="B23" s="705"/>
      <c r="C23" s="705"/>
      <c r="D23" s="705"/>
      <c r="E23" s="705"/>
      <c r="F23" s="705"/>
      <c r="G23" s="705"/>
      <c r="H23" s="705"/>
      <c r="I23" s="705"/>
      <c r="J23" s="705"/>
      <c r="K23" s="705"/>
    </row>
    <row r="24" spans="1:13" ht="42.75" customHeight="1">
      <c r="A24" s="706" t="s">
        <v>121</v>
      </c>
      <c r="B24" s="706"/>
      <c r="C24" s="706"/>
      <c r="D24" s="706"/>
      <c r="E24" s="706"/>
      <c r="F24" s="706"/>
      <c r="G24" s="706"/>
      <c r="H24" s="706"/>
      <c r="I24" s="706"/>
      <c r="J24" s="706"/>
      <c r="K24" s="706"/>
    </row>
    <row r="25" spans="1:13" ht="12.75" customHeight="1">
      <c r="B25" s="70"/>
      <c r="C25" s="71"/>
      <c r="D25" s="71"/>
      <c r="E25" s="71"/>
      <c r="F25" s="72"/>
      <c r="G25" s="72"/>
      <c r="H25" s="72"/>
      <c r="I25" s="72"/>
      <c r="J25" s="73"/>
    </row>
    <row r="26" spans="1:13" ht="12.75" customHeight="1">
      <c r="A26" s="69" t="s">
        <v>122</v>
      </c>
    </row>
    <row r="27" spans="1:13" ht="12.75" customHeight="1"/>
    <row r="28" spans="1:13" ht="12.75" customHeight="1">
      <c r="A28" s="290" t="s">
        <v>477</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47" t="s">
        <v>123</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0" t="s">
        <v>473</v>
      </c>
      <c r="H1" s="26" t="str">
        <f>Naslovnica!A20</f>
        <v>Svibanj 2013.</v>
      </c>
    </row>
    <row r="2" spans="1:9" ht="12.75" customHeight="1">
      <c r="A2" s="366" t="s">
        <v>1386</v>
      </c>
      <c r="H2" s="362" t="str">
        <f>Naslovnica!A24</f>
        <v>May 2013</v>
      </c>
    </row>
    <row r="3" spans="1:9" ht="12.75" customHeight="1"/>
    <row r="4" spans="1:9" ht="12.75" customHeight="1">
      <c r="F4" s="697" t="s">
        <v>863</v>
      </c>
      <c r="G4" s="697"/>
      <c r="H4" s="697"/>
    </row>
    <row r="5" spans="1:9" ht="21" customHeight="1">
      <c r="A5" s="74"/>
      <c r="B5" s="703" t="s">
        <v>861</v>
      </c>
      <c r="C5" s="703"/>
      <c r="D5" s="703"/>
      <c r="E5" s="703"/>
      <c r="F5" s="703"/>
      <c r="G5" s="703"/>
      <c r="H5" s="51"/>
    </row>
    <row r="6" spans="1:9" ht="33.75" customHeight="1">
      <c r="A6" s="75" t="s">
        <v>125</v>
      </c>
      <c r="B6" s="74" t="str">
        <f>Naslovnica!A20</f>
        <v>Svibanj 2013.</v>
      </c>
      <c r="C6" s="91" t="str">
        <f>'4 Tablica 2 - Graf 2'!F5</f>
        <v>Travanj 2013.</v>
      </c>
      <c r="D6" s="74" t="s">
        <v>126</v>
      </c>
      <c r="E6" s="74" t="s">
        <v>127</v>
      </c>
      <c r="F6" s="74" t="s">
        <v>128</v>
      </c>
      <c r="G6" s="74" t="s">
        <v>129</v>
      </c>
      <c r="H6" s="74" t="s">
        <v>130</v>
      </c>
    </row>
    <row r="7" spans="1:9" ht="33.75" customHeight="1">
      <c r="A7" s="363" t="s">
        <v>131</v>
      </c>
      <c r="B7" s="363" t="str">
        <f>Naslovnica!A24</f>
        <v>May 2013</v>
      </c>
      <c r="C7" s="364" t="str">
        <f>'4 Tablica 2 - Graf 2'!F6</f>
        <v>April 2013</v>
      </c>
      <c r="D7" s="363" t="s">
        <v>132</v>
      </c>
      <c r="E7" s="365" t="s">
        <v>133</v>
      </c>
      <c r="F7" s="365" t="s">
        <v>134</v>
      </c>
      <c r="G7" s="365" t="s">
        <v>135</v>
      </c>
      <c r="H7" s="365" t="s">
        <v>136</v>
      </c>
    </row>
    <row r="8" spans="1:9">
      <c r="A8" s="438" t="s">
        <v>137</v>
      </c>
      <c r="B8" s="439">
        <v>154974.54509</v>
      </c>
      <c r="C8" s="439">
        <v>160179.58141999997</v>
      </c>
      <c r="D8" s="437">
        <v>-3.2495005192653567E-2</v>
      </c>
      <c r="E8" s="439">
        <v>171638.65278</v>
      </c>
      <c r="F8" s="437">
        <v>-9.7088315598465064E-2</v>
      </c>
      <c r="G8" s="439">
        <v>776485.75326000003</v>
      </c>
      <c r="H8" s="439">
        <v>17095358.100869998</v>
      </c>
      <c r="I8" s="308"/>
    </row>
    <row r="9" spans="1:9">
      <c r="A9" s="438" t="s">
        <v>138</v>
      </c>
      <c r="B9" s="439">
        <v>54262.083630000001</v>
      </c>
      <c r="C9" s="439">
        <v>55238.058069999999</v>
      </c>
      <c r="D9" s="437">
        <v>-1.7668514681729072E-2</v>
      </c>
      <c r="E9" s="439">
        <v>60755.583939999997</v>
      </c>
      <c r="F9" s="437">
        <v>-0.10687907001951855</v>
      </c>
      <c r="G9" s="439">
        <v>270985.53606000001</v>
      </c>
      <c r="H9" s="439">
        <v>5253394.3184500011</v>
      </c>
      <c r="I9" s="308"/>
    </row>
    <row r="10" spans="1:9">
      <c r="A10" s="438" t="s">
        <v>139</v>
      </c>
      <c r="B10" s="439">
        <v>70982.076650000003</v>
      </c>
      <c r="C10" s="439">
        <v>71441.350790000011</v>
      </c>
      <c r="D10" s="437">
        <v>-6.4286877966520115E-3</v>
      </c>
      <c r="E10" s="439">
        <v>77988.162989999997</v>
      </c>
      <c r="F10" s="437">
        <v>-8.9835252830591059E-2</v>
      </c>
      <c r="G10" s="439">
        <v>352476.06452999997</v>
      </c>
      <c r="H10" s="439">
        <v>7475631.8434999967</v>
      </c>
      <c r="I10" s="294"/>
    </row>
    <row r="11" spans="1:9">
      <c r="A11" s="438" t="s">
        <v>140</v>
      </c>
      <c r="B11" s="439">
        <v>122452.55817</v>
      </c>
      <c r="C11" s="439">
        <v>123840.76351</v>
      </c>
      <c r="D11" s="437">
        <v>-1.1209599332677761E-2</v>
      </c>
      <c r="E11" s="439">
        <v>134380.72623</v>
      </c>
      <c r="F11" s="437">
        <v>-8.8763979736084186E-2</v>
      </c>
      <c r="G11" s="439">
        <v>607918.15507999994</v>
      </c>
      <c r="H11" s="439">
        <v>13150709.176719999</v>
      </c>
    </row>
    <row r="12" spans="1:9" ht="22.5" customHeight="1">
      <c r="A12" s="76" t="s">
        <v>141</v>
      </c>
      <c r="B12" s="77">
        <v>402671.26353999996</v>
      </c>
      <c r="C12" s="77">
        <v>410699.75378999999</v>
      </c>
      <c r="D12" s="78">
        <v>-1.9548320094940157E-2</v>
      </c>
      <c r="E12" s="77">
        <v>444763.12593999994</v>
      </c>
      <c r="F12" s="78">
        <v>-9.4638831200404686E-2</v>
      </c>
      <c r="G12" s="77">
        <v>2007865.50893</v>
      </c>
      <c r="H12" s="77">
        <v>42975093.439539991</v>
      </c>
    </row>
    <row r="13" spans="1:9" ht="21.75" customHeight="1">
      <c r="A13" s="712" t="s">
        <v>142</v>
      </c>
      <c r="B13" s="712"/>
      <c r="C13" s="712"/>
      <c r="D13" s="712"/>
      <c r="E13" s="712"/>
      <c r="F13" s="712"/>
      <c r="G13" s="712"/>
      <c r="H13" s="712"/>
    </row>
    <row r="14" spans="1:9" ht="21" customHeight="1">
      <c r="A14" s="713" t="s">
        <v>143</v>
      </c>
      <c r="B14" s="713"/>
      <c r="C14" s="713"/>
      <c r="D14" s="713"/>
      <c r="E14" s="713"/>
      <c r="F14" s="713"/>
      <c r="G14" s="713"/>
      <c r="H14" s="713"/>
    </row>
    <row r="15" spans="1:9" ht="12.75" customHeight="1"/>
    <row r="16" spans="1:9" ht="12.75" customHeight="1"/>
    <row r="17" spans="1:9" ht="12.75" customHeight="1">
      <c r="A17" s="60" t="s">
        <v>1140</v>
      </c>
      <c r="H17" s="26" t="str">
        <f>Naslovnica!A20</f>
        <v>Svibanj 2013.</v>
      </c>
    </row>
    <row r="18" spans="1:9" ht="12.75" customHeight="1">
      <c r="A18" s="366" t="s">
        <v>862</v>
      </c>
      <c r="H18" s="362" t="str">
        <f>Naslovnica!A24</f>
        <v>May 2013</v>
      </c>
    </row>
    <row r="19" spans="1:9" ht="12.75" customHeight="1"/>
    <row r="20" spans="1:9" ht="12.75" customHeight="1">
      <c r="E20" s="697" t="s">
        <v>863</v>
      </c>
      <c r="F20" s="697"/>
      <c r="G20" s="697"/>
    </row>
    <row r="21" spans="1:9" ht="25.5" customHeight="1">
      <c r="A21" s="74"/>
      <c r="B21" s="703" t="s">
        <v>144</v>
      </c>
      <c r="C21" s="703"/>
      <c r="D21" s="703"/>
      <c r="E21" s="703"/>
      <c r="F21" s="703"/>
      <c r="G21" s="703"/>
    </row>
    <row r="22" spans="1:9" ht="33.75" customHeight="1">
      <c r="A22" s="74" t="s">
        <v>125</v>
      </c>
      <c r="B22" s="74" t="str">
        <f>Naslovnica!A20</f>
        <v>Svibanj 2013.</v>
      </c>
      <c r="C22" s="91" t="str">
        <f>'4 Tablica 2 - Graf 2'!F5</f>
        <v>Travanj 2013.</v>
      </c>
      <c r="D22" s="74" t="s">
        <v>126</v>
      </c>
      <c r="E22" s="74" t="s">
        <v>127</v>
      </c>
      <c r="F22" s="74" t="s">
        <v>128</v>
      </c>
      <c r="G22" s="74" t="s">
        <v>129</v>
      </c>
    </row>
    <row r="23" spans="1:9" ht="33.75" customHeight="1">
      <c r="A23" s="363" t="s">
        <v>131</v>
      </c>
      <c r="B23" s="363" t="str">
        <f>Naslovnica!A24</f>
        <v>May 2013</v>
      </c>
      <c r="C23" s="364" t="str">
        <f>'4 Tablica 2 - Graf 2'!F6</f>
        <v>April 2013</v>
      </c>
      <c r="D23" s="363" t="s">
        <v>132</v>
      </c>
      <c r="E23" s="365" t="s">
        <v>133</v>
      </c>
      <c r="F23" s="365" t="s">
        <v>134</v>
      </c>
      <c r="G23" s="365" t="s">
        <v>135</v>
      </c>
    </row>
    <row r="24" spans="1:9">
      <c r="A24" s="438" t="s">
        <v>137</v>
      </c>
      <c r="B24" s="439">
        <v>796.12118999999996</v>
      </c>
      <c r="C24" s="439">
        <v>822.44275000000005</v>
      </c>
      <c r="D24" s="437">
        <v>-3.2004124299229449E-2</v>
      </c>
      <c r="E24" s="439">
        <v>886.45921999999996</v>
      </c>
      <c r="F24" s="437">
        <v>-0.10190883907778635</v>
      </c>
      <c r="G24" s="439">
        <v>3988.2092299999999</v>
      </c>
      <c r="H24" s="308"/>
      <c r="I24" s="308"/>
    </row>
    <row r="25" spans="1:9">
      <c r="A25" s="438" t="s">
        <v>138</v>
      </c>
      <c r="B25" s="439">
        <v>437.60242</v>
      </c>
      <c r="C25" s="439">
        <v>445.46459999999996</v>
      </c>
      <c r="D25" s="437">
        <v>-1.7649393464710703E-2</v>
      </c>
      <c r="E25" s="439">
        <v>489.97618</v>
      </c>
      <c r="F25" s="437">
        <v>-0.10689042067310293</v>
      </c>
      <c r="G25" s="439">
        <v>2185.3857199999998</v>
      </c>
      <c r="H25" s="308"/>
      <c r="I25" s="308"/>
    </row>
    <row r="26" spans="1:9">
      <c r="A26" s="438" t="s">
        <v>139</v>
      </c>
      <c r="B26" s="439">
        <v>572.44056</v>
      </c>
      <c r="C26" s="439">
        <v>576.13655000000006</v>
      </c>
      <c r="D26" s="437">
        <v>-6.4151284968816009E-3</v>
      </c>
      <c r="E26" s="439">
        <v>628.95484999999996</v>
      </c>
      <c r="F26" s="437">
        <v>-8.9854287632888052E-2</v>
      </c>
      <c r="G26" s="439">
        <v>2842.5636099999997</v>
      </c>
      <c r="H26" s="294"/>
      <c r="I26" s="294"/>
    </row>
    <row r="27" spans="1:9">
      <c r="A27" s="438" t="s">
        <v>140</v>
      </c>
      <c r="B27" s="439">
        <v>987.52756999999997</v>
      </c>
      <c r="C27" s="439">
        <v>998.71442000000002</v>
      </c>
      <c r="D27" s="437">
        <v>-1.1201250103107602E-2</v>
      </c>
      <c r="E27" s="439">
        <v>1083.73991</v>
      </c>
      <c r="F27" s="437">
        <v>-8.8778072222144191E-2</v>
      </c>
      <c r="G27" s="439">
        <v>4902.6015700000007</v>
      </c>
    </row>
    <row r="28" spans="1:9" ht="22.5" customHeight="1">
      <c r="A28" s="76" t="s">
        <v>141</v>
      </c>
      <c r="B28" s="77">
        <v>2793.6917400000002</v>
      </c>
      <c r="C28" s="77">
        <v>2842.7583199999999</v>
      </c>
      <c r="D28" s="78">
        <v>-1.7260201000836296E-2</v>
      </c>
      <c r="E28" s="77">
        <v>3089.1301599999997</v>
      </c>
      <c r="F28" s="78">
        <v>-9.563806142762192E-2</v>
      </c>
      <c r="G28" s="77">
        <v>13918.760130000001</v>
      </c>
    </row>
    <row r="29" spans="1:9" ht="24.75" customHeight="1">
      <c r="A29" s="709" t="s">
        <v>145</v>
      </c>
      <c r="B29" s="709"/>
      <c r="C29" s="709"/>
      <c r="D29" s="709"/>
      <c r="E29" s="709"/>
      <c r="F29" s="709"/>
      <c r="G29" s="709"/>
    </row>
    <row r="30" spans="1:9" ht="25.5" customHeight="1">
      <c r="A30" s="710" t="s">
        <v>146</v>
      </c>
      <c r="B30" s="711"/>
      <c r="C30" s="711"/>
      <c r="D30" s="711"/>
      <c r="E30" s="711"/>
      <c r="F30" s="711"/>
      <c r="G30" s="711"/>
    </row>
    <row r="31" spans="1:9" ht="12.75" customHeight="1"/>
    <row r="32" spans="1:9" ht="12.75" customHeight="1">
      <c r="A32" s="69" t="s">
        <v>864</v>
      </c>
    </row>
    <row r="33" spans="1:8" ht="12.75" customHeight="1"/>
    <row r="34" spans="1:8" ht="12.75" customHeight="1"/>
    <row r="35" spans="1:8" ht="12.75" customHeight="1">
      <c r="A35" s="290" t="s">
        <v>477</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47" t="s">
        <v>147</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10.42578125" customWidth="1"/>
    <col min="4" max="4" width="13.5703125" customWidth="1"/>
    <col min="5" max="5" width="11.7109375" customWidth="1"/>
    <col min="6" max="7" width="10" customWidth="1"/>
  </cols>
  <sheetData>
    <row r="1" spans="1:8" ht="12.75" customHeight="1">
      <c r="A1" s="22" t="s">
        <v>474</v>
      </c>
      <c r="G1" s="26" t="str">
        <f>Naslovnica!A20</f>
        <v>Svibanj 2013.</v>
      </c>
    </row>
    <row r="2" spans="1:8" ht="12.75" customHeight="1">
      <c r="A2" s="361" t="s">
        <v>148</v>
      </c>
      <c r="G2" s="362" t="str">
        <f>Naslovnica!A24</f>
        <v>May 2013</v>
      </c>
    </row>
    <row r="3" spans="1:8" ht="12.75" customHeight="1"/>
    <row r="4" spans="1:8" ht="12.75" customHeight="1">
      <c r="E4" s="714" t="s">
        <v>865</v>
      </c>
      <c r="F4" s="714"/>
      <c r="G4" s="714"/>
    </row>
    <row r="5" spans="1:8" ht="16.5" customHeight="1">
      <c r="A5" s="715" t="s">
        <v>866</v>
      </c>
      <c r="B5" s="716" t="s">
        <v>867</v>
      </c>
      <c r="C5" s="716"/>
      <c r="D5" s="716"/>
      <c r="E5" s="716"/>
      <c r="F5" s="716"/>
      <c r="G5" s="716"/>
    </row>
    <row r="6" spans="1:8" ht="12.75" customHeight="1">
      <c r="A6" s="715"/>
      <c r="B6" s="720" t="str">
        <f>Naslovnica!A20</f>
        <v>Svibanj 2013.</v>
      </c>
      <c r="C6" s="720"/>
      <c r="D6" s="721" t="str">
        <f>'4 Tablica 2 - Graf 2'!F5</f>
        <v>Travanj 2013.</v>
      </c>
      <c r="E6" s="720"/>
      <c r="F6" s="722" t="s">
        <v>155</v>
      </c>
      <c r="G6" s="722"/>
    </row>
    <row r="7" spans="1:8" ht="12.75" customHeight="1">
      <c r="A7" s="715"/>
      <c r="B7" s="717" t="str">
        <f>Naslovnica!A24</f>
        <v>May 2013</v>
      </c>
      <c r="C7" s="717"/>
      <c r="D7" s="718" t="str">
        <f>'4 Tablica 2 - Graf 2'!F6</f>
        <v>April 2013</v>
      </c>
      <c r="E7" s="717"/>
      <c r="F7" s="719" t="s">
        <v>156</v>
      </c>
      <c r="G7" s="719"/>
    </row>
    <row r="8" spans="1:8" ht="12.75" customHeight="1">
      <c r="A8" s="715"/>
      <c r="B8" s="79" t="s">
        <v>149</v>
      </c>
      <c r="C8" s="79" t="s">
        <v>150</v>
      </c>
      <c r="D8" s="79" t="s">
        <v>149</v>
      </c>
      <c r="E8" s="79" t="s">
        <v>150</v>
      </c>
      <c r="F8" s="79" t="s">
        <v>149</v>
      </c>
      <c r="G8" s="79" t="s">
        <v>151</v>
      </c>
    </row>
    <row r="9" spans="1:8" ht="12.75" customHeight="1">
      <c r="A9" s="715"/>
      <c r="B9" s="367" t="s">
        <v>152</v>
      </c>
      <c r="C9" s="367" t="s">
        <v>153</v>
      </c>
      <c r="D9" s="367" t="s">
        <v>152</v>
      </c>
      <c r="E9" s="367" t="s">
        <v>153</v>
      </c>
      <c r="F9" s="367" t="s">
        <v>152</v>
      </c>
      <c r="G9" s="367" t="s">
        <v>154</v>
      </c>
    </row>
    <row r="10" spans="1:8">
      <c r="A10" s="440" t="s">
        <v>137</v>
      </c>
      <c r="B10" s="441">
        <v>21954038.98246</v>
      </c>
      <c r="C10" s="442">
        <v>0.40230665732696619</v>
      </c>
      <c r="D10" s="443">
        <v>21951376.59962</v>
      </c>
      <c r="E10" s="442">
        <v>0.40230117835970697</v>
      </c>
      <c r="F10" s="444">
        <v>2662.382840000093</v>
      </c>
      <c r="G10" s="442">
        <v>1.2128546143408414E-4</v>
      </c>
      <c r="H10" s="308"/>
    </row>
    <row r="11" spans="1:8">
      <c r="A11" s="440" t="s">
        <v>138</v>
      </c>
      <c r="B11" s="441">
        <v>7319010.1391799999</v>
      </c>
      <c r="C11" s="442">
        <v>0.13412049174132162</v>
      </c>
      <c r="D11" s="441">
        <v>7323205.8707100004</v>
      </c>
      <c r="E11" s="442">
        <v>0.13421182666094653</v>
      </c>
      <c r="F11" s="444">
        <v>-4195.7315300004557</v>
      </c>
      <c r="G11" s="442">
        <v>-5.7293644396672061E-4</v>
      </c>
      <c r="H11" s="294"/>
    </row>
    <row r="12" spans="1:8">
      <c r="A12" s="440" t="s">
        <v>139</v>
      </c>
      <c r="B12" s="441">
        <v>8879138.7742599994</v>
      </c>
      <c r="C12" s="442">
        <v>0.16270977031008854</v>
      </c>
      <c r="D12" s="441">
        <v>8883916.6667099986</v>
      </c>
      <c r="E12" s="442">
        <v>0.16281485251037706</v>
      </c>
      <c r="F12" s="444">
        <v>-4777.8924499992281</v>
      </c>
      <c r="G12" s="442">
        <v>-5.3781374018324613E-4</v>
      </c>
    </row>
    <row r="13" spans="1:8">
      <c r="A13" s="440" t="s">
        <v>140</v>
      </c>
      <c r="B13" s="441">
        <v>16418221.47373</v>
      </c>
      <c r="C13" s="442">
        <v>0.3008630806216237</v>
      </c>
      <c r="D13" s="441">
        <v>16406035.54596</v>
      </c>
      <c r="E13" s="442">
        <v>0.30067214246896945</v>
      </c>
      <c r="F13" s="444">
        <v>12185.927769999951</v>
      </c>
      <c r="G13" s="442">
        <v>7.427710208149918E-4</v>
      </c>
    </row>
    <row r="14" spans="1:8" ht="18.75" customHeight="1">
      <c r="A14" s="80" t="s">
        <v>158</v>
      </c>
      <c r="B14" s="81">
        <v>54570409.369629994</v>
      </c>
      <c r="C14" s="82">
        <v>1</v>
      </c>
      <c r="D14" s="81">
        <v>54564534.682999998</v>
      </c>
      <c r="E14" s="82">
        <v>1</v>
      </c>
      <c r="F14" s="83">
        <v>5874.6866299957037</v>
      </c>
      <c r="G14" s="82">
        <v>1.0766492675373662E-4</v>
      </c>
    </row>
    <row r="15" spans="1:8" ht="12.75" customHeight="1">
      <c r="A15" s="84" t="s">
        <v>868</v>
      </c>
    </row>
    <row r="16" spans="1:8" ht="12.75" customHeight="1"/>
    <row r="17" spans="1:8" ht="12.75" customHeight="1"/>
    <row r="18" spans="1:8" ht="12.75" customHeight="1">
      <c r="A18" s="22" t="s">
        <v>475</v>
      </c>
      <c r="G18" s="26" t="str">
        <f>Naslovnica!A20</f>
        <v>Svibanj 2013.</v>
      </c>
    </row>
    <row r="19" spans="1:8" ht="12.75" customHeight="1">
      <c r="A19" s="361" t="s">
        <v>29</v>
      </c>
      <c r="G19" s="362" t="str">
        <f>Naslovnica!A24</f>
        <v>May 2013</v>
      </c>
    </row>
    <row r="20" spans="1:8" ht="12.75" customHeight="1"/>
    <row r="21" spans="1:8" ht="12.75" customHeight="1">
      <c r="H21" s="294"/>
    </row>
    <row r="22" spans="1:8" ht="12.75" customHeight="1">
      <c r="H22" s="294"/>
    </row>
    <row r="23" spans="1:8" ht="12.75" customHeight="1">
      <c r="H23" s="308"/>
    </row>
    <row r="24" spans="1:8" ht="12.75" customHeight="1">
      <c r="G24" s="308"/>
      <c r="H24" s="308"/>
    </row>
    <row r="25" spans="1:8" ht="12.75" customHeight="1">
      <c r="G25" s="308"/>
    </row>
    <row r="26" spans="1:8" ht="12.75" customHeight="1">
      <c r="G26" s="308"/>
      <c r="H26" s="294"/>
    </row>
    <row r="27" spans="1:8" ht="12.75" customHeight="1">
      <c r="G27" s="294"/>
    </row>
    <row r="28" spans="1:8" ht="12.75" customHeight="1">
      <c r="G28" s="294"/>
    </row>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309"/>
      <c r="B36" s="405" t="s">
        <v>868</v>
      </c>
    </row>
    <row r="37" spans="1:10" ht="12.75" customHeight="1"/>
    <row r="38" spans="1:10" ht="12.75" customHeight="1"/>
    <row r="39" spans="1:10" ht="12.75" customHeight="1">
      <c r="A39" s="85" t="s">
        <v>30</v>
      </c>
      <c r="G39" s="26" t="str">
        <f>Naslovnica!A20</f>
        <v>Svibanj 2013.</v>
      </c>
    </row>
    <row r="40" spans="1:10" ht="12.75" customHeight="1">
      <c r="A40" s="368" t="s">
        <v>31</v>
      </c>
      <c r="G40" s="362" t="str">
        <f>Naslovnica!A24</f>
        <v>May 2013</v>
      </c>
    </row>
    <row r="41" spans="1:10" ht="12.75" customHeight="1">
      <c r="H41" s="294"/>
    </row>
    <row r="42" spans="1:10" ht="12.75" customHeight="1">
      <c r="G42" s="294"/>
      <c r="H42" s="294"/>
    </row>
    <row r="43" spans="1:10" ht="12.75" customHeight="1">
      <c r="J43" s="294"/>
    </row>
    <row r="44" spans="1:10" ht="12.75" customHeight="1">
      <c r="H44" s="294"/>
    </row>
    <row r="45" spans="1:10" ht="12.75" customHeight="1">
      <c r="G45" s="308"/>
    </row>
    <row r="46" spans="1:10" ht="12.75" customHeight="1">
      <c r="G46" s="308"/>
      <c r="H46" s="308"/>
    </row>
    <row r="47" spans="1:10" ht="12.75" customHeight="1">
      <c r="G47" s="308"/>
      <c r="H47" s="294"/>
    </row>
    <row r="48" spans="1:10" ht="12.75" customHeight="1">
      <c r="G48" s="308"/>
    </row>
    <row r="49" spans="1:7" ht="12.75" customHeight="1"/>
    <row r="50" spans="1:7" ht="12.75" customHeight="1">
      <c r="G50" s="294"/>
    </row>
    <row r="51" spans="1:7" ht="12.75" customHeight="1"/>
    <row r="52" spans="1:7" ht="12.75" customHeight="1"/>
    <row r="53" spans="1:7" ht="12.75" customHeight="1"/>
    <row r="54" spans="1:7" ht="12.75" customHeight="1"/>
    <row r="55" spans="1:7" ht="12.75" customHeight="1"/>
    <row r="56" spans="1:7" ht="12.75" customHeight="1"/>
    <row r="57" spans="1:7" ht="12.75" customHeight="1">
      <c r="A57" s="309"/>
      <c r="B57" s="405" t="s">
        <v>868</v>
      </c>
    </row>
    <row r="58" spans="1:7" ht="12.75" customHeight="1"/>
    <row r="59" spans="1:7" ht="12.75" customHeight="1">
      <c r="A59" s="290" t="s">
        <v>477</v>
      </c>
    </row>
    <row r="60" spans="1:7" ht="12.75" customHeight="1"/>
    <row r="61" spans="1:7" ht="12.75" customHeight="1">
      <c r="G61" s="47" t="s">
        <v>157</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4"/>
  <sheetViews>
    <sheetView showGridLines="0" zoomScaleNormal="100" workbookViewId="0"/>
  </sheetViews>
  <sheetFormatPr defaultRowHeight="15"/>
  <cols>
    <col min="1" max="1" width="16.42578125" customWidth="1"/>
    <col min="2" max="6" width="14.28515625" customWidth="1"/>
  </cols>
  <sheetData>
    <row r="1" spans="1:7" ht="12.75" customHeight="1">
      <c r="A1" s="93" t="s">
        <v>476</v>
      </c>
      <c r="F1" s="26" t="str">
        <f>Naslovnica!A20</f>
        <v>Svibanj 2013.</v>
      </c>
    </row>
    <row r="2" spans="1:7" ht="12.75" customHeight="1">
      <c r="A2" s="369" t="s">
        <v>33</v>
      </c>
      <c r="F2" s="362" t="str">
        <f>Naslovnica!A24</f>
        <v>May 2013</v>
      </c>
    </row>
    <row r="3" spans="1:7" ht="12.75" customHeight="1"/>
    <row r="4" spans="1:7" ht="17.25" customHeight="1">
      <c r="A4" s="715" t="s">
        <v>869</v>
      </c>
      <c r="B4" s="670" t="str">
        <f>Naslovnica!A20</f>
        <v>Svibanj 2013.</v>
      </c>
      <c r="C4" s="671" t="str">
        <f>'4 Tablica 2 - Graf 2'!F5</f>
        <v>Travanj 2013.</v>
      </c>
      <c r="D4" s="672" t="s">
        <v>1258</v>
      </c>
      <c r="E4" s="672" t="s">
        <v>1260</v>
      </c>
      <c r="F4" s="672" t="s">
        <v>1262</v>
      </c>
    </row>
    <row r="5" spans="1:7" ht="16.5" customHeight="1">
      <c r="A5" s="715"/>
      <c r="B5" s="668" t="str">
        <f>Naslovnica!A24</f>
        <v>May 2013</v>
      </c>
      <c r="C5" s="669" t="str">
        <f>'4 Tablica 2 - Graf 2'!F6</f>
        <v>April 2013</v>
      </c>
      <c r="D5" s="673" t="s">
        <v>1259</v>
      </c>
      <c r="E5" s="673" t="s">
        <v>1261</v>
      </c>
      <c r="F5" s="673" t="s">
        <v>1263</v>
      </c>
    </row>
    <row r="6" spans="1:7">
      <c r="A6" s="445" t="s">
        <v>137</v>
      </c>
      <c r="B6" s="446">
        <v>187.0027</v>
      </c>
      <c r="C6" s="446">
        <v>188.25640000000001</v>
      </c>
      <c r="D6" s="447">
        <v>187.0027</v>
      </c>
      <c r="E6" s="446">
        <v>188.76089999999999</v>
      </c>
      <c r="F6" s="448">
        <v>1.758199999999988</v>
      </c>
      <c r="G6" s="308"/>
    </row>
    <row r="7" spans="1:7">
      <c r="A7" s="445" t="s">
        <v>138</v>
      </c>
      <c r="B7" s="446">
        <v>188.0514</v>
      </c>
      <c r="C7" s="446">
        <v>189.4888</v>
      </c>
      <c r="D7" s="447">
        <v>188.0514</v>
      </c>
      <c r="E7" s="446">
        <v>190.04320000000001</v>
      </c>
      <c r="F7" s="448">
        <v>1.991800000000012</v>
      </c>
      <c r="G7" s="294"/>
    </row>
    <row r="8" spans="1:7">
      <c r="A8" s="445" t="s">
        <v>139</v>
      </c>
      <c r="B8" s="446">
        <v>165.92439999999999</v>
      </c>
      <c r="C8" s="446">
        <v>167.2741</v>
      </c>
      <c r="D8" s="447">
        <v>165.83099999999999</v>
      </c>
      <c r="E8" s="446">
        <v>167.62029999999999</v>
      </c>
      <c r="F8" s="448">
        <v>1.7892999999999972</v>
      </c>
    </row>
    <row r="9" spans="1:7">
      <c r="A9" s="445" t="s">
        <v>140</v>
      </c>
      <c r="B9" s="446">
        <v>181.8355</v>
      </c>
      <c r="C9" s="447">
        <v>182.9819</v>
      </c>
      <c r="D9" s="447">
        <v>181.7747</v>
      </c>
      <c r="E9" s="446">
        <v>183.96809999999999</v>
      </c>
      <c r="F9" s="448">
        <v>2.1933999999999969</v>
      </c>
    </row>
    <row r="10" spans="1:7" ht="18.75" customHeight="1">
      <c r="A10" s="94" t="s">
        <v>159</v>
      </c>
      <c r="B10" s="95">
        <v>182.15908709797392</v>
      </c>
      <c r="C10" s="95">
        <v>183.4196773598959</v>
      </c>
      <c r="D10" s="95">
        <v>182.15908709797392</v>
      </c>
      <c r="E10" s="95">
        <v>183.99722144809087</v>
      </c>
      <c r="F10" s="96">
        <v>1.8381343501169454</v>
      </c>
    </row>
    <row r="11" spans="1:7" ht="12.75" customHeight="1">
      <c r="A11" s="97" t="s">
        <v>160</v>
      </c>
    </row>
    <row r="12" spans="1:7" ht="12.75" customHeight="1"/>
    <row r="13" spans="1:7" ht="21" customHeight="1">
      <c r="A13" s="723" t="s">
        <v>161</v>
      </c>
      <c r="B13" s="723"/>
      <c r="C13" s="723"/>
      <c r="D13" s="723"/>
      <c r="E13" s="723"/>
      <c r="F13" s="723"/>
    </row>
    <row r="14" spans="1:7" ht="21" customHeight="1">
      <c r="A14" s="724" t="s">
        <v>162</v>
      </c>
      <c r="B14" s="724"/>
      <c r="C14" s="724"/>
      <c r="D14" s="724"/>
      <c r="E14" s="724"/>
      <c r="F14" s="724"/>
    </row>
    <row r="15" spans="1:7" ht="12.75" customHeight="1"/>
    <row r="16" spans="1:7" ht="12.75" customHeight="1"/>
    <row r="17" spans="1:7" ht="12.75" customHeight="1">
      <c r="A17" s="659" t="s">
        <v>1251</v>
      </c>
      <c r="F17" s="26" t="str">
        <f>Naslovnica!A20</f>
        <v>Svibanj 2013.</v>
      </c>
    </row>
    <row r="18" spans="1:7" ht="12.75" customHeight="1">
      <c r="A18" s="369" t="s">
        <v>1252</v>
      </c>
      <c r="F18" s="362" t="str">
        <f>Naslovnica!A24</f>
        <v>May 2013</v>
      </c>
    </row>
    <row r="19" spans="1:7" ht="12.75" customHeight="1">
      <c r="A19" s="99"/>
      <c r="F19" s="31"/>
    </row>
    <row r="20" spans="1:7" ht="12.75" customHeight="1">
      <c r="A20" s="725" t="s">
        <v>1253</v>
      </c>
      <c r="B20" s="658"/>
      <c r="C20" s="657"/>
      <c r="D20" s="715" t="s">
        <v>1254</v>
      </c>
      <c r="E20" s="715" t="s">
        <v>1255</v>
      </c>
      <c r="F20" s="722" t="s">
        <v>1256</v>
      </c>
    </row>
    <row r="21" spans="1:7" ht="12.75" customHeight="1">
      <c r="A21" s="726"/>
      <c r="B21" s="660" t="str">
        <f>B5</f>
        <v>May 2013</v>
      </c>
      <c r="C21" s="660" t="str">
        <f>C5</f>
        <v>April 2013</v>
      </c>
      <c r="D21" s="715"/>
      <c r="E21" s="715"/>
      <c r="F21" s="722"/>
    </row>
    <row r="22" spans="1:7" ht="12.75" customHeight="1">
      <c r="A22" s="726"/>
      <c r="B22" s="365" t="str">
        <f>Naslovnica!A24</f>
        <v>May 2013</v>
      </c>
      <c r="C22" s="661" t="str">
        <f>'4 Tablica 2 - Graf 2'!F6</f>
        <v>April 2013</v>
      </c>
      <c r="D22" s="715"/>
      <c r="E22" s="715"/>
      <c r="F22" s="722"/>
    </row>
    <row r="23" spans="1:7" ht="12.75" customHeight="1">
      <c r="A23" s="726"/>
      <c r="B23" s="662"/>
      <c r="C23" s="663"/>
      <c r="D23" s="715"/>
      <c r="E23" s="715"/>
      <c r="F23" s="722"/>
      <c r="G23" s="294"/>
    </row>
    <row r="24" spans="1:7" ht="15" customHeight="1">
      <c r="A24" s="665" t="s">
        <v>137</v>
      </c>
      <c r="B24" s="664">
        <v>-6.659534549688706E-3</v>
      </c>
      <c r="C24" s="664">
        <v>1.0433003457629875E-2</v>
      </c>
      <c r="D24" s="664">
        <v>3.257420898779384E-2</v>
      </c>
      <c r="E24" s="664">
        <v>0.11585445171761544</v>
      </c>
      <c r="F24" s="664">
        <v>5.8049341525046261E-2</v>
      </c>
      <c r="G24" s="308"/>
    </row>
    <row r="25" spans="1:7" ht="15" customHeight="1">
      <c r="A25" s="665" t="s">
        <v>138</v>
      </c>
      <c r="B25" s="664">
        <v>-7.5856726096740212E-3</v>
      </c>
      <c r="C25" s="664">
        <v>1.0124767111165722E-2</v>
      </c>
      <c r="D25" s="664">
        <v>3.0244758692779428E-2</v>
      </c>
      <c r="E25" s="664">
        <v>0.14128042152716214</v>
      </c>
      <c r="F25" s="664">
        <v>5.8582859381810071E-2</v>
      </c>
      <c r="G25" s="294"/>
    </row>
    <row r="26" spans="1:7" ht="15" customHeight="1">
      <c r="A26" s="665" t="s">
        <v>139</v>
      </c>
      <c r="B26" s="664">
        <v>-8.0687924789313303E-3</v>
      </c>
      <c r="C26" s="664">
        <v>7.566653957193914E-3</v>
      </c>
      <c r="D26" s="664">
        <v>2.3615576903620372E-2</v>
      </c>
      <c r="E26" s="664">
        <v>9.3809185723109811E-2</v>
      </c>
      <c r="F26" s="664">
        <v>4.6704201035262516E-2</v>
      </c>
    </row>
    <row r="27" spans="1:7" ht="15" customHeight="1">
      <c r="A27" s="665" t="s">
        <v>140</v>
      </c>
      <c r="B27" s="664">
        <v>-6.2651005372662549E-3</v>
      </c>
      <c r="C27" s="664">
        <v>1.1540441019976866E-2</v>
      </c>
      <c r="D27" s="664">
        <v>2.9530664172420007E-2</v>
      </c>
      <c r="E27" s="664">
        <v>0.13362364559045403</v>
      </c>
      <c r="F27" s="664">
        <v>5.5380145856753771E-2</v>
      </c>
    </row>
    <row r="28" spans="1:7" ht="18.75" customHeight="1">
      <c r="A28" s="666" t="s">
        <v>1257</v>
      </c>
      <c r="B28" s="667">
        <v>-6.872710060701448E-3</v>
      </c>
      <c r="C28" s="667">
        <v>1.0323488559879967E-2</v>
      </c>
      <c r="D28" s="667">
        <v>3.0075867558182257E-2</v>
      </c>
      <c r="E28" s="667">
        <v>0.12134280984954571</v>
      </c>
      <c r="F28" s="667">
        <v>5.5549312679888052E-2</v>
      </c>
      <c r="G28" s="294"/>
    </row>
    <row r="29" spans="1:7" ht="12.75" customHeight="1">
      <c r="A29" s="97" t="s">
        <v>160</v>
      </c>
      <c r="G29" s="319"/>
    </row>
    <row r="30" spans="1:7" ht="12.75" customHeight="1"/>
    <row r="31" spans="1:7" ht="12.75" customHeight="1"/>
    <row r="32" spans="1:7" ht="12.75" customHeight="1">
      <c r="A32" s="290" t="s">
        <v>477</v>
      </c>
    </row>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97"/>
    </row>
    <row r="45" spans="1:1" ht="12.75" customHeight="1">
      <c r="A45" s="97"/>
    </row>
    <row r="46" spans="1:1" ht="12.75" customHeight="1"/>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c r="F57" s="371" t="s">
        <v>891</v>
      </c>
    </row>
    <row r="58" spans="6:6" ht="12.75" customHeight="1"/>
    <row r="59" spans="6:6" ht="12.75" customHeight="1"/>
    <row r="60" spans="6:6" ht="12.75" customHeight="1"/>
    <row r="61" spans="6:6" ht="12.75" customHeight="1"/>
    <row r="62" spans="6:6" ht="12.75" customHeight="1"/>
    <row r="63" spans="6:6" ht="12.75" customHeight="1"/>
    <row r="64" spans="6:6" ht="12.75" customHeight="1"/>
  </sheetData>
  <mergeCells count="7">
    <mergeCell ref="A4:A5"/>
    <mergeCell ref="A13:F13"/>
    <mergeCell ref="A14:F14"/>
    <mergeCell ref="A20:A23"/>
    <mergeCell ref="D20:D23"/>
    <mergeCell ref="E20:E23"/>
    <mergeCell ref="F20:F23"/>
  </mergeCells>
  <hyperlinks>
    <hyperlink ref="A32"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8483E1-ABBD-41F4-A2F9-E2779944DE94}">
  <ds:schemaRefs>
    <ds:schemaRef ds:uri="http://schemas.microsoft.com/sharepoint/v3/contenttype/forms"/>
  </ds:schemaRefs>
</ds:datastoreItem>
</file>

<file path=customXml/itemProps2.xml><?xml version="1.0" encoding="utf-8"?>
<ds:datastoreItem xmlns:ds="http://schemas.openxmlformats.org/officeDocument/2006/customXml" ds:itemID="{781B1905-888D-48B3-B319-F82115C3D417}">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B49574BF-F986-4E2F-8476-C67864B70C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38</vt:i4>
      </vt:variant>
    </vt:vector>
  </HeadingPairs>
  <TitlesOfParts>
    <vt:vector size="77" baseType="lpstr">
      <vt:lpstr>Naslovnica</vt:lpstr>
      <vt:lpstr>2 Sadržaj</vt:lpstr>
      <vt:lpstr>3 Tablica 1 - Graf 1</vt:lpstr>
      <vt:lpstr>4 Tablica 2 - Graf 2</vt:lpstr>
      <vt:lpstr>5 Tablica 3,4</vt:lpstr>
      <vt:lpstr>6 Tablica 5,6</vt:lpstr>
      <vt:lpstr>7 Tablica 7,8</vt:lpstr>
      <vt:lpstr>8 Tablica 9 - Graf 3,4</vt:lpstr>
      <vt:lpstr>9 Tablica 10, 10.1</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21,22 - Graf 13,14</vt:lpstr>
      <vt:lpstr>22 Tablica 23,24 - Graf 15,16</vt:lpstr>
      <vt:lpstr>23 Tablica 25</vt:lpstr>
      <vt:lpstr>24 Tablica 26 - Graf 17</vt:lpstr>
      <vt:lpstr>25 Graf 18</vt:lpstr>
      <vt:lpstr>26 Tablica 27</vt:lpstr>
      <vt:lpstr>27 Tabl. 28,29,30,31,32</vt:lpstr>
      <vt:lpstr>28 Tablica 33</vt:lpstr>
      <vt:lpstr>29 Tablica 34</vt:lpstr>
      <vt:lpstr>30 Tablica 35 </vt:lpstr>
      <vt:lpstr>31 Tablica 36</vt:lpstr>
      <vt:lpstr>32 Tablica 37,38,39 </vt:lpstr>
      <vt:lpstr>33 Tablica 40,41</vt:lpstr>
      <vt:lpstr>34 Tablica 42,43,44-Graf 19,20 </vt:lpstr>
      <vt:lpstr>35 Tablica 45</vt:lpstr>
      <vt:lpstr>36 Tablica 46,47 </vt:lpstr>
      <vt:lpstr>37 Tablica 48</vt:lpstr>
      <vt:lpstr>38 Tablica 49 </vt:lpstr>
      <vt:lpstr>39 Tablica 50,51,52</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21,22 - Graf 13,14'!Print_Area</vt:lpstr>
      <vt:lpstr>'22 Tablica 23,24 - Graf 15,16'!Print_Area</vt:lpstr>
      <vt:lpstr>'23 Tablica 25'!Print_Area</vt:lpstr>
      <vt:lpstr>'24 Tablica 26 - Graf 17'!Print_Area</vt:lpstr>
      <vt:lpstr>'25 Graf 18'!Print_Area</vt:lpstr>
      <vt:lpstr>'26 Tablica 27'!Print_Area</vt:lpstr>
      <vt:lpstr>'27 Tabl. 28,29,30,31,32'!Print_Area</vt:lpstr>
      <vt:lpstr>'28 Tablica 33'!Print_Area</vt:lpstr>
      <vt:lpstr>'29 Tablica 34'!Print_Area</vt:lpstr>
      <vt:lpstr>'3 Tablica 1 - Graf 1'!Print_Area</vt:lpstr>
      <vt:lpstr>'30 Tablica 35 '!Print_Area</vt:lpstr>
      <vt:lpstr>'31 Tablica 36'!Print_Area</vt:lpstr>
      <vt:lpstr>'32 Tablica 37,38,39 '!Print_Area</vt:lpstr>
      <vt:lpstr>'33 Tablica 40,41'!Print_Area</vt:lpstr>
      <vt:lpstr>'34 Tablica 42,43,44-Graf 19,20 '!Print_Area</vt:lpstr>
      <vt:lpstr>'35 Tablica 45'!Print_Area</vt:lpstr>
      <vt:lpstr>'36 Tablica 46,47 '!Print_Area</vt:lpstr>
      <vt:lpstr>'37 Tablica 48'!Print_Area</vt:lpstr>
      <vt:lpstr>'38 Tablica 49 '!Print_Area</vt:lpstr>
      <vt:lpstr>'39 Tablica 50,51,52'!Print_Area</vt:lpstr>
      <vt:lpstr>'4 Tablica 2 - Graf 2'!Print_Area</vt:lpstr>
      <vt:lpstr>'5 Tablica 3,4'!Print_Area</vt:lpstr>
      <vt:lpstr>'6 Tablica 5,6'!Print_Area</vt:lpstr>
      <vt:lpstr>'7 Tablica 7,8'!Print_Area</vt:lpstr>
      <vt:lpstr>'8 Tablica 9 - Graf 3,4'!Print_Area</vt:lpstr>
      <vt:lpstr>'9 Tablica 10, 10.1'!Print_Area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06_13</dc:title>
  <dc:creator/>
  <cp:lastModifiedBy/>
  <dcterms:created xsi:type="dcterms:W3CDTF">2006-09-16T00:00:00Z</dcterms:created>
  <dcterms:modified xsi:type="dcterms:W3CDTF">2023-04-11T13:11:22Z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