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Sadržaj'!$A$1:$A$197</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34'!$A$1:$J$202</definedName>
    <definedName name="_xlnm.Print_Area" localSheetId="28">'29 Tablice 35, 36'!$A$1:$M$71</definedName>
    <definedName name="_xlnm.Print_Area" localSheetId="2">'3 Tablica 1 - Graf 1'!$A$1:$R$51</definedName>
    <definedName name="_xlnm.Print_Area" localSheetId="29">'30 Tablica 37.38.39'!$A$1:$F$76</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50'!$A$1:$E$67</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7,8'!$A$1:$H$61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F6" i="36" l="1"/>
  <c r="F5" i="36"/>
  <c r="G6" i="46" l="1"/>
  <c r="G5" i="46"/>
  <c r="D6" i="36"/>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3" i="45" l="1"/>
  <c r="E73" i="45"/>
  <c r="F65" i="45"/>
  <c r="E65" i="45"/>
  <c r="E53" i="65" l="1"/>
  <c r="C38" i="65"/>
  <c r="C23" i="65" l="1"/>
  <c r="B39" i="45" l="1"/>
  <c r="C29" i="68" l="1"/>
  <c r="G96" i="46" l="1"/>
  <c r="E96" i="46"/>
  <c r="B30" i="10" l="1"/>
  <c r="F26" i="10" l="1"/>
  <c r="F25" i="10"/>
  <c r="B6" i="34" l="1"/>
  <c r="B5" i="34"/>
  <c r="D37" i="68" l="1"/>
  <c r="D36" i="68"/>
  <c r="C19" i="68" l="1"/>
  <c r="M2" i="67"/>
  <c r="M1" i="67"/>
  <c r="E2" i="45" l="1"/>
  <c r="E1" i="45"/>
  <c r="E6" i="46"/>
  <c r="E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<sst xmlns="http://schemas.openxmlformats.org/spreadsheetml/2006/main" count="2372" uniqueCount="1286">
  <si>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</si>
  <si>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</si>
  <si>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</si>
  <si>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</si>
  <si>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</si>
  <si>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</si>
  <si>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</si>
  <si>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</si>
  <si>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</si>
  <si>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</si>
  <si>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</si>
  <si>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</si>
  <si>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</si>
  <si>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</si>
  <si>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</si>
  <si>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</si>
  <si>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</si>
  <si>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</si>
  <si>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</si>
  <si>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</si>
  <si>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</si>
  <si>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</si>
  <si>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</si>
  <si>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</si>
  <si>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</si>
  <si>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</si>
  <si>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</si>
  <si>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</si>
  <si>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</si>
  <si>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</si>
  <si>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</si>
  <si>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</si>
  <si>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</si>
  <si>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</si>
  <si>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</si>
  <si>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</si>
  <si>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</si>
  <si>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</si>
  <si>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</si>
  <si>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</si>
  <si>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</si>
  <si>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</si>
  <si>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</si>
  <si>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</si>
  <si>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</si>
  <si>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</si>
  <si>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</si>
  <si>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</si>
  <si>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</si>
  <si>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</si>
  <si>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</si>
  <si>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</si>
  <si>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</si>
  <si>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</si>
  <si>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</si>
  <si>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</si>
  <si>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</si>
  <si>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</si>
  <si>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</si>
  <si>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</si>
  <si>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</si>
  <si>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</si>
  <si>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</si>
  <si>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</si>
  <si>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</si>
  <si>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</si>
  <si>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</si>
  <si>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</si>
  <si>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</si>
  <si>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</si>
  <si>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</si>
  <si>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</si>
  <si>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</si>
  <si>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</si>
  <si>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</si>
  <si>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</si>
  <si>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</si>
  <si>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</si>
  <si>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</si>
  <si>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</si>
  <si>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</si>
  <si>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</si>
  <si>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</si>
  <si>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</si>
  <si>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</si>
  <si>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</si>
  <si>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</si>
  <si>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</si>
  <si>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</si>
  <si>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</si>
  <si>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</si>
  <si>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</si>
  <si>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</si>
  <si>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</si>
  <si>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</si>
  <si>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</si>
  <si>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</si>
  <si>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</si>
  <si>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</si>
  <si>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</si>
  <si>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</si>
  <si>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</si>
  <si>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</si>
  <si>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</si>
  <si>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</si>
  <si>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</si>
  <si>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</si>
  <si>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</si>
  <si>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</si>
  <si>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</si>
  <si>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</si>
  <si>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</si>
  <si>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</si>
  <si>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</si>
  <si>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</si>
  <si>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</si>
  <si>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</si>
  <si>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</si>
  <si>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</si>
  <si>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</si>
  <si>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</si>
  <si>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</si>
  <si>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</si>
  <si>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</si>
  <si>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</si>
  <si>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</si>
  <si>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</si>
  <si>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</si>
  <si>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</si>
  <si>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</si>
  <si>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</si>
  <si>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</si>
  <si>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</si>
  <si>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</si>
  <si>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</si>
  <si>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</si>
  <si>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</si>
  <si>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</si>
  <si>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</si>
  <si>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</si>
  <si>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</si>
  <si>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</si>
  <si>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</si>
  <si>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</si>
  <si>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</si>
  <si>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</si>
  <si>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</si>
  <si>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</si>
  <si>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</si>
  <si>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</si>
  <si>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</si>
  <si>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</si>
  <si>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</si>
  <si>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</si>
  <si>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</si>
  <si>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</si>
  <si>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</si>
  <si>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</si>
  <si>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</si>
  <si>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</si>
  <si>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</si>
  <si>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</si>
  <si>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</si>
  <si>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</si>
  <si>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</si>
  <si>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</si>
  <si>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</si>
  <si>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</si>
  <si>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</si>
  <si>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</si>
  <si>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</si>
  <si>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</si>
  <si>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</si>
  <si>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</si>
  <si>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</si>
  <si>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</si>
  <si>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</si>
  <si>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</si>
  <si>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</si>
  <si>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</si>
  <si>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</si>
  <si>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</si>
  <si>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</si>
  <si>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</si>
  <si>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</si>
  <si>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</si>
  <si>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</si>
  <si>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</si>
  <si>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</si>
  <si>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</si>
  <si>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</si>
  <si>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</si>
  <si>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</si>
  <si>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</si>
  <si>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</si>
  <si>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</si>
  <si>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</si>
  <si>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</si>
  <si>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</si>
  <si>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</si>
  <si>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</si>
  <si>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</si>
  <si>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</si>
  <si>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</si>
  <si>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</si>
  <si>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</si>
  <si>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</si>
  <si>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</si>
  <si>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</si>
  <si>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</si>
  <si>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</si>
  <si>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</si>
  <si>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</si>
  <si>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</si>
  <si>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</si>
  <si>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</si>
  <si>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</si>
  <si>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</si>
  <si>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</si>
  <si>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</si>
  <si>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</si>
  <si>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</si>
  <si>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</si>
  <si>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</si>
  <si>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</si>
  <si>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</si>
  <si>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</si>
  <si>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</si>
  <si>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</si>
  <si>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</si>
  <si>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</si>
  <si>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</si>
  <si>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</si>
  <si>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</si>
  <si>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</si>
  <si>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</si>
  <si>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</si>
  <si>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</si>
  <si>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</si>
  <si>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</si>
  <si>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</si>
  <si>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</si>
  <si>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</si>
  <si>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</si>
  <si>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</si>
  <si>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</si>
  <si>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</si>
  <si>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</si>
  <si>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</si>
  <si>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</si>
  <si>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</si>
  <si>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</si>
  <si>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</si>
  <si>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</si>
  <si>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</si>
  <si>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</si>
  <si>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</si>
  <si>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</si>
  <si>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</si>
  <si>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</si>
  <si>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</si>
  <si>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</si>
  <si>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</si>
  <si>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</si>
  <si>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</si>
  <si>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</si>
  <si>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</si>
  <si>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</si>
  <si>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</si>
  <si>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</si>
  <si>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</si>
  <si>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</si>
  <si>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</si>
  <si>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</si>
  <si>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</si>
  <si>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</si>
  <si>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</si>
  <si>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</si>
  <si>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</si>
  <si>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</si>
  <si>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</si>
  <si>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</si>
  <si>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</si>
  <si>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</si>
  <si>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</si>
  <si>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</si>
  <si>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</si>
  <si>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</si>
  <si>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</si>
  <si>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</si>
  <si>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</si>
  <si>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</si>
  <si>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</si>
  <si>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</si>
  <si>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</si>
  <si>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</si>
  <si>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</si>
  <si>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</si>
  <si>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</si>
  <si>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</si>
  <si>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</si>
  <si>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</si>
  <si>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</si>
  <si>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</si>
  <si>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</si>
  <si>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</si>
  <si>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</si>
  <si>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</si>
  <si>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</si>
  <si>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</si>
  <si>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</si>
  <si>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</si>
  <si>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</si>
  <si>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</si>
  <si>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</si>
  <si>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</si>
  <si>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</si>
  <si>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</si>
  <si>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</si>
  <si>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</si>
  <si>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</si>
  <si>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</si>
  <si>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</si>
  <si>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</si>
  <si>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</si>
  <si>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</si>
  <si>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</si>
  <si>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</si>
  <si>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</si>
  <si>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</si>
  <si>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</si>
  <si>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</si>
  <si>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</si>
  <si>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</si>
  <si>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</si>
  <si>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</si>
  <si>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</si>
  <si>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</si>
  <si>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</si>
  <si>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</si>
  <si>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</si>
  <si>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</si>
  <si>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</si>
  <si>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</si>
  <si>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</si>
  <si>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</si>
  <si>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</si>
  <si>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</si>
  <si>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</si>
  <si>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</si>
  <si>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</si>
  <si>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</si>
  <si>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</si>
  <si>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</si>
  <si>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</si>
  <si>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</si>
  <si>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</si>
  <si>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</si>
  <si>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</si>
  <si>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</si>
  <si>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</si>
  <si>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</si>
  <si>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</si>
  <si>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</si>
  <si>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</si>
  <si>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</si>
  <si>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</si>
  <si>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</si>
  <si>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</si>
  <si>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</si>
  <si>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</si>
  <si>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</si>
  <si>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</si>
  <si>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</si>
  <si>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</si>
  <si>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</si>
  <si>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</si>
  <si>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</si>
  <si>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</si>
  <si>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</si>
  <si>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</si>
  <si>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</si>
  <si>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</si>
  <si>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</si>
  <si>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</si>
  <si>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</si>
  <si>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</si>
  <si>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</si>
  <si>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</si>
  <si>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</si>
  <si>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</si>
  <si>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</si>
  <si>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</si>
  <si>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</si>
  <si>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</si>
  <si>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</si>
  <si>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</si>
  <si>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</si>
  <si>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</si>
  <si>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</si>
  <si>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</si>
  <si>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</si>
  <si>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</si>
  <si>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</si>
  <si>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</si>
  <si>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</si>
  <si>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</si>
  <si>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</si>
  <si>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</si>
  <si>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</si>
  <si>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</si>
  <si>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</si>
  <si>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</si>
  <si>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</si>
  <si>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</si>
  <si>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</si>
  <si>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</si>
  <si>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</si>
  <si>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</si>
  <si>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</si>
  <si>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</si>
  <si>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</si>
  <si>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</si>
  <si>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</si>
  <si>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</si>
  <si>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</si>
  <si>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</si>
  <si>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</si>
  <si>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</si>
  <si>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</si>
  <si>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</si>
  <si>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</si>
  <si>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</si>
  <si>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</si>
  <si>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</si>
  <si>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</si>
  <si>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</si>
  <si>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</si>
  <si>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</si>
  <si>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</si>
  <si>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</si>
  <si>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</si>
  <si>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</si>
  <si>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</si>
  <si>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</si>
  <si>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</si>
  <si>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</si>
  <si>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</si>
  <si>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</si>
  <si>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</si>
  <si>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</si>
  <si>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</si>
  <si>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</si>
  <si>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</si>
  <si>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</si>
  <si>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</si>
  <si>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</si>
  <si>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</si>
  <si>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</si>
  <si>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</si>
  <si>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</si>
  <si>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</si>
  <si>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</si>
  <si>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</si>
  <si>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</si>
  <si>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</si>
  <si>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</si>
  <si>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</si>
  <si>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</si>
  <si>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</si>
  <si>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</si>
  <si>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</si>
  <si>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</si>
  <si>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</si>
  <si>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</si>
  <si>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</si>
  <si>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</si>
  <si>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</si>
  <si>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</si>
  <si>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</si>
  <si>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</si>
  <si>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</si>
  <si>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</si>
  <si>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</si>
  <si>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</si>
  <si>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</si>
  <si>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</si>
  <si>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</si>
  <si>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</si>
  <si>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</si>
  <si>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</si>
  <si>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</si>
  <si>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</si>
  <si>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</si>
  <si>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</si>
  <si>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</si>
  <si>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</si>
  <si>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</si>
  <si>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</si>
  <si>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</si>
  <si>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</si>
  <si>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</si>
  <si>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</si>
  <si>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</si>
  <si>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</si>
  <si>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</si>
  <si>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</si>
  <si>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</si>
  <si>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</si>
  <si>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</si>
  <si>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</si>
  <si>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</si>
  <si>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</si>
  <si>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</si>
  <si>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</si>
  <si>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</si>
  <si>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</si>
  <si>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</si>
  <si>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</si>
  <si>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</si>
  <si>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</si>
  <si>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</si>
  <si>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</si>
  <si>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</si>
  <si>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</si>
  <si>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</si>
  <si>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</si>
  <si>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</si>
  <si>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</si>
  <si>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</si>
  <si>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</si>
  <si>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</si>
  <si>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</si>
  <si>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</si>
  <si>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</si>
  <si>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</si>
  <si>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</si>
  <si>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</si>
  <si>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</si>
  <si>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</si>
  <si>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</si>
  <si>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</si>
  <si>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</si>
  <si>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</si>
  <si>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</si>
  <si>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</si>
  <si>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</si>
  <si>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</si>
  <si>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</si>
  <si>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</si>
  <si>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</si>
  <si>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</si>
  <si>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</si>
  <si>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</si>
  <si>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</si>
  <si>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</si>
  <si>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</si>
  <si>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</si>
  <si>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</si>
  <si>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</si>
  <si>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</si>
  <si>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</si>
  <si>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</si>
  <si>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</si>
  <si>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</si>
  <si>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</si>
  <si>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</si>
  <si>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</si>
  <si>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</si>
  <si>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</si>
  <si>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</si>
  <si>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</si>
  <si>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</si>
  <si>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</si>
  <si>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</si>
  <si>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</si>
  <si>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</si>
  <si>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</si>
  <si>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</si>
  <si>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</si>
  <si>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</si>
  <si>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</si>
  <si>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</si>
  <si>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</si>
  <si>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</si>
  <si>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</si>
  <si>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</si>
  <si>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</si>
  <si>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</si>
  <si>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</si>
  <si>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</si>
  <si>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</si>
  <si>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</si>
  <si>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</si>
  <si>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</si>
  <si>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</si>
  <si>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</si>
  <si>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</si>
  <si>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</si>
  <si>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</si>
  <si>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</si>
  <si>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</si>
  <si>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</si>
  <si>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</si>
  <si>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</si>
  <si>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</si>
  <si>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</si>
  <si>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</si>
  <si>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</si>
  <si>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</si>
  <si>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</si>
  <si>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</si>
  <si>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</si>
  <si>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</si>
  <si>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</si>
  <si>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</si>
  <si>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</si>
  <si>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</si>
  <si>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</si>
  <si>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</si>
  <si>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</si>
  <si>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</si>
  <si>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</si>
  <si>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</si>
  <si>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</si>
  <si>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</si>
  <si>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</si>
  <si>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</si>
  <si>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</si>
  <si>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</si>
  <si>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</si>
  <si>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</si>
  <si>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</si>
  <si>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</si>
  <si>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</si>
  <si>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</si>
  <si>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</si>
  <si>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</si>
  <si>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</si>
  <si>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</si>
  <si>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</si>
  <si>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</si>
  <si>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</si>
  <si>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</si>
  <si>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</si>
  <si>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</si>
  <si>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</si>
  <si>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</si>
  <si>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</si>
  <si>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</si>
  <si>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</si>
  <si>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</si>
  <si>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</si>
  <si>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</si>
  <si>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</si>
  <si>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</si>
  <si>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</si>
  <si>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</si>
  <si>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</si>
  <si>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</si>
  <si>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</si>
  <si>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</si>
  <si>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</si>
  <si>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</si>
  <si>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</si>
  <si>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</si>
  <si>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</si>
  <si>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</si>
  <si>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</si>
  <si>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</si>
  <si>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</si>
  <si>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</si>
  <si>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</si>
  <si>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</si>
  <si>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</si>
  <si>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</si>
  <si>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</si>
  <si>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</si>
  <si>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</si>
  <si>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</si>
  <si>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</si>
  <si>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</si>
  <si>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</si>
  <si>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</si>
  <si>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</si>
  <si>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</si>
  <si>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</si>
  <si>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</si>
  <si>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</si>
  <si>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</si>
  <si>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</si>
  <si>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</si>
  <si>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</si>
  <si>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</si>
  <si>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</si>
  <si>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</si>
  <si>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</si>
  <si>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</si>
  <si>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</si>
  <si>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</si>
  <si>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</si>
  <si>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</si>
  <si>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</si>
  <si>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</si>
  <si>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</si>
  <si>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</si>
  <si>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</si>
  <si>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</si>
  <si>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</si>
  <si>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</si>
  <si>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</si>
  <si>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</si>
  <si>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</si>
  <si>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</si>
  <si>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</si>
  <si>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</si>
  <si>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</si>
  <si>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</si>
  <si>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</si>
  <si>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</si>
  <si>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</si>
  <si>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</si>
  <si>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</si>
  <si>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</si>
  <si>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</si>
  <si>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</si>
  <si>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</si>
  <si>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</si>
  <si>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</si>
  <si>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</si>
  <si>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</si>
  <si>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</si>
  <si>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</si>
  <si>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</si>
  <si>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</si>
  <si>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</si>
  <si>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</si>
  <si>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</si>
  <si>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</si>
  <si>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</si>
  <si>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</si>
  <si>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</si>
  <si>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</si>
  <si>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</si>
  <si>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</si>
  <si>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</si>
  <si>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</si>
  <si>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</si>
  <si>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</si>
  <si>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</si>
  <si>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</si>
  <si>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</si>
  <si>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</si>
  <si>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</si>
  <si>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</si>
  <si>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</si>
  <si>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</si>
  <si>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</si>
  <si>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</si>
  <si>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</si>
  <si>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</si>
  <si>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</si>
  <si>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</si>
  <si>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</si>
  <si>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</si>
  <si>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</si>
  <si>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</si>
  <si>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</si>
  <si>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</si>
  <si>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</si>
  <si>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</si>
  <si>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</si>
  <si>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</si>
  <si>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</si>
  <si>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</si>
  <si>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</si>
  <si>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</si>
  <si>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</si>
  <si>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</si>
  <si>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</si>
  <si>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</si>
  <si>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</si>
  <si>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</si>
  <si>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</si>
  <si>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</si>
  <si>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</si>
  <si>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</si>
  <si>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</si>
  <si>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</si>
  <si>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</si>
  <si>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</si>
  <si>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</si>
  <si>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</si>
  <si>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</si>
  <si>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</si>
  <si>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</si>
  <si>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</si>
  <si>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</si>
  <si>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</si>
  <si>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</si>
  <si>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</si>
  <si>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</si>
  <si>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</si>
  <si>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</si>
  <si>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</si>
  <si>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</si>
  <si>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</si>
  <si>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</si>
  <si>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</si>
  <si>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</si>
  <si>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</si>
  <si>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</si>
  <si>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</si>
  <si>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</si>
  <si>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</si>
  <si>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</si>
  <si>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</si>
  <si>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</si>
  <si>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</si>
  <si>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</si>
  <si>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</si>
  <si>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</si>
  <si>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</si>
  <si>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</si>
  <si>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</si>
  <si>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</si>
  <si>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</si>
  <si>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</si>
  <si>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</si>
  <si>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</si>
  <si>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</si>
  <si>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</si>
  <si>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</si>
  <si>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</si>
  <si>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</si>
  <si>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</si>
  <si>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</si>
  <si>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</si>
  <si>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</si>
  <si>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</si>
  <si>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</si>
  <si>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</si>
  <si>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</si>
  <si>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</si>
  <si>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</si>
  <si>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</si>
  <si>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</si>
  <si>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</si>
  <si>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</si>
  <si>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</si>
  <si>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</si>
  <si>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</si>
  <si>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</si>
  <si>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</si>
  <si>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</si>
  <si>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</si>
  <si>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</si>
  <si>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</si>
  <si>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</si>
  <si>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</si>
  <si>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</si>
  <si>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</si>
  <si>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</si>
  <si>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</si>
  <si>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</si>
  <si>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</si>
  <si>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</si>
  <si>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</si>
  <si>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</si>
  <si>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</si>
  <si>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</si>
  <si>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</si>
  <si>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</si>
  <si>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</si>
  <si>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</si>
  <si>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</si>
  <si>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</si>
  <si>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</si>
  <si>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</si>
  <si>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</si>
  <si>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</si>
  <si>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</si>
  <si>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</si>
  <si>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</si>
  <si>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</si>
  <si>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</si>
  <si>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</si>
  <si>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</si>
  <si>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</si>
  <si>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</si>
  <si>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</si>
  <si>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</si>
  <si>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</si>
  <si>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</si>
  <si>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</si>
  <si>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</si>
  <si>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</si>
  <si>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</si>
  <si>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</si>
  <si>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</si>
  <si>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</si>
  <si>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</si>
  <si>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</si>
  <si>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</si>
  <si>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</si>
  <si>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</si>
  <si>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</si>
  <si>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</si>
  <si>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</si>
  <si>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</si>
  <si>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</si>
  <si>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</si>
  <si>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</si>
  <si>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</si>
  <si>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</si>
  <si>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</si>
  <si>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</si>
  <si>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</si>
  <si>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</si>
  <si>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</si>
  <si>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</si>
  <si>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</si>
  <si>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</si>
  <si>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</si>
  <si>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</si>
  <si>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</si>
  <si>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</si>
  <si>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</si>
  <si>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</si>
  <si>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</si>
  <si>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</si>
  <si>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</si>
  <si>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</si>
  <si>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</si>
  <si>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</si>
  <si>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</si>
  <si>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</si>
  <si>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</si>
  <si>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</si>
  <si>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</si>
  <si>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</si>
  <si>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</si>
  <si>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</si>
  <si>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</si>
  <si>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</si>
  <si>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</si>
  <si>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</si>
  <si>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</si>
  <si>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</si>
  <si>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</si>
  <si>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</si>
  <si>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</si>
  <si>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</si>
  <si>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</si>
  <si>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</si>
  <si>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</si>
  <si>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</si>
  <si>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</si>
  <si>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</si>
  <si>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</si>
  <si>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</si>
  <si>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</si>
  <si>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</si>
  <si>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</si>
  <si>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</si>
  <si>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</si>
  <si>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</si>
  <si>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</si>
  <si>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</si>
  <si>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</si>
  <si>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</si>
  <si>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</si>
  <si>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</si>
  <si>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</si>
  <si>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</si>
  <si>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</si>
  <si>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</si>
  <si>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</si>
  <si>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</si>
  <si>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</si>
  <si>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</si>
  <si>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</si>
  <si>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</si>
  <si>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</si>
  <si>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</si>
  <si>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</si>
  <si>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</si>
  <si>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</si>
  <si>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</si>
  <si>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</si>
  <si>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</si>
  <si>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</si>
  <si>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</si>
  <si>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</si>
  <si>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</si>
  <si>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</si>
  <si>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</si>
  <si>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</si>
  <si>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</si>
  <si>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</si>
  <si>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</si>
  <si>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</si>
  <si>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</si>
  <si>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</si>
  <si>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</si>
  <si>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</si>
  <si>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</si>
  <si>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</si>
  <si>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</si>
  <si>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</si>
  <si>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</si>
  <si>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</si>
  <si>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</si>
  <si>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</si>
  <si>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</si>
  <si>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</si>
  <si>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</si>
  <si>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</si>
  <si>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</si>
  <si>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</si>
  <si>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</si>
  <si>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</si>
  <si>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</si>
  <si>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</si>
  <si>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</si>
  <si>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</si>
  <si>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</si>
  <si>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</si>
  <si>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</si>
  <si>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</si>
  <si>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Tablica 37: Osnovni alternativni investicijski fondovi s privatnom ponudom * </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</si>
  <si>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</si>
  <si>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</si>
  <si>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</si>
  <si>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</si>
  <si>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</si>
  <si>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</si>
  <si>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</si>
  <si>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</si>
  <si>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</si>
  <si>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</si>
  <si>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</si>
  <si>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</si>
  <si>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</si>
  <si>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</si>
  <si>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</si>
  <si>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</si>
  <si>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</si>
  <si>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</si>
  <si>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</si>
  <si>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</si>
  <si>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</si>
  <si>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</si>
  <si>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</si>
  <si>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</si>
  <si>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</si>
  <si>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</si>
  <si>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</si>
  <si>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</si>
  <si>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</si>
  <si>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</si>
  <si>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</si>
  <si>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</si>
  <si>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</si>
  <si>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</si>
  <si>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</si>
  <si>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</si>
  <si>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</si>
  <si>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</si>
  <si>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</si>
  <si>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</si>
  <si>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</si>
  <si>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</si>
  <si>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</si>
  <si>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</si>
  <si>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</si>
  <si>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</si>
  <si>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</si>
  <si>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</si>
  <si>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</si>
  <si>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</si>
  <si>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</si>
  <si>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</si>
  <si>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</si>
  <si>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</si>
  <si>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</si>
  <si>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</si>
  <si>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</si>
  <si>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</si>
  <si>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</si>
  <si>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</si>
  <si>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</si>
  <si>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</si>
  <si>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</si>
  <si>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</si>
  <si>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</si>
  <si>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</si>
  <si>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</si>
  <si>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</si>
  <si>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</si>
  <si>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</si>
  <si>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</si>
  <si>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</si>
  <si>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</si>
  <si>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</si>
  <si>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</si>
  <si>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</si>
  <si>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</si>
  <si>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</si>
  <si>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</si>
  <si>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</si>
  <si>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</si>
  <si>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</si>
  <si>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</si>
  <si>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</si>
  <si>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</si>
  <si>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</si>
  <si>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</si>
  <si>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</si>
  <si>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</si>
  <si>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</si>
  <si>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</si>
  <si>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</si>
  <si>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</si>
  <si>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</si>
  <si>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</si>
  <si>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</si>
  <si>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</si>
  <si>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</si>
  <si>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</si>
  <si>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</si>
  <si>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</si>
  <si>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</si>
  <si>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</si>
  <si>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</si>
  <si>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</si>
  <si>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</si>
  <si>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</si>
  <si>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</si>
  <si>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</si>
  <si>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Rujan 2014.</t>
  </si>
  <si>
    <t>September 2014</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</si>
  <si>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</si>
  <si>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</si>
  <si>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</si>
  <si>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</si>
  <si>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</si>
  <si>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</si>
  <si>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</si>
  <si>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</si>
  <si>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</si>
  <si>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</si>
  <si>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</si>
  <si>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</si>
  <si>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</si>
  <si>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</si>
  <si>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rPr>
        <b/>
        <sz val="8"/>
        <color theme="1"/>
        <rFont val="Arial"/>
        <family val="2"/>
      </rPr>
      <t>Ukupna mjesečna promjena u %</t>
    </r>
    <r>
      <rPr>
        <sz val="8"/>
        <color theme="1"/>
        <rFont val="Arial"/>
        <family val="2"/>
      </rPr>
      <t xml:space="preserve">
</t>
    </r>
    <r>
      <rPr>
        <b/>
        <i/>
        <sz val="8"/>
        <color rgb="FF0000FF"/>
        <rFont val="Arial"/>
        <family val="2"/>
      </rPr>
      <t>Total monthly change in %</t>
    </r>
  </si>
  <si>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</si>
  <si>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</si>
  <si>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</si>
  <si>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</si>
  <si>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</si>
  <si>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</si>
  <si>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</si>
  <si>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</si>
  <si>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</si>
  <si>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</si>
  <si>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Balanced</t>
  </si>
  <si>
    <t>YOU INVEST Solid</t>
  </si>
  <si>
    <t>PBZ Conservative10 fond</t>
  </si>
  <si>
    <t>Prosinac 2014.</t>
  </si>
  <si>
    <t>December 2014</t>
  </si>
  <si>
    <t>PROSINAC 2014.</t>
  </si>
  <si>
    <t>DECEMBER 2014</t>
  </si>
  <si>
    <t>Grafikon 7: Dobna i spolna struktura članova ODMF-a na dan 31.12.2014.</t>
  </si>
  <si>
    <t>Chart 7: ODMF members age and sex structure as at 31. December 2014</t>
  </si>
  <si>
    <t>Grafikon 11: Dobna i spolna struktura članova ZDMF- ova na dan 31.12.2014.</t>
  </si>
  <si>
    <t>Chart 11: ZDMF members age and sex structure as at 31 Dectember 2014</t>
  </si>
  <si>
    <t>Primus</t>
  </si>
  <si>
    <t>ZB Private World 1</t>
  </si>
  <si>
    <t>2014.</t>
  </si>
  <si>
    <t>31.12.2014.</t>
  </si>
  <si>
    <t>Raiffeisen d.d.</t>
  </si>
  <si>
    <t>Erste d.o.o.</t>
  </si>
  <si>
    <t>Outfox Macro Income Fund **</t>
  </si>
  <si>
    <t>Locusta Value IV **</t>
  </si>
  <si>
    <r>
      <t xml:space="preserve">Ostala imovina 
</t>
    </r>
    <r>
      <rPr>
        <i/>
        <sz val="7"/>
        <color rgb="FF0000FF"/>
        <rFont val="Arial"/>
        <family val="2"/>
      </rPr>
      <t>Other assets</t>
    </r>
  </si>
  <si>
    <r>
      <t xml:space="preserve">UKUPNE OBVEZE 
</t>
    </r>
    <r>
      <rPr>
        <i/>
        <sz val="7"/>
        <color rgb="FF0000FF"/>
        <rFont val="Arial"/>
        <family val="2"/>
      </rPr>
      <t>TOTAL LIABILITIES</t>
    </r>
  </si>
  <si>
    <t>Siječanj 2015.</t>
  </si>
  <si>
    <t>January 2015</t>
  </si>
  <si>
    <t>I.2014</t>
  </si>
  <si>
    <t>Tablica 26: Zaračunata bruto premija osiguranja za period od 1. do 31. siječnja 2015.</t>
  </si>
  <si>
    <t>I.2015</t>
  </si>
  <si>
    <t>Tablica 27: Podaci o osiguranju za period od 1. do 31. siječnja 2015.</t>
  </si>
  <si>
    <t>Table 27: Insurance data for the period 1 - 31 January 2015</t>
  </si>
  <si>
    <t>Grafikon 18: Udio zaračunate bruto premije i likvidiranih šteta po društvima za osiguranje po vrstama osiguranja za period od 1. do 31. siječnja 2015.</t>
  </si>
  <si>
    <t>Chart 18: Share of written premium and claims settled per line of insurances for the period 1 - 31 January 2015</t>
  </si>
  <si>
    <r>
      <t xml:space="preserve">Od početka godine
</t>
    </r>
    <r>
      <rPr>
        <i/>
        <sz val="8"/>
        <color rgb="FF0000FF"/>
        <rFont val="Arial"/>
        <family val="2"/>
      </rPr>
      <t>Year-to-date</t>
    </r>
  </si>
  <si>
    <t>HT-R-A</t>
  </si>
  <si>
    <t>SNHO-R-A</t>
  </si>
  <si>
    <t>RIVP-R-A</t>
  </si>
  <si>
    <t>ADRS-P-A</t>
  </si>
  <si>
    <t>LEDO-R-A</t>
  </si>
  <si>
    <t>DLKV-R-A</t>
  </si>
  <si>
    <t>DDJH-R-A</t>
  </si>
  <si>
    <t>ERNT-R-A</t>
  </si>
  <si>
    <t>PODR-R-A</t>
  </si>
  <si>
    <t>ATGR-R-A</t>
  </si>
  <si>
    <t>RHMF-O-247E</t>
  </si>
  <si>
    <t>RHMF-O-187A</t>
  </si>
  <si>
    <t>RHMF-O-227E</t>
  </si>
  <si>
    <t>RHMF-O-15CA</t>
  </si>
  <si>
    <t>RIBA-O-177A</t>
  </si>
  <si>
    <t>FNOI-D-167A</t>
  </si>
  <si>
    <t>FNOI-D-161A</t>
  </si>
  <si>
    <t>FNOI-D-157A</t>
  </si>
  <si>
    <t>FNOI-D-171A</t>
  </si>
  <si>
    <t>FNOI-D-177A</t>
  </si>
  <si>
    <t>RHMF-O-157A</t>
  </si>
  <si>
    <t>RHMF-O-19BA</t>
  </si>
  <si>
    <t>RHMF-O-167A</t>
  </si>
  <si>
    <t>RHMF-O-172A</t>
  </si>
  <si>
    <t>RHMF-O-203E</t>
  </si>
  <si>
    <t>RIBA-O-17BA</t>
  </si>
  <si>
    <t>RHMF-O-203A</t>
  </si>
  <si>
    <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</si>
  <si>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</si>
  <si>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</si>
  <si>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</si>
  <si>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</si>
  <si>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</si>
  <si>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</si>
  <si>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</si>
  <si>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</si>
  <si>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</si>
  <si>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</si>
  <si>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</si>
  <si>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</si>
  <si>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</si>
  <si>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</si>
  <si>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</si>
  <si>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</si>
  <si>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</si>
  <si>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</si>
  <si>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</si>
  <si>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</si>
  <si>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</si>
  <si>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</si>
  <si>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</si>
  <si>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</si>
  <si>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</si>
  <si>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</si>
  <si>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5Table 26: Written premium for the period 1 - 31 January 2015</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</si>
  <si>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</si>
  <si>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r>
      <rPr>
        <sz val="8"/>
        <rFont val="Arial"/>
        <family val="2"/>
      </rPr>
      <t>06 - Osiguranje plovila</t>
    </r>
    <r>
      <rPr>
        <sz val="8"/>
        <color rgb="FF0000FF"/>
        <rFont val="Arial"/>
        <family val="2"/>
      </rPr>
      <t xml:space="preserve"> / Insurance of vessels</t>
    </r>
  </si>
  <si>
    <r>
      <t xml:space="preserve">AGRAM TRUST </t>
    </r>
    <r>
      <rPr>
        <b/>
        <vertAlign val="superscript"/>
        <sz val="8"/>
        <color rgb="FFFF0000"/>
        <rFont val="Arial"/>
        <family val="2"/>
      </rPr>
      <t>2</t>
    </r>
  </si>
  <si>
    <r>
      <t xml:space="preserve">  </t>
    </r>
    <r>
      <rPr>
        <vertAlign val="superscript"/>
        <sz val="8"/>
        <color indexed="10"/>
        <rFont val="Arial"/>
        <family val="2"/>
      </rPr>
      <t xml:space="preserve">2  </t>
    </r>
    <r>
      <rPr>
        <sz val="8"/>
        <rFont val="Arial"/>
        <family val="2"/>
      </rPr>
      <t>Fond AGRAM TRUST je u postupku likvidacije.</t>
    </r>
  </si>
  <si>
    <t xml:space="preserve">    The AGRAM TRUST fund is undergoing the winding-up procedure.</t>
  </si>
  <si>
    <t>ZB Future 2025</t>
  </si>
  <si>
    <t>ZB Future 2030</t>
  </si>
  <si>
    <t xml:space="preserve">ZB Future 2040 </t>
  </si>
  <si>
    <t xml:space="preserve">ZB Future 2055 </t>
  </si>
  <si>
    <r>
      <t>31.12.2013.</t>
    </r>
    <r>
      <rPr>
        <b/>
        <vertAlign val="superscript"/>
        <sz val="9"/>
        <rFont val="Arial"/>
        <family val="2"/>
      </rPr>
      <t>3</t>
    </r>
  </si>
  <si>
    <r>
      <t>01.01. - 31.12.2013.</t>
    </r>
    <r>
      <rPr>
        <b/>
        <vertAlign val="superscript"/>
        <sz val="9"/>
        <rFont val="Arial"/>
        <family val="2"/>
        <charset val="238"/>
      </rPr>
      <t>3</t>
    </r>
  </si>
  <si>
    <t>01.01. - 31.12.2014.</t>
  </si>
  <si>
    <t>Grafikon 19: Udjel broja aktivnih ugovora u ukupnom broju ugovora na dan 31. prosinca 2014.</t>
  </si>
  <si>
    <t>Chart 19: Share of the number of active contracts in total number of contracts as at 31 December 2014</t>
  </si>
  <si>
    <t xml:space="preserve">Grafikon 20: Godišnja promjena vrijednosti aktivnih ugovora na dan 31. prosinca 2014. </t>
  </si>
  <si>
    <t>Chart 20: Annual change in value of active contracts as at 31 December 2014</t>
  </si>
  <si>
    <r>
      <t>31.12.2013.</t>
    </r>
    <r>
      <rPr>
        <b/>
        <vertAlign val="superscript"/>
        <sz val="8"/>
        <rFont val="Arial"/>
        <family val="2"/>
        <charset val="238"/>
      </rPr>
      <t>1</t>
    </r>
  </si>
  <si>
    <r>
      <t>31.12.2013.</t>
    </r>
    <r>
      <rPr>
        <b/>
        <vertAlign val="superscript"/>
        <sz val="9"/>
        <rFont val="Arial"/>
        <family val="2"/>
        <charset val="238"/>
      </rPr>
      <t>3</t>
    </r>
  </si>
  <si>
    <t>HETA Asset Resolution Hrvatska d.o.o.</t>
  </si>
  <si>
    <r>
      <t>01.01. - 31.12.2013.</t>
    </r>
    <r>
      <rPr>
        <b/>
        <vertAlign val="superscript"/>
        <sz val="9"/>
        <rFont val="Arial"/>
        <family val="2"/>
        <charset val="238"/>
      </rPr>
      <t>1</t>
    </r>
  </si>
  <si>
    <r>
      <t xml:space="preserve">1) Podaci dostavljeni u izvještajima sa stanjem na dan 31.12.2014. godine.
    </t>
    </r>
    <r>
      <rPr>
        <i/>
        <sz val="8"/>
        <color indexed="12"/>
        <rFont val="Arial"/>
        <family val="2"/>
      </rPr>
      <t xml:space="preserve">Data delivered in reports containing the balance as at 31 december 2014. </t>
    </r>
  </si>
  <si>
    <r>
      <t xml:space="preserve">3) Podaci dostavljeni u izvještajima sa stanjem na dan 31.12.2014. godine. /  </t>
    </r>
    <r>
      <rPr>
        <i/>
        <sz val="8"/>
        <color indexed="12"/>
        <rFont val="Arial"/>
        <family val="2"/>
      </rPr>
      <t xml:space="preserve">Data delivered in reports containing the balance as at 31 December 2014. </t>
    </r>
  </si>
  <si>
    <r>
      <t xml:space="preserve">3) Podaci dostavljeni u izvještajima sa stanjem na dan 31.12.2014. godine.  
    </t>
    </r>
    <r>
      <rPr>
        <i/>
        <sz val="8"/>
        <color indexed="12"/>
        <rFont val="Arial"/>
        <family val="2"/>
      </rPr>
      <t>Data delivered in reports containing the balance as at 31 December 2014</t>
    </r>
  </si>
  <si>
    <r>
      <t xml:space="preserve">1) Podaci dostavljeni u izvještajima sa stanjem na dan 31.12.2014. godine.
    </t>
    </r>
    <r>
      <rPr>
        <i/>
        <sz val="8"/>
        <color indexed="12"/>
        <rFont val="Arial"/>
        <family val="2"/>
      </rPr>
      <t xml:space="preserve">Data delivered in reports containing the balance as at 31 December 2014. </t>
    </r>
  </si>
  <si>
    <r>
      <t>31.12.2014.</t>
    </r>
    <r>
      <rPr>
        <b/>
        <vertAlign val="superscript"/>
        <sz val="8"/>
        <rFont val="Arial"/>
        <family val="2"/>
        <charset val="238"/>
      </rPr>
      <t>2</t>
    </r>
  </si>
  <si>
    <r>
      <t>01.01. - 31.12.2013.</t>
    </r>
    <r>
      <rPr>
        <b/>
        <vertAlign val="superscript"/>
        <sz val="8"/>
        <rFont val="Arial"/>
        <family val="2"/>
        <charset val="238"/>
      </rPr>
      <t>1</t>
    </r>
  </si>
  <si>
    <r>
      <t>01.01. - 31.12.2014.</t>
    </r>
    <r>
      <rPr>
        <b/>
        <vertAlign val="superscript"/>
        <sz val="8"/>
        <rFont val="Arial"/>
        <family val="2"/>
        <charset val="238"/>
      </rPr>
      <t>2</t>
    </r>
  </si>
  <si>
    <r>
      <t xml:space="preserve">1) </t>
    </r>
    <r>
      <rPr>
        <sz val="8"/>
        <rFont val="Arial"/>
        <family val="2"/>
        <charset val="238"/>
      </rPr>
      <t xml:space="preserve">Podaci za 15 faktoring društava / </t>
    </r>
    <r>
      <rPr>
        <i/>
        <sz val="8"/>
        <color indexed="12"/>
        <rFont val="Arial"/>
        <family val="2"/>
      </rPr>
      <t>Data for 15 factoring companies</t>
    </r>
  </si>
  <si>
    <r>
      <t xml:space="preserve">2) </t>
    </r>
    <r>
      <rPr>
        <sz val="8"/>
        <rFont val="Arial"/>
        <family val="2"/>
        <charset val="238"/>
      </rPr>
      <t xml:space="preserve">Podaci za 17 faktoring društava / </t>
    </r>
    <r>
      <rPr>
        <i/>
        <sz val="8"/>
        <color indexed="12"/>
        <rFont val="Arial"/>
        <family val="2"/>
      </rPr>
      <t>Data for 17 factoring companies</t>
    </r>
  </si>
  <si>
    <t>FWR Multi-Asset Strategy I</t>
  </si>
  <si>
    <t>FWR Multi-Asset Strategy II</t>
  </si>
  <si>
    <r>
      <t xml:space="preserve">Broj / </t>
    </r>
    <r>
      <rPr>
        <i/>
        <sz val="10"/>
        <color rgb="FF0000FF"/>
        <rFont val="Arial"/>
        <family val="2"/>
      </rPr>
      <t>Number</t>
    </r>
    <r>
      <rPr>
        <sz val="10"/>
        <color theme="1"/>
        <rFont val="Arial"/>
        <family val="2"/>
        <charset val="238"/>
      </rPr>
      <t xml:space="preserve"> 2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18.2.2015.</t>
    </r>
  </si>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</sst>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vertAlign val="superscript"/>
      <sz val="8"/>
      <color indexed="10"/>
      <name val="Arial"/>
      <family val="2"/>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1">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34" fillId="13" borderId="0" xfId="0" applyFont="1" applyFill="1"/>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34" fillId="13" borderId="0" xfId="3" applyFont="1" applyFill="1" applyBorder="1" applyAlignment="1">
      <alignment vertical="center" wrapText="1"/>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61" fillId="0" borderId="0" xfId="0" applyFont="1" applyAlignment="1">
      <alignment horizontal="left" vertical="center" wrapText="1"/>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10"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10"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10" fontId="107" fillId="18" borderId="0" xfId="0" applyNumberFormat="1" applyFont="1" applyFill="1" applyBorder="1" applyAlignment="1">
      <alignment horizontal="center" vertical="center"/>
    </xf>
    <xf numFmtId="10" fontId="89" fillId="13" borderId="0" xfId="0" applyNumberFormat="1" applyFont="1" applyFill="1" applyBorder="1" applyAlignment="1">
      <alignment horizontal="center" vertical="center"/>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58" fillId="0" borderId="0" xfId="0" applyFont="1" applyAlignment="1">
      <alignment horizontal="right" vertical="center" indent="1"/>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43" fillId="13" borderId="0" xfId="3" applyFont="1" applyFill="1" applyBorder="1" applyAlignment="1">
      <alignment horizontal="center" vertical="center"/>
    </xf>
    <xf numFmtId="0" fontId="58" fillId="0" borderId="0" xfId="0" applyFont="1" applyAlignment="1">
      <alignment vertical="center"/>
    </xf>
    <xf numFmtId="0" fontId="72" fillId="0" borderId="0" xfId="0" applyFont="1" applyAlignment="1">
      <alignment vertical="center"/>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3" fillId="0" borderId="0" xfId="0" applyFont="1" applyFill="1" applyBorder="1" applyAlignment="1">
      <alignment horizontal="left" vertical="center" wrapText="1"/>
    </xf>
    <xf numFmtId="0" fontId="173"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32"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43" fillId="13" borderId="0" xfId="0" applyFont="1" applyFill="1" applyAlignment="1">
      <alignment horizontal="center" vertical="center"/>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606418</xdr:colOff>
      <xdr:row>50</xdr:row>
      <xdr:rowOff>0</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67392</xdr:colOff>
      <xdr:row>22</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877392" cy="2314575"/>
        </a:xfrm>
        <a:prstGeom prst="rect">
          <a:avLst/>
        </a:prstGeom>
      </xdr:spPr>
    </xdr:pic>
    <xdr:clientData/>
  </xdr:twoCellAnchor>
  <xdr:twoCellAnchor editAs="oneCell">
    <xdr:from>
      <xdr:col>4</xdr:col>
      <xdr:colOff>0</xdr:colOff>
      <xdr:row>27</xdr:row>
      <xdr:rowOff>0</xdr:rowOff>
    </xdr:from>
    <xdr:to>
      <xdr:col>9</xdr:col>
      <xdr:colOff>55199</xdr:colOff>
      <xdr:row>39</xdr:row>
      <xdr:rowOff>38100</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865199" cy="2333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61296</xdr:colOff>
      <xdr:row>19</xdr:row>
      <xdr:rowOff>38100</xdr:rowOff>
    </xdr:to>
    <xdr:pic>
      <xdr:nvPicPr>
        <xdr:cNvPr id="5" name="Picture 4"/>
        <xdr:cNvPicPr>
          <a:picLocks noChangeAspect="1"/>
        </xdr:cNvPicPr>
      </xdr:nvPicPr>
      <xdr:blipFill>
        <a:blip xmlns:r="http://schemas.openxmlformats.org/officeDocument/2006/relationships" r:embed="rId1"/>
        <a:stretch>
          <a:fillRect/>
        </a:stretch>
      </xdr:blipFill>
      <xdr:spPr>
        <a:xfrm>
          <a:off x="2381250" y="1333500"/>
          <a:ext cx="3871296" cy="2314575"/>
        </a:xfrm>
        <a:prstGeom prst="rect">
          <a:avLst/>
        </a:prstGeom>
      </xdr:spPr>
    </xdr:pic>
    <xdr:clientData/>
  </xdr:twoCellAnchor>
  <xdr:twoCellAnchor editAs="oneCell">
    <xdr:from>
      <xdr:col>4</xdr:col>
      <xdr:colOff>0</xdr:colOff>
      <xdr:row>24</xdr:row>
      <xdr:rowOff>0</xdr:rowOff>
    </xdr:from>
    <xdr:to>
      <xdr:col>9</xdr:col>
      <xdr:colOff>55199</xdr:colOff>
      <xdr:row>36</xdr:row>
      <xdr:rowOff>38100</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0" y="4819650"/>
          <a:ext cx="3865199" cy="2333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753319</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0644"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600075</xdr:colOff>
      <xdr:row>42</xdr:row>
      <xdr:rowOff>928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53675" cy="63160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447675</xdr:colOff>
      <xdr:row>44</xdr:row>
      <xdr:rowOff>142875</xdr:rowOff>
    </xdr:from>
    <xdr:to>
      <xdr:col>6</xdr:col>
      <xdr:colOff>36668</xdr:colOff>
      <xdr:row>63</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447675" y="12287250"/>
          <a:ext cx="5456393" cy="2938527"/>
        </a:xfrm>
        <a:prstGeom prst="rect">
          <a:avLst/>
        </a:prstGeom>
      </xdr:spPr>
    </xdr:pic>
    <xdr:clientData/>
  </xdr:twoCellAnchor>
  <xdr:twoCellAnchor editAs="oneCell">
    <xdr:from>
      <xdr:col>0</xdr:col>
      <xdr:colOff>428625</xdr:colOff>
      <xdr:row>67</xdr:row>
      <xdr:rowOff>142875</xdr:rowOff>
    </xdr:from>
    <xdr:to>
      <xdr:col>6</xdr:col>
      <xdr:colOff>54197</xdr:colOff>
      <xdr:row>86</xdr:row>
      <xdr:rowOff>4827</xdr:rowOff>
    </xdr:to>
    <xdr:pic>
      <xdr:nvPicPr>
        <xdr:cNvPr id="6" name="Picture 5"/>
        <xdr:cNvPicPr>
          <a:picLocks noChangeAspect="1"/>
        </xdr:cNvPicPr>
      </xdr:nvPicPr>
      <xdr:blipFill>
        <a:blip xmlns:r="http://schemas.openxmlformats.org/officeDocument/2006/relationships" r:embed="rId2"/>
        <a:stretch>
          <a:fillRect/>
        </a:stretch>
      </xdr:blipFill>
      <xdr:spPr>
        <a:xfrm>
          <a:off x="428625"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111175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573791</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0466" cy="2511770"/>
        </a:xfrm>
        <a:prstGeom prst="rect">
          <a:avLst/>
        </a:prstGeom>
      </xdr:spPr>
    </xdr:pic>
    <xdr:clientData/>
  </xdr:twoCellAnchor>
  <xdr:twoCellAnchor editAs="oneCell">
    <xdr:from>
      <xdr:col>0</xdr:col>
      <xdr:colOff>0</xdr:colOff>
      <xdr:row>52</xdr:row>
      <xdr:rowOff>95250</xdr:rowOff>
    </xdr:from>
    <xdr:to>
      <xdr:col>3</xdr:col>
      <xdr:colOff>500632</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114300</xdr:rowOff>
    </xdr:from>
    <xdr:to>
      <xdr:col>11</xdr:col>
      <xdr:colOff>571500</xdr:colOff>
      <xdr:row>24</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38150"/>
          <a:ext cx="7277100" cy="3457576"/>
        </a:xfrm>
        <a:prstGeom prst="rect">
          <a:avLst/>
        </a:prstGeom>
      </xdr:spPr>
    </xdr:pic>
    <xdr:clientData/>
  </xdr:twoCellAnchor>
  <xdr:twoCellAnchor editAs="oneCell">
    <xdr:from>
      <xdr:col>0</xdr:col>
      <xdr:colOff>0</xdr:colOff>
      <xdr:row>54</xdr:row>
      <xdr:rowOff>85725</xdr:rowOff>
    </xdr:from>
    <xdr:to>
      <xdr:col>11</xdr:col>
      <xdr:colOff>581025</xdr:colOff>
      <xdr:row>76</xdr:row>
      <xdr:rowOff>9525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829675"/>
          <a:ext cx="7286625" cy="3486150"/>
        </a:xfrm>
        <a:prstGeom prst="rect">
          <a:avLst/>
        </a:prstGeom>
      </xdr:spPr>
    </xdr:pic>
    <xdr:clientData/>
  </xdr:twoCellAnchor>
  <xdr:twoCellAnchor editAs="oneCell">
    <xdr:from>
      <xdr:col>0</xdr:col>
      <xdr:colOff>0</xdr:colOff>
      <xdr:row>29</xdr:row>
      <xdr:rowOff>0</xdr:rowOff>
    </xdr:from>
    <xdr:to>
      <xdr:col>11</xdr:col>
      <xdr:colOff>590550</xdr:colOff>
      <xdr:row>50</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4695825"/>
          <a:ext cx="7296150" cy="3400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19</xdr:row>
      <xdr:rowOff>152400</xdr:rowOff>
    </xdr:from>
    <xdr:to>
      <xdr:col>7</xdr:col>
      <xdr:colOff>502259</xdr:colOff>
      <xdr:row>35</xdr:row>
      <xdr:rowOff>152625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80975" y="458152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5770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20</xdr:row>
      <xdr:rowOff>142875</xdr:rowOff>
    </xdr:from>
    <xdr:to>
      <xdr:col>6</xdr:col>
      <xdr:colOff>323244</xdr:colOff>
      <xdr:row>39</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257175" y="3771900"/>
          <a:ext cx="6200169" cy="2938527"/>
        </a:xfrm>
        <a:prstGeom prst="rect">
          <a:avLst/>
        </a:prstGeom>
      </xdr:spPr>
    </xdr:pic>
    <xdr:clientData/>
  </xdr:twoCellAnchor>
  <xdr:twoCellAnchor editAs="oneCell">
    <xdr:from>
      <xdr:col>0</xdr:col>
      <xdr:colOff>247650</xdr:colOff>
      <xdr:row>44</xdr:row>
      <xdr:rowOff>28575</xdr:rowOff>
    </xdr:from>
    <xdr:to>
      <xdr:col>6</xdr:col>
      <xdr:colOff>271044</xdr:colOff>
      <xdr:row>62</xdr:row>
      <xdr:rowOff>28066</xdr:rowOff>
    </xdr:to>
    <xdr:pic>
      <xdr:nvPicPr>
        <xdr:cNvPr id="5" name="Picture 4"/>
        <xdr:cNvPicPr>
          <a:picLocks noChangeAspect="1"/>
        </xdr:cNvPicPr>
      </xdr:nvPicPr>
      <xdr:blipFill>
        <a:blip xmlns:r="http://schemas.openxmlformats.org/officeDocument/2006/relationships" r:embed="rId2"/>
        <a:stretch>
          <a:fillRect/>
        </a:stretch>
      </xdr:blipFill>
      <xdr:spPr>
        <a:xfrm>
          <a:off x="247650" y="754380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45815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8"/>
      <c r="B1" s="369"/>
      <c r="C1" s="369"/>
      <c r="D1" s="369"/>
      <c r="E1" s="369"/>
      <c r="F1" s="369"/>
      <c r="G1" s="369"/>
      <c r="H1" s="369"/>
      <c r="I1" s="369"/>
    </row>
    <row r="2" spans="1:9" ht="18.75" customHeight="1">
      <c r="A2" s="703" t="s">
        <v>0</v>
      </c>
      <c r="B2" s="703"/>
      <c r="C2" s="703"/>
      <c r="D2" s="703"/>
      <c r="E2" s="703"/>
      <c r="F2" s="703"/>
      <c r="G2" s="703"/>
      <c r="H2" s="703"/>
      <c r="I2" s="703"/>
    </row>
    <row r="3" spans="1:9" ht="18.75" customHeight="1">
      <c r="A3" s="370"/>
      <c r="B3" s="370"/>
      <c r="C3" s="370"/>
      <c r="D3" s="370"/>
      <c r="E3" s="370"/>
      <c r="F3" s="370"/>
      <c r="G3" s="370"/>
      <c r="H3" s="370"/>
      <c r="I3" s="370"/>
    </row>
    <row r="4" spans="1:9" ht="16.5">
      <c r="A4" s="704" t="s">
        <v>1</v>
      </c>
      <c r="B4" s="704"/>
      <c r="C4" s="704"/>
      <c r="D4" s="704"/>
      <c r="E4" s="704"/>
      <c r="F4" s="704"/>
      <c r="G4" s="704"/>
      <c r="H4" s="704"/>
      <c r="I4" s="704"/>
    </row>
    <row r="5" spans="1:9" ht="15" customHeight="1">
      <c r="A5" s="371"/>
      <c r="B5" s="371"/>
      <c r="C5" s="371"/>
      <c r="D5" s="371"/>
      <c r="E5" s="371"/>
      <c r="F5" s="371"/>
      <c r="G5" s="371"/>
      <c r="H5" s="371"/>
      <c r="I5" s="371"/>
    </row>
    <row r="6" spans="1:9" ht="15" customHeight="1">
      <c r="A6" s="372"/>
      <c r="B6" s="372"/>
      <c r="C6" s="372"/>
      <c r="D6" s="372"/>
      <c r="E6" s="372"/>
      <c r="F6" s="372"/>
      <c r="G6" s="372"/>
      <c r="H6" s="372"/>
      <c r="I6" s="372"/>
    </row>
    <row r="7" spans="1:9" ht="15.75" customHeight="1">
      <c r="A7" s="705" t="s">
        <v>1284</v>
      </c>
      <c r="B7" s="706"/>
      <c r="C7" s="706"/>
      <c r="D7" s="706"/>
      <c r="E7" s="706"/>
      <c r="F7" s="706"/>
      <c r="G7" s="706"/>
      <c r="H7" s="706"/>
      <c r="I7" s="706"/>
    </row>
    <row r="8" spans="1:9">
      <c r="A8" s="373"/>
      <c r="B8" s="373"/>
      <c r="C8" s="373"/>
      <c r="D8" s="373"/>
      <c r="E8" s="373"/>
      <c r="F8" s="373"/>
      <c r="G8" s="373"/>
      <c r="H8" s="373"/>
      <c r="I8" s="373"/>
    </row>
    <row r="9" spans="1:9">
      <c r="A9" s="374"/>
      <c r="B9" s="374"/>
      <c r="C9" s="374"/>
      <c r="D9" s="374"/>
      <c r="E9" s="374"/>
      <c r="F9" s="374"/>
      <c r="G9" s="374"/>
      <c r="H9" s="374"/>
      <c r="I9" s="374"/>
    </row>
    <row r="10" spans="1:9">
      <c r="A10" s="374"/>
      <c r="B10" s="374"/>
      <c r="C10" s="374"/>
      <c r="D10" s="374"/>
      <c r="E10" s="374"/>
      <c r="F10" s="374"/>
      <c r="G10" s="374"/>
      <c r="H10" s="374"/>
      <c r="I10" s="374"/>
    </row>
    <row r="11" spans="1:9">
      <c r="A11" s="374"/>
      <c r="B11" s="374"/>
      <c r="C11" s="374"/>
      <c r="D11" s="374"/>
      <c r="E11" s="374"/>
      <c r="F11" s="374"/>
      <c r="G11" s="374"/>
      <c r="H11" s="374"/>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4"/>
      <c r="B17" s="374"/>
      <c r="C17" s="374"/>
      <c r="D17" s="374"/>
      <c r="E17" s="374"/>
      <c r="F17" s="374"/>
      <c r="G17" s="374"/>
      <c r="H17" s="374"/>
      <c r="I17" s="374"/>
    </row>
    <row r="18" spans="1:9" ht="30">
      <c r="A18" s="707" t="s">
        <v>2</v>
      </c>
      <c r="B18" s="707"/>
      <c r="C18" s="707"/>
      <c r="D18" s="707"/>
      <c r="E18" s="707"/>
      <c r="F18" s="707"/>
      <c r="G18" s="707"/>
      <c r="H18" s="707"/>
      <c r="I18" s="707"/>
    </row>
    <row r="19" spans="1:9" ht="18.75" customHeight="1">
      <c r="A19" s="375"/>
      <c r="B19" s="375"/>
      <c r="C19" s="375"/>
      <c r="D19" s="375"/>
      <c r="E19" s="375"/>
      <c r="F19" s="375"/>
      <c r="G19" s="375"/>
      <c r="H19" s="375"/>
      <c r="I19" s="375"/>
    </row>
    <row r="20" spans="1:9" ht="18.75" customHeight="1">
      <c r="A20" s="708" t="s">
        <v>1188</v>
      </c>
      <c r="B20" s="708"/>
      <c r="C20" s="708"/>
      <c r="D20" s="708"/>
      <c r="E20" s="708"/>
      <c r="F20" s="708"/>
      <c r="G20" s="708"/>
      <c r="H20" s="708"/>
      <c r="I20" s="708"/>
    </row>
    <row r="21" spans="1:9" ht="18.75" customHeight="1">
      <c r="A21" s="376"/>
      <c r="B21" s="376"/>
      <c r="C21" s="376"/>
      <c r="D21" s="376"/>
      <c r="E21" s="376"/>
      <c r="F21" s="376"/>
      <c r="G21" s="376"/>
      <c r="H21" s="376"/>
      <c r="I21" s="376"/>
    </row>
    <row r="22" spans="1:9" ht="26.25" customHeight="1">
      <c r="A22" s="709" t="s">
        <v>3</v>
      </c>
      <c r="B22" s="709"/>
      <c r="C22" s="709"/>
      <c r="D22" s="709"/>
      <c r="E22" s="709"/>
      <c r="F22" s="709"/>
      <c r="G22" s="709"/>
      <c r="H22" s="709"/>
      <c r="I22" s="709"/>
    </row>
    <row r="23" spans="1:9" ht="18.75">
      <c r="A23" s="377"/>
      <c r="B23" s="377"/>
      <c r="C23" s="377"/>
      <c r="D23" s="377"/>
      <c r="E23" s="377"/>
      <c r="F23" s="377"/>
      <c r="G23" s="377"/>
      <c r="H23" s="377"/>
      <c r="I23" s="377"/>
    </row>
    <row r="24" spans="1:9" ht="18.75" customHeight="1">
      <c r="A24" s="699" t="s">
        <v>1189</v>
      </c>
      <c r="B24" s="699"/>
      <c r="C24" s="699"/>
      <c r="D24" s="699"/>
      <c r="E24" s="699"/>
      <c r="F24" s="699"/>
      <c r="G24" s="699"/>
      <c r="H24" s="699"/>
      <c r="I24" s="699"/>
    </row>
    <row r="25" spans="1:9">
      <c r="A25" s="374"/>
      <c r="B25" s="374"/>
      <c r="C25" s="374"/>
      <c r="D25" s="374"/>
      <c r="E25" s="374"/>
      <c r="F25" s="374"/>
      <c r="G25" s="374"/>
      <c r="H25" s="374"/>
      <c r="I25" s="374"/>
    </row>
    <row r="26" spans="1:9">
      <c r="A26" s="374"/>
      <c r="B26" s="374"/>
      <c r="C26" s="374"/>
      <c r="D26" s="374"/>
      <c r="E26" s="374"/>
      <c r="F26" s="374"/>
      <c r="G26" s="374"/>
      <c r="H26" s="374"/>
      <c r="I26" s="374"/>
    </row>
    <row r="27" spans="1:9">
      <c r="A27" s="374"/>
      <c r="B27" s="374"/>
      <c r="C27" s="374"/>
      <c r="D27" s="374"/>
      <c r="E27" s="374"/>
      <c r="F27" s="374"/>
      <c r="G27" s="374"/>
      <c r="H27" s="374"/>
      <c r="I27" s="374"/>
    </row>
    <row r="28" spans="1:9">
      <c r="A28" s="374"/>
      <c r="B28" s="374"/>
      <c r="C28" s="374"/>
      <c r="D28" s="374"/>
      <c r="E28" s="374"/>
      <c r="F28" s="374"/>
      <c r="G28" s="374"/>
      <c r="H28" s="374"/>
      <c r="I28" s="374"/>
    </row>
    <row r="29" spans="1:9">
      <c r="A29" s="374"/>
      <c r="B29" s="374"/>
      <c r="C29" s="374"/>
      <c r="D29" s="374"/>
      <c r="E29" s="374"/>
      <c r="F29" s="374"/>
      <c r="G29" s="374"/>
      <c r="H29" s="374"/>
      <c r="I29" s="374"/>
    </row>
    <row r="30" spans="1:9">
      <c r="A30" s="374"/>
      <c r="B30" s="374"/>
      <c r="C30" s="374"/>
      <c r="D30" s="374"/>
      <c r="E30" s="374"/>
      <c r="F30" s="374"/>
      <c r="G30" s="374"/>
      <c r="H30" s="374"/>
      <c r="I30" s="374"/>
    </row>
    <row r="31" spans="1:9">
      <c r="A31" s="374"/>
      <c r="B31" s="374"/>
      <c r="C31" s="374"/>
      <c r="D31" s="374"/>
      <c r="E31" s="374"/>
      <c r="F31" s="374"/>
      <c r="G31" s="374"/>
      <c r="H31" s="374"/>
      <c r="I31" s="374"/>
    </row>
    <row r="32" spans="1:9">
      <c r="A32" s="374"/>
      <c r="B32" s="374"/>
      <c r="C32" s="374"/>
      <c r="D32" s="374"/>
      <c r="E32" s="374"/>
      <c r="F32" s="374"/>
      <c r="G32" s="374"/>
      <c r="H32" s="374"/>
      <c r="I32" s="374"/>
    </row>
    <row r="33" spans="1:9">
      <c r="A33" s="374"/>
      <c r="B33" s="374"/>
      <c r="C33" s="374"/>
      <c r="D33" s="374"/>
      <c r="E33" s="374"/>
      <c r="F33" s="374"/>
      <c r="G33" s="374"/>
      <c r="H33" s="374"/>
      <c r="I33" s="374"/>
    </row>
    <row r="34" spans="1:9">
      <c r="A34" s="374"/>
      <c r="B34" s="374"/>
      <c r="C34" s="374"/>
      <c r="D34" s="374"/>
      <c r="E34" s="374"/>
      <c r="F34" s="374"/>
      <c r="G34" s="374"/>
      <c r="H34" s="374"/>
      <c r="I34" s="374"/>
    </row>
    <row r="35" spans="1:9">
      <c r="A35" s="374"/>
      <c r="B35" s="374"/>
      <c r="C35" s="374"/>
      <c r="D35" s="374"/>
      <c r="E35" s="374"/>
      <c r="F35" s="374"/>
      <c r="G35" s="374"/>
      <c r="H35" s="374"/>
      <c r="I35" s="374"/>
    </row>
    <row r="36" spans="1:9">
      <c r="A36" s="700"/>
      <c r="B36" s="700"/>
      <c r="C36" s="700"/>
      <c r="D36" s="700"/>
      <c r="E36" s="700"/>
      <c r="F36" s="700"/>
      <c r="G36" s="700"/>
      <c r="H36" s="700"/>
      <c r="I36" s="700"/>
    </row>
    <row r="37" spans="1:9" ht="50.25" customHeight="1">
      <c r="A37" s="701" t="s">
        <v>4</v>
      </c>
      <c r="B37" s="701"/>
      <c r="C37" s="701"/>
      <c r="D37" s="701"/>
      <c r="E37" s="701"/>
      <c r="F37" s="701"/>
      <c r="G37" s="701"/>
      <c r="H37" s="701"/>
      <c r="I37" s="701"/>
    </row>
    <row r="38" spans="1:9">
      <c r="A38" s="378"/>
      <c r="B38" s="378"/>
      <c r="C38" s="378"/>
      <c r="D38" s="378"/>
      <c r="E38" s="378"/>
      <c r="F38" s="378"/>
      <c r="G38" s="378"/>
      <c r="H38" s="378"/>
      <c r="I38" s="378"/>
    </row>
    <row r="39" spans="1:9" ht="65.25" customHeight="1">
      <c r="A39" s="702" t="s">
        <v>5</v>
      </c>
      <c r="B39" s="702"/>
      <c r="C39" s="702"/>
      <c r="D39" s="702"/>
      <c r="E39" s="702"/>
      <c r="F39" s="702"/>
      <c r="G39" s="702"/>
      <c r="H39" s="702"/>
      <c r="I39" s="702"/>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 customWidth="1"/>
  </cols>
  <sheetData>
    <row r="1" spans="1:19" ht="12.75" customHeight="1">
      <c r="A1" s="379" t="s">
        <v>958</v>
      </c>
      <c r="L1" s="380" t="str">
        <f>Naslovnica!A20</f>
        <v>Siječanj 2015.</v>
      </c>
    </row>
    <row r="2" spans="1:19" ht="12.75" customHeight="1">
      <c r="A2" s="117" t="s">
        <v>964</v>
      </c>
      <c r="J2" s="88"/>
      <c r="K2" s="88"/>
      <c r="L2" s="118" t="str">
        <f>Naslovnica!A24</f>
        <v>January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499</v>
      </c>
    </row>
    <row r="26" spans="1:1" ht="12.75" customHeight="1">
      <c r="A26" s="37"/>
    </row>
    <row r="27" spans="1:1" ht="12.75" customHeight="1">
      <c r="A27" s="379" t="s">
        <v>959</v>
      </c>
    </row>
    <row r="28" spans="1:1" ht="12.75" customHeight="1">
      <c r="A28" s="117" t="s">
        <v>963</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499</v>
      </c>
    </row>
    <row r="52" spans="1:1" ht="12.75" customHeight="1"/>
    <row r="53" spans="1:1" ht="12.75" customHeight="1">
      <c r="A53" s="379" t="s">
        <v>960</v>
      </c>
    </row>
    <row r="54" spans="1:1" ht="12.75" customHeight="1">
      <c r="A54" s="117" t="s">
        <v>965</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499</v>
      </c>
    </row>
    <row r="78" spans="1:12" ht="12.75" customHeight="1">
      <c r="A78" s="74" t="s">
        <v>343</v>
      </c>
    </row>
    <row r="79" spans="1:12" ht="12.75" customHeight="1">
      <c r="L79" s="689" t="s">
        <v>382</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53" t="s">
        <v>985</v>
      </c>
      <c r="AG1" s="380" t="str">
        <f>Naslovnica!A20</f>
        <v>Siječanj 2015.</v>
      </c>
    </row>
    <row r="2" spans="1:33" ht="12.75" customHeight="1">
      <c r="A2" s="119" t="s">
        <v>986</v>
      </c>
      <c r="AG2" s="118" t="str">
        <f>Naslovnica!A24</f>
        <v>January 2015</v>
      </c>
    </row>
    <row r="3" spans="1:33" ht="12.75" customHeight="1">
      <c r="A3" s="119"/>
      <c r="AG3" s="118"/>
    </row>
    <row r="4" spans="1:33" ht="12.75" customHeight="1">
      <c r="I4" s="677"/>
      <c r="J4" s="677"/>
      <c r="K4" s="677"/>
      <c r="AG4" s="21" t="s">
        <v>500</v>
      </c>
    </row>
    <row r="5" spans="1:33" ht="15" customHeight="1">
      <c r="A5" s="412" t="s">
        <v>968</v>
      </c>
      <c r="B5" s="752" t="s">
        <v>973</v>
      </c>
      <c r="C5" s="752"/>
      <c r="D5" s="752"/>
      <c r="E5" s="752"/>
      <c r="F5" s="752"/>
      <c r="G5" s="752"/>
      <c r="H5" s="752"/>
      <c r="I5" s="752"/>
      <c r="J5" s="750" t="s">
        <v>980</v>
      </c>
      <c r="K5" s="750"/>
      <c r="L5" s="752" t="s">
        <v>974</v>
      </c>
      <c r="M5" s="752"/>
      <c r="N5" s="752"/>
      <c r="O5" s="752"/>
      <c r="P5" s="752"/>
      <c r="Q5" s="752"/>
      <c r="R5" s="752"/>
      <c r="S5" s="752"/>
      <c r="T5" s="750" t="s">
        <v>981</v>
      </c>
      <c r="U5" s="750"/>
      <c r="V5" s="752" t="s">
        <v>975</v>
      </c>
      <c r="W5" s="752"/>
      <c r="X5" s="752"/>
      <c r="Y5" s="752"/>
      <c r="Z5" s="752"/>
      <c r="AA5" s="752"/>
      <c r="AB5" s="752"/>
      <c r="AC5" s="752"/>
      <c r="AD5" s="750" t="s">
        <v>982</v>
      </c>
      <c r="AE5" s="750"/>
      <c r="AF5" s="751" t="s">
        <v>922</v>
      </c>
      <c r="AG5" s="751"/>
    </row>
    <row r="6" spans="1:33" ht="22.5" customHeight="1">
      <c r="A6" s="753" t="s">
        <v>501</v>
      </c>
      <c r="B6" s="727" t="s">
        <v>969</v>
      </c>
      <c r="C6" s="727"/>
      <c r="D6" s="727" t="s">
        <v>970</v>
      </c>
      <c r="E6" s="727"/>
      <c r="F6" s="727" t="s">
        <v>971</v>
      </c>
      <c r="G6" s="727"/>
      <c r="H6" s="727" t="s">
        <v>972</v>
      </c>
      <c r="I6" s="727"/>
      <c r="J6" s="750"/>
      <c r="K6" s="750"/>
      <c r="L6" s="727" t="s">
        <v>969</v>
      </c>
      <c r="M6" s="727"/>
      <c r="N6" s="727" t="s">
        <v>970</v>
      </c>
      <c r="O6" s="727"/>
      <c r="P6" s="727" t="s">
        <v>971</v>
      </c>
      <c r="Q6" s="727"/>
      <c r="R6" s="727" t="s">
        <v>972</v>
      </c>
      <c r="S6" s="727"/>
      <c r="T6" s="750"/>
      <c r="U6" s="750"/>
      <c r="V6" s="727" t="s">
        <v>969</v>
      </c>
      <c r="W6" s="727"/>
      <c r="X6" s="727" t="s">
        <v>970</v>
      </c>
      <c r="Y6" s="727"/>
      <c r="Z6" s="727" t="s">
        <v>971</v>
      </c>
      <c r="AA6" s="727"/>
      <c r="AB6" s="727" t="s">
        <v>972</v>
      </c>
      <c r="AC6" s="727"/>
      <c r="AD6" s="750"/>
      <c r="AE6" s="750"/>
      <c r="AF6" s="751"/>
      <c r="AG6" s="751"/>
    </row>
    <row r="7" spans="1:33">
      <c r="A7" s="753"/>
      <c r="B7" s="412" t="s">
        <v>133</v>
      </c>
      <c r="C7" s="412" t="s">
        <v>134</v>
      </c>
      <c r="D7" s="412" t="s">
        <v>133</v>
      </c>
      <c r="E7" s="412" t="s">
        <v>134</v>
      </c>
      <c r="F7" s="412" t="s">
        <v>133</v>
      </c>
      <c r="G7" s="412" t="s">
        <v>134</v>
      </c>
      <c r="H7" s="412" t="s">
        <v>133</v>
      </c>
      <c r="I7" s="412" t="s">
        <v>134</v>
      </c>
      <c r="J7" s="412" t="s">
        <v>133</v>
      </c>
      <c r="K7" s="412" t="s">
        <v>134</v>
      </c>
      <c r="L7" s="412" t="s">
        <v>133</v>
      </c>
      <c r="M7" s="412" t="s">
        <v>134</v>
      </c>
      <c r="N7" s="412" t="s">
        <v>133</v>
      </c>
      <c r="O7" s="412" t="s">
        <v>134</v>
      </c>
      <c r="P7" s="412" t="s">
        <v>133</v>
      </c>
      <c r="Q7" s="412" t="s">
        <v>134</v>
      </c>
      <c r="R7" s="412" t="s">
        <v>133</v>
      </c>
      <c r="S7" s="412" t="s">
        <v>134</v>
      </c>
      <c r="T7" s="412" t="s">
        <v>133</v>
      </c>
      <c r="U7" s="412" t="s">
        <v>134</v>
      </c>
      <c r="V7" s="412" t="s">
        <v>133</v>
      </c>
      <c r="W7" s="412" t="s">
        <v>134</v>
      </c>
      <c r="X7" s="412" t="s">
        <v>133</v>
      </c>
      <c r="Y7" s="412" t="s">
        <v>134</v>
      </c>
      <c r="Z7" s="412" t="s">
        <v>133</v>
      </c>
      <c r="AA7" s="412" t="s">
        <v>134</v>
      </c>
      <c r="AB7" s="412" t="s">
        <v>133</v>
      </c>
      <c r="AC7" s="412" t="s">
        <v>134</v>
      </c>
      <c r="AD7" s="412" t="s">
        <v>133</v>
      </c>
      <c r="AE7" s="412" t="s">
        <v>134</v>
      </c>
      <c r="AF7" s="412" t="s">
        <v>133</v>
      </c>
      <c r="AG7" s="412" t="s">
        <v>134</v>
      </c>
    </row>
    <row r="8" spans="1:33">
      <c r="A8" s="753"/>
      <c r="B8" s="413" t="s">
        <v>124</v>
      </c>
      <c r="C8" s="413" t="s">
        <v>125</v>
      </c>
      <c r="D8" s="413" t="s">
        <v>124</v>
      </c>
      <c r="E8" s="413" t="s">
        <v>125</v>
      </c>
      <c r="F8" s="413" t="s">
        <v>124</v>
      </c>
      <c r="G8" s="413" t="s">
        <v>125</v>
      </c>
      <c r="H8" s="413" t="s">
        <v>124</v>
      </c>
      <c r="I8" s="413" t="s">
        <v>125</v>
      </c>
      <c r="J8" s="413" t="s">
        <v>124</v>
      </c>
      <c r="K8" s="413" t="s">
        <v>125</v>
      </c>
      <c r="L8" s="413" t="s">
        <v>124</v>
      </c>
      <c r="M8" s="413" t="s">
        <v>125</v>
      </c>
      <c r="N8" s="413" t="s">
        <v>124</v>
      </c>
      <c r="O8" s="413" t="s">
        <v>125</v>
      </c>
      <c r="P8" s="413" t="s">
        <v>124</v>
      </c>
      <c r="Q8" s="413" t="s">
        <v>125</v>
      </c>
      <c r="R8" s="413" t="s">
        <v>124</v>
      </c>
      <c r="S8" s="413" t="s">
        <v>125</v>
      </c>
      <c r="T8" s="413" t="s">
        <v>124</v>
      </c>
      <c r="U8" s="413" t="s">
        <v>125</v>
      </c>
      <c r="V8" s="413" t="s">
        <v>124</v>
      </c>
      <c r="W8" s="413" t="s">
        <v>125</v>
      </c>
      <c r="X8" s="413" t="s">
        <v>124</v>
      </c>
      <c r="Y8" s="413" t="s">
        <v>125</v>
      </c>
      <c r="Z8" s="413" t="s">
        <v>124</v>
      </c>
      <c r="AA8" s="413" t="s">
        <v>125</v>
      </c>
      <c r="AB8" s="413" t="s">
        <v>124</v>
      </c>
      <c r="AC8" s="413" t="s">
        <v>125</v>
      </c>
      <c r="AD8" s="413" t="s">
        <v>124</v>
      </c>
      <c r="AE8" s="413" t="s">
        <v>125</v>
      </c>
      <c r="AF8" s="413" t="s">
        <v>124</v>
      </c>
      <c r="AG8" s="413" t="s">
        <v>125</v>
      </c>
    </row>
    <row r="9" spans="1:33" ht="18">
      <c r="A9" s="209" t="s">
        <v>623</v>
      </c>
      <c r="B9" s="181">
        <v>3819.7163999999998</v>
      </c>
      <c r="C9" s="182">
        <v>2.223128276467316E-2</v>
      </c>
      <c r="D9" s="181">
        <v>1959.0104199999998</v>
      </c>
      <c r="E9" s="182">
        <v>3.8925238504402444E-2</v>
      </c>
      <c r="F9" s="181">
        <v>1981.9997700000001</v>
      </c>
      <c r="G9" s="182">
        <v>4.0670465105510693E-2</v>
      </c>
      <c r="H9" s="181">
        <v>2858.1325000000002</v>
      </c>
      <c r="I9" s="182">
        <v>2.8803565949796821E-2</v>
      </c>
      <c r="J9" s="181">
        <v>10618.85909</v>
      </c>
      <c r="K9" s="182">
        <v>2.8691378594999494E-2</v>
      </c>
      <c r="L9" s="181">
        <v>856950.11387</v>
      </c>
      <c r="M9" s="182">
        <v>3.2132767106192422E-2</v>
      </c>
      <c r="N9" s="181">
        <v>123649.69181</v>
      </c>
      <c r="O9" s="182">
        <v>1.3968791344739903E-2</v>
      </c>
      <c r="P9" s="181">
        <v>285300.27039999998</v>
      </c>
      <c r="Q9" s="182">
        <v>2.6591555605240978E-2</v>
      </c>
      <c r="R9" s="181">
        <v>84753.250510000013</v>
      </c>
      <c r="S9" s="182">
        <v>4.1591650606673854E-3</v>
      </c>
      <c r="T9" s="181">
        <v>1350653.32659</v>
      </c>
      <c r="U9" s="182">
        <v>2.0271757372207447E-2</v>
      </c>
      <c r="V9" s="181">
        <v>19877.522860000001</v>
      </c>
      <c r="W9" s="182">
        <v>3.0595505121287708E-2</v>
      </c>
      <c r="X9" s="181">
        <v>905.70199000000002</v>
      </c>
      <c r="Y9" s="182">
        <v>5.0079133654464545E-3</v>
      </c>
      <c r="Z9" s="181">
        <v>8182.3392100000001</v>
      </c>
      <c r="AA9" s="182">
        <v>3.2537750775733641E-2</v>
      </c>
      <c r="AB9" s="181">
        <v>1744.02415</v>
      </c>
      <c r="AC9" s="182">
        <v>3.044418096106958E-3</v>
      </c>
      <c r="AD9" s="181">
        <v>30709.588210000005</v>
      </c>
      <c r="AE9" s="182">
        <v>1.8557059293009517E-2</v>
      </c>
      <c r="AF9" s="181">
        <v>1391981.7738899998</v>
      </c>
      <c r="AG9" s="182">
        <v>2.0275814714200466E-2</v>
      </c>
    </row>
    <row r="10" spans="1:33" ht="18">
      <c r="A10" s="209" t="s">
        <v>624</v>
      </c>
      <c r="B10" s="184">
        <v>400.76754</v>
      </c>
      <c r="C10" s="185">
        <v>2.3325230387895974E-3</v>
      </c>
      <c r="D10" s="184">
        <v>1075.8396299999999</v>
      </c>
      <c r="E10" s="185">
        <v>2.1376769496835077E-2</v>
      </c>
      <c r="F10" s="184">
        <v>7.4459999999999997</v>
      </c>
      <c r="G10" s="185">
        <v>1.527912806849784E-4</v>
      </c>
      <c r="H10" s="184">
        <v>72.884259999999998</v>
      </c>
      <c r="I10" s="185">
        <v>7.345098905009262E-4</v>
      </c>
      <c r="J10" s="184">
        <v>1556.9374299999999</v>
      </c>
      <c r="K10" s="185">
        <v>4.206730767801866E-3</v>
      </c>
      <c r="L10" s="184">
        <v>1154.2996000000001</v>
      </c>
      <c r="M10" s="185">
        <v>4.3282379705941409E-5</v>
      </c>
      <c r="N10" s="184">
        <v>205859.35689</v>
      </c>
      <c r="O10" s="185">
        <v>2.3256074161328348E-2</v>
      </c>
      <c r="P10" s="184">
        <v>31763.575049999999</v>
      </c>
      <c r="Q10" s="185">
        <v>2.9605400337654924E-3</v>
      </c>
      <c r="R10" s="184">
        <v>29411.002940000002</v>
      </c>
      <c r="S10" s="185">
        <v>1.4433100216351071E-3</v>
      </c>
      <c r="T10" s="184">
        <v>268188.23447999998</v>
      </c>
      <c r="U10" s="182">
        <v>4.0251978153307217E-3</v>
      </c>
      <c r="V10" s="184">
        <v>0</v>
      </c>
      <c r="W10" s="185">
        <v>0</v>
      </c>
      <c r="X10" s="184">
        <v>0.79298999999999997</v>
      </c>
      <c r="Y10" s="185">
        <v>4.3846930486101542E-6</v>
      </c>
      <c r="Z10" s="184">
        <v>0</v>
      </c>
      <c r="AA10" s="185">
        <v>0</v>
      </c>
      <c r="AB10" s="184">
        <v>0</v>
      </c>
      <c r="AC10" s="185">
        <v>0</v>
      </c>
      <c r="AD10" s="184">
        <v>0.79298999999999997</v>
      </c>
      <c r="AE10" s="185">
        <v>4.791846229957513E-7</v>
      </c>
      <c r="AF10" s="184">
        <v>269745.96489999996</v>
      </c>
      <c r="AG10" s="182">
        <v>3.9291600700569447E-3</v>
      </c>
    </row>
    <row r="11" spans="1:33" ht="27">
      <c r="A11" s="209" t="s">
        <v>625</v>
      </c>
      <c r="B11" s="184">
        <v>168276.75665</v>
      </c>
      <c r="C11" s="185">
        <v>0.97939421885044786</v>
      </c>
      <c r="D11" s="184">
        <v>49751.38622</v>
      </c>
      <c r="E11" s="185">
        <v>0.98855246238973093</v>
      </c>
      <c r="F11" s="184">
        <v>46777.169860000002</v>
      </c>
      <c r="G11" s="185">
        <v>0.9598635092302138</v>
      </c>
      <c r="H11" s="184">
        <v>96424.011499999993</v>
      </c>
      <c r="I11" s="185">
        <v>0.97173779535560967</v>
      </c>
      <c r="J11" s="184">
        <v>361229.32423000003</v>
      </c>
      <c r="K11" s="185">
        <v>0.97601514562509883</v>
      </c>
      <c r="L11" s="184">
        <v>26084813.511799999</v>
      </c>
      <c r="M11" s="185">
        <v>0.97809338492051678</v>
      </c>
      <c r="N11" s="184">
        <v>8904569.1938099992</v>
      </c>
      <c r="O11" s="185">
        <v>1.0059553506551575</v>
      </c>
      <c r="P11" s="184">
        <v>10419497.59224</v>
      </c>
      <c r="Q11" s="185">
        <v>0.97115452857532403</v>
      </c>
      <c r="R11" s="184">
        <v>20271942.147909999</v>
      </c>
      <c r="S11" s="185">
        <v>0.99482147275884836</v>
      </c>
      <c r="T11" s="184">
        <v>65680822.445759997</v>
      </c>
      <c r="U11" s="185">
        <v>0.9857938157891637</v>
      </c>
      <c r="V11" s="184">
        <v>631901.78509999998</v>
      </c>
      <c r="W11" s="185">
        <v>0.97262392494000616</v>
      </c>
      <c r="X11" s="184">
        <v>181335.01496999999</v>
      </c>
      <c r="Y11" s="185">
        <v>1.002658772000375</v>
      </c>
      <c r="Z11" s="184">
        <v>245598.41562000001</v>
      </c>
      <c r="AA11" s="185">
        <v>0.97664247756829536</v>
      </c>
      <c r="AB11" s="184">
        <v>581129.26277000003</v>
      </c>
      <c r="AC11" s="185">
        <v>1.0144357483549087</v>
      </c>
      <c r="AD11" s="184">
        <v>1639964.4784599999</v>
      </c>
      <c r="AE11" s="185">
        <v>0.99099075692919081</v>
      </c>
      <c r="AF11" s="184">
        <v>67682016.248449996</v>
      </c>
      <c r="AG11" s="185">
        <v>0.98586637172845837</v>
      </c>
    </row>
    <row r="12" spans="1:33" ht="18.75">
      <c r="A12" s="209" t="s">
        <v>626</v>
      </c>
      <c r="B12" s="186">
        <v>143948.29138000001</v>
      </c>
      <c r="C12" s="187">
        <v>0.83779915418860518</v>
      </c>
      <c r="D12" s="186">
        <v>36668.508219999996</v>
      </c>
      <c r="E12" s="187">
        <v>0.72859767027892652</v>
      </c>
      <c r="F12" s="186">
        <v>35796.083659999997</v>
      </c>
      <c r="G12" s="187">
        <v>0.73453256324443028</v>
      </c>
      <c r="H12" s="186">
        <v>76561.636740000002</v>
      </c>
      <c r="I12" s="187">
        <v>0.7715696011521429</v>
      </c>
      <c r="J12" s="186">
        <v>292974.52</v>
      </c>
      <c r="K12" s="187">
        <v>0.79159566962558225</v>
      </c>
      <c r="L12" s="186">
        <v>22240842.933580004</v>
      </c>
      <c r="M12" s="187">
        <v>0.83395732687719326</v>
      </c>
      <c r="N12" s="186">
        <v>7399641.0735400002</v>
      </c>
      <c r="O12" s="187">
        <v>0.83594257833716668</v>
      </c>
      <c r="P12" s="186">
        <v>8458190.3879000004</v>
      </c>
      <c r="Q12" s="187">
        <v>0.788349901331035</v>
      </c>
      <c r="R12" s="186">
        <v>18066315.232659999</v>
      </c>
      <c r="S12" s="187">
        <v>0.88658295273072274</v>
      </c>
      <c r="T12" s="186">
        <v>56164989.627680004</v>
      </c>
      <c r="U12" s="187">
        <v>0.84297207886750025</v>
      </c>
      <c r="V12" s="186">
        <v>631901.78509999998</v>
      </c>
      <c r="W12" s="187">
        <v>0.97262392494000616</v>
      </c>
      <c r="X12" s="186">
        <v>178747.66766000001</v>
      </c>
      <c r="Y12" s="187">
        <v>0.9883525086622531</v>
      </c>
      <c r="Z12" s="186">
        <v>245598.41562000001</v>
      </c>
      <c r="AA12" s="187">
        <v>0.97664247756829536</v>
      </c>
      <c r="AB12" s="186">
        <v>581129.26277000003</v>
      </c>
      <c r="AC12" s="187">
        <v>1.0144357483549087</v>
      </c>
      <c r="AD12" s="186">
        <v>1637377.1311500003</v>
      </c>
      <c r="AE12" s="187">
        <v>0.98942728570597061</v>
      </c>
      <c r="AF12" s="186">
        <v>58095341.278830007</v>
      </c>
      <c r="AG12" s="187">
        <v>0.84622543026262653</v>
      </c>
    </row>
    <row r="13" spans="1:33" ht="19.5">
      <c r="A13" s="210" t="s">
        <v>524</v>
      </c>
      <c r="B13" s="186">
        <v>12031.655439999999</v>
      </c>
      <c r="C13" s="187">
        <v>7.0025914545320186E-2</v>
      </c>
      <c r="D13" s="186">
        <v>10141.713609999999</v>
      </c>
      <c r="E13" s="187">
        <v>0.20151430389665526</v>
      </c>
      <c r="F13" s="186">
        <v>6732.4148700000005</v>
      </c>
      <c r="G13" s="187">
        <v>0.13814857508593772</v>
      </c>
      <c r="H13" s="186">
        <v>10053.890529999999</v>
      </c>
      <c r="I13" s="187">
        <v>0.10132066967955219</v>
      </c>
      <c r="J13" s="186">
        <v>38959.674449999999</v>
      </c>
      <c r="K13" s="187">
        <v>0.10526618350511312</v>
      </c>
      <c r="L13" s="186">
        <v>2071803.8672200001</v>
      </c>
      <c r="M13" s="187">
        <v>7.7685725315380733E-2</v>
      </c>
      <c r="N13" s="186">
        <v>993857.24454999994</v>
      </c>
      <c r="O13" s="187">
        <v>0.11227674143264077</v>
      </c>
      <c r="P13" s="186">
        <v>1510520.33433</v>
      </c>
      <c r="Q13" s="187">
        <v>0.14078880965260868</v>
      </c>
      <c r="R13" s="186">
        <v>2280853.56128</v>
      </c>
      <c r="S13" s="187">
        <v>0.11193017829393165</v>
      </c>
      <c r="T13" s="186">
        <v>6857035.0073800003</v>
      </c>
      <c r="U13" s="187">
        <v>0.10291623114962034</v>
      </c>
      <c r="V13" s="186">
        <v>0</v>
      </c>
      <c r="W13" s="187">
        <v>0</v>
      </c>
      <c r="X13" s="186">
        <v>0</v>
      </c>
      <c r="Y13" s="187">
        <v>0</v>
      </c>
      <c r="Z13" s="186">
        <v>0</v>
      </c>
      <c r="AA13" s="187">
        <v>0</v>
      </c>
      <c r="AB13" s="186">
        <v>0</v>
      </c>
      <c r="AC13" s="187">
        <v>0</v>
      </c>
      <c r="AD13" s="186">
        <v>0</v>
      </c>
      <c r="AE13" s="187">
        <v>0</v>
      </c>
      <c r="AF13" s="186">
        <v>6895994.6818300001</v>
      </c>
      <c r="AG13" s="187">
        <v>0.10044808995462191</v>
      </c>
    </row>
    <row r="14" spans="1:33" ht="19.5">
      <c r="A14" s="210" t="s">
        <v>627</v>
      </c>
      <c r="B14" s="186">
        <v>119916.40587999999</v>
      </c>
      <c r="C14" s="187">
        <v>0.69793022519724113</v>
      </c>
      <c r="D14" s="186">
        <v>25750.36089</v>
      </c>
      <c r="E14" s="187">
        <v>0.51165574668953873</v>
      </c>
      <c r="F14" s="186">
        <v>24910.344300000001</v>
      </c>
      <c r="G14" s="187">
        <v>0.51115812622894863</v>
      </c>
      <c r="H14" s="186">
        <v>62958.90971</v>
      </c>
      <c r="I14" s="187">
        <v>0.63448461817613022</v>
      </c>
      <c r="J14" s="186">
        <v>233536.02077999999</v>
      </c>
      <c r="K14" s="187">
        <v>0.63099720327569098</v>
      </c>
      <c r="L14" s="186">
        <v>18767543.889900003</v>
      </c>
      <c r="M14" s="187">
        <v>0.70372021335758284</v>
      </c>
      <c r="N14" s="186">
        <v>6198095.0961699998</v>
      </c>
      <c r="O14" s="187">
        <v>0.70020309687704618</v>
      </c>
      <c r="P14" s="186">
        <v>6648651.1728500007</v>
      </c>
      <c r="Q14" s="187">
        <v>0.61969088607877976</v>
      </c>
      <c r="R14" s="186">
        <v>15204004.941509999</v>
      </c>
      <c r="S14" s="187">
        <v>0.74611847633479822</v>
      </c>
      <c r="T14" s="186">
        <v>46818295.100430004</v>
      </c>
      <c r="U14" s="187">
        <v>0.70268891370703901</v>
      </c>
      <c r="V14" s="186">
        <v>485332.76058</v>
      </c>
      <c r="W14" s="187">
        <v>0.74702472065747594</v>
      </c>
      <c r="X14" s="186">
        <v>175569.41175999999</v>
      </c>
      <c r="Y14" s="187">
        <v>0.9707789244412236</v>
      </c>
      <c r="Z14" s="186">
        <v>210916.82871</v>
      </c>
      <c r="AA14" s="187">
        <v>0.83872826961106672</v>
      </c>
      <c r="AB14" s="186">
        <v>560109.37096000009</v>
      </c>
      <c r="AC14" s="187">
        <v>0.97774282813096902</v>
      </c>
      <c r="AD14" s="186">
        <v>1431928.3720100001</v>
      </c>
      <c r="AE14" s="187">
        <v>0.86527958372555991</v>
      </c>
      <c r="AF14" s="186">
        <v>48483759.493220001</v>
      </c>
      <c r="AG14" s="187">
        <v>0.70622169238982513</v>
      </c>
    </row>
    <row r="15" spans="1:33" ht="19.5">
      <c r="A15" s="210" t="s">
        <v>628</v>
      </c>
      <c r="B15" s="186">
        <v>0</v>
      </c>
      <c r="C15" s="187">
        <v>0</v>
      </c>
      <c r="D15" s="186">
        <v>0</v>
      </c>
      <c r="E15" s="187">
        <v>0</v>
      </c>
      <c r="F15" s="186">
        <v>641.71356000000003</v>
      </c>
      <c r="G15" s="187">
        <v>1.3167907153547775E-2</v>
      </c>
      <c r="H15" s="186">
        <v>0</v>
      </c>
      <c r="I15" s="187">
        <v>0</v>
      </c>
      <c r="J15" s="186">
        <v>641.71356000000003</v>
      </c>
      <c r="K15" s="187">
        <v>1.7338629831564066E-3</v>
      </c>
      <c r="L15" s="186">
        <v>3678.1803799999998</v>
      </c>
      <c r="M15" s="187">
        <v>1.379194793397692E-4</v>
      </c>
      <c r="N15" s="186">
        <v>5522.4325899999994</v>
      </c>
      <c r="O15" s="187">
        <v>6.2387303547539318E-4</v>
      </c>
      <c r="P15" s="186">
        <v>315.43784999999997</v>
      </c>
      <c r="Q15" s="187">
        <v>2.9400543912953342E-5</v>
      </c>
      <c r="R15" s="186">
        <v>0</v>
      </c>
      <c r="S15" s="187">
        <v>0</v>
      </c>
      <c r="T15" s="186">
        <v>9516.0508199999986</v>
      </c>
      <c r="U15" s="187">
        <v>1.4282500888045712E-4</v>
      </c>
      <c r="V15" s="186">
        <v>0</v>
      </c>
      <c r="W15" s="187">
        <v>0</v>
      </c>
      <c r="X15" s="186">
        <v>0</v>
      </c>
      <c r="Y15" s="187">
        <v>0</v>
      </c>
      <c r="Z15" s="186">
        <v>4649.45525</v>
      </c>
      <c r="AA15" s="187">
        <v>1.8488944577430486E-2</v>
      </c>
      <c r="AB15" s="186">
        <v>0</v>
      </c>
      <c r="AC15" s="187">
        <v>0</v>
      </c>
      <c r="AD15" s="186">
        <v>4649.45525</v>
      </c>
      <c r="AE15" s="187">
        <v>2.8095530348514692E-3</v>
      </c>
      <c r="AF15" s="186">
        <v>14807.21963</v>
      </c>
      <c r="AG15" s="187">
        <v>2.1568417581455866E-4</v>
      </c>
    </row>
    <row r="16" spans="1:33" ht="19.5">
      <c r="A16" s="210" t="s">
        <v>629</v>
      </c>
      <c r="B16" s="186">
        <v>0</v>
      </c>
      <c r="C16" s="187">
        <v>0</v>
      </c>
      <c r="D16" s="186">
        <v>776.43371999999999</v>
      </c>
      <c r="E16" s="187">
        <v>1.5427619692732632E-2</v>
      </c>
      <c r="F16" s="186">
        <v>3511.6109300000003</v>
      </c>
      <c r="G16" s="187">
        <v>7.2057954775996247E-2</v>
      </c>
      <c r="H16" s="186">
        <v>2648.5696600000001</v>
      </c>
      <c r="I16" s="187">
        <v>2.6691642488387415E-2</v>
      </c>
      <c r="J16" s="186">
        <v>6936.6143099999999</v>
      </c>
      <c r="K16" s="187">
        <v>1.874222321333216E-2</v>
      </c>
      <c r="L16" s="186">
        <v>2939.0770299999999</v>
      </c>
      <c r="M16" s="187">
        <v>1.1020557227731045E-4</v>
      </c>
      <c r="N16" s="186">
        <v>95908.068400000004</v>
      </c>
      <c r="O16" s="187">
        <v>1.083480092951024E-2</v>
      </c>
      <c r="P16" s="186">
        <v>63504.684390000002</v>
      </c>
      <c r="Q16" s="187">
        <v>5.9189861396989549E-3</v>
      </c>
      <c r="R16" s="186">
        <v>394594.16402999999</v>
      </c>
      <c r="S16" s="187">
        <v>1.9364239722973086E-2</v>
      </c>
      <c r="T16" s="186">
        <v>556945.99384999997</v>
      </c>
      <c r="U16" s="187">
        <v>8.3591206081391287E-3</v>
      </c>
      <c r="V16" s="186">
        <v>0</v>
      </c>
      <c r="W16" s="187">
        <v>0</v>
      </c>
      <c r="X16" s="186">
        <v>3178.2559000000001</v>
      </c>
      <c r="Y16" s="187">
        <v>1.7573584221029535E-2</v>
      </c>
      <c r="Z16" s="186">
        <v>17327.713649999998</v>
      </c>
      <c r="AA16" s="187">
        <v>6.8905091048770864E-2</v>
      </c>
      <c r="AB16" s="186">
        <v>16313.304199999999</v>
      </c>
      <c r="AC16" s="187">
        <v>2.8476967198979238E-2</v>
      </c>
      <c r="AD16" s="186">
        <v>36819.273749999993</v>
      </c>
      <c r="AE16" s="187">
        <v>2.2248994074163749E-2</v>
      </c>
      <c r="AF16" s="186">
        <v>600701.88191</v>
      </c>
      <c r="AG16" s="187">
        <v>8.7499134575889769E-3</v>
      </c>
    </row>
    <row r="17" spans="1:33" ht="19.5">
      <c r="A17" s="578" t="s">
        <v>760</v>
      </c>
      <c r="B17" s="186">
        <v>0</v>
      </c>
      <c r="C17" s="187">
        <v>0</v>
      </c>
      <c r="D17" s="186">
        <v>0</v>
      </c>
      <c r="E17" s="187">
        <v>0</v>
      </c>
      <c r="F17" s="186">
        <v>0</v>
      </c>
      <c r="G17" s="187">
        <v>0</v>
      </c>
      <c r="H17" s="186">
        <v>0</v>
      </c>
      <c r="I17" s="187">
        <v>0</v>
      </c>
      <c r="J17" s="186">
        <v>0</v>
      </c>
      <c r="K17" s="187">
        <v>0</v>
      </c>
      <c r="L17" s="186">
        <v>36177.711479999998</v>
      </c>
      <c r="M17" s="187">
        <v>1.3565433490311833E-3</v>
      </c>
      <c r="N17" s="186">
        <v>37042.39417</v>
      </c>
      <c r="O17" s="187">
        <v>4.184704931294401E-3</v>
      </c>
      <c r="P17" s="186">
        <v>58307.991179999997</v>
      </c>
      <c r="Q17" s="187">
        <v>5.4346257279007147E-3</v>
      </c>
      <c r="R17" s="186">
        <v>34746.754359999999</v>
      </c>
      <c r="S17" s="187">
        <v>1.7051556823611451E-3</v>
      </c>
      <c r="T17" s="186">
        <v>166274.85118999999</v>
      </c>
      <c r="U17" s="187">
        <v>2.4955948162757331E-3</v>
      </c>
      <c r="V17" s="186">
        <v>0</v>
      </c>
      <c r="W17" s="187">
        <v>0</v>
      </c>
      <c r="X17" s="186">
        <v>0</v>
      </c>
      <c r="Y17" s="187">
        <v>0</v>
      </c>
      <c r="Z17" s="186">
        <v>0</v>
      </c>
      <c r="AA17" s="187">
        <v>0</v>
      </c>
      <c r="AB17" s="186">
        <v>0</v>
      </c>
      <c r="AC17" s="187">
        <v>0</v>
      </c>
      <c r="AD17" s="186">
        <v>0</v>
      </c>
      <c r="AE17" s="187">
        <v>0</v>
      </c>
      <c r="AF17" s="186">
        <v>166274.85118999999</v>
      </c>
      <c r="AG17" s="187">
        <v>2.421984351805251E-3</v>
      </c>
    </row>
    <row r="18" spans="1:33" ht="19.5">
      <c r="A18" s="578" t="s">
        <v>761</v>
      </c>
      <c r="B18" s="186">
        <v>0</v>
      </c>
      <c r="C18" s="187">
        <v>0</v>
      </c>
      <c r="D18" s="186">
        <v>0</v>
      </c>
      <c r="E18" s="187">
        <v>0</v>
      </c>
      <c r="F18" s="186">
        <v>0</v>
      </c>
      <c r="G18" s="187">
        <v>0</v>
      </c>
      <c r="H18" s="186">
        <v>900.26684</v>
      </c>
      <c r="I18" s="187">
        <v>9.0726708080731671E-3</v>
      </c>
      <c r="J18" s="186">
        <v>900.26684</v>
      </c>
      <c r="K18" s="187">
        <v>2.432454986363684E-3</v>
      </c>
      <c r="L18" s="186">
        <v>378475.95148000005</v>
      </c>
      <c r="M18" s="187">
        <v>1.4191584092660881E-2</v>
      </c>
      <c r="N18" s="186">
        <v>69215.83765999999</v>
      </c>
      <c r="O18" s="187">
        <v>7.8193611311996539E-3</v>
      </c>
      <c r="P18" s="186">
        <v>175568.44545</v>
      </c>
      <c r="Q18" s="187">
        <v>1.636394551313889E-2</v>
      </c>
      <c r="R18" s="186">
        <v>68747.360769999999</v>
      </c>
      <c r="S18" s="187">
        <v>3.3736950406868783E-3</v>
      </c>
      <c r="T18" s="186">
        <v>692007.59536000004</v>
      </c>
      <c r="U18" s="187">
        <v>1.0386240345092626E-2</v>
      </c>
      <c r="V18" s="186">
        <v>0</v>
      </c>
      <c r="W18" s="187">
        <v>0</v>
      </c>
      <c r="X18" s="186">
        <v>0</v>
      </c>
      <c r="Y18" s="187">
        <v>0</v>
      </c>
      <c r="Z18" s="186">
        <v>12704.418009999999</v>
      </c>
      <c r="AA18" s="187">
        <v>5.0520172331027319E-2</v>
      </c>
      <c r="AB18" s="186">
        <v>4706.5876100000005</v>
      </c>
      <c r="AC18" s="187">
        <v>8.2159530249605768E-3</v>
      </c>
      <c r="AD18" s="186">
        <v>17411.00562</v>
      </c>
      <c r="AE18" s="187">
        <v>1.0521048391526511E-2</v>
      </c>
      <c r="AF18" s="186">
        <v>710318.86782000004</v>
      </c>
      <c r="AG18" s="187">
        <v>1.0346610869530752E-2</v>
      </c>
    </row>
    <row r="19" spans="1:33" ht="19.5">
      <c r="A19" s="183" t="s">
        <v>771</v>
      </c>
      <c r="B19" s="186">
        <v>0</v>
      </c>
      <c r="C19" s="187">
        <v>0</v>
      </c>
      <c r="D19" s="186">
        <v>0</v>
      </c>
      <c r="E19" s="187">
        <v>0</v>
      </c>
      <c r="F19" s="186">
        <v>0</v>
      </c>
      <c r="G19" s="187">
        <v>0</v>
      </c>
      <c r="H19" s="186">
        <v>0</v>
      </c>
      <c r="I19" s="187">
        <v>0</v>
      </c>
      <c r="J19" s="186">
        <v>0</v>
      </c>
      <c r="K19" s="187">
        <v>0</v>
      </c>
      <c r="L19" s="186">
        <v>0</v>
      </c>
      <c r="M19" s="187">
        <v>0</v>
      </c>
      <c r="N19" s="186">
        <v>0</v>
      </c>
      <c r="O19" s="187">
        <v>0</v>
      </c>
      <c r="P19" s="186">
        <v>1322.32185</v>
      </c>
      <c r="Q19" s="187">
        <v>1.2324767499519385E-4</v>
      </c>
      <c r="R19" s="186">
        <v>0</v>
      </c>
      <c r="S19" s="187">
        <v>0</v>
      </c>
      <c r="T19" s="186">
        <v>1322.32185</v>
      </c>
      <c r="U19" s="187">
        <v>1.9846534401869927E-5</v>
      </c>
      <c r="V19" s="186">
        <v>131568.09599999999</v>
      </c>
      <c r="W19" s="187">
        <v>0.20250975855077311</v>
      </c>
      <c r="X19" s="186">
        <v>0</v>
      </c>
      <c r="Y19" s="187">
        <v>0</v>
      </c>
      <c r="Z19" s="186">
        <v>0</v>
      </c>
      <c r="AA19" s="187">
        <v>0</v>
      </c>
      <c r="AB19" s="186">
        <v>0</v>
      </c>
      <c r="AC19" s="187">
        <v>0</v>
      </c>
      <c r="AD19" s="186">
        <v>131568.09599999999</v>
      </c>
      <c r="AE19" s="187">
        <v>7.9503409223355678E-2</v>
      </c>
      <c r="AF19" s="186">
        <v>132890.41785</v>
      </c>
      <c r="AG19" s="187">
        <v>1.9357017025369511E-3</v>
      </c>
    </row>
    <row r="20" spans="1:33" ht="17.25" customHeight="1">
      <c r="A20" s="209" t="s">
        <v>671</v>
      </c>
      <c r="B20" s="186">
        <v>12000.23006</v>
      </c>
      <c r="C20" s="187">
        <v>6.9843014446043891E-2</v>
      </c>
      <c r="D20" s="186">
        <v>0</v>
      </c>
      <c r="E20" s="187">
        <v>0</v>
      </c>
      <c r="F20" s="186">
        <v>0</v>
      </c>
      <c r="G20" s="187">
        <v>0</v>
      </c>
      <c r="H20" s="186">
        <v>0</v>
      </c>
      <c r="I20" s="187">
        <v>0</v>
      </c>
      <c r="J20" s="186">
        <v>12000.23006</v>
      </c>
      <c r="K20" s="187">
        <v>3.2423741661925895E-2</v>
      </c>
      <c r="L20" s="186">
        <v>980224.25609000004</v>
      </c>
      <c r="M20" s="187">
        <v>3.6755135710920574E-2</v>
      </c>
      <c r="N20" s="186">
        <v>0</v>
      </c>
      <c r="O20" s="187">
        <v>0</v>
      </c>
      <c r="P20" s="186">
        <v>0</v>
      </c>
      <c r="Q20" s="187">
        <v>0</v>
      </c>
      <c r="R20" s="186">
        <v>83368.45070999999</v>
      </c>
      <c r="S20" s="187">
        <v>4.0912076559717426E-3</v>
      </c>
      <c r="T20" s="186">
        <v>1063592.7068</v>
      </c>
      <c r="U20" s="187">
        <v>1.5963306698050975E-2</v>
      </c>
      <c r="V20" s="186">
        <v>15000.928519999999</v>
      </c>
      <c r="W20" s="187">
        <v>2.3089445731757082E-2</v>
      </c>
      <c r="X20" s="186">
        <v>0</v>
      </c>
      <c r="Y20" s="187">
        <v>0</v>
      </c>
      <c r="Z20" s="186">
        <v>0</v>
      </c>
      <c r="AA20" s="187">
        <v>0</v>
      </c>
      <c r="AB20" s="186">
        <v>0</v>
      </c>
      <c r="AC20" s="187">
        <v>0</v>
      </c>
      <c r="AD20" s="186">
        <v>15000.928519999999</v>
      </c>
      <c r="AE20" s="187">
        <v>9.0646972565132135E-3</v>
      </c>
      <c r="AF20" s="186">
        <v>1090593.8653800001</v>
      </c>
      <c r="AG20" s="187">
        <v>1.5885753360902845E-2</v>
      </c>
    </row>
    <row r="21" spans="1:33" ht="19.5">
      <c r="A21" s="210" t="s">
        <v>849</v>
      </c>
      <c r="B21" s="186">
        <v>24328.465270000001</v>
      </c>
      <c r="C21" s="187">
        <v>0.14159506466184257</v>
      </c>
      <c r="D21" s="186">
        <v>13082.878000000001</v>
      </c>
      <c r="E21" s="187">
        <v>0.25995479211080441</v>
      </c>
      <c r="F21" s="186">
        <v>10981.0862</v>
      </c>
      <c r="G21" s="187">
        <v>0.22533094598578335</v>
      </c>
      <c r="H21" s="186">
        <v>19862.374760000002</v>
      </c>
      <c r="I21" s="187">
        <v>0.20016819420346671</v>
      </c>
      <c r="J21" s="186">
        <v>68254.804229999994</v>
      </c>
      <c r="K21" s="187">
        <v>0.18441947599951652</v>
      </c>
      <c r="L21" s="186">
        <v>3843970.5782199996</v>
      </c>
      <c r="M21" s="187">
        <v>0.14413605804332358</v>
      </c>
      <c r="N21" s="186">
        <v>1504928.1202700001</v>
      </c>
      <c r="O21" s="187">
        <v>0.17001277231799086</v>
      </c>
      <c r="P21" s="186">
        <v>1961307.2043399999</v>
      </c>
      <c r="Q21" s="187">
        <v>0.18280462724428895</v>
      </c>
      <c r="R21" s="186">
        <v>2205626.9152500001</v>
      </c>
      <c r="S21" s="187">
        <v>0.10823852002812563</v>
      </c>
      <c r="T21" s="186">
        <v>9515832.8180799987</v>
      </c>
      <c r="U21" s="187">
        <v>0.14282173692166364</v>
      </c>
      <c r="V21" s="186">
        <v>0</v>
      </c>
      <c r="W21" s="187">
        <v>0</v>
      </c>
      <c r="X21" s="186">
        <v>2587.3473100000001</v>
      </c>
      <c r="Y21" s="187">
        <v>1.430626333812177E-2</v>
      </c>
      <c r="Z21" s="186">
        <v>0</v>
      </c>
      <c r="AA21" s="187">
        <v>0</v>
      </c>
      <c r="AB21" s="186">
        <v>0</v>
      </c>
      <c r="AC21" s="187">
        <v>0</v>
      </c>
      <c r="AD21" s="186">
        <v>2587.3473100000001</v>
      </c>
      <c r="AE21" s="187">
        <v>1.563471223220244E-3</v>
      </c>
      <c r="AF21" s="186">
        <v>9586674.9696199987</v>
      </c>
      <c r="AG21" s="187">
        <v>0.139640941465832</v>
      </c>
    </row>
    <row r="22" spans="1:33" ht="19.5">
      <c r="A22" s="210" t="s">
        <v>850</v>
      </c>
      <c r="B22" s="186">
        <v>24328.465270000001</v>
      </c>
      <c r="C22" s="187">
        <v>0.14159506466184257</v>
      </c>
      <c r="D22" s="186">
        <v>5765.3009299999994</v>
      </c>
      <c r="E22" s="187">
        <v>0.11455565088311434</v>
      </c>
      <c r="F22" s="186">
        <v>2358.5576099999998</v>
      </c>
      <c r="G22" s="187">
        <v>4.8397399650980631E-2</v>
      </c>
      <c r="H22" s="186">
        <v>2261.53505</v>
      </c>
      <c r="I22" s="187">
        <v>2.2791201583709658E-2</v>
      </c>
      <c r="J22" s="186">
        <v>34713.85886</v>
      </c>
      <c r="K22" s="187">
        <v>9.3794301120690121E-2</v>
      </c>
      <c r="L22" s="186">
        <v>3255296.2972499998</v>
      </c>
      <c r="M22" s="187">
        <v>0.12206273864507933</v>
      </c>
      <c r="N22" s="186">
        <v>614937.75696000003</v>
      </c>
      <c r="O22" s="187">
        <v>6.9469944415032653E-2</v>
      </c>
      <c r="P22" s="186">
        <v>1083508.59925</v>
      </c>
      <c r="Q22" s="187">
        <v>0.10098896550401987</v>
      </c>
      <c r="R22" s="186">
        <v>576383.35690999997</v>
      </c>
      <c r="S22" s="187">
        <v>2.8285328352419918E-2</v>
      </c>
      <c r="T22" s="186">
        <v>5530126.0103699993</v>
      </c>
      <c r="U22" s="187">
        <v>8.3000848932114277E-2</v>
      </c>
      <c r="V22" s="186">
        <v>0</v>
      </c>
      <c r="W22" s="187">
        <v>0</v>
      </c>
      <c r="X22" s="186">
        <v>0</v>
      </c>
      <c r="Y22" s="187">
        <v>0</v>
      </c>
      <c r="Z22" s="186">
        <v>0</v>
      </c>
      <c r="AA22" s="187">
        <v>0</v>
      </c>
      <c r="AB22" s="186">
        <v>0</v>
      </c>
      <c r="AC22" s="187">
        <v>0</v>
      </c>
      <c r="AD22" s="186">
        <v>0</v>
      </c>
      <c r="AE22" s="187">
        <v>0</v>
      </c>
      <c r="AF22" s="186">
        <v>5564839.8692299994</v>
      </c>
      <c r="AG22" s="187">
        <v>8.1058289856329291E-2</v>
      </c>
    </row>
    <row r="23" spans="1:33" ht="19.5">
      <c r="A23" s="210" t="s">
        <v>851</v>
      </c>
      <c r="B23" s="186">
        <v>0</v>
      </c>
      <c r="C23" s="187">
        <v>0</v>
      </c>
      <c r="D23" s="186">
        <v>1285.5381299999999</v>
      </c>
      <c r="E23" s="187">
        <v>2.5543446735088581E-2</v>
      </c>
      <c r="F23" s="186">
        <v>0</v>
      </c>
      <c r="G23" s="187">
        <v>0</v>
      </c>
      <c r="H23" s="186">
        <v>0</v>
      </c>
      <c r="I23" s="187">
        <v>0</v>
      </c>
      <c r="J23" s="186">
        <v>1285.5381299999999</v>
      </c>
      <c r="K23" s="187">
        <v>3.473429760535383E-3</v>
      </c>
      <c r="L23" s="186">
        <v>588674.28097000008</v>
      </c>
      <c r="M23" s="187">
        <v>2.2073319398244251E-2</v>
      </c>
      <c r="N23" s="186">
        <v>165769.19024</v>
      </c>
      <c r="O23" s="187">
        <v>1.8727060261558889E-2</v>
      </c>
      <c r="P23" s="186">
        <v>0</v>
      </c>
      <c r="Q23" s="187">
        <v>0</v>
      </c>
      <c r="R23" s="186">
        <v>0</v>
      </c>
      <c r="S23" s="187">
        <v>0</v>
      </c>
      <c r="T23" s="186">
        <v>754443.47121000011</v>
      </c>
      <c r="U23" s="187">
        <v>1.1323331234098134E-2</v>
      </c>
      <c r="V23" s="186">
        <v>0</v>
      </c>
      <c r="W23" s="187">
        <v>0</v>
      </c>
      <c r="X23" s="186">
        <v>2587.3473100000001</v>
      </c>
      <c r="Y23" s="187">
        <v>1.430626333812177E-2</v>
      </c>
      <c r="Z23" s="186">
        <v>0</v>
      </c>
      <c r="AA23" s="187">
        <v>0</v>
      </c>
      <c r="AB23" s="186">
        <v>0</v>
      </c>
      <c r="AC23" s="187">
        <v>0</v>
      </c>
      <c r="AD23" s="186">
        <v>2587.3473100000001</v>
      </c>
      <c r="AE23" s="187">
        <v>1.563471223220244E-3</v>
      </c>
      <c r="AF23" s="186">
        <v>758316.35665000009</v>
      </c>
      <c r="AG23" s="187">
        <v>1.1045749470709659E-2</v>
      </c>
    </row>
    <row r="24" spans="1:33" ht="19.5">
      <c r="A24" s="210" t="s">
        <v>628</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852</v>
      </c>
      <c r="B25" s="186">
        <v>0</v>
      </c>
      <c r="C25" s="187">
        <v>0</v>
      </c>
      <c r="D25" s="186">
        <v>0</v>
      </c>
      <c r="E25" s="187">
        <v>0</v>
      </c>
      <c r="F25" s="186">
        <v>0</v>
      </c>
      <c r="G25" s="187">
        <v>0</v>
      </c>
      <c r="H25" s="186">
        <v>0</v>
      </c>
      <c r="I25" s="187">
        <v>0</v>
      </c>
      <c r="J25" s="186">
        <v>0</v>
      </c>
      <c r="K25" s="187">
        <v>0</v>
      </c>
      <c r="L25" s="186">
        <v>0</v>
      </c>
      <c r="M25" s="187">
        <v>0</v>
      </c>
      <c r="N25" s="186">
        <v>0</v>
      </c>
      <c r="O25" s="187">
        <v>0</v>
      </c>
      <c r="P25" s="186">
        <v>0</v>
      </c>
      <c r="Q25" s="187">
        <v>0</v>
      </c>
      <c r="R25" s="186">
        <v>0</v>
      </c>
      <c r="S25" s="187">
        <v>0</v>
      </c>
      <c r="T25" s="186">
        <v>0</v>
      </c>
      <c r="U25" s="187">
        <v>0</v>
      </c>
      <c r="V25" s="186">
        <v>0</v>
      </c>
      <c r="W25" s="187">
        <v>0</v>
      </c>
      <c r="X25" s="186">
        <v>0</v>
      </c>
      <c r="Y25" s="187">
        <v>0</v>
      </c>
      <c r="Z25" s="186">
        <v>0</v>
      </c>
      <c r="AA25" s="187">
        <v>0</v>
      </c>
      <c r="AB25" s="186">
        <v>0</v>
      </c>
      <c r="AC25" s="187">
        <v>0</v>
      </c>
      <c r="AD25" s="186">
        <v>0</v>
      </c>
      <c r="AE25" s="187">
        <v>0</v>
      </c>
      <c r="AF25" s="186">
        <v>0</v>
      </c>
      <c r="AG25" s="187">
        <v>0</v>
      </c>
    </row>
    <row r="26" spans="1:33" ht="19.5">
      <c r="A26" s="578" t="s">
        <v>760</v>
      </c>
      <c r="B26" s="186">
        <v>0</v>
      </c>
      <c r="C26" s="187">
        <v>0</v>
      </c>
      <c r="D26" s="186">
        <v>0</v>
      </c>
      <c r="E26" s="187">
        <v>0</v>
      </c>
      <c r="F26" s="186">
        <v>0</v>
      </c>
      <c r="G26" s="187">
        <v>0</v>
      </c>
      <c r="H26" s="186">
        <v>0</v>
      </c>
      <c r="I26" s="187">
        <v>0</v>
      </c>
      <c r="J26" s="186">
        <v>0</v>
      </c>
      <c r="K26" s="187">
        <v>0</v>
      </c>
      <c r="L26" s="186">
        <v>0</v>
      </c>
      <c r="M26" s="187">
        <v>0</v>
      </c>
      <c r="N26" s="186">
        <v>0</v>
      </c>
      <c r="O26" s="187">
        <v>0</v>
      </c>
      <c r="P26" s="186">
        <v>0</v>
      </c>
      <c r="Q26" s="187">
        <v>0</v>
      </c>
      <c r="R26" s="186">
        <v>0</v>
      </c>
      <c r="S26" s="187">
        <v>0</v>
      </c>
      <c r="T26" s="186">
        <v>0</v>
      </c>
      <c r="U26" s="187">
        <v>0</v>
      </c>
      <c r="V26" s="186">
        <v>0</v>
      </c>
      <c r="W26" s="187">
        <v>0</v>
      </c>
      <c r="X26" s="186">
        <v>0</v>
      </c>
      <c r="Y26" s="187">
        <v>0</v>
      </c>
      <c r="Z26" s="186">
        <v>0</v>
      </c>
      <c r="AA26" s="187">
        <v>0</v>
      </c>
      <c r="AB26" s="186">
        <v>0</v>
      </c>
      <c r="AC26" s="187">
        <v>0</v>
      </c>
      <c r="AD26" s="186">
        <v>0</v>
      </c>
      <c r="AE26" s="187">
        <v>0</v>
      </c>
      <c r="AF26" s="186">
        <v>0</v>
      </c>
      <c r="AG26" s="187">
        <v>0</v>
      </c>
    </row>
    <row r="27" spans="1:33" ht="39">
      <c r="A27" s="578" t="s">
        <v>783</v>
      </c>
      <c r="B27" s="186">
        <v>0</v>
      </c>
      <c r="C27" s="187">
        <v>0</v>
      </c>
      <c r="D27" s="186">
        <v>6032.0389400000004</v>
      </c>
      <c r="E27" s="187">
        <v>0.11985569449260147</v>
      </c>
      <c r="F27" s="186">
        <v>8622.5285899999999</v>
      </c>
      <c r="G27" s="187">
        <v>0.17693354633480271</v>
      </c>
      <c r="H27" s="186">
        <v>17600.83971</v>
      </c>
      <c r="I27" s="187">
        <v>0.17737699261975706</v>
      </c>
      <c r="J27" s="186">
        <v>32255.40724</v>
      </c>
      <c r="K27" s="187">
        <v>8.7151745118291019E-2</v>
      </c>
      <c r="L27" s="186">
        <v>0</v>
      </c>
      <c r="M27" s="187">
        <v>0</v>
      </c>
      <c r="N27" s="186">
        <v>724221.17307000002</v>
      </c>
      <c r="O27" s="187">
        <v>8.181576764139932E-2</v>
      </c>
      <c r="P27" s="186">
        <v>877798.60509000008</v>
      </c>
      <c r="Q27" s="187">
        <v>8.181566174026908E-2</v>
      </c>
      <c r="R27" s="186">
        <v>1629243.55834</v>
      </c>
      <c r="S27" s="187">
        <v>7.9953191675705693E-2</v>
      </c>
      <c r="T27" s="186">
        <v>3231263.3365000002</v>
      </c>
      <c r="U27" s="187">
        <v>4.8497556755451213E-2</v>
      </c>
      <c r="V27" s="186">
        <v>0</v>
      </c>
      <c r="W27" s="187">
        <v>0</v>
      </c>
      <c r="X27" s="186">
        <v>0</v>
      </c>
      <c r="Y27" s="187">
        <v>0</v>
      </c>
      <c r="Z27" s="186">
        <v>0</v>
      </c>
      <c r="AA27" s="187">
        <v>0</v>
      </c>
      <c r="AB27" s="186">
        <v>0</v>
      </c>
      <c r="AC27" s="187">
        <v>0</v>
      </c>
      <c r="AD27" s="186">
        <v>0</v>
      </c>
      <c r="AE27" s="187">
        <v>0</v>
      </c>
      <c r="AF27" s="186">
        <v>3263518.7437400003</v>
      </c>
      <c r="AG27" s="187">
        <v>4.7536902138793073E-2</v>
      </c>
    </row>
    <row r="28" spans="1:33" ht="19.5" customHeight="1">
      <c r="A28" s="183" t="s">
        <v>771</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671</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1186</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853</v>
      </c>
      <c r="B31" s="184">
        <v>172497.24059</v>
      </c>
      <c r="C31" s="185">
        <v>1.0039580246539106</v>
      </c>
      <c r="D31" s="184">
        <v>52786.236270000001</v>
      </c>
      <c r="E31" s="185">
        <v>1.0488544703909686</v>
      </c>
      <c r="F31" s="184">
        <v>48766.61563</v>
      </c>
      <c r="G31" s="185">
        <v>1.0006867656164096</v>
      </c>
      <c r="H31" s="184">
        <v>99355.028260000006</v>
      </c>
      <c r="I31" s="185">
        <v>1.0012758711959076</v>
      </c>
      <c r="J31" s="184">
        <v>373405.12075</v>
      </c>
      <c r="K31" s="185">
        <v>1.0089132549879001</v>
      </c>
      <c r="L31" s="184">
        <v>26942917.925269999</v>
      </c>
      <c r="M31" s="185">
        <v>1.0102694344064151</v>
      </c>
      <c r="N31" s="184">
        <v>9234078.2425100002</v>
      </c>
      <c r="O31" s="185">
        <v>1.0431802161612258</v>
      </c>
      <c r="P31" s="184">
        <v>10736561.437690001</v>
      </c>
      <c r="Q31" s="185">
        <v>1.0007066242143305</v>
      </c>
      <c r="R31" s="184">
        <v>20386106.401360001</v>
      </c>
      <c r="S31" s="185">
        <v>1.0004239478411507</v>
      </c>
      <c r="T31" s="184">
        <v>67299664.006830007</v>
      </c>
      <c r="U31" s="185">
        <v>1.010090770976702</v>
      </c>
      <c r="V31" s="184">
        <v>651779.30796000001</v>
      </c>
      <c r="W31" s="185">
        <v>1.003219430061294</v>
      </c>
      <c r="X31" s="184">
        <v>182241.50994999998</v>
      </c>
      <c r="Y31" s="185">
        <v>1.00767107005887</v>
      </c>
      <c r="Z31" s="184">
        <v>253780.75483000002</v>
      </c>
      <c r="AA31" s="185">
        <v>1.009180228344029</v>
      </c>
      <c r="AB31" s="184">
        <v>582873.28691999998</v>
      </c>
      <c r="AC31" s="185">
        <v>1.0174801664510156</v>
      </c>
      <c r="AD31" s="184">
        <v>1670674.8596600001</v>
      </c>
      <c r="AE31" s="185">
        <v>1.0095482954068231</v>
      </c>
      <c r="AF31" s="184">
        <v>69343743.987240002</v>
      </c>
      <c r="AG31" s="185">
        <v>1.0100713465127158</v>
      </c>
    </row>
    <row r="32" spans="1:33" ht="18">
      <c r="A32" s="209" t="s">
        <v>854</v>
      </c>
      <c r="B32" s="184">
        <v>680.05664999999999</v>
      </c>
      <c r="C32" s="185">
        <v>3.9580246539105282E-3</v>
      </c>
      <c r="D32" s="184">
        <v>2458.7239599999998</v>
      </c>
      <c r="E32" s="185">
        <v>4.8854470390968539E-2</v>
      </c>
      <c r="F32" s="184">
        <v>33.468249999999998</v>
      </c>
      <c r="G32" s="185">
        <v>6.867656164094854E-4</v>
      </c>
      <c r="H32" s="184">
        <v>126.60269</v>
      </c>
      <c r="I32" s="185">
        <v>1.2758711959073566E-3</v>
      </c>
      <c r="J32" s="184">
        <v>3298.8515499999999</v>
      </c>
      <c r="K32" s="185">
        <v>8.9132549879001079E-3</v>
      </c>
      <c r="L32" s="184">
        <v>273875.97697000002</v>
      </c>
      <c r="M32" s="185">
        <v>1.0269434406415116E-2</v>
      </c>
      <c r="N32" s="184">
        <v>382224.93906999996</v>
      </c>
      <c r="O32" s="185">
        <v>4.3180216161225811E-2</v>
      </c>
      <c r="P32" s="184">
        <v>7581.3571199999997</v>
      </c>
      <c r="Q32" s="185">
        <v>7.0662421433046645E-4</v>
      </c>
      <c r="R32" s="184">
        <v>8638.9833200000012</v>
      </c>
      <c r="S32" s="185">
        <v>4.2394784115085766E-4</v>
      </c>
      <c r="T32" s="184">
        <v>672321.25647999998</v>
      </c>
      <c r="U32" s="185">
        <v>1.0090770976701878E-2</v>
      </c>
      <c r="V32" s="184">
        <v>2091.6240600000001</v>
      </c>
      <c r="W32" s="185">
        <v>3.2194300612937939E-3</v>
      </c>
      <c r="X32" s="184">
        <v>1387.3449699999999</v>
      </c>
      <c r="Y32" s="185">
        <v>7.6710700588699266E-3</v>
      </c>
      <c r="Z32" s="184">
        <v>2308.57206</v>
      </c>
      <c r="AA32" s="185">
        <v>9.1802283440290192E-3</v>
      </c>
      <c r="AB32" s="184">
        <v>10013.681259999999</v>
      </c>
      <c r="AC32" s="185">
        <v>1.7480166451015675E-2</v>
      </c>
      <c r="AD32" s="184">
        <v>15801.22235</v>
      </c>
      <c r="AE32" s="185">
        <v>9.5482954068232748E-3</v>
      </c>
      <c r="AF32" s="184">
        <v>691421.33038000006</v>
      </c>
      <c r="AG32" s="185">
        <v>1.0071346512715702E-2</v>
      </c>
    </row>
    <row r="33" spans="1:33" ht="22.5" customHeight="1">
      <c r="A33" s="495" t="s">
        <v>855</v>
      </c>
      <c r="B33" s="414">
        <v>171817.18393999999</v>
      </c>
      <c r="C33" s="693">
        <v>1</v>
      </c>
      <c r="D33" s="414">
        <v>50327.512310000006</v>
      </c>
      <c r="E33" s="693">
        <v>1</v>
      </c>
      <c r="F33" s="414">
        <v>48733.147380000002</v>
      </c>
      <c r="G33" s="693">
        <v>1</v>
      </c>
      <c r="H33" s="414">
        <v>99228.425569999992</v>
      </c>
      <c r="I33" s="693">
        <v>1</v>
      </c>
      <c r="J33" s="414">
        <v>370106.26919999998</v>
      </c>
      <c r="K33" s="693">
        <v>1</v>
      </c>
      <c r="L33" s="414">
        <v>26669041.9483</v>
      </c>
      <c r="M33" s="693">
        <v>1</v>
      </c>
      <c r="N33" s="414">
        <v>8851853.3034400009</v>
      </c>
      <c r="O33" s="693">
        <v>1</v>
      </c>
      <c r="P33" s="414">
        <v>10728980.080569999</v>
      </c>
      <c r="Q33" s="693">
        <v>1</v>
      </c>
      <c r="R33" s="414">
        <v>20377467.41804</v>
      </c>
      <c r="S33" s="693">
        <v>1</v>
      </c>
      <c r="T33" s="414">
        <v>66627342.750349998</v>
      </c>
      <c r="U33" s="693">
        <v>1</v>
      </c>
      <c r="V33" s="414">
        <v>649687.68389999995</v>
      </c>
      <c r="W33" s="693">
        <v>1</v>
      </c>
      <c r="X33" s="414">
        <v>180854.16498</v>
      </c>
      <c r="Y33" s="693">
        <v>1</v>
      </c>
      <c r="Z33" s="414">
        <v>251472.18277000001</v>
      </c>
      <c r="AA33" s="693">
        <v>1</v>
      </c>
      <c r="AB33" s="414">
        <v>572859.60566</v>
      </c>
      <c r="AC33" s="693">
        <v>1</v>
      </c>
      <c r="AD33" s="414">
        <v>1654873.6373100001</v>
      </c>
      <c r="AE33" s="693">
        <v>1</v>
      </c>
      <c r="AF33" s="414">
        <v>68652322.656859994</v>
      </c>
      <c r="AG33" s="693">
        <v>1</v>
      </c>
    </row>
    <row r="34" spans="1:33" ht="19.5">
      <c r="A34" s="183" t="s">
        <v>809</v>
      </c>
      <c r="B34" s="186">
        <v>111.50230000000001</v>
      </c>
      <c r="C34" s="187">
        <v>6.4895895418084343E-4</v>
      </c>
      <c r="D34" s="186">
        <v>16.797150000000002</v>
      </c>
      <c r="E34" s="187">
        <v>3.3375681071886465E-4</v>
      </c>
      <c r="F34" s="186">
        <v>13.170999999999999</v>
      </c>
      <c r="G34" s="187">
        <v>2.7026778913535464E-4</v>
      </c>
      <c r="H34" s="186">
        <v>0</v>
      </c>
      <c r="I34" s="187">
        <v>0</v>
      </c>
      <c r="J34" s="186">
        <v>141.47045</v>
      </c>
      <c r="K34" s="187">
        <v>3.822427820684968E-4</v>
      </c>
      <c r="L34" s="186">
        <v>260690.80350000001</v>
      </c>
      <c r="M34" s="187">
        <v>9.7750344390086941E-3</v>
      </c>
      <c r="N34" s="186">
        <v>4373.7353600000006</v>
      </c>
      <c r="O34" s="187">
        <v>4.9410391361775986E-4</v>
      </c>
      <c r="P34" s="186">
        <v>2815.06</v>
      </c>
      <c r="Q34" s="187">
        <v>2.6237908718816861E-4</v>
      </c>
      <c r="R34" s="186">
        <v>0</v>
      </c>
      <c r="S34" s="187">
        <v>0</v>
      </c>
      <c r="T34" s="186">
        <v>267879.59886000003</v>
      </c>
      <c r="U34" s="182">
        <v>4.0205655486477108E-3</v>
      </c>
      <c r="V34" s="186">
        <v>108.262</v>
      </c>
      <c r="W34" s="187">
        <v>1.6663698986891016E-4</v>
      </c>
      <c r="X34" s="186">
        <v>168.81710999999999</v>
      </c>
      <c r="Y34" s="187">
        <v>9.3344330786448223E-4</v>
      </c>
      <c r="Z34" s="186">
        <v>0</v>
      </c>
      <c r="AA34" s="187">
        <v>0</v>
      </c>
      <c r="AB34" s="186">
        <v>0</v>
      </c>
      <c r="AC34" s="187">
        <v>0</v>
      </c>
      <c r="AD34" s="186">
        <v>277.07911000000001</v>
      </c>
      <c r="AE34" s="187">
        <v>1.6743218560807613E-4</v>
      </c>
      <c r="AF34" s="186">
        <v>268298.14842000004</v>
      </c>
      <c r="AG34" s="187">
        <v>3.9080709586624693E-3</v>
      </c>
    </row>
    <row r="35" spans="1:33" ht="28.5">
      <c r="A35" s="183" t="s">
        <v>810</v>
      </c>
      <c r="B35" s="186">
        <v>0</v>
      </c>
      <c r="C35" s="187">
        <v>0</v>
      </c>
      <c r="D35" s="186">
        <v>1400.2722200000001</v>
      </c>
      <c r="E35" s="187">
        <v>2.7823195618627228E-2</v>
      </c>
      <c r="F35" s="186">
        <v>0</v>
      </c>
      <c r="G35" s="187">
        <v>0</v>
      </c>
      <c r="H35" s="186">
        <v>0</v>
      </c>
      <c r="I35" s="187">
        <v>0</v>
      </c>
      <c r="J35" s="186">
        <v>1400.2722200000001</v>
      </c>
      <c r="K35" s="187">
        <v>3.7834328584240044E-3</v>
      </c>
      <c r="L35" s="186">
        <v>0</v>
      </c>
      <c r="M35" s="187">
        <v>0</v>
      </c>
      <c r="N35" s="186">
        <v>200053.89252000002</v>
      </c>
      <c r="O35" s="187">
        <v>2.260022682959005E-2</v>
      </c>
      <c r="P35" s="186">
        <v>0</v>
      </c>
      <c r="Q35" s="187">
        <v>0</v>
      </c>
      <c r="R35" s="186">
        <v>0</v>
      </c>
      <c r="S35" s="187">
        <v>0</v>
      </c>
      <c r="T35" s="186">
        <v>200053.89252000002</v>
      </c>
      <c r="U35" s="182">
        <v>3.0025794855663684E-3</v>
      </c>
      <c r="V35" s="186">
        <v>0</v>
      </c>
      <c r="W35" s="187">
        <v>0</v>
      </c>
      <c r="X35" s="186">
        <v>0</v>
      </c>
      <c r="Y35" s="187">
        <v>0</v>
      </c>
      <c r="Z35" s="186">
        <v>0</v>
      </c>
      <c r="AA35" s="187">
        <v>0</v>
      </c>
      <c r="AB35" s="186">
        <v>7501.3125</v>
      </c>
      <c r="AC35" s="187">
        <v>1.3094504178484758E-2</v>
      </c>
      <c r="AD35" s="186">
        <v>7501.3125</v>
      </c>
      <c r="AE35" s="187">
        <v>4.5328611991145122E-3</v>
      </c>
      <c r="AF35" s="186">
        <v>208955.47724000004</v>
      </c>
      <c r="AG35" s="182">
        <v>3.0436767344989516E-3</v>
      </c>
    </row>
    <row r="36" spans="1:33" ht="12.75" customHeight="1">
      <c r="A36" s="37" t="s">
        <v>499</v>
      </c>
    </row>
    <row r="37" spans="1:33" ht="12.75" customHeight="1">
      <c r="A37" s="37"/>
    </row>
    <row r="38" spans="1:33" ht="12.75" customHeight="1">
      <c r="A38" s="690"/>
      <c r="L38" s="355"/>
    </row>
    <row r="39" spans="1:33" ht="12.75" customHeight="1">
      <c r="A39" s="74" t="s">
        <v>343</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383</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9" t="s">
        <v>987</v>
      </c>
      <c r="H1" s="380" t="str">
        <f>Naslovnica!A20</f>
        <v>Siječanj 2015.</v>
      </c>
    </row>
    <row r="2" spans="1:9" ht="12.75" customHeight="1">
      <c r="A2" s="117" t="s">
        <v>988</v>
      </c>
      <c r="H2" s="118" t="str">
        <f>Naslovnica!A24</f>
        <v>January 2015</v>
      </c>
    </row>
    <row r="3" spans="1:9" ht="12.75" customHeight="1"/>
    <row r="4" spans="1:9" ht="33.75">
      <c r="A4" s="415" t="s">
        <v>505</v>
      </c>
      <c r="B4" s="416" t="s">
        <v>139</v>
      </c>
      <c r="C4" s="416" t="s">
        <v>140</v>
      </c>
      <c r="D4" s="416" t="s">
        <v>141</v>
      </c>
      <c r="E4" s="416" t="s">
        <v>142</v>
      </c>
      <c r="F4" s="416" t="s">
        <v>143</v>
      </c>
      <c r="G4" s="416" t="s">
        <v>144</v>
      </c>
      <c r="H4" s="416" t="s">
        <v>113</v>
      </c>
    </row>
    <row r="5" spans="1:9" ht="22.5">
      <c r="A5" s="122" t="s">
        <v>503</v>
      </c>
      <c r="B5" s="123">
        <v>25599</v>
      </c>
      <c r="C5" s="123">
        <v>88117</v>
      </c>
      <c r="D5" s="123">
        <v>20636</v>
      </c>
      <c r="E5" s="123">
        <v>17703</v>
      </c>
      <c r="F5" s="123">
        <v>16037</v>
      </c>
      <c r="G5" s="123">
        <v>52436</v>
      </c>
      <c r="H5" s="123">
        <v>220528</v>
      </c>
      <c r="I5" s="88"/>
    </row>
    <row r="6" spans="1:9" ht="22.5">
      <c r="A6" s="417" t="s">
        <v>695</v>
      </c>
      <c r="B6" s="419">
        <v>0.11608049771457593</v>
      </c>
      <c r="C6" s="419">
        <v>0.39957284335775956</v>
      </c>
      <c r="D6" s="419">
        <v>9.3575418994413406E-2</v>
      </c>
      <c r="E6" s="419">
        <v>8.0275520568816663E-2</v>
      </c>
      <c r="F6" s="419">
        <v>7.2720924327069572E-2</v>
      </c>
      <c r="G6" s="419">
        <v>0.23777479503736487</v>
      </c>
      <c r="H6" s="419">
        <v>1</v>
      </c>
      <c r="I6" s="88"/>
    </row>
    <row r="7" spans="1:9" ht="1.5" hidden="1" customHeight="1">
      <c r="A7" s="417"/>
      <c r="B7" s="420"/>
      <c r="C7" s="420"/>
      <c r="D7" s="420"/>
      <c r="E7" s="420"/>
      <c r="F7" s="420"/>
      <c r="G7" s="420"/>
      <c r="H7" s="420"/>
    </row>
    <row r="8" spans="1:9" ht="22.5">
      <c r="A8" s="417" t="s">
        <v>506</v>
      </c>
      <c r="B8" s="418">
        <v>402</v>
      </c>
      <c r="C8" s="418">
        <v>927</v>
      </c>
      <c r="D8" s="418">
        <v>70</v>
      </c>
      <c r="E8" s="418">
        <v>84</v>
      </c>
      <c r="F8" s="418">
        <v>325</v>
      </c>
      <c r="G8" s="418">
        <v>323</v>
      </c>
      <c r="H8" s="418">
        <v>2131</v>
      </c>
      <c r="I8" s="88"/>
    </row>
    <row r="9" spans="1:9" ht="22.5">
      <c r="A9" s="175" t="s">
        <v>696</v>
      </c>
      <c r="B9" s="188">
        <v>44</v>
      </c>
      <c r="C9" s="188">
        <v>81</v>
      </c>
      <c r="D9" s="188">
        <v>54</v>
      </c>
      <c r="E9" s="188">
        <v>14</v>
      </c>
      <c r="F9" s="188">
        <v>10</v>
      </c>
      <c r="G9" s="188">
        <v>97</v>
      </c>
      <c r="H9" s="188">
        <v>300</v>
      </c>
      <c r="I9" s="88"/>
    </row>
    <row r="10" spans="1:9" ht="22.5">
      <c r="A10" s="151" t="s">
        <v>697</v>
      </c>
      <c r="B10" s="189">
        <v>2</v>
      </c>
      <c r="C10" s="189">
        <v>6</v>
      </c>
      <c r="D10" s="189">
        <v>6</v>
      </c>
      <c r="E10" s="189">
        <v>2</v>
      </c>
      <c r="F10" s="189">
        <v>2</v>
      </c>
      <c r="G10" s="189">
        <v>3</v>
      </c>
      <c r="H10" s="189">
        <v>21</v>
      </c>
    </row>
    <row r="11" spans="1:9" ht="22.5">
      <c r="A11" s="151" t="s">
        <v>698</v>
      </c>
      <c r="B11" s="189">
        <v>62</v>
      </c>
      <c r="C11" s="189">
        <v>72</v>
      </c>
      <c r="D11" s="189">
        <v>0</v>
      </c>
      <c r="E11" s="189">
        <v>7</v>
      </c>
      <c r="F11" s="189">
        <v>66</v>
      </c>
      <c r="G11" s="189">
        <v>171</v>
      </c>
      <c r="H11" s="189">
        <v>378</v>
      </c>
    </row>
    <row r="12" spans="1:9" ht="22.5">
      <c r="A12" s="366" t="s">
        <v>507</v>
      </c>
      <c r="B12" s="367">
        <v>108</v>
      </c>
      <c r="C12" s="367">
        <v>159</v>
      </c>
      <c r="D12" s="367">
        <v>60</v>
      </c>
      <c r="E12" s="367">
        <v>23</v>
      </c>
      <c r="F12" s="367">
        <v>78</v>
      </c>
      <c r="G12" s="367">
        <v>271</v>
      </c>
      <c r="H12" s="367">
        <v>699</v>
      </c>
    </row>
    <row r="13" spans="1:9" ht="22.5">
      <c r="A13" s="122" t="s">
        <v>504</v>
      </c>
      <c r="B13" s="123">
        <v>25893</v>
      </c>
      <c r="C13" s="123">
        <v>88885</v>
      </c>
      <c r="D13" s="123">
        <v>20646</v>
      </c>
      <c r="E13" s="123">
        <v>17764</v>
      </c>
      <c r="F13" s="123">
        <v>16284</v>
      </c>
      <c r="G13" s="123">
        <v>52488</v>
      </c>
      <c r="H13" s="123">
        <v>221960</v>
      </c>
    </row>
    <row r="14" spans="1:9" ht="21.75">
      <c r="A14" s="421" t="s">
        <v>508</v>
      </c>
      <c r="B14" s="422">
        <v>0.11665615426202919</v>
      </c>
      <c r="C14" s="422">
        <v>0.40045503694359347</v>
      </c>
      <c r="D14" s="422">
        <v>9.3016759776536312E-2</v>
      </c>
      <c r="E14" s="422">
        <v>8.0032438277167051E-2</v>
      </c>
      <c r="F14" s="422">
        <v>7.3364570192827536E-2</v>
      </c>
      <c r="G14" s="422">
        <v>0.23647504054784646</v>
      </c>
      <c r="H14" s="422">
        <v>1</v>
      </c>
    </row>
    <row r="15" spans="1:9" ht="12.75" customHeight="1">
      <c r="A15" s="36" t="s">
        <v>510</v>
      </c>
    </row>
    <row r="16" spans="1:9" ht="12.75" customHeight="1">
      <c r="A16" s="46" t="s">
        <v>509</v>
      </c>
    </row>
    <row r="17" spans="1:9" ht="12.75" customHeight="1"/>
    <row r="18" spans="1:9" ht="12.75" customHeight="1">
      <c r="A18" s="554" t="s">
        <v>372</v>
      </c>
      <c r="H18" s="380" t="str">
        <f>Naslovnica!A20</f>
        <v>Siječanj 2015.</v>
      </c>
    </row>
    <row r="19" spans="1:9" ht="12.75" customHeight="1">
      <c r="A19" s="117" t="s">
        <v>373</v>
      </c>
      <c r="H19" s="118" t="str">
        <f>Naslovnica!A24</f>
        <v>January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4" t="s">
        <v>510</v>
      </c>
    </row>
    <row r="38" spans="1:1" ht="12.75" customHeight="1"/>
    <row r="39" spans="1:1" ht="12.75" customHeight="1"/>
    <row r="40" spans="1:1" ht="12.75" customHeight="1">
      <c r="A40" s="74" t="s">
        <v>343</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384</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9" t="s">
        <v>989</v>
      </c>
      <c r="G1" s="556" t="s">
        <v>152</v>
      </c>
      <c r="H1" s="362"/>
      <c r="J1" s="380" t="s">
        <v>1172</v>
      </c>
    </row>
    <row r="2" spans="1:11" ht="12.75" customHeight="1">
      <c r="A2" s="117" t="s">
        <v>990</v>
      </c>
      <c r="G2" s="124" t="s">
        <v>153</v>
      </c>
      <c r="J2" s="118" t="s">
        <v>1173</v>
      </c>
    </row>
    <row r="3" spans="1:11" ht="12.75" customHeight="1"/>
    <row r="4" spans="1:11" ht="12.75" customHeight="1"/>
    <row r="5" spans="1:11" ht="13.5" customHeight="1">
      <c r="A5" s="381"/>
      <c r="B5" s="382"/>
      <c r="C5" s="382" t="s">
        <v>1170</v>
      </c>
      <c r="D5" s="382"/>
      <c r="E5" s="383"/>
      <c r="F5" s="382" t="s">
        <v>1140</v>
      </c>
      <c r="G5" s="383"/>
      <c r="H5" s="751" t="s">
        <v>515</v>
      </c>
      <c r="I5" s="754"/>
      <c r="J5" s="754"/>
    </row>
    <row r="6" spans="1:11" ht="13.5" customHeight="1">
      <c r="A6" s="381"/>
      <c r="B6" s="383"/>
      <c r="C6" s="423" t="s">
        <v>1171</v>
      </c>
      <c r="D6" s="383"/>
      <c r="E6" s="383"/>
      <c r="F6" s="423" t="s">
        <v>1141</v>
      </c>
      <c r="G6" s="383"/>
      <c r="H6" s="755" t="s">
        <v>516</v>
      </c>
      <c r="I6" s="755"/>
      <c r="J6" s="384" t="s">
        <v>517</v>
      </c>
    </row>
    <row r="7" spans="1:11" ht="30" customHeight="1">
      <c r="A7" s="385" t="s">
        <v>511</v>
      </c>
      <c r="B7" s="385" t="s">
        <v>512</v>
      </c>
      <c r="C7" s="385" t="s">
        <v>513</v>
      </c>
      <c r="D7" s="385" t="s">
        <v>514</v>
      </c>
      <c r="E7" s="385" t="s">
        <v>512</v>
      </c>
      <c r="F7" s="385" t="s">
        <v>513</v>
      </c>
      <c r="G7" s="385" t="s">
        <v>514</v>
      </c>
      <c r="H7" s="385" t="s">
        <v>512</v>
      </c>
      <c r="I7" s="385" t="s">
        <v>513</v>
      </c>
      <c r="J7" s="385" t="s">
        <v>514</v>
      </c>
    </row>
    <row r="8" spans="1:11" ht="12.75" customHeight="1">
      <c r="A8" s="152" t="s">
        <v>30</v>
      </c>
      <c r="B8" s="153">
        <v>1049</v>
      </c>
      <c r="C8" s="153">
        <v>896</v>
      </c>
      <c r="D8" s="153">
        <v>1945</v>
      </c>
      <c r="E8" s="154">
        <v>1012</v>
      </c>
      <c r="F8" s="154">
        <v>863</v>
      </c>
      <c r="G8" s="153">
        <v>1875</v>
      </c>
      <c r="H8" s="153">
        <v>37</v>
      </c>
      <c r="I8" s="153">
        <v>33</v>
      </c>
      <c r="J8" s="155">
        <v>3.7333333333333441E-2</v>
      </c>
      <c r="K8" s="88"/>
    </row>
    <row r="9" spans="1:11" ht="12.75" customHeight="1">
      <c r="A9" s="152" t="s">
        <v>31</v>
      </c>
      <c r="B9" s="153">
        <v>4182</v>
      </c>
      <c r="C9" s="153">
        <v>2586</v>
      </c>
      <c r="D9" s="153">
        <v>6768</v>
      </c>
      <c r="E9" s="154">
        <v>4202</v>
      </c>
      <c r="F9" s="154">
        <v>2620</v>
      </c>
      <c r="G9" s="153">
        <v>6822</v>
      </c>
      <c r="H9" s="153">
        <v>-20</v>
      </c>
      <c r="I9" s="153">
        <v>-34</v>
      </c>
      <c r="J9" s="155">
        <v>-7.9155672823219003E-3</v>
      </c>
      <c r="K9" s="88"/>
    </row>
    <row r="10" spans="1:11" ht="12.75" customHeight="1">
      <c r="A10" s="152" t="s">
        <v>32</v>
      </c>
      <c r="B10" s="153">
        <v>12518</v>
      </c>
      <c r="C10" s="153">
        <v>8657</v>
      </c>
      <c r="D10" s="153">
        <v>21175</v>
      </c>
      <c r="E10" s="154">
        <v>12446</v>
      </c>
      <c r="F10" s="154">
        <v>8572</v>
      </c>
      <c r="G10" s="153">
        <v>21018</v>
      </c>
      <c r="H10" s="153">
        <v>72</v>
      </c>
      <c r="I10" s="153">
        <v>85</v>
      </c>
      <c r="J10" s="155">
        <v>7.469787800932437E-3</v>
      </c>
    </row>
    <row r="11" spans="1:11" ht="12.75" customHeight="1">
      <c r="A11" s="152" t="s">
        <v>33</v>
      </c>
      <c r="B11" s="153">
        <v>17461</v>
      </c>
      <c r="C11" s="153">
        <v>13767</v>
      </c>
      <c r="D11" s="153">
        <v>31228</v>
      </c>
      <c r="E11" s="154">
        <v>17155</v>
      </c>
      <c r="F11" s="154">
        <v>13537</v>
      </c>
      <c r="G11" s="153">
        <v>30692</v>
      </c>
      <c r="H11" s="153">
        <v>306</v>
      </c>
      <c r="I11" s="153">
        <v>230</v>
      </c>
      <c r="J11" s="155">
        <v>1.7463834223901964E-2</v>
      </c>
    </row>
    <row r="12" spans="1:11" ht="12.75" customHeight="1">
      <c r="A12" s="152" t="s">
        <v>34</v>
      </c>
      <c r="B12" s="153">
        <v>17759</v>
      </c>
      <c r="C12" s="153">
        <v>15534</v>
      </c>
      <c r="D12" s="153">
        <v>33293</v>
      </c>
      <c r="E12" s="154">
        <v>17421</v>
      </c>
      <c r="F12" s="154">
        <v>15285</v>
      </c>
      <c r="G12" s="153">
        <v>32706</v>
      </c>
      <c r="H12" s="153">
        <v>338</v>
      </c>
      <c r="I12" s="153">
        <v>249</v>
      </c>
      <c r="J12" s="155">
        <v>1.7947777166269274E-2</v>
      </c>
    </row>
    <row r="13" spans="1:11" ht="12.75" customHeight="1">
      <c r="A13" s="152" t="s">
        <v>35</v>
      </c>
      <c r="B13" s="153">
        <v>16455</v>
      </c>
      <c r="C13" s="153">
        <v>15931</v>
      </c>
      <c r="D13" s="153">
        <v>32386</v>
      </c>
      <c r="E13" s="154">
        <v>16097</v>
      </c>
      <c r="F13" s="154">
        <v>15666</v>
      </c>
      <c r="G13" s="153">
        <v>31763</v>
      </c>
      <c r="H13" s="153">
        <v>358</v>
      </c>
      <c r="I13" s="153">
        <v>265</v>
      </c>
      <c r="J13" s="155">
        <v>1.9614016308283189E-2</v>
      </c>
    </row>
    <row r="14" spans="1:11" ht="12.75" customHeight="1">
      <c r="A14" s="152" t="s">
        <v>36</v>
      </c>
      <c r="B14" s="153">
        <v>16485</v>
      </c>
      <c r="C14" s="153">
        <v>18320</v>
      </c>
      <c r="D14" s="153">
        <v>34805</v>
      </c>
      <c r="E14" s="154">
        <v>16209</v>
      </c>
      <c r="F14" s="154">
        <v>17965</v>
      </c>
      <c r="G14" s="153">
        <v>34174</v>
      </c>
      <c r="H14" s="153">
        <v>276</v>
      </c>
      <c r="I14" s="153">
        <v>355</v>
      </c>
      <c r="J14" s="155">
        <v>1.8464329607303709E-2</v>
      </c>
    </row>
    <row r="15" spans="1:11" ht="12.75" customHeight="1">
      <c r="A15" s="152" t="s">
        <v>147</v>
      </c>
      <c r="B15" s="153">
        <v>21193</v>
      </c>
      <c r="C15" s="153">
        <v>22237</v>
      </c>
      <c r="D15" s="153">
        <v>43430</v>
      </c>
      <c r="E15" s="154">
        <v>20824</v>
      </c>
      <c r="F15" s="154">
        <v>21791</v>
      </c>
      <c r="G15" s="153">
        <v>42615</v>
      </c>
      <c r="H15" s="153">
        <v>369</v>
      </c>
      <c r="I15" s="153">
        <v>446</v>
      </c>
      <c r="J15" s="155">
        <v>1.9124721342250295E-2</v>
      </c>
    </row>
    <row r="16" spans="1:11" ht="12.75" customHeight="1">
      <c r="A16" s="152" t="s">
        <v>148</v>
      </c>
      <c r="B16" s="153">
        <v>6714</v>
      </c>
      <c r="C16" s="153">
        <v>6494</v>
      </c>
      <c r="D16" s="153">
        <v>13208</v>
      </c>
      <c r="E16" s="154">
        <v>6579</v>
      </c>
      <c r="F16" s="154">
        <v>6269</v>
      </c>
      <c r="G16" s="153">
        <v>12848</v>
      </c>
      <c r="H16" s="153">
        <v>135</v>
      </c>
      <c r="I16" s="153">
        <v>225</v>
      </c>
      <c r="J16" s="155">
        <v>2.8019925280199143E-2</v>
      </c>
    </row>
    <row r="17" spans="1:11" ht="12.75" customHeight="1">
      <c r="A17" s="152" t="s">
        <v>149</v>
      </c>
      <c r="B17" s="153">
        <v>963</v>
      </c>
      <c r="C17" s="153">
        <v>1201</v>
      </c>
      <c r="D17" s="153">
        <v>2164</v>
      </c>
      <c r="E17" s="156">
        <v>907</v>
      </c>
      <c r="F17" s="156">
        <v>1119</v>
      </c>
      <c r="G17" s="153">
        <v>2026</v>
      </c>
      <c r="H17" s="153">
        <v>56</v>
      </c>
      <c r="I17" s="153">
        <v>82</v>
      </c>
      <c r="J17" s="155">
        <v>6.8114511352418639E-2</v>
      </c>
    </row>
    <row r="18" spans="1:11" ht="12.75" customHeight="1">
      <c r="A18" s="152" t="s">
        <v>150</v>
      </c>
      <c r="B18" s="153">
        <v>34</v>
      </c>
      <c r="C18" s="153">
        <v>71</v>
      </c>
      <c r="D18" s="153">
        <v>105</v>
      </c>
      <c r="E18" s="156">
        <v>34</v>
      </c>
      <c r="F18" s="156">
        <v>71</v>
      </c>
      <c r="G18" s="153">
        <v>105</v>
      </c>
      <c r="H18" s="153">
        <v>0</v>
      </c>
      <c r="I18" s="153">
        <v>0</v>
      </c>
      <c r="J18" s="155">
        <v>0</v>
      </c>
    </row>
    <row r="19" spans="1:11" ht="26.25" customHeight="1">
      <c r="A19" s="424" t="s">
        <v>151</v>
      </c>
      <c r="B19" s="386">
        <v>114813</v>
      </c>
      <c r="C19" s="386">
        <v>105694</v>
      </c>
      <c r="D19" s="386">
        <v>220507</v>
      </c>
      <c r="E19" s="386">
        <v>112886</v>
      </c>
      <c r="F19" s="386">
        <v>103758</v>
      </c>
      <c r="G19" s="386">
        <v>216644</v>
      </c>
      <c r="H19" s="386">
        <v>1927</v>
      </c>
      <c r="I19" s="386">
        <v>1936</v>
      </c>
      <c r="J19" s="387">
        <v>1.7831096176215366E-2</v>
      </c>
    </row>
    <row r="20" spans="1:11" ht="12.75" customHeight="1">
      <c r="A20" s="36" t="s">
        <v>145</v>
      </c>
    </row>
    <row r="21" spans="1:11" ht="12.75" customHeight="1"/>
    <row r="22" spans="1:11" ht="12.75" customHeight="1"/>
    <row r="23" spans="1:11" ht="12.75" customHeight="1">
      <c r="A23" s="557" t="s">
        <v>1174</v>
      </c>
    </row>
    <row r="24" spans="1:11" ht="12.75" customHeight="1">
      <c r="A24" s="125" t="s">
        <v>1175</v>
      </c>
    </row>
    <row r="25" spans="1:11" ht="12.75" customHeight="1"/>
    <row r="26" spans="1:11" ht="12.75" customHeight="1">
      <c r="A26" s="660"/>
      <c r="B26" s="660"/>
      <c r="C26" s="660"/>
      <c r="D26" s="660"/>
      <c r="E26" s="660"/>
      <c r="F26" s="660"/>
      <c r="G26" s="660"/>
      <c r="H26" s="660"/>
      <c r="I26" s="660"/>
      <c r="J26" s="660"/>
    </row>
    <row r="27" spans="1:11" ht="12.75" customHeight="1">
      <c r="A27" s="660"/>
      <c r="B27" s="660"/>
      <c r="C27" s="660"/>
      <c r="D27" s="660"/>
      <c r="E27" s="660"/>
      <c r="F27" s="660"/>
      <c r="G27" s="660"/>
      <c r="H27" s="660"/>
      <c r="I27" s="660"/>
      <c r="J27" s="660"/>
      <c r="K27" s="88"/>
    </row>
    <row r="28" spans="1:11" ht="12.75" customHeight="1">
      <c r="A28" s="660"/>
      <c r="B28" s="660"/>
      <c r="C28" s="660"/>
      <c r="D28" s="660"/>
      <c r="E28" s="660"/>
      <c r="F28" s="660"/>
      <c r="G28" s="660"/>
      <c r="H28" s="660"/>
      <c r="I28" s="660"/>
      <c r="J28" s="660"/>
      <c r="K28" s="88"/>
    </row>
    <row r="29" spans="1:11" ht="12.75" customHeight="1">
      <c r="A29" s="660"/>
      <c r="B29" s="660"/>
      <c r="C29" s="660"/>
      <c r="D29" s="660"/>
      <c r="E29" s="660"/>
      <c r="F29" s="660"/>
      <c r="G29" s="660"/>
      <c r="H29" s="660"/>
      <c r="I29" s="660"/>
      <c r="J29" s="660"/>
      <c r="K29" s="88"/>
    </row>
    <row r="30" spans="1:11" ht="12.75" customHeight="1">
      <c r="A30" s="660"/>
      <c r="B30" s="660"/>
      <c r="C30" s="660"/>
      <c r="D30" s="660"/>
      <c r="E30" s="660"/>
      <c r="F30" s="660"/>
      <c r="G30" s="660"/>
      <c r="H30" s="660"/>
      <c r="I30" s="660"/>
      <c r="J30" s="660"/>
      <c r="K30" s="78"/>
    </row>
    <row r="31" spans="1:11" ht="12.75" customHeight="1">
      <c r="A31" s="660"/>
      <c r="B31" s="660"/>
      <c r="C31" s="660"/>
      <c r="D31" s="660"/>
      <c r="E31" s="660"/>
      <c r="F31" s="660"/>
      <c r="G31" s="660"/>
      <c r="H31" s="660"/>
      <c r="I31" s="660"/>
      <c r="J31" s="660"/>
    </row>
    <row r="32" spans="1:11" ht="12.75" customHeight="1">
      <c r="A32" s="660"/>
      <c r="B32" s="660"/>
      <c r="C32" s="660"/>
      <c r="D32" s="660"/>
      <c r="E32" s="660"/>
      <c r="F32" s="660"/>
      <c r="G32" s="660"/>
      <c r="H32" s="660"/>
      <c r="I32" s="660"/>
      <c r="J32" s="660"/>
    </row>
    <row r="33" spans="1:10" ht="12.75" customHeight="1">
      <c r="A33" s="660"/>
      <c r="B33" s="660"/>
      <c r="C33" s="660"/>
      <c r="D33" s="660"/>
      <c r="E33" s="660"/>
      <c r="F33" s="660"/>
      <c r="G33" s="660"/>
      <c r="H33" s="660"/>
      <c r="I33" s="660"/>
      <c r="J33" s="660"/>
    </row>
    <row r="34" spans="1:10" ht="12.75" customHeight="1">
      <c r="A34" s="660"/>
      <c r="B34" s="660"/>
      <c r="C34" s="660"/>
      <c r="D34" s="660"/>
      <c r="E34" s="660"/>
      <c r="F34" s="660"/>
      <c r="G34" s="660"/>
      <c r="H34" s="660"/>
      <c r="I34" s="660"/>
      <c r="J34" s="660"/>
    </row>
    <row r="35" spans="1:10" ht="12.75" customHeight="1">
      <c r="A35" s="660"/>
      <c r="B35" s="660"/>
      <c r="C35" s="660"/>
      <c r="D35" s="660"/>
      <c r="E35" s="660"/>
      <c r="F35" s="660"/>
      <c r="G35" s="660"/>
      <c r="H35" s="660"/>
      <c r="I35" s="660"/>
      <c r="J35" s="660"/>
    </row>
    <row r="36" spans="1:10" ht="12.75" customHeight="1">
      <c r="A36" s="660"/>
      <c r="B36" s="660"/>
      <c r="C36" s="660"/>
      <c r="D36" s="660"/>
      <c r="E36" s="660"/>
      <c r="F36" s="660"/>
      <c r="G36" s="660"/>
      <c r="H36" s="660"/>
      <c r="I36" s="660"/>
      <c r="J36" s="660"/>
    </row>
    <row r="37" spans="1:10" ht="12.75" customHeight="1">
      <c r="A37" s="660"/>
      <c r="B37" s="660"/>
      <c r="C37" s="660"/>
      <c r="D37" s="660"/>
      <c r="E37" s="660"/>
      <c r="F37" s="660"/>
      <c r="G37" s="660"/>
      <c r="H37" s="660"/>
      <c r="I37" s="660"/>
      <c r="J37" s="660"/>
    </row>
    <row r="38" spans="1:10" ht="12.75" customHeight="1">
      <c r="A38" s="660"/>
      <c r="B38" s="660"/>
      <c r="C38" s="660"/>
      <c r="D38" s="660"/>
      <c r="E38" s="660"/>
      <c r="F38" s="660"/>
      <c r="G38" s="660"/>
      <c r="H38" s="660"/>
      <c r="I38" s="660"/>
      <c r="J38" s="660"/>
    </row>
    <row r="39" spans="1:10" ht="12.75" customHeight="1">
      <c r="A39" s="660"/>
      <c r="B39" s="660"/>
      <c r="C39" s="660"/>
      <c r="D39" s="660"/>
      <c r="E39" s="660"/>
      <c r="F39" s="660"/>
      <c r="G39" s="660"/>
      <c r="H39" s="660"/>
      <c r="I39" s="660"/>
      <c r="J39" s="660"/>
    </row>
    <row r="40" spans="1:10" ht="12.75" customHeight="1">
      <c r="A40" s="660"/>
      <c r="B40" s="660"/>
      <c r="C40" s="660"/>
      <c r="D40" s="660"/>
      <c r="E40" s="660"/>
      <c r="F40" s="660"/>
      <c r="G40" s="660"/>
      <c r="H40" s="660"/>
      <c r="I40" s="660"/>
      <c r="J40" s="660"/>
    </row>
    <row r="41" spans="1:10" ht="12.75" customHeight="1">
      <c r="A41" s="660"/>
      <c r="B41" s="660"/>
      <c r="C41" s="660"/>
      <c r="D41" s="660"/>
      <c r="E41" s="660"/>
      <c r="F41" s="660"/>
      <c r="G41" s="660"/>
      <c r="H41" s="660"/>
      <c r="I41" s="660"/>
      <c r="J41" s="660"/>
    </row>
    <row r="42" spans="1:10" ht="12.75" customHeight="1">
      <c r="A42" s="660"/>
      <c r="B42" s="660"/>
      <c r="C42" s="660"/>
      <c r="D42" s="660"/>
      <c r="E42" s="660"/>
      <c r="F42" s="660"/>
      <c r="G42" s="660"/>
      <c r="H42" s="660"/>
      <c r="I42" s="660"/>
      <c r="J42" s="660"/>
    </row>
    <row r="43" spans="1:10" ht="12.75" customHeight="1">
      <c r="A43" s="660"/>
      <c r="B43" s="660"/>
      <c r="C43" s="660"/>
      <c r="D43" s="660"/>
      <c r="E43" s="660"/>
      <c r="F43" s="660"/>
      <c r="G43" s="660"/>
      <c r="H43" s="660"/>
      <c r="I43" s="660"/>
      <c r="J43" s="660"/>
    </row>
    <row r="44" spans="1:10" ht="12.75" customHeight="1">
      <c r="A44" s="660"/>
      <c r="B44" s="660"/>
      <c r="C44" s="660"/>
      <c r="D44" s="660"/>
      <c r="E44" s="660"/>
      <c r="F44" s="660"/>
      <c r="G44" s="660"/>
      <c r="H44" s="660"/>
      <c r="I44" s="660"/>
      <c r="J44" s="660"/>
    </row>
    <row r="45" spans="1:10" ht="12.75" customHeight="1">
      <c r="A45" s="660"/>
      <c r="B45" s="660"/>
      <c r="C45" s="660"/>
      <c r="D45" s="660"/>
      <c r="E45" s="660"/>
      <c r="F45" s="660"/>
      <c r="G45" s="660"/>
      <c r="H45" s="660"/>
      <c r="I45" s="660"/>
      <c r="J45" s="660"/>
    </row>
    <row r="46" spans="1:10" ht="12.75" customHeight="1">
      <c r="A46" s="660"/>
      <c r="B46" s="660"/>
      <c r="C46" s="660"/>
      <c r="D46" s="660"/>
      <c r="E46" s="660"/>
      <c r="F46" s="660"/>
      <c r="G46" s="660"/>
      <c r="H46" s="660"/>
      <c r="I46" s="660"/>
      <c r="J46" s="660"/>
    </row>
    <row r="47" spans="1:10" ht="12.75" customHeight="1">
      <c r="A47" s="660"/>
      <c r="B47" s="660"/>
      <c r="C47" s="660"/>
      <c r="D47" s="660"/>
      <c r="E47" s="660"/>
      <c r="F47" s="660"/>
      <c r="G47" s="660"/>
      <c r="H47" s="660"/>
      <c r="I47" s="660"/>
      <c r="J47" s="660"/>
    </row>
    <row r="48" spans="1:10" ht="12.75" customHeight="1">
      <c r="A48" s="660"/>
      <c r="B48" s="660"/>
      <c r="C48" s="660"/>
      <c r="D48" s="660"/>
      <c r="E48" s="660"/>
      <c r="F48" s="660"/>
      <c r="G48" s="660"/>
      <c r="H48" s="660"/>
      <c r="I48" s="660"/>
      <c r="J48" s="660"/>
    </row>
    <row r="49" spans="1:10" ht="12.75" customHeight="1">
      <c r="A49" s="660"/>
      <c r="B49" s="660"/>
      <c r="C49" s="660"/>
      <c r="D49" s="660"/>
      <c r="E49" s="660"/>
      <c r="F49" s="660"/>
      <c r="G49" s="660"/>
      <c r="H49" s="660"/>
      <c r="I49" s="660"/>
      <c r="J49" s="660"/>
    </row>
    <row r="50" spans="1:10" ht="12.75" customHeight="1">
      <c r="A50" s="660"/>
      <c r="B50" s="660"/>
      <c r="C50" s="660"/>
      <c r="D50" s="660"/>
      <c r="E50" s="660"/>
      <c r="F50" s="660"/>
      <c r="G50" s="660"/>
      <c r="H50" s="660"/>
      <c r="I50" s="660"/>
      <c r="J50" s="660"/>
    </row>
    <row r="51" spans="1:10" ht="12.75" customHeight="1">
      <c r="A51" s="660"/>
      <c r="B51" s="660"/>
      <c r="C51" s="660"/>
      <c r="D51" s="660"/>
      <c r="E51" s="660"/>
      <c r="F51" s="660"/>
      <c r="G51" s="660"/>
      <c r="H51" s="660"/>
      <c r="I51" s="660"/>
      <c r="J51" s="660"/>
    </row>
    <row r="52" spans="1:10" ht="12.75" customHeight="1">
      <c r="A52" s="660"/>
      <c r="B52" s="660"/>
      <c r="C52" s="660"/>
      <c r="D52" s="660"/>
      <c r="E52" s="660"/>
      <c r="F52" s="660"/>
      <c r="G52" s="660"/>
      <c r="H52" s="660"/>
      <c r="I52" s="660"/>
      <c r="J52" s="660"/>
    </row>
    <row r="53" spans="1:10" ht="12.75" customHeight="1">
      <c r="A53" s="660"/>
      <c r="B53" s="660"/>
      <c r="C53" s="660"/>
      <c r="D53" s="660"/>
      <c r="E53" s="660"/>
      <c r="F53" s="660"/>
      <c r="G53" s="660"/>
      <c r="H53" s="660"/>
      <c r="I53" s="660"/>
      <c r="J53" s="660"/>
    </row>
    <row r="54" spans="1:10" ht="12.75" customHeight="1">
      <c r="A54" s="660"/>
      <c r="B54" s="660"/>
      <c r="C54" s="660"/>
      <c r="D54" s="660"/>
      <c r="E54" s="660"/>
      <c r="F54" s="660"/>
      <c r="G54" s="660"/>
      <c r="H54" s="660"/>
      <c r="I54" s="660"/>
      <c r="J54" s="660"/>
    </row>
    <row r="55" spans="1:10" ht="12.75" customHeight="1">
      <c r="A55" s="660"/>
      <c r="B55" s="660"/>
      <c r="C55" s="660"/>
      <c r="D55" s="660"/>
      <c r="E55" s="660"/>
      <c r="F55" s="660"/>
      <c r="G55" s="660"/>
      <c r="H55" s="660"/>
      <c r="I55" s="660"/>
      <c r="J55" s="660"/>
    </row>
    <row r="56" spans="1:10" ht="12.75" customHeight="1">
      <c r="A56" s="660"/>
      <c r="B56" s="660"/>
      <c r="C56" s="660"/>
      <c r="D56" s="660"/>
      <c r="E56" s="660"/>
      <c r="F56" s="660"/>
      <c r="G56" s="660"/>
      <c r="H56" s="660"/>
      <c r="I56" s="660"/>
      <c r="J56" s="660"/>
    </row>
    <row r="57" spans="1:10" ht="12.75" customHeight="1">
      <c r="A57" s="660"/>
      <c r="B57" s="660"/>
      <c r="C57" s="660"/>
      <c r="D57" s="660"/>
      <c r="E57" s="660"/>
      <c r="F57" s="660"/>
      <c r="G57" s="660"/>
      <c r="H57" s="660"/>
      <c r="I57" s="660"/>
      <c r="J57" s="660"/>
    </row>
    <row r="58" spans="1:10" ht="12.75" customHeight="1">
      <c r="A58" s="660"/>
      <c r="B58" s="660"/>
      <c r="C58" s="660"/>
      <c r="D58" s="660"/>
      <c r="E58" s="660"/>
      <c r="F58" s="660"/>
      <c r="G58" s="660"/>
      <c r="H58" s="660"/>
      <c r="I58" s="660"/>
      <c r="J58" s="660"/>
    </row>
    <row r="59" spans="1:10" ht="12.75" customHeight="1">
      <c r="A59" s="660"/>
      <c r="B59" s="660"/>
      <c r="C59" s="660"/>
      <c r="D59" s="660"/>
      <c r="E59" s="660"/>
      <c r="F59" s="660"/>
      <c r="G59" s="660"/>
      <c r="H59" s="660"/>
      <c r="I59" s="660"/>
      <c r="J59" s="660"/>
    </row>
    <row r="60" spans="1:10" ht="12.75" customHeight="1">
      <c r="A60" s="660"/>
      <c r="B60" s="660"/>
      <c r="C60" s="660"/>
      <c r="D60" s="660"/>
      <c r="E60" s="660"/>
      <c r="F60" s="660"/>
      <c r="G60" s="660"/>
      <c r="H60" s="660"/>
      <c r="I60" s="660"/>
      <c r="J60" s="660"/>
    </row>
    <row r="61" spans="1:10" ht="12.75" customHeight="1">
      <c r="A61" s="660"/>
      <c r="B61" s="660"/>
      <c r="C61" s="660"/>
      <c r="D61" s="660"/>
      <c r="E61" s="660"/>
      <c r="F61" s="660"/>
      <c r="G61" s="660"/>
      <c r="H61" s="660"/>
      <c r="I61" s="660"/>
      <c r="J61" s="660"/>
    </row>
    <row r="62" spans="1:10" ht="12.75" customHeight="1">
      <c r="A62" s="660"/>
      <c r="B62" s="660"/>
      <c r="C62" s="660"/>
      <c r="D62" s="660"/>
      <c r="E62" s="660"/>
      <c r="F62" s="660"/>
      <c r="G62" s="660"/>
      <c r="H62" s="660"/>
      <c r="I62" s="660"/>
      <c r="J62" s="660"/>
    </row>
    <row r="63" spans="1:10" ht="12.75" customHeight="1">
      <c r="A63" s="660"/>
      <c r="B63" s="660"/>
      <c r="C63" s="660"/>
      <c r="D63" s="660"/>
      <c r="E63" s="660"/>
      <c r="F63" s="660"/>
      <c r="G63" s="660"/>
      <c r="H63" s="660"/>
      <c r="I63" s="660"/>
      <c r="J63" s="660"/>
    </row>
    <row r="64" spans="1:10" ht="12.75" customHeight="1">
      <c r="A64" s="660"/>
      <c r="B64" s="660"/>
      <c r="C64" s="660"/>
      <c r="D64" s="660"/>
      <c r="E64" s="660"/>
      <c r="F64" s="660"/>
      <c r="G64" s="660"/>
      <c r="H64" s="660"/>
      <c r="I64" s="660"/>
      <c r="J64" s="660"/>
    </row>
    <row r="65" spans="1:10" ht="12.75" customHeight="1">
      <c r="A65" s="660"/>
      <c r="B65" s="660"/>
      <c r="C65" s="660"/>
      <c r="D65" s="660"/>
      <c r="E65" s="660"/>
      <c r="F65" s="660"/>
      <c r="G65" s="660"/>
      <c r="H65" s="660"/>
      <c r="I65" s="660"/>
      <c r="J65" s="660"/>
    </row>
    <row r="66" spans="1:10" ht="12.75" customHeight="1">
      <c r="A66" s="660"/>
      <c r="B66" s="660"/>
      <c r="C66" s="660"/>
      <c r="D66" s="660"/>
      <c r="E66" s="660"/>
      <c r="F66" s="660"/>
      <c r="G66" s="660"/>
      <c r="H66" s="660"/>
      <c r="I66" s="660"/>
      <c r="J66" s="660"/>
    </row>
    <row r="67" spans="1:10" ht="12.75" customHeight="1">
      <c r="A67" s="36" t="s">
        <v>510</v>
      </c>
    </row>
    <row r="68" spans="1:10" ht="12.75" customHeight="1"/>
    <row r="69" spans="1:10" ht="12.75" customHeight="1"/>
    <row r="70" spans="1:10" ht="12.75" customHeight="1">
      <c r="A70" s="74" t="s">
        <v>343</v>
      </c>
    </row>
    <row r="71" spans="1:10" ht="12.75" customHeight="1"/>
    <row r="72" spans="1:10" ht="12.75" customHeight="1"/>
    <row r="73" spans="1:10" ht="12.75" customHeight="1"/>
    <row r="74" spans="1:10" ht="12.75" customHeight="1"/>
    <row r="75" spans="1:10" ht="12.75" customHeight="1"/>
    <row r="76" spans="1:10" ht="12.75" customHeight="1">
      <c r="J76" s="21" t="s">
        <v>385</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53" t="s">
        <v>991</v>
      </c>
      <c r="F1" s="380" t="str">
        <f>Naslovnica!A20</f>
        <v>Siječanj 2015.</v>
      </c>
    </row>
    <row r="2" spans="1:7" ht="12.75" customHeight="1">
      <c r="A2" s="126" t="s">
        <v>992</v>
      </c>
      <c r="F2" s="118" t="str">
        <f>Naslovnica!A24</f>
        <v>January 2015</v>
      </c>
    </row>
    <row r="3" spans="1:7" ht="12.75" customHeight="1"/>
    <row r="4" spans="1:7" ht="12.75" customHeight="1">
      <c r="E4" s="736" t="s">
        <v>492</v>
      </c>
      <c r="F4" s="736"/>
    </row>
    <row r="5" spans="1:7" ht="13.5" customHeight="1">
      <c r="A5" s="744" t="s">
        <v>518</v>
      </c>
      <c r="B5" s="760" t="s">
        <v>154</v>
      </c>
      <c r="C5" s="760"/>
      <c r="D5" s="760"/>
      <c r="E5" s="760"/>
      <c r="F5" s="760"/>
    </row>
    <row r="6" spans="1:7" ht="33.75" customHeight="1">
      <c r="A6" s="744"/>
      <c r="B6" s="425" t="str">
        <f>Naslovnica!A20</f>
        <v>Siječanj 2015.</v>
      </c>
      <c r="C6" s="663" t="str">
        <f>'5 Tablica 3,4'!$A$8</f>
        <v>Prosinac 2014.</v>
      </c>
      <c r="D6" s="425" t="s">
        <v>98</v>
      </c>
      <c r="E6" s="395" t="s">
        <v>155</v>
      </c>
      <c r="F6" s="426" t="s">
        <v>156</v>
      </c>
    </row>
    <row r="7" spans="1:7" ht="45" customHeight="1">
      <c r="A7" s="744"/>
      <c r="B7" s="427" t="str">
        <f>Naslovnica!A24</f>
        <v>January 2015</v>
      </c>
      <c r="C7" s="664" t="str">
        <f>'5 Tablica 3,4'!$B$8</f>
        <v>December 2014</v>
      </c>
      <c r="D7" s="427" t="s">
        <v>157</v>
      </c>
      <c r="E7" s="400" t="s">
        <v>519</v>
      </c>
      <c r="F7" s="427" t="s">
        <v>158</v>
      </c>
    </row>
    <row r="8" spans="1:7">
      <c r="A8" s="190" t="s">
        <v>139</v>
      </c>
      <c r="B8" s="191">
        <v>6405.1722399999999</v>
      </c>
      <c r="C8" s="191">
        <v>10875.950080000001</v>
      </c>
      <c r="D8" s="192">
        <v>-0.41107009568032149</v>
      </c>
      <c r="E8" s="193">
        <v>312102.78457999998</v>
      </c>
      <c r="F8" s="192">
        <v>2.0952640718947167E-2</v>
      </c>
      <c r="G8" s="88"/>
    </row>
    <row r="9" spans="1:7">
      <c r="A9" s="190" t="s">
        <v>140</v>
      </c>
      <c r="B9" s="191">
        <v>9976.831900000001</v>
      </c>
      <c r="C9" s="191">
        <v>32973.433660000002</v>
      </c>
      <c r="D9" s="192">
        <v>-0.69742817800310331</v>
      </c>
      <c r="E9" s="193">
        <v>1048496.7967200003</v>
      </c>
      <c r="F9" s="192">
        <v>9.6067791067735442E-3</v>
      </c>
      <c r="G9" s="88"/>
    </row>
    <row r="10" spans="1:7">
      <c r="A10" s="190" t="s">
        <v>141</v>
      </c>
      <c r="B10" s="191">
        <v>1029.2959799999999</v>
      </c>
      <c r="C10" s="191">
        <v>5632.5167300000003</v>
      </c>
      <c r="D10" s="192">
        <v>-0.81725824718500217</v>
      </c>
      <c r="E10" s="193">
        <v>195016.49928999998</v>
      </c>
      <c r="F10" s="194">
        <v>5.3059993774699117E-3</v>
      </c>
    </row>
    <row r="11" spans="1:7">
      <c r="A11" s="190" t="s">
        <v>142</v>
      </c>
      <c r="B11" s="191">
        <v>1088.4997100000001</v>
      </c>
      <c r="C11" s="191">
        <v>4327.1821600000003</v>
      </c>
      <c r="D11" s="192">
        <v>-0.74845068459054653</v>
      </c>
      <c r="E11" s="193">
        <v>172131.91346000004</v>
      </c>
      <c r="F11" s="192">
        <v>6.3638797082884351E-3</v>
      </c>
    </row>
    <row r="12" spans="1:7">
      <c r="A12" s="190" t="s">
        <v>143</v>
      </c>
      <c r="B12" s="191">
        <v>1778.0298300000002</v>
      </c>
      <c r="C12" s="191">
        <v>4566.15463</v>
      </c>
      <c r="D12" s="192">
        <v>-0.61060674154173356</v>
      </c>
      <c r="E12" s="193">
        <v>105780.73000000001</v>
      </c>
      <c r="F12" s="192">
        <v>1.7095996806752885E-2</v>
      </c>
    </row>
    <row r="13" spans="1:7">
      <c r="A13" s="195" t="s">
        <v>144</v>
      </c>
      <c r="B13" s="191">
        <v>7020.5903099999996</v>
      </c>
      <c r="C13" s="191">
        <v>26144.485960000002</v>
      </c>
      <c r="D13" s="192">
        <v>-0.73146956032177424</v>
      </c>
      <c r="E13" s="196">
        <v>909971.2140500003</v>
      </c>
      <c r="F13" s="192">
        <v>7.7751652475977276E-3</v>
      </c>
    </row>
    <row r="14" spans="1:7" ht="18.75" customHeight="1">
      <c r="A14" s="428" t="s">
        <v>371</v>
      </c>
      <c r="B14" s="429">
        <v>27298.419970000003</v>
      </c>
      <c r="C14" s="430">
        <v>84519.72322</v>
      </c>
      <c r="D14" s="431">
        <v>-0.67701716321356398</v>
      </c>
      <c r="E14" s="432">
        <v>2743499.9381000004</v>
      </c>
      <c r="F14" s="431">
        <v>1.0050218950173363E-2</v>
      </c>
    </row>
    <row r="15" spans="1:7" ht="12.75" customHeight="1">
      <c r="A15" s="27" t="s">
        <v>704</v>
      </c>
      <c r="B15" s="28"/>
      <c r="C15" s="30"/>
      <c r="D15" s="30"/>
      <c r="E15" s="30"/>
      <c r="F15" s="30"/>
      <c r="G15" s="30"/>
    </row>
    <row r="16" spans="1:7" ht="22.5" customHeight="1">
      <c r="A16" s="761" t="s">
        <v>160</v>
      </c>
      <c r="B16" s="761"/>
      <c r="C16" s="761"/>
      <c r="D16" s="761"/>
      <c r="E16" s="761"/>
      <c r="F16" s="761"/>
      <c r="G16" s="47"/>
    </row>
    <row r="17" spans="1:7" ht="12.75" customHeight="1">
      <c r="A17" s="756" t="s">
        <v>161</v>
      </c>
      <c r="B17" s="757"/>
      <c r="C17" s="757"/>
      <c r="D17" s="757"/>
      <c r="E17" s="757"/>
      <c r="F17" s="757"/>
      <c r="G17" s="48"/>
    </row>
    <row r="18" spans="1:7" ht="12.75" customHeight="1">
      <c r="A18" s="758" t="s">
        <v>162</v>
      </c>
      <c r="B18" s="759"/>
      <c r="C18" s="759"/>
      <c r="D18" s="759"/>
      <c r="E18" s="759"/>
      <c r="F18" s="759"/>
      <c r="G18" s="49"/>
    </row>
    <row r="19" spans="1:7" ht="12.75" customHeight="1">
      <c r="A19" s="756" t="s">
        <v>163</v>
      </c>
      <c r="B19" s="757"/>
      <c r="C19" s="757"/>
      <c r="D19" s="757"/>
      <c r="E19" s="757"/>
      <c r="F19" s="757"/>
      <c r="G19" s="48"/>
    </row>
    <row r="20" spans="1:7" ht="12.75" customHeight="1"/>
    <row r="21" spans="1:7" ht="12.75" customHeight="1">
      <c r="A21" s="558" t="s">
        <v>374</v>
      </c>
      <c r="F21" s="380" t="str">
        <f>Naslovnica!A20</f>
        <v>Siječanj 2015.</v>
      </c>
    </row>
    <row r="22" spans="1:7" ht="12.75" customHeight="1">
      <c r="A22" s="126" t="s">
        <v>375</v>
      </c>
      <c r="F22" s="118" t="str">
        <f>Naslovnica!A24</f>
        <v>January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704</v>
      </c>
    </row>
    <row r="42" spans="1:1" ht="12.75" customHeight="1"/>
    <row r="43" spans="1:1" ht="12.75" customHeight="1">
      <c r="A43" s="82"/>
    </row>
    <row r="44" spans="1:1" ht="12.75" customHeight="1">
      <c r="A44" s="85"/>
    </row>
    <row r="45" spans="1:1" ht="12.75" customHeight="1"/>
    <row r="46" spans="1:1" ht="12.75" customHeight="1">
      <c r="A46" s="74" t="s">
        <v>343</v>
      </c>
    </row>
    <row r="47" spans="1:1" ht="12.75" customHeight="1"/>
    <row r="48" spans="1:1" ht="12.75" customHeight="1"/>
    <row r="49" spans="6:6" ht="12.75" customHeight="1"/>
    <row r="53" spans="6:6">
      <c r="F53" s="44" t="s">
        <v>386</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54" t="s">
        <v>993</v>
      </c>
      <c r="G1" s="380" t="str">
        <f>Naslovnica!A20</f>
        <v>Siječanj 2015.</v>
      </c>
    </row>
    <row r="2" spans="1:8" ht="12.75" customHeight="1">
      <c r="A2" s="117" t="s">
        <v>994</v>
      </c>
      <c r="G2" s="118" t="str">
        <f>Naslovnica!A24</f>
        <v>January 2015</v>
      </c>
    </row>
    <row r="3" spans="1:8" ht="12.75" customHeight="1"/>
    <row r="4" spans="1:8" ht="12.75" customHeight="1">
      <c r="F4" s="141"/>
      <c r="G4" s="21" t="s">
        <v>492</v>
      </c>
    </row>
    <row r="5" spans="1:8" ht="15" customHeight="1">
      <c r="A5" s="737" t="s">
        <v>521</v>
      </c>
      <c r="B5" s="738" t="s">
        <v>520</v>
      </c>
      <c r="C5" s="738"/>
      <c r="D5" s="738"/>
      <c r="E5" s="738"/>
      <c r="F5" s="738"/>
      <c r="G5" s="738"/>
    </row>
    <row r="6" spans="1:8">
      <c r="A6" s="737"/>
      <c r="B6" s="742" t="str">
        <f>Naslovnica!A20</f>
        <v>Siječanj 2015.</v>
      </c>
      <c r="C6" s="754"/>
      <c r="D6" s="743" t="str">
        <f>'5 Tablica 3,4'!A8</f>
        <v>Prosinac 2014.</v>
      </c>
      <c r="E6" s="754"/>
      <c r="F6" s="762" t="s">
        <v>164</v>
      </c>
      <c r="G6" s="762"/>
    </row>
    <row r="7" spans="1:8">
      <c r="A7" s="737"/>
      <c r="B7" s="739" t="str">
        <f>Naslovnica!A24</f>
        <v>January 2015</v>
      </c>
      <c r="C7" s="763"/>
      <c r="D7" s="764" t="str">
        <f>'5 Tablica 3,4'!B8</f>
        <v>December 2014</v>
      </c>
      <c r="E7" s="763"/>
      <c r="F7" s="765" t="s">
        <v>165</v>
      </c>
      <c r="G7" s="765"/>
    </row>
    <row r="8" spans="1:8">
      <c r="A8" s="737"/>
      <c r="B8" s="401" t="s">
        <v>121</v>
      </c>
      <c r="C8" s="401" t="s">
        <v>122</v>
      </c>
      <c r="D8" s="401" t="s">
        <v>121</v>
      </c>
      <c r="E8" s="401" t="s">
        <v>122</v>
      </c>
      <c r="F8" s="401" t="s">
        <v>121</v>
      </c>
      <c r="G8" s="401" t="s">
        <v>123</v>
      </c>
    </row>
    <row r="9" spans="1:8">
      <c r="A9" s="737"/>
      <c r="B9" s="402" t="s">
        <v>124</v>
      </c>
      <c r="C9" s="402" t="s">
        <v>125</v>
      </c>
      <c r="D9" s="402" t="s">
        <v>124</v>
      </c>
      <c r="E9" s="402" t="s">
        <v>125</v>
      </c>
      <c r="F9" s="402" t="s">
        <v>124</v>
      </c>
      <c r="G9" s="402" t="s">
        <v>126</v>
      </c>
    </row>
    <row r="10" spans="1:8">
      <c r="A10" s="177" t="s">
        <v>139</v>
      </c>
      <c r="B10" s="197">
        <v>274420.06455000001</v>
      </c>
      <c r="C10" s="198">
        <v>0.10029649195903868</v>
      </c>
      <c r="D10" s="197">
        <v>264101.85107999999</v>
      </c>
      <c r="E10" s="199">
        <v>9.9586405931574362E-2</v>
      </c>
      <c r="F10" s="200">
        <v>10318.213469999999</v>
      </c>
      <c r="G10" s="199">
        <v>3.9069069102717013E-2</v>
      </c>
      <c r="H10" s="88"/>
    </row>
    <row r="11" spans="1:8">
      <c r="A11" s="177" t="s">
        <v>140</v>
      </c>
      <c r="B11" s="197">
        <v>1148034.80201</v>
      </c>
      <c r="C11" s="198">
        <v>0.41958981198152528</v>
      </c>
      <c r="D11" s="201">
        <v>1114769.73016</v>
      </c>
      <c r="E11" s="199">
        <v>0.4203526420355046</v>
      </c>
      <c r="F11" s="200">
        <v>33265.071849999906</v>
      </c>
      <c r="G11" s="199">
        <v>2.9840307778383483E-2</v>
      </c>
      <c r="H11" s="88"/>
    </row>
    <row r="12" spans="1:8">
      <c r="A12" s="177" t="s">
        <v>159</v>
      </c>
      <c r="B12" s="197">
        <v>165032.83208000002</v>
      </c>
      <c r="C12" s="198">
        <v>6.0317069536558063E-2</v>
      </c>
      <c r="D12" s="201">
        <v>161612.2059</v>
      </c>
      <c r="E12" s="199">
        <v>6.0940045192562374E-2</v>
      </c>
      <c r="F12" s="200">
        <v>3420.626180000007</v>
      </c>
      <c r="G12" s="199">
        <v>2.116564253888454E-2</v>
      </c>
    </row>
    <row r="13" spans="1:8">
      <c r="A13" s="177" t="s">
        <v>142</v>
      </c>
      <c r="B13" s="197">
        <v>173966.32909000001</v>
      </c>
      <c r="C13" s="198">
        <v>6.3582131121973973E-2</v>
      </c>
      <c r="D13" s="201">
        <v>169465.80984</v>
      </c>
      <c r="E13" s="199">
        <v>6.3901448858596277E-2</v>
      </c>
      <c r="F13" s="200">
        <v>4500.5192500000003</v>
      </c>
      <c r="G13" s="199">
        <v>2.6557092868757036E-2</v>
      </c>
    </row>
    <row r="14" spans="1:8">
      <c r="A14" s="177" t="s">
        <v>143</v>
      </c>
      <c r="B14" s="197">
        <v>96236.197060000006</v>
      </c>
      <c r="C14" s="198">
        <v>3.5172912667390276E-2</v>
      </c>
      <c r="D14" s="201">
        <v>93620.101840000003</v>
      </c>
      <c r="E14" s="199">
        <v>3.5301870952693257E-2</v>
      </c>
      <c r="F14" s="200">
        <v>2616.0952199999988</v>
      </c>
      <c r="G14" s="199">
        <v>2.7943733969345561E-2</v>
      </c>
    </row>
    <row r="15" spans="1:8">
      <c r="A15" s="177" t="s">
        <v>144</v>
      </c>
      <c r="B15" s="197">
        <v>878398.13872000005</v>
      </c>
      <c r="C15" s="198">
        <v>0.3210415827335138</v>
      </c>
      <c r="D15" s="202">
        <v>848417.27278999996</v>
      </c>
      <c r="E15" s="199">
        <v>0.31991758702906931</v>
      </c>
      <c r="F15" s="200">
        <v>29980.865930000065</v>
      </c>
      <c r="G15" s="199">
        <v>3.5337406358322603E-2</v>
      </c>
    </row>
    <row r="16" spans="1:8" ht="18.75" customHeight="1">
      <c r="A16" s="433" t="s">
        <v>130</v>
      </c>
      <c r="B16" s="434">
        <v>2736088.3635099996</v>
      </c>
      <c r="C16" s="431">
        <v>1</v>
      </c>
      <c r="D16" s="434">
        <v>2651986.9716099994</v>
      </c>
      <c r="E16" s="435">
        <v>1.0000000000000002</v>
      </c>
      <c r="F16" s="436">
        <v>84101.39190000009</v>
      </c>
      <c r="G16" s="435">
        <v>3.1712596178005668E-2</v>
      </c>
    </row>
    <row r="17" spans="1:8" ht="12.75" customHeight="1">
      <c r="A17" s="37" t="s">
        <v>522</v>
      </c>
    </row>
    <row r="18" spans="1:8" ht="12.75" customHeight="1"/>
    <row r="19" spans="1:8" ht="12.75" customHeight="1">
      <c r="A19" s="554" t="s">
        <v>376</v>
      </c>
      <c r="G19" s="380" t="str">
        <f>Naslovnica!A20</f>
        <v>Siječanj 2015.</v>
      </c>
    </row>
    <row r="20" spans="1:8" ht="12.75" customHeight="1">
      <c r="A20" s="117" t="s">
        <v>377</v>
      </c>
      <c r="G20" s="118" t="str">
        <f>Naslovnica!A24</f>
        <v>January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522</v>
      </c>
    </row>
    <row r="41" spans="1:8" ht="12.75" customHeight="1">
      <c r="A41" s="37"/>
    </row>
    <row r="42" spans="1:8" ht="12.75" customHeight="1">
      <c r="A42" s="379" t="s">
        <v>378</v>
      </c>
      <c r="G42" s="380" t="str">
        <f>Naslovnica!A20</f>
        <v>Siječanj 2015.</v>
      </c>
    </row>
    <row r="43" spans="1:8" ht="12.75" customHeight="1">
      <c r="A43" s="117" t="s">
        <v>379</v>
      </c>
      <c r="G43" s="118" t="str">
        <f>Naslovnica!A24</f>
        <v>January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522</v>
      </c>
    </row>
    <row r="64" spans="1:8" ht="12.75" customHeight="1">
      <c r="A64" s="89"/>
    </row>
    <row r="65" spans="1:7">
      <c r="A65" s="74" t="s">
        <v>343</v>
      </c>
    </row>
    <row r="66" spans="1:7">
      <c r="G66" s="44" t="s">
        <v>387</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54" t="s">
        <v>995</v>
      </c>
      <c r="I1" s="380" t="str">
        <f>Naslovnica!A20</f>
        <v>Siječanj 2015.</v>
      </c>
    </row>
    <row r="2" spans="1:10" ht="12.75" customHeight="1">
      <c r="A2" s="117" t="s">
        <v>1087</v>
      </c>
      <c r="I2" s="118" t="str">
        <f>Naslovnica!A24</f>
        <v>January 2015</v>
      </c>
    </row>
    <row r="3" spans="1:10" ht="12.75" customHeight="1"/>
    <row r="4" spans="1:10" ht="35.25" customHeight="1">
      <c r="A4" s="395"/>
      <c r="B4" s="727" t="s">
        <v>1137</v>
      </c>
      <c r="C4" s="727"/>
      <c r="D4" s="750" t="s">
        <v>523</v>
      </c>
      <c r="E4" s="750"/>
      <c r="F4" s="750"/>
      <c r="G4" s="750"/>
      <c r="H4" s="750"/>
      <c r="I4" s="395"/>
    </row>
    <row r="5" spans="1:10" ht="33.75">
      <c r="A5" s="395" t="s">
        <v>521</v>
      </c>
      <c r="B5" s="395" t="str">
        <f>Naslovnica!A20</f>
        <v>Siječanj 2015.</v>
      </c>
      <c r="C5" s="397" t="str">
        <f>'5 Tablica 3,4'!A8</f>
        <v>Prosinac 2014.</v>
      </c>
      <c r="D5" s="395" t="str">
        <f>Naslovnica!A20</f>
        <v>Siječanj 2015.</v>
      </c>
      <c r="E5" s="397" t="str">
        <f>C5</f>
        <v>Prosinac 2014.</v>
      </c>
      <c r="F5" s="395" t="s">
        <v>166</v>
      </c>
      <c r="G5" s="395" t="s">
        <v>167</v>
      </c>
      <c r="H5" s="437" t="s">
        <v>168</v>
      </c>
      <c r="I5" s="437" t="s">
        <v>169</v>
      </c>
    </row>
    <row r="6" spans="1:10" ht="34.5" customHeight="1">
      <c r="A6" s="395"/>
      <c r="B6" s="398" t="str">
        <f>Naslovnica!A24</f>
        <v>January 2015</v>
      </c>
      <c r="C6" s="399" t="str">
        <f>'5 Tablica 3,4'!B8</f>
        <v>December 2014</v>
      </c>
      <c r="D6" s="398" t="str">
        <f>Naslovnica!A24</f>
        <v>January 2015</v>
      </c>
      <c r="E6" s="399" t="str">
        <f>C6</f>
        <v>December 2014</v>
      </c>
      <c r="F6" s="398" t="s">
        <v>170</v>
      </c>
      <c r="G6" s="398" t="s">
        <v>171</v>
      </c>
      <c r="H6" s="400" t="s">
        <v>172</v>
      </c>
      <c r="I6" s="427" t="s">
        <v>173</v>
      </c>
    </row>
    <row r="7" spans="1:10" ht="22.5">
      <c r="A7" s="203" t="s">
        <v>789</v>
      </c>
      <c r="B7" s="204">
        <v>223.97210000000001</v>
      </c>
      <c r="C7" s="204">
        <v>218.68020000000001</v>
      </c>
      <c r="D7" s="205">
        <v>2.4199264496739925E-2</v>
      </c>
      <c r="E7" s="205">
        <v>3.2154429342603486E-3</v>
      </c>
      <c r="F7" s="205">
        <v>2.4199264496739925E-2</v>
      </c>
      <c r="G7" s="205">
        <v>0.12898894007497619</v>
      </c>
      <c r="H7" s="205">
        <v>7.4859441508694058E-2</v>
      </c>
      <c r="I7" s="206">
        <v>37958</v>
      </c>
      <c r="J7" s="88"/>
    </row>
    <row r="8" spans="1:10" ht="22.5">
      <c r="A8" s="203" t="s">
        <v>790</v>
      </c>
      <c r="B8" s="207">
        <v>242.35159999999999</v>
      </c>
      <c r="C8" s="207">
        <v>236.13079999999999</v>
      </c>
      <c r="D8" s="205">
        <v>2.6344720807281341E-2</v>
      </c>
      <c r="E8" s="205">
        <v>-2.9678125697230051E-4</v>
      </c>
      <c r="F8" s="205">
        <v>2.6344720807281341E-2</v>
      </c>
      <c r="G8" s="205">
        <v>0.10984432515407661</v>
      </c>
      <c r="H8" s="205">
        <v>8.1130247196554706E-2</v>
      </c>
      <c r="I8" s="206">
        <v>37893</v>
      </c>
      <c r="J8" s="88"/>
    </row>
    <row r="9" spans="1:10" ht="22.5">
      <c r="A9" s="203" t="s">
        <v>791</v>
      </c>
      <c r="B9" s="207">
        <v>150.09700000000001</v>
      </c>
      <c r="C9" s="207">
        <v>146.874</v>
      </c>
      <c r="D9" s="205">
        <v>2.1943979193050023E-2</v>
      </c>
      <c r="E9" s="205">
        <v>-5.3917445767662775E-3</v>
      </c>
      <c r="F9" s="205">
        <v>2.1943979193050023E-2</v>
      </c>
      <c r="G9" s="205">
        <v>0.1035400006322873</v>
      </c>
      <c r="H9" s="205">
        <v>3.6705946391526689E-2</v>
      </c>
      <c r="I9" s="206">
        <v>37923</v>
      </c>
    </row>
    <row r="10" spans="1:10" ht="22.5">
      <c r="A10" s="203" t="s">
        <v>792</v>
      </c>
      <c r="B10" s="207">
        <v>177.55500000000001</v>
      </c>
      <c r="C10" s="207">
        <v>173.4359</v>
      </c>
      <c r="D10" s="205">
        <v>2.3749984864725349E-2</v>
      </c>
      <c r="E10" s="205">
        <v>1.2226936090302676E-3</v>
      </c>
      <c r="F10" s="208">
        <v>2.3749984864725349E-2</v>
      </c>
      <c r="G10" s="205">
        <v>0.11697068215388429</v>
      </c>
      <c r="H10" s="205">
        <v>5.9764969478601548E-2</v>
      </c>
      <c r="I10" s="206">
        <v>38425</v>
      </c>
    </row>
    <row r="11" spans="1:10" ht="22.5">
      <c r="A11" s="203" t="s">
        <v>793</v>
      </c>
      <c r="B11" s="207">
        <v>178.40360000000001</v>
      </c>
      <c r="C11" s="207">
        <v>175.4545</v>
      </c>
      <c r="D11" s="205">
        <v>1.6808346323405887E-2</v>
      </c>
      <c r="E11" s="205">
        <v>3.2317586038712598E-3</v>
      </c>
      <c r="F11" s="208">
        <v>1.6808346323405887E-2</v>
      </c>
      <c r="G11" s="205">
        <v>9.3718906425775517E-2</v>
      </c>
      <c r="H11" s="205">
        <v>6.0275985204199634E-2</v>
      </c>
      <c r="I11" s="206">
        <v>38425</v>
      </c>
    </row>
    <row r="12" spans="1:10" ht="22.5">
      <c r="A12" s="203" t="s">
        <v>794</v>
      </c>
      <c r="B12" s="207">
        <v>206.27359999999999</v>
      </c>
      <c r="C12" s="207">
        <v>199.39859999999999</v>
      </c>
      <c r="D12" s="205">
        <v>3.4478677382890455E-2</v>
      </c>
      <c r="E12" s="205">
        <v>1.143569079096185E-4</v>
      </c>
      <c r="F12" s="205">
        <v>3.4478677382890455E-2</v>
      </c>
      <c r="G12" s="205">
        <v>0.16302603639840907</v>
      </c>
      <c r="H12" s="205">
        <v>5.9653226599620579E-2</v>
      </c>
      <c r="I12" s="206">
        <v>37474</v>
      </c>
    </row>
    <row r="13" spans="1:10" ht="12.75" customHeight="1">
      <c r="A13" s="37" t="s">
        <v>522</v>
      </c>
    </row>
    <row r="14" spans="1:10" ht="12.75" customHeight="1"/>
    <row r="15" spans="1:10" ht="21" customHeight="1">
      <c r="A15" s="767" t="s">
        <v>906</v>
      </c>
      <c r="B15" s="767"/>
      <c r="C15" s="767"/>
      <c r="D15" s="767"/>
      <c r="E15" s="767"/>
      <c r="F15" s="767"/>
      <c r="G15" s="767"/>
      <c r="H15" s="767"/>
      <c r="I15" s="767"/>
    </row>
    <row r="16" spans="1:10" ht="21.75" customHeight="1">
      <c r="A16" s="766" t="s">
        <v>907</v>
      </c>
      <c r="B16" s="766"/>
      <c r="C16" s="766"/>
      <c r="D16" s="766"/>
      <c r="E16" s="766"/>
      <c r="F16" s="766"/>
      <c r="G16" s="766"/>
      <c r="H16" s="766"/>
      <c r="I16" s="766"/>
    </row>
    <row r="17" spans="1:10" ht="19.5" customHeight="1">
      <c r="A17" s="767" t="s">
        <v>908</v>
      </c>
      <c r="B17" s="767"/>
      <c r="C17" s="767"/>
      <c r="D17" s="767"/>
      <c r="E17" s="767"/>
      <c r="F17" s="767"/>
      <c r="G17" s="767"/>
      <c r="H17" s="767"/>
      <c r="I17" s="767"/>
    </row>
    <row r="18" spans="1:10" ht="19.5" customHeight="1">
      <c r="A18" s="766" t="s">
        <v>909</v>
      </c>
      <c r="B18" s="766"/>
      <c r="C18" s="766"/>
      <c r="D18" s="766"/>
      <c r="E18" s="766"/>
      <c r="F18" s="766"/>
      <c r="G18" s="766"/>
      <c r="H18" s="766"/>
      <c r="I18" s="766"/>
    </row>
    <row r="19" spans="1:10" ht="12.75" customHeight="1"/>
    <row r="20" spans="1:10" ht="12.75" customHeight="1">
      <c r="A20" s="38"/>
      <c r="I20" s="14"/>
    </row>
    <row r="21" spans="1:10" ht="12.75" customHeight="1">
      <c r="A21" s="74" t="s">
        <v>343</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388</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93" t="s">
        <v>996</v>
      </c>
      <c r="O1" s="380" t="str">
        <f>Naslovnica!A20</f>
        <v>Siječanj 2015.</v>
      </c>
    </row>
    <row r="2" spans="1:16" ht="12.75" customHeight="1">
      <c r="A2" s="127" t="s">
        <v>997</v>
      </c>
      <c r="O2" s="118" t="str">
        <f>Naslovnica!A24</f>
        <v>January 2015</v>
      </c>
    </row>
    <row r="3" spans="1:16" ht="12.75" customHeight="1"/>
    <row r="4" spans="1:16" ht="12.75" customHeight="1">
      <c r="L4" s="138"/>
      <c r="M4" s="138"/>
      <c r="N4" s="138"/>
      <c r="O4" s="40" t="s">
        <v>500</v>
      </c>
    </row>
    <row r="5" spans="1:16" ht="31.5" customHeight="1">
      <c r="A5" s="768" t="s">
        <v>705</v>
      </c>
      <c r="B5" s="727" t="s">
        <v>174</v>
      </c>
      <c r="C5" s="727"/>
      <c r="D5" s="727" t="s">
        <v>175</v>
      </c>
      <c r="E5" s="769"/>
      <c r="F5" s="727" t="s">
        <v>176</v>
      </c>
      <c r="G5" s="727"/>
      <c r="H5" s="727" t="s">
        <v>177</v>
      </c>
      <c r="I5" s="727"/>
      <c r="J5" s="727" t="s">
        <v>178</v>
      </c>
      <c r="K5" s="727"/>
      <c r="L5" s="727" t="s">
        <v>179</v>
      </c>
      <c r="M5" s="727"/>
      <c r="N5" s="727" t="s">
        <v>113</v>
      </c>
      <c r="O5" s="727"/>
    </row>
    <row r="6" spans="1:16">
      <c r="A6" s="768"/>
      <c r="B6" s="438" t="s">
        <v>133</v>
      </c>
      <c r="C6" s="438" t="s">
        <v>134</v>
      </c>
      <c r="D6" s="438" t="s">
        <v>133</v>
      </c>
      <c r="E6" s="438" t="s">
        <v>134</v>
      </c>
      <c r="F6" s="438" t="s">
        <v>133</v>
      </c>
      <c r="G6" s="438" t="s">
        <v>134</v>
      </c>
      <c r="H6" s="438" t="s">
        <v>133</v>
      </c>
      <c r="I6" s="438" t="s">
        <v>134</v>
      </c>
      <c r="J6" s="438" t="s">
        <v>133</v>
      </c>
      <c r="K6" s="438" t="s">
        <v>134</v>
      </c>
      <c r="L6" s="438" t="s">
        <v>133</v>
      </c>
      <c r="M6" s="438" t="s">
        <v>134</v>
      </c>
      <c r="N6" s="438" t="s">
        <v>133</v>
      </c>
      <c r="O6" s="438" t="s">
        <v>134</v>
      </c>
    </row>
    <row r="7" spans="1:16">
      <c r="A7" s="768"/>
      <c r="B7" s="439" t="s">
        <v>124</v>
      </c>
      <c r="C7" s="439" t="s">
        <v>125</v>
      </c>
      <c r="D7" s="439" t="s">
        <v>124</v>
      </c>
      <c r="E7" s="439" t="s">
        <v>125</v>
      </c>
      <c r="F7" s="439" t="s">
        <v>124</v>
      </c>
      <c r="G7" s="439" t="s">
        <v>125</v>
      </c>
      <c r="H7" s="439" t="s">
        <v>124</v>
      </c>
      <c r="I7" s="439" t="s">
        <v>125</v>
      </c>
      <c r="J7" s="439" t="s">
        <v>124</v>
      </c>
      <c r="K7" s="439" t="s">
        <v>125</v>
      </c>
      <c r="L7" s="439" t="s">
        <v>124</v>
      </c>
      <c r="M7" s="439" t="s">
        <v>125</v>
      </c>
      <c r="N7" s="439" t="s">
        <v>124</v>
      </c>
      <c r="O7" s="439" t="s">
        <v>125</v>
      </c>
    </row>
    <row r="8" spans="1:16" ht="18">
      <c r="A8" s="209" t="s">
        <v>623</v>
      </c>
      <c r="B8" s="181">
        <v>6184.8350199999995</v>
      </c>
      <c r="C8" s="182">
        <v>2.2537838223097958E-2</v>
      </c>
      <c r="D8" s="181">
        <v>31876.706859999998</v>
      </c>
      <c r="E8" s="182">
        <v>2.7766324508795105E-2</v>
      </c>
      <c r="F8" s="181">
        <v>981.32150999999999</v>
      </c>
      <c r="G8" s="182">
        <v>5.9462198983793856E-3</v>
      </c>
      <c r="H8" s="181">
        <v>2996.2103900000002</v>
      </c>
      <c r="I8" s="182">
        <v>1.7222932769075883E-2</v>
      </c>
      <c r="J8" s="181">
        <v>1320.8162500000001</v>
      </c>
      <c r="K8" s="182">
        <v>1.3724734459077969E-2</v>
      </c>
      <c r="L8" s="181">
        <v>8924.8845199999996</v>
      </c>
      <c r="M8" s="182">
        <v>1.0160409188714041E-2</v>
      </c>
      <c r="N8" s="181">
        <v>52284.774550000002</v>
      </c>
      <c r="O8" s="182">
        <v>1.9109315052576119E-2</v>
      </c>
      <c r="P8" s="88"/>
    </row>
    <row r="9" spans="1:16" ht="18">
      <c r="A9" s="209" t="s">
        <v>624</v>
      </c>
      <c r="B9" s="184">
        <v>125.39467</v>
      </c>
      <c r="C9" s="185">
        <v>4.5694424788371402E-4</v>
      </c>
      <c r="D9" s="184">
        <v>661.07587999999998</v>
      </c>
      <c r="E9" s="185">
        <v>5.7583261312512172E-4</v>
      </c>
      <c r="F9" s="184">
        <v>15.70452</v>
      </c>
      <c r="G9" s="185">
        <v>9.5159973940138175E-5</v>
      </c>
      <c r="H9" s="184">
        <v>42.493099999999998</v>
      </c>
      <c r="I9" s="185">
        <v>2.4426048547599431E-4</v>
      </c>
      <c r="J9" s="184">
        <v>2.0009000000000001</v>
      </c>
      <c r="K9" s="185">
        <v>2.0791553086335142E-5</v>
      </c>
      <c r="L9" s="184">
        <v>2424.8468900000003</v>
      </c>
      <c r="M9" s="185">
        <v>2.760532818903148E-3</v>
      </c>
      <c r="N9" s="184">
        <v>3271.5159600000002</v>
      </c>
      <c r="O9" s="185">
        <v>1.1956909007876943E-3</v>
      </c>
      <c r="P9" s="88"/>
    </row>
    <row r="10" spans="1:16" ht="18">
      <c r="A10" s="209" t="s">
        <v>625</v>
      </c>
      <c r="B10" s="184">
        <v>270062.74141000002</v>
      </c>
      <c r="C10" s="185">
        <v>0.98412170353816797</v>
      </c>
      <c r="D10" s="184">
        <v>1124860.5861600002</v>
      </c>
      <c r="E10" s="185">
        <v>0.97981401277258673</v>
      </c>
      <c r="F10" s="184">
        <v>164691.84059000001</v>
      </c>
      <c r="G10" s="185">
        <v>0.99793379604711185</v>
      </c>
      <c r="H10" s="184">
        <v>174002.53795</v>
      </c>
      <c r="I10" s="185">
        <v>1.0002081371733793</v>
      </c>
      <c r="J10" s="184">
        <v>95225.430430000008</v>
      </c>
      <c r="K10" s="185">
        <v>0.98949702231718673</v>
      </c>
      <c r="L10" s="184">
        <v>869970.62971000001</v>
      </c>
      <c r="M10" s="185">
        <v>0.9904058209614599</v>
      </c>
      <c r="N10" s="184">
        <v>2698813.7662500003</v>
      </c>
      <c r="O10" s="185">
        <v>0.98637668367838027</v>
      </c>
      <c r="P10" s="88"/>
    </row>
    <row r="11" spans="1:16" ht="18.75">
      <c r="A11" s="209" t="s">
        <v>626</v>
      </c>
      <c r="B11" s="186">
        <v>266666.61683000001</v>
      </c>
      <c r="C11" s="187">
        <v>0.97174606116096407</v>
      </c>
      <c r="D11" s="186">
        <v>945438.04758000001</v>
      </c>
      <c r="E11" s="187">
        <v>0.82352734074325107</v>
      </c>
      <c r="F11" s="186">
        <v>145567.11302000002</v>
      </c>
      <c r="G11" s="187">
        <v>0.8820494151699223</v>
      </c>
      <c r="H11" s="186">
        <v>144731.12315999999</v>
      </c>
      <c r="I11" s="187">
        <v>0.83194905541246755</v>
      </c>
      <c r="J11" s="186">
        <v>93211.590159999992</v>
      </c>
      <c r="K11" s="187">
        <v>0.9685710055841642</v>
      </c>
      <c r="L11" s="186">
        <v>763580.42528999993</v>
      </c>
      <c r="M11" s="187">
        <v>0.86928738988756027</v>
      </c>
      <c r="N11" s="186">
        <v>2359194.9160399996</v>
      </c>
      <c r="O11" s="187">
        <v>0.86225099580245224</v>
      </c>
    </row>
    <row r="12" spans="1:16" ht="19.5">
      <c r="A12" s="210" t="s">
        <v>524</v>
      </c>
      <c r="B12" s="186">
        <v>695.80452000000002</v>
      </c>
      <c r="C12" s="187">
        <v>2.5355453550417145E-3</v>
      </c>
      <c r="D12" s="186">
        <v>151227.39593999999</v>
      </c>
      <c r="E12" s="187">
        <v>0.13172718777795617</v>
      </c>
      <c r="F12" s="186">
        <v>17254.16865</v>
      </c>
      <c r="G12" s="187">
        <v>0.10454991550793968</v>
      </c>
      <c r="H12" s="186">
        <v>33425.669699999999</v>
      </c>
      <c r="I12" s="187">
        <v>0.19213873095354855</v>
      </c>
      <c r="J12" s="186">
        <v>42.142420000000001</v>
      </c>
      <c r="K12" s="187">
        <v>4.3790612355271722E-4</v>
      </c>
      <c r="L12" s="186">
        <v>111526.08198999999</v>
      </c>
      <c r="M12" s="187">
        <v>0.12696529862018557</v>
      </c>
      <c r="N12" s="186">
        <v>314171.26321999996</v>
      </c>
      <c r="O12" s="187">
        <v>0.11482496962085111</v>
      </c>
    </row>
    <row r="13" spans="1:16" ht="19.5">
      <c r="A13" s="210" t="s">
        <v>627</v>
      </c>
      <c r="B13" s="186">
        <v>247201.64163</v>
      </c>
      <c r="C13" s="187">
        <v>0.90081474922530402</v>
      </c>
      <c r="D13" s="186">
        <v>755442.26688999997</v>
      </c>
      <c r="E13" s="187">
        <v>0.65803080670320979</v>
      </c>
      <c r="F13" s="186">
        <v>124486.84592000001</v>
      </c>
      <c r="G13" s="187">
        <v>0.75431563738574603</v>
      </c>
      <c r="H13" s="186">
        <v>100582.06462999999</v>
      </c>
      <c r="I13" s="187">
        <v>0.57816972488949114</v>
      </c>
      <c r="J13" s="186">
        <v>87639.258480000004</v>
      </c>
      <c r="K13" s="187">
        <v>0.91066834681091879</v>
      </c>
      <c r="L13" s="186">
        <v>581577.02578000003</v>
      </c>
      <c r="M13" s="187">
        <v>0.66208818091016552</v>
      </c>
      <c r="N13" s="186">
        <v>1896929.1033300001</v>
      </c>
      <c r="O13" s="187">
        <v>0.69329964946618838</v>
      </c>
    </row>
    <row r="14" spans="1:16" ht="19.5">
      <c r="A14" s="210" t="s">
        <v>628</v>
      </c>
      <c r="B14" s="186">
        <v>0</v>
      </c>
      <c r="C14" s="187">
        <v>0</v>
      </c>
      <c r="D14" s="186">
        <v>0</v>
      </c>
      <c r="E14" s="187">
        <v>0</v>
      </c>
      <c r="F14" s="186">
        <v>0</v>
      </c>
      <c r="G14" s="187">
        <v>0</v>
      </c>
      <c r="H14" s="186">
        <v>0</v>
      </c>
      <c r="I14" s="187">
        <v>0</v>
      </c>
      <c r="J14" s="186">
        <v>168.23748000000001</v>
      </c>
      <c r="K14" s="187">
        <v>1.7481725706088493E-3</v>
      </c>
      <c r="L14" s="186">
        <v>1148.59449</v>
      </c>
      <c r="M14" s="187">
        <v>1.307601233847933E-3</v>
      </c>
      <c r="N14" s="186">
        <v>1316.83197</v>
      </c>
      <c r="O14" s="187">
        <v>4.8128269085238813E-4</v>
      </c>
    </row>
    <row r="15" spans="1:16" ht="19.5">
      <c r="A15" s="210" t="s">
        <v>629</v>
      </c>
      <c r="B15" s="186">
        <v>348.31374</v>
      </c>
      <c r="C15" s="187">
        <v>1.2692721305607607E-3</v>
      </c>
      <c r="D15" s="186">
        <v>1762.8404800000001</v>
      </c>
      <c r="E15" s="187">
        <v>1.5355287809338072E-3</v>
      </c>
      <c r="F15" s="186">
        <v>2988.45165</v>
      </c>
      <c r="G15" s="187">
        <v>1.810822496551075E-2</v>
      </c>
      <c r="H15" s="186">
        <v>9522.6020800000006</v>
      </c>
      <c r="I15" s="187">
        <v>5.4738190601662705E-2</v>
      </c>
      <c r="J15" s="186">
        <v>5361.9517800000003</v>
      </c>
      <c r="K15" s="187">
        <v>5.5716580079084019E-2</v>
      </c>
      <c r="L15" s="186">
        <v>56315.142899999999</v>
      </c>
      <c r="M15" s="187">
        <v>6.4111181954531818E-2</v>
      </c>
      <c r="N15" s="186">
        <v>76299.302629999991</v>
      </c>
      <c r="O15" s="187">
        <v>2.7886271382010185E-2</v>
      </c>
    </row>
    <row r="16" spans="1:16" ht="19.5" customHeight="1">
      <c r="A16" s="578" t="s">
        <v>760</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8" t="s">
        <v>761</v>
      </c>
      <c r="B17" s="186">
        <v>0</v>
      </c>
      <c r="C17" s="187">
        <v>0</v>
      </c>
      <c r="D17" s="186">
        <v>0</v>
      </c>
      <c r="E17" s="187">
        <v>0</v>
      </c>
      <c r="F17" s="186">
        <v>837.6468000000001</v>
      </c>
      <c r="G17" s="187">
        <v>5.0756373107258383E-3</v>
      </c>
      <c r="H17" s="186">
        <v>1200.78675</v>
      </c>
      <c r="I17" s="187">
        <v>6.9024089677651532E-3</v>
      </c>
      <c r="J17" s="186">
        <v>0</v>
      </c>
      <c r="K17" s="187">
        <v>0</v>
      </c>
      <c r="L17" s="186">
        <v>0</v>
      </c>
      <c r="M17" s="187">
        <v>0</v>
      </c>
      <c r="N17" s="186">
        <v>2038.4335500000002</v>
      </c>
      <c r="O17" s="187">
        <v>7.4501744065933199E-4</v>
      </c>
    </row>
    <row r="18" spans="1:15" ht="19.5">
      <c r="A18" s="183" t="s">
        <v>771</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671</v>
      </c>
      <c r="B19" s="186">
        <v>18420.856940000001</v>
      </c>
      <c r="C19" s="187">
        <v>6.7126494450057514E-2</v>
      </c>
      <c r="D19" s="186">
        <v>37005.544270000006</v>
      </c>
      <c r="E19" s="187">
        <v>3.2233817481151297E-2</v>
      </c>
      <c r="F19" s="186">
        <v>0</v>
      </c>
      <c r="G19" s="187">
        <v>0</v>
      </c>
      <c r="H19" s="186">
        <v>0</v>
      </c>
      <c r="I19" s="187">
        <v>0</v>
      </c>
      <c r="J19" s="186">
        <v>0</v>
      </c>
      <c r="K19" s="187">
        <v>0</v>
      </c>
      <c r="L19" s="186">
        <v>13013.58013</v>
      </c>
      <c r="M19" s="187">
        <v>1.4815127168829573E-2</v>
      </c>
      <c r="N19" s="186">
        <v>68439.981340000013</v>
      </c>
      <c r="O19" s="187">
        <v>2.5013805201891053E-2</v>
      </c>
    </row>
    <row r="20" spans="1:15" ht="19.5">
      <c r="A20" s="210" t="s">
        <v>849</v>
      </c>
      <c r="B20" s="186">
        <v>3396.1245800000002</v>
      </c>
      <c r="C20" s="187">
        <v>1.2375642377203865E-2</v>
      </c>
      <c r="D20" s="186">
        <v>179422.53858000002</v>
      </c>
      <c r="E20" s="187">
        <v>0.15628667202933552</v>
      </c>
      <c r="F20" s="186">
        <v>19124.727569999999</v>
      </c>
      <c r="G20" s="187">
        <v>0.11588438087718961</v>
      </c>
      <c r="H20" s="186">
        <v>29271.414789999999</v>
      </c>
      <c r="I20" s="187">
        <v>0.16825908176091178</v>
      </c>
      <c r="J20" s="186">
        <v>2013.8402699999999</v>
      </c>
      <c r="K20" s="187">
        <v>2.0926016733022388E-2</v>
      </c>
      <c r="L20" s="186">
        <v>106390.20441999999</v>
      </c>
      <c r="M20" s="187">
        <v>0.12111843107389957</v>
      </c>
      <c r="N20" s="186">
        <v>339618.85021</v>
      </c>
      <c r="O20" s="187">
        <v>0.12412568787592768</v>
      </c>
    </row>
    <row r="21" spans="1:15" ht="19.5">
      <c r="A21" s="210" t="s">
        <v>850</v>
      </c>
      <c r="B21" s="186">
        <v>3396.1245800000002</v>
      </c>
      <c r="C21" s="187">
        <v>1.2375642377203865E-2</v>
      </c>
      <c r="D21" s="186">
        <v>179422.53858000002</v>
      </c>
      <c r="E21" s="187">
        <v>0.15628667202933552</v>
      </c>
      <c r="F21" s="186">
        <v>7795.8717000000006</v>
      </c>
      <c r="G21" s="187">
        <v>4.7238307685472762E-2</v>
      </c>
      <c r="H21" s="186">
        <v>15455.996419999999</v>
      </c>
      <c r="I21" s="187">
        <v>8.8844758068120006E-2</v>
      </c>
      <c r="J21" s="186">
        <v>0</v>
      </c>
      <c r="K21" s="187">
        <v>0</v>
      </c>
      <c r="L21" s="186">
        <v>16693.834650000001</v>
      </c>
      <c r="M21" s="187">
        <v>1.9004861137713956E-2</v>
      </c>
      <c r="N21" s="186">
        <v>222764.36593000003</v>
      </c>
      <c r="O21" s="187">
        <v>8.1417094893903946E-2</v>
      </c>
    </row>
    <row r="22" spans="1:15" ht="19.5">
      <c r="A22" s="210" t="s">
        <v>851</v>
      </c>
      <c r="B22" s="186">
        <v>0</v>
      </c>
      <c r="C22" s="187">
        <v>0</v>
      </c>
      <c r="D22" s="186">
        <v>0</v>
      </c>
      <c r="E22" s="187">
        <v>0</v>
      </c>
      <c r="F22" s="186">
        <v>0</v>
      </c>
      <c r="G22" s="187">
        <v>0</v>
      </c>
      <c r="H22" s="186">
        <v>0</v>
      </c>
      <c r="I22" s="187">
        <v>0</v>
      </c>
      <c r="J22" s="186">
        <v>2013.8402699999999</v>
      </c>
      <c r="K22" s="187">
        <v>2.0926016733022388E-2</v>
      </c>
      <c r="L22" s="186">
        <v>0</v>
      </c>
      <c r="M22" s="187">
        <v>0</v>
      </c>
      <c r="N22" s="186">
        <v>2013.8402699999999</v>
      </c>
      <c r="O22" s="187">
        <v>7.3602895902694391E-4</v>
      </c>
    </row>
    <row r="23" spans="1:15" ht="19.5">
      <c r="A23" s="210" t="s">
        <v>628</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852</v>
      </c>
      <c r="B24" s="186">
        <v>0</v>
      </c>
      <c r="C24" s="187">
        <v>0</v>
      </c>
      <c r="D24" s="186">
        <v>0</v>
      </c>
      <c r="E24" s="187">
        <v>0</v>
      </c>
      <c r="F24" s="186">
        <v>0</v>
      </c>
      <c r="G24" s="187">
        <v>0</v>
      </c>
      <c r="H24" s="186">
        <v>0</v>
      </c>
      <c r="I24" s="187">
        <v>0</v>
      </c>
      <c r="J24" s="186">
        <v>0</v>
      </c>
      <c r="K24" s="187">
        <v>0</v>
      </c>
      <c r="L24" s="186">
        <v>0</v>
      </c>
      <c r="M24" s="187">
        <v>0</v>
      </c>
      <c r="N24" s="186">
        <v>0</v>
      </c>
      <c r="O24" s="187">
        <v>0</v>
      </c>
    </row>
    <row r="25" spans="1:15" ht="19.5">
      <c r="A25" s="578" t="s">
        <v>760</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8" t="s">
        <v>783</v>
      </c>
      <c r="B26" s="186">
        <v>0</v>
      </c>
      <c r="C26" s="187">
        <v>0</v>
      </c>
      <c r="D26" s="186">
        <v>0</v>
      </c>
      <c r="E26" s="187">
        <v>0</v>
      </c>
      <c r="F26" s="186">
        <v>11328.855869999999</v>
      </c>
      <c r="G26" s="187">
        <v>6.8646073191716853E-2</v>
      </c>
      <c r="H26" s="186">
        <v>13815.418369999999</v>
      </c>
      <c r="I26" s="187">
        <v>7.9414323692791777E-2</v>
      </c>
      <c r="J26" s="186">
        <v>0</v>
      </c>
      <c r="K26" s="187">
        <v>0</v>
      </c>
      <c r="L26" s="186">
        <v>89696.36976999999</v>
      </c>
      <c r="M26" s="187">
        <v>0.1021135699361856</v>
      </c>
      <c r="N26" s="186">
        <v>114840.64400999999</v>
      </c>
      <c r="O26" s="187">
        <v>4.1972564022996789E-2</v>
      </c>
    </row>
    <row r="27" spans="1:15" ht="19.5">
      <c r="A27" s="183" t="s">
        <v>771</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671</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1186</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853</v>
      </c>
      <c r="B30" s="184">
        <v>276372.97110000002</v>
      </c>
      <c r="C30" s="185">
        <v>1.0071164860091497</v>
      </c>
      <c r="D30" s="184">
        <v>1157398.3689000001</v>
      </c>
      <c r="E30" s="185">
        <v>1.008156169894507</v>
      </c>
      <c r="F30" s="184">
        <v>165688.86662000002</v>
      </c>
      <c r="G30" s="185">
        <v>1.0039751759194315</v>
      </c>
      <c r="H30" s="184">
        <v>177041.24143999998</v>
      </c>
      <c r="I30" s="185">
        <v>1.0176753304279311</v>
      </c>
      <c r="J30" s="184">
        <v>96548.247579999996</v>
      </c>
      <c r="K30" s="185">
        <v>1.003242548329351</v>
      </c>
      <c r="L30" s="184">
        <v>881320.36112000002</v>
      </c>
      <c r="M30" s="185">
        <v>1.0033267629690772</v>
      </c>
      <c r="N30" s="184">
        <v>2754370.0567600001</v>
      </c>
      <c r="O30" s="185">
        <v>1.0066816896317439</v>
      </c>
    </row>
    <row r="31" spans="1:15" ht="19.5">
      <c r="A31" s="210" t="s">
        <v>1187</v>
      </c>
      <c r="B31" s="186">
        <v>1952.9065500000002</v>
      </c>
      <c r="C31" s="187">
        <v>7.1164860091495813E-3</v>
      </c>
      <c r="D31" s="186">
        <v>9363.5668900000001</v>
      </c>
      <c r="E31" s="187">
        <v>8.1561698945067686E-3</v>
      </c>
      <c r="F31" s="186">
        <v>656.03453999999999</v>
      </c>
      <c r="G31" s="187">
        <v>3.9751759194315093E-3</v>
      </c>
      <c r="H31" s="186">
        <v>3074.9123500000001</v>
      </c>
      <c r="I31" s="187">
        <v>1.7675330427931374E-2</v>
      </c>
      <c r="J31" s="186">
        <v>312.05052000000001</v>
      </c>
      <c r="K31" s="187">
        <v>3.2425483293510352E-3</v>
      </c>
      <c r="L31" s="186">
        <v>2922.2224000000001</v>
      </c>
      <c r="M31" s="187">
        <v>3.3267629690771619E-3</v>
      </c>
      <c r="N31" s="186">
        <v>18281.69325</v>
      </c>
      <c r="O31" s="187">
        <v>6.681689631743936E-3</v>
      </c>
    </row>
    <row r="32" spans="1:15" ht="22.5" customHeight="1">
      <c r="A32" s="495" t="s">
        <v>855</v>
      </c>
      <c r="B32" s="414">
        <v>274420.06455000001</v>
      </c>
      <c r="C32" s="693">
        <v>1</v>
      </c>
      <c r="D32" s="414">
        <v>1148034.80201</v>
      </c>
      <c r="E32" s="693">
        <v>1</v>
      </c>
      <c r="F32" s="414">
        <v>165032.83208000002</v>
      </c>
      <c r="G32" s="693">
        <v>1</v>
      </c>
      <c r="H32" s="414">
        <v>173966.32909000001</v>
      </c>
      <c r="I32" s="693">
        <v>1</v>
      </c>
      <c r="J32" s="414">
        <v>96236.197060000006</v>
      </c>
      <c r="K32" s="693">
        <v>1</v>
      </c>
      <c r="L32" s="414">
        <v>878398.13872000005</v>
      </c>
      <c r="M32" s="693">
        <v>1</v>
      </c>
      <c r="N32" s="414">
        <v>2736088.3635100001</v>
      </c>
      <c r="O32" s="693">
        <v>1</v>
      </c>
    </row>
    <row r="33" spans="1:15" ht="19.5">
      <c r="A33" s="183" t="s">
        <v>809</v>
      </c>
      <c r="B33" s="186">
        <v>1311.00585</v>
      </c>
      <c r="C33" s="187">
        <v>4.7773687836923148E-3</v>
      </c>
      <c r="D33" s="186">
        <v>6844.4021199999997</v>
      </c>
      <c r="E33" s="187">
        <v>5.9618420173471196E-3</v>
      </c>
      <c r="F33" s="186">
        <v>0</v>
      </c>
      <c r="G33" s="187">
        <v>0</v>
      </c>
      <c r="H33" s="186">
        <v>24.315069999999999</v>
      </c>
      <c r="I33" s="187">
        <v>1.397688284117371E-4</v>
      </c>
      <c r="J33" s="186">
        <v>0.81840999999999997</v>
      </c>
      <c r="K33" s="187">
        <v>8.5041805994240301E-6</v>
      </c>
      <c r="L33" s="186">
        <v>0</v>
      </c>
      <c r="M33" s="187">
        <v>0</v>
      </c>
      <c r="N33" s="186">
        <v>8180.5414499999997</v>
      </c>
      <c r="O33" s="187">
        <v>2.9898674176975647E-3</v>
      </c>
    </row>
    <row r="34" spans="1:15" ht="19.5">
      <c r="A34" s="183" t="s">
        <v>810</v>
      </c>
      <c r="B34" s="186">
        <v>0</v>
      </c>
      <c r="C34" s="187">
        <v>0</v>
      </c>
      <c r="D34" s="186">
        <v>0</v>
      </c>
      <c r="E34" s="187">
        <v>0</v>
      </c>
      <c r="F34" s="186">
        <v>0</v>
      </c>
      <c r="G34" s="187">
        <v>0</v>
      </c>
      <c r="H34" s="186">
        <v>2700.3</v>
      </c>
      <c r="I34" s="187">
        <v>1.552196918866422E-2</v>
      </c>
      <c r="J34" s="186">
        <v>0</v>
      </c>
      <c r="K34" s="187">
        <v>0</v>
      </c>
      <c r="L34" s="186">
        <v>0</v>
      </c>
      <c r="M34" s="187">
        <v>0</v>
      </c>
      <c r="N34" s="186">
        <v>2700.3</v>
      </c>
      <c r="O34" s="187">
        <v>9.8691988022488837E-4</v>
      </c>
    </row>
    <row r="35" spans="1:15" ht="12.75" customHeight="1">
      <c r="A35" s="37" t="s">
        <v>522</v>
      </c>
    </row>
    <row r="36" spans="1:15" ht="12.75" customHeight="1"/>
    <row r="37" spans="1:15" ht="12.75" customHeight="1">
      <c r="A37" s="74" t="s">
        <v>343</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389</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8" t="s">
        <v>998</v>
      </c>
      <c r="D1" s="380" t="str">
        <f>Naslovnica!A20</f>
        <v>Siječanj 2015.</v>
      </c>
    </row>
    <row r="2" spans="1:5" ht="12.75" customHeight="1">
      <c r="A2" s="119" t="s">
        <v>999</v>
      </c>
      <c r="D2" s="118" t="str">
        <f>Naslovnica!A24</f>
        <v>January 2015</v>
      </c>
    </row>
    <row r="3" spans="1:5" ht="12.75" customHeight="1"/>
    <row r="4" spans="1:5" ht="19.5" customHeight="1">
      <c r="A4" s="744" t="s">
        <v>525</v>
      </c>
      <c r="B4" s="771" t="s">
        <v>527</v>
      </c>
      <c r="C4" s="771"/>
      <c r="D4" s="771"/>
    </row>
    <row r="5" spans="1:5" ht="15" customHeight="1">
      <c r="A5" s="770"/>
      <c r="B5" s="395" t="str">
        <f>Naslovnica!A20</f>
        <v>Siječanj 2015.</v>
      </c>
      <c r="C5" s="397" t="str">
        <f>'5 Tablica 3,4'!A8</f>
        <v>Prosinac 2014.</v>
      </c>
      <c r="D5" s="737" t="s">
        <v>526</v>
      </c>
    </row>
    <row r="6" spans="1:5" ht="15" customHeight="1">
      <c r="A6" s="770"/>
      <c r="B6" s="398" t="str">
        <f>Naslovnica!A24</f>
        <v>January 2015</v>
      </c>
      <c r="C6" s="399" t="str">
        <f>'5 Tablica 3,4'!B8</f>
        <v>December 2014</v>
      </c>
      <c r="D6" s="772"/>
    </row>
    <row r="7" spans="1:5" ht="45" customHeight="1">
      <c r="A7" s="417" t="s">
        <v>528</v>
      </c>
      <c r="B7" s="211">
        <v>24096</v>
      </c>
      <c r="C7" s="211">
        <v>23924</v>
      </c>
      <c r="D7" s="212">
        <v>7.1894332051496406E-3</v>
      </c>
      <c r="E7" s="88"/>
    </row>
    <row r="8" spans="1:5" ht="2.25" customHeight="1">
      <c r="B8" s="211"/>
      <c r="C8" s="211"/>
      <c r="D8" s="212"/>
    </row>
    <row r="9" spans="1:5" ht="45" customHeight="1">
      <c r="A9" s="417" t="s">
        <v>529</v>
      </c>
      <c r="B9" s="211">
        <v>603692.15907000005</v>
      </c>
      <c r="C9" s="211">
        <v>598142.50514000002</v>
      </c>
      <c r="D9" s="212">
        <v>9.27814673311185E-3</v>
      </c>
      <c r="E9" s="88"/>
    </row>
    <row r="10" spans="1:5" ht="2.25" customHeight="1">
      <c r="B10" s="211"/>
      <c r="C10" s="211"/>
      <c r="D10" s="212"/>
    </row>
    <row r="11" spans="1:5" ht="45" customHeight="1">
      <c r="A11" s="417" t="s">
        <v>530</v>
      </c>
      <c r="B11" s="211">
        <v>612142.87404000002</v>
      </c>
      <c r="C11" s="211">
        <v>596187.6481799999</v>
      </c>
      <c r="D11" s="212">
        <v>2.6762087253412788E-2</v>
      </c>
    </row>
    <row r="12" spans="1:5" ht="12.75" customHeight="1">
      <c r="A12" s="46" t="s">
        <v>531</v>
      </c>
    </row>
    <row r="13" spans="1:5" ht="12.75" customHeight="1">
      <c r="A13" s="50" t="s">
        <v>532</v>
      </c>
    </row>
    <row r="14" spans="1:5" ht="12.75" customHeight="1"/>
    <row r="15" spans="1:5" ht="12.75" customHeight="1"/>
    <row r="16" spans="1:5" ht="12.75" customHeight="1">
      <c r="A16" s="76" t="s">
        <v>343</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533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9" t="s">
        <v>1000</v>
      </c>
      <c r="G1" s="556" t="s">
        <v>152</v>
      </c>
      <c r="J1" s="380" t="s">
        <v>1172</v>
      </c>
    </row>
    <row r="2" spans="1:11">
      <c r="A2" s="117" t="s">
        <v>1001</v>
      </c>
      <c r="G2" s="124" t="s">
        <v>153</v>
      </c>
      <c r="J2" s="118" t="s">
        <v>1173</v>
      </c>
    </row>
    <row r="3" spans="1:11" ht="12.75" customHeight="1"/>
    <row r="4" spans="1:11" ht="12.75" customHeight="1"/>
    <row r="5" spans="1:11">
      <c r="A5" s="381"/>
      <c r="B5" s="382"/>
      <c r="C5" s="382" t="s">
        <v>1170</v>
      </c>
      <c r="D5" s="382"/>
      <c r="E5" s="383"/>
      <c r="F5" s="382" t="s">
        <v>1140</v>
      </c>
      <c r="G5" s="383"/>
      <c r="H5" s="751" t="s">
        <v>515</v>
      </c>
      <c r="I5" s="754"/>
      <c r="J5" s="754"/>
    </row>
    <row r="6" spans="1:11">
      <c r="A6" s="381"/>
      <c r="B6" s="383"/>
      <c r="C6" s="423" t="s">
        <v>1171</v>
      </c>
      <c r="D6" s="383"/>
      <c r="E6" s="383"/>
      <c r="F6" s="423" t="s">
        <v>1141</v>
      </c>
      <c r="G6" s="383"/>
      <c r="H6" s="755" t="s">
        <v>516</v>
      </c>
      <c r="I6" s="755"/>
      <c r="J6" s="384" t="s">
        <v>534</v>
      </c>
    </row>
    <row r="7" spans="1:11" ht="30" customHeight="1">
      <c r="A7" s="385" t="s">
        <v>511</v>
      </c>
      <c r="B7" s="385" t="s">
        <v>512</v>
      </c>
      <c r="C7" s="385" t="s">
        <v>513</v>
      </c>
      <c r="D7" s="385" t="s">
        <v>514</v>
      </c>
      <c r="E7" s="385" t="s">
        <v>512</v>
      </c>
      <c r="F7" s="385" t="s">
        <v>513</v>
      </c>
      <c r="G7" s="385" t="s">
        <v>514</v>
      </c>
      <c r="H7" s="385" t="s">
        <v>512</v>
      </c>
      <c r="I7" s="385" t="s">
        <v>513</v>
      </c>
      <c r="J7" s="385" t="s">
        <v>514</v>
      </c>
    </row>
    <row r="8" spans="1:11" ht="12.75" customHeight="1">
      <c r="A8" s="152" t="s">
        <v>30</v>
      </c>
      <c r="B8" s="153">
        <v>3</v>
      </c>
      <c r="C8" s="153">
        <v>2</v>
      </c>
      <c r="D8" s="153">
        <v>5</v>
      </c>
      <c r="E8" s="154">
        <v>3</v>
      </c>
      <c r="F8" s="154">
        <v>3</v>
      </c>
      <c r="G8" s="153">
        <v>6</v>
      </c>
      <c r="H8" s="153">
        <v>0</v>
      </c>
      <c r="I8" s="153">
        <v>-1</v>
      </c>
      <c r="J8" s="155">
        <v>-0.16666666666666663</v>
      </c>
      <c r="K8" s="88"/>
    </row>
    <row r="9" spans="1:11" ht="12.75" customHeight="1">
      <c r="A9" s="152" t="s">
        <v>31</v>
      </c>
      <c r="B9" s="153">
        <v>136</v>
      </c>
      <c r="C9" s="153">
        <v>104</v>
      </c>
      <c r="D9" s="153">
        <v>240</v>
      </c>
      <c r="E9" s="154">
        <v>141</v>
      </c>
      <c r="F9" s="154">
        <v>108</v>
      </c>
      <c r="G9" s="153">
        <v>249</v>
      </c>
      <c r="H9" s="153">
        <v>-5</v>
      </c>
      <c r="I9" s="153">
        <v>-4</v>
      </c>
      <c r="J9" s="155">
        <v>-3.6144578313253017E-2</v>
      </c>
      <c r="K9" s="88"/>
    </row>
    <row r="10" spans="1:11" ht="12.75" customHeight="1">
      <c r="A10" s="152" t="s">
        <v>32</v>
      </c>
      <c r="B10" s="153">
        <v>728</v>
      </c>
      <c r="C10" s="153">
        <v>567</v>
      </c>
      <c r="D10" s="153">
        <v>1295</v>
      </c>
      <c r="E10" s="154">
        <v>756</v>
      </c>
      <c r="F10" s="154">
        <v>590</v>
      </c>
      <c r="G10" s="153">
        <v>1346</v>
      </c>
      <c r="H10" s="153">
        <v>-28</v>
      </c>
      <c r="I10" s="153">
        <v>-23</v>
      </c>
      <c r="J10" s="155">
        <v>-3.7890044576523008E-2</v>
      </c>
    </row>
    <row r="11" spans="1:11" ht="12.75" customHeight="1">
      <c r="A11" s="152" t="s">
        <v>33</v>
      </c>
      <c r="B11" s="153">
        <v>1459</v>
      </c>
      <c r="C11" s="153">
        <v>1287</v>
      </c>
      <c r="D11" s="153">
        <v>2746</v>
      </c>
      <c r="E11" s="154">
        <v>1468</v>
      </c>
      <c r="F11" s="154">
        <v>1279</v>
      </c>
      <c r="G11" s="153">
        <v>2747</v>
      </c>
      <c r="H11" s="153">
        <v>-9</v>
      </c>
      <c r="I11" s="153">
        <v>8</v>
      </c>
      <c r="J11" s="155">
        <v>-3.6403349108116156E-4</v>
      </c>
    </row>
    <row r="12" spans="1:11" ht="12.75" customHeight="1">
      <c r="A12" s="152" t="s">
        <v>34</v>
      </c>
      <c r="B12" s="153">
        <v>2128</v>
      </c>
      <c r="C12" s="153">
        <v>1624</v>
      </c>
      <c r="D12" s="153">
        <v>3752</v>
      </c>
      <c r="E12" s="154">
        <v>2166</v>
      </c>
      <c r="F12" s="154">
        <v>1650</v>
      </c>
      <c r="G12" s="153">
        <v>3816</v>
      </c>
      <c r="H12" s="153">
        <v>-38</v>
      </c>
      <c r="I12" s="153">
        <v>-26</v>
      </c>
      <c r="J12" s="155">
        <v>-1.6771488469601636E-2</v>
      </c>
    </row>
    <row r="13" spans="1:11" ht="12.75" customHeight="1">
      <c r="A13" s="152" t="s">
        <v>35</v>
      </c>
      <c r="B13" s="153">
        <v>2333</v>
      </c>
      <c r="C13" s="153">
        <v>1729</v>
      </c>
      <c r="D13" s="153">
        <v>4062</v>
      </c>
      <c r="E13" s="154">
        <v>2266</v>
      </c>
      <c r="F13" s="154">
        <v>1700</v>
      </c>
      <c r="G13" s="153">
        <v>3966</v>
      </c>
      <c r="H13" s="153">
        <v>67</v>
      </c>
      <c r="I13" s="153">
        <v>29</v>
      </c>
      <c r="J13" s="155">
        <v>2.4205748865355536E-2</v>
      </c>
    </row>
    <row r="14" spans="1:11" ht="12.75" customHeight="1">
      <c r="A14" s="152" t="s">
        <v>36</v>
      </c>
      <c r="B14" s="153">
        <v>2202</v>
      </c>
      <c r="C14" s="153">
        <v>1656</v>
      </c>
      <c r="D14" s="153">
        <v>3858</v>
      </c>
      <c r="E14" s="154">
        <v>2189</v>
      </c>
      <c r="F14" s="154">
        <v>1633</v>
      </c>
      <c r="G14" s="153">
        <v>3822</v>
      </c>
      <c r="H14" s="153">
        <v>13</v>
      </c>
      <c r="I14" s="153">
        <v>23</v>
      </c>
      <c r="J14" s="155">
        <v>9.4191522762951951E-3</v>
      </c>
    </row>
    <row r="15" spans="1:11" ht="12.75" customHeight="1">
      <c r="A15" s="152" t="s">
        <v>147</v>
      </c>
      <c r="B15" s="153">
        <v>3803</v>
      </c>
      <c r="C15" s="153">
        <v>2609</v>
      </c>
      <c r="D15" s="153">
        <v>6412</v>
      </c>
      <c r="E15" s="154">
        <v>3807</v>
      </c>
      <c r="F15" s="154">
        <v>2586</v>
      </c>
      <c r="G15" s="153">
        <v>6393</v>
      </c>
      <c r="H15" s="153">
        <v>-4</v>
      </c>
      <c r="I15" s="153">
        <v>23</v>
      </c>
      <c r="J15" s="155">
        <v>2.9720006256843678E-3</v>
      </c>
    </row>
    <row r="16" spans="1:11" ht="12.75" customHeight="1">
      <c r="A16" s="152" t="s">
        <v>148</v>
      </c>
      <c r="B16" s="153">
        <v>1082</v>
      </c>
      <c r="C16" s="153">
        <v>407</v>
      </c>
      <c r="D16" s="153">
        <v>1489</v>
      </c>
      <c r="E16" s="154">
        <v>1036</v>
      </c>
      <c r="F16" s="154">
        <v>391</v>
      </c>
      <c r="G16" s="153">
        <v>1427</v>
      </c>
      <c r="H16" s="153">
        <v>46</v>
      </c>
      <c r="I16" s="153">
        <v>16</v>
      </c>
      <c r="J16" s="155">
        <v>4.3447792571829069E-2</v>
      </c>
    </row>
    <row r="17" spans="1:11" ht="12.75" customHeight="1">
      <c r="A17" s="152" t="s">
        <v>149</v>
      </c>
      <c r="B17" s="153">
        <v>57</v>
      </c>
      <c r="C17" s="153">
        <v>8</v>
      </c>
      <c r="D17" s="153">
        <v>65</v>
      </c>
      <c r="E17" s="153">
        <v>54</v>
      </c>
      <c r="F17" s="153">
        <v>8</v>
      </c>
      <c r="G17" s="153">
        <v>62</v>
      </c>
      <c r="H17" s="153">
        <v>3</v>
      </c>
      <c r="I17" s="153">
        <v>0</v>
      </c>
      <c r="J17" s="155">
        <v>4.8387096774193505E-2</v>
      </c>
    </row>
    <row r="18" spans="1:11" ht="12.75" customHeight="1">
      <c r="A18" s="152" t="s">
        <v>150</v>
      </c>
      <c r="B18" s="153">
        <v>0</v>
      </c>
      <c r="C18" s="153">
        <v>0</v>
      </c>
      <c r="D18" s="153">
        <v>0</v>
      </c>
      <c r="E18" s="153">
        <v>0</v>
      </c>
      <c r="F18" s="153">
        <v>0</v>
      </c>
      <c r="G18" s="153">
        <v>0</v>
      </c>
      <c r="H18" s="153">
        <v>0</v>
      </c>
      <c r="I18" s="153">
        <v>0</v>
      </c>
      <c r="J18" s="155">
        <v>0</v>
      </c>
    </row>
    <row r="19" spans="1:11" ht="26.25" customHeight="1">
      <c r="A19" s="440" t="s">
        <v>151</v>
      </c>
      <c r="B19" s="386">
        <v>13931</v>
      </c>
      <c r="C19" s="386">
        <v>9993</v>
      </c>
      <c r="D19" s="386">
        <v>23924</v>
      </c>
      <c r="E19" s="386">
        <v>13886</v>
      </c>
      <c r="F19" s="386">
        <v>9948</v>
      </c>
      <c r="G19" s="386">
        <v>23834</v>
      </c>
      <c r="H19" s="386">
        <v>45</v>
      </c>
      <c r="I19" s="386">
        <v>45</v>
      </c>
      <c r="J19" s="387">
        <v>3.7761181505413521E-3</v>
      </c>
    </row>
    <row r="20" spans="1:11" ht="12.75" customHeight="1">
      <c r="A20" s="36" t="s">
        <v>535</v>
      </c>
    </row>
    <row r="21" spans="1:11" ht="12.75" customHeight="1"/>
    <row r="22" spans="1:11" ht="12.75" customHeight="1"/>
    <row r="23" spans="1:11" ht="14.25" customHeight="1">
      <c r="A23" s="557" t="s">
        <v>1176</v>
      </c>
    </row>
    <row r="24" spans="1:11" ht="13.5" customHeight="1">
      <c r="A24" s="125" t="s">
        <v>1177</v>
      </c>
    </row>
    <row r="25" spans="1:11" ht="12.75" customHeight="1"/>
    <row r="26" spans="1:11" ht="12.75" customHeight="1">
      <c r="A26" s="692"/>
      <c r="B26" s="692"/>
      <c r="C26" s="692"/>
      <c r="D26" s="692"/>
      <c r="E26" s="692"/>
      <c r="F26" s="692"/>
      <c r="G26" s="692"/>
      <c r="H26" s="692"/>
      <c r="I26" s="692"/>
      <c r="J26" s="692"/>
    </row>
    <row r="27" spans="1:11" ht="12.75" customHeight="1">
      <c r="A27" s="692"/>
      <c r="B27" s="692"/>
      <c r="C27" s="692"/>
      <c r="D27" s="692"/>
      <c r="E27" s="692"/>
      <c r="F27" s="692"/>
      <c r="G27" s="692"/>
      <c r="H27" s="692"/>
      <c r="I27" s="692"/>
      <c r="J27" s="692"/>
      <c r="K27" s="88"/>
    </row>
    <row r="28" spans="1:11" ht="12.75" customHeight="1">
      <c r="A28" s="692"/>
      <c r="B28" s="692"/>
      <c r="C28" s="692"/>
      <c r="D28" s="692"/>
      <c r="E28" s="692"/>
      <c r="F28" s="692"/>
      <c r="G28" s="692"/>
      <c r="H28" s="692"/>
      <c r="I28" s="692"/>
      <c r="J28" s="692"/>
      <c r="K28" s="88"/>
    </row>
    <row r="29" spans="1:11" ht="12.75" customHeight="1">
      <c r="A29" s="692"/>
      <c r="B29" s="692"/>
      <c r="C29" s="692"/>
      <c r="D29" s="692"/>
      <c r="E29" s="692"/>
      <c r="F29" s="692"/>
      <c r="G29" s="692"/>
      <c r="H29" s="692"/>
      <c r="I29" s="692"/>
      <c r="J29" s="692"/>
      <c r="K29" s="88"/>
    </row>
    <row r="30" spans="1:11" ht="12.75" customHeight="1">
      <c r="A30" s="692"/>
      <c r="B30" s="692"/>
      <c r="C30" s="692"/>
      <c r="D30" s="692"/>
      <c r="E30" s="692"/>
      <c r="F30" s="692"/>
      <c r="G30" s="692"/>
      <c r="H30" s="692"/>
      <c r="I30" s="692"/>
      <c r="J30" s="692"/>
      <c r="K30" s="78"/>
    </row>
    <row r="31" spans="1:11" ht="12.75" customHeight="1">
      <c r="A31" s="692"/>
      <c r="B31" s="692"/>
      <c r="C31" s="692"/>
      <c r="D31" s="692"/>
      <c r="E31" s="692"/>
      <c r="F31" s="692"/>
      <c r="G31" s="692"/>
      <c r="H31" s="692"/>
      <c r="I31" s="692"/>
      <c r="J31" s="692"/>
    </row>
    <row r="32" spans="1:11" ht="12.75" customHeight="1">
      <c r="A32" s="692"/>
      <c r="B32" s="692"/>
      <c r="C32" s="692"/>
      <c r="D32" s="692"/>
      <c r="E32" s="692"/>
      <c r="F32" s="692"/>
      <c r="G32" s="692"/>
      <c r="H32" s="692"/>
      <c r="I32" s="692"/>
      <c r="J32" s="692"/>
    </row>
    <row r="33" spans="1:10" ht="12.75" customHeight="1">
      <c r="A33" s="692"/>
      <c r="B33" s="692"/>
      <c r="C33" s="692"/>
      <c r="D33" s="692"/>
      <c r="E33" s="692"/>
      <c r="F33" s="692"/>
      <c r="G33" s="692"/>
      <c r="H33" s="692"/>
      <c r="I33" s="692"/>
      <c r="J33" s="692"/>
    </row>
    <row r="34" spans="1:10" ht="12.75" customHeight="1">
      <c r="A34" s="692"/>
      <c r="B34" s="692"/>
      <c r="C34" s="692"/>
      <c r="D34" s="692"/>
      <c r="E34" s="692"/>
      <c r="F34" s="692"/>
      <c r="G34" s="692"/>
      <c r="H34" s="692"/>
      <c r="I34" s="692"/>
      <c r="J34" s="692"/>
    </row>
    <row r="35" spans="1:10" ht="12.75" customHeight="1">
      <c r="A35" s="692"/>
      <c r="B35" s="692"/>
      <c r="C35" s="692"/>
      <c r="D35" s="692"/>
      <c r="E35" s="692"/>
      <c r="F35" s="692"/>
      <c r="G35" s="692"/>
      <c r="H35" s="692"/>
      <c r="I35" s="692"/>
      <c r="J35" s="692"/>
    </row>
    <row r="36" spans="1:10" ht="12.75" customHeight="1">
      <c r="A36" s="692"/>
      <c r="B36" s="692"/>
      <c r="C36" s="692"/>
      <c r="D36" s="692"/>
      <c r="E36" s="692"/>
      <c r="F36" s="692"/>
      <c r="G36" s="692"/>
      <c r="H36" s="692"/>
      <c r="I36" s="692"/>
      <c r="J36" s="692"/>
    </row>
    <row r="37" spans="1:10" ht="12.75" customHeight="1">
      <c r="A37" s="692"/>
      <c r="B37" s="692"/>
      <c r="C37" s="692"/>
      <c r="D37" s="692"/>
      <c r="E37" s="692"/>
      <c r="F37" s="692"/>
      <c r="G37" s="692"/>
      <c r="H37" s="692"/>
      <c r="I37" s="692"/>
      <c r="J37" s="692"/>
    </row>
    <row r="38" spans="1:10" ht="12.75" customHeight="1">
      <c r="A38" s="692"/>
      <c r="B38" s="692"/>
      <c r="C38" s="692"/>
      <c r="D38" s="692"/>
      <c r="E38" s="692"/>
      <c r="F38" s="692"/>
      <c r="G38" s="692"/>
      <c r="H38" s="692"/>
      <c r="I38" s="692"/>
      <c r="J38" s="692"/>
    </row>
    <row r="39" spans="1:10" ht="12.75" customHeight="1">
      <c r="A39" s="692"/>
      <c r="B39" s="692"/>
      <c r="C39" s="692"/>
      <c r="D39" s="692"/>
      <c r="E39" s="692"/>
      <c r="F39" s="692"/>
      <c r="G39" s="692"/>
      <c r="H39" s="692"/>
      <c r="I39" s="692"/>
      <c r="J39" s="692"/>
    </row>
    <row r="40" spans="1:10" ht="12.75" customHeight="1">
      <c r="A40" s="692"/>
      <c r="B40" s="692"/>
      <c r="C40" s="692"/>
      <c r="D40" s="692"/>
      <c r="E40" s="692"/>
      <c r="F40" s="692"/>
      <c r="G40" s="692"/>
      <c r="H40" s="692"/>
      <c r="I40" s="692"/>
      <c r="J40" s="692"/>
    </row>
    <row r="41" spans="1:10" ht="12.75" customHeight="1">
      <c r="A41" s="692"/>
      <c r="B41" s="692"/>
      <c r="C41" s="692"/>
      <c r="D41" s="692"/>
      <c r="E41" s="692"/>
      <c r="F41" s="692"/>
      <c r="G41" s="692"/>
      <c r="H41" s="692"/>
      <c r="I41" s="692"/>
      <c r="J41" s="692"/>
    </row>
    <row r="42" spans="1:10" ht="12.75" customHeight="1">
      <c r="A42" s="692"/>
      <c r="B42" s="692"/>
      <c r="C42" s="692"/>
      <c r="D42" s="692"/>
      <c r="E42" s="692"/>
      <c r="F42" s="692"/>
      <c r="G42" s="692"/>
      <c r="H42" s="692"/>
      <c r="I42" s="692"/>
      <c r="J42" s="692"/>
    </row>
    <row r="43" spans="1:10" ht="12.75" customHeight="1">
      <c r="A43" s="692"/>
      <c r="B43" s="692"/>
      <c r="C43" s="692"/>
      <c r="D43" s="692"/>
      <c r="E43" s="692"/>
      <c r="F43" s="692"/>
      <c r="G43" s="692"/>
      <c r="H43" s="692"/>
      <c r="I43" s="692"/>
      <c r="J43" s="692"/>
    </row>
    <row r="44" spans="1:10" ht="12.75" customHeight="1">
      <c r="A44" s="692"/>
      <c r="B44" s="692"/>
      <c r="C44" s="692"/>
      <c r="D44" s="692"/>
      <c r="E44" s="692"/>
      <c r="F44" s="692"/>
      <c r="G44" s="692"/>
      <c r="H44" s="692"/>
      <c r="I44" s="692"/>
      <c r="J44" s="692"/>
    </row>
    <row r="45" spans="1:10" ht="12.75" customHeight="1">
      <c r="A45" s="692"/>
      <c r="B45" s="692"/>
      <c r="C45" s="692"/>
      <c r="D45" s="692"/>
      <c r="E45" s="692"/>
      <c r="F45" s="692"/>
      <c r="G45" s="692"/>
      <c r="H45" s="692"/>
      <c r="I45" s="692"/>
      <c r="J45" s="692"/>
    </row>
    <row r="46" spans="1:10" ht="12.75" customHeight="1">
      <c r="A46" s="692"/>
      <c r="B46" s="692"/>
      <c r="C46" s="692"/>
      <c r="D46" s="692"/>
      <c r="E46" s="692"/>
      <c r="F46" s="692"/>
      <c r="G46" s="692"/>
      <c r="H46" s="692"/>
      <c r="I46" s="692"/>
      <c r="J46" s="692"/>
    </row>
    <row r="47" spans="1:10" ht="12.75" customHeight="1">
      <c r="A47" s="692"/>
      <c r="B47" s="692"/>
      <c r="C47" s="692"/>
      <c r="D47" s="692"/>
      <c r="E47" s="692"/>
      <c r="F47" s="692"/>
      <c r="G47" s="692"/>
      <c r="H47" s="692"/>
      <c r="I47" s="692"/>
      <c r="J47" s="692"/>
    </row>
    <row r="48" spans="1:10" ht="12.75" customHeight="1">
      <c r="A48" s="692"/>
      <c r="B48" s="692"/>
      <c r="C48" s="692"/>
      <c r="D48" s="692"/>
      <c r="E48" s="692"/>
      <c r="F48" s="692"/>
      <c r="G48" s="692"/>
      <c r="H48" s="692"/>
      <c r="I48" s="692"/>
      <c r="J48" s="692"/>
    </row>
    <row r="49" spans="1:10" ht="12.75" customHeight="1">
      <c r="A49" s="692"/>
      <c r="B49" s="692"/>
      <c r="C49" s="692"/>
      <c r="D49" s="692"/>
      <c r="E49" s="692"/>
      <c r="F49" s="692"/>
      <c r="G49" s="692"/>
      <c r="H49" s="692"/>
      <c r="I49" s="692"/>
      <c r="J49" s="692"/>
    </row>
    <row r="50" spans="1:10" ht="12.75" customHeight="1">
      <c r="A50" s="692"/>
      <c r="B50" s="692"/>
      <c r="C50" s="692"/>
      <c r="D50" s="692"/>
      <c r="E50" s="692"/>
      <c r="F50" s="692"/>
      <c r="G50" s="692"/>
      <c r="H50" s="692"/>
      <c r="I50" s="692"/>
      <c r="J50" s="692"/>
    </row>
    <row r="51" spans="1:10" ht="12.75" customHeight="1">
      <c r="A51" s="692"/>
      <c r="B51" s="692"/>
      <c r="C51" s="692"/>
      <c r="D51" s="692"/>
      <c r="E51" s="692"/>
      <c r="F51" s="692"/>
      <c r="G51" s="692"/>
      <c r="H51" s="692"/>
      <c r="I51" s="692"/>
      <c r="J51" s="692"/>
    </row>
    <row r="52" spans="1:10" ht="12.75" customHeight="1">
      <c r="A52" s="692"/>
      <c r="B52" s="692"/>
      <c r="C52" s="692"/>
      <c r="D52" s="692"/>
      <c r="E52" s="692"/>
      <c r="F52" s="692"/>
      <c r="G52" s="692"/>
      <c r="H52" s="692"/>
      <c r="I52" s="692"/>
      <c r="J52" s="692"/>
    </row>
    <row r="53" spans="1:10" ht="12.75" customHeight="1">
      <c r="A53" s="692"/>
      <c r="B53" s="692"/>
      <c r="C53" s="692"/>
      <c r="D53" s="692"/>
      <c r="E53" s="692"/>
      <c r="F53" s="692"/>
      <c r="G53" s="692"/>
      <c r="H53" s="692"/>
      <c r="I53" s="692"/>
      <c r="J53" s="692"/>
    </row>
    <row r="54" spans="1:10" ht="12.75" customHeight="1">
      <c r="A54" s="692"/>
      <c r="B54" s="692"/>
      <c r="C54" s="692"/>
      <c r="D54" s="692"/>
      <c r="E54" s="692"/>
      <c r="F54" s="692"/>
      <c r="G54" s="692"/>
      <c r="H54" s="692"/>
      <c r="I54" s="692"/>
      <c r="J54" s="692"/>
    </row>
    <row r="55" spans="1:10" ht="12.75" customHeight="1">
      <c r="A55" s="692"/>
      <c r="B55" s="692"/>
      <c r="C55" s="692"/>
      <c r="D55" s="692"/>
      <c r="E55" s="692"/>
      <c r="F55" s="692"/>
      <c r="G55" s="692"/>
      <c r="H55" s="692"/>
      <c r="I55" s="692"/>
      <c r="J55" s="692"/>
    </row>
    <row r="56" spans="1:10" ht="12.75" customHeight="1">
      <c r="A56" s="692"/>
      <c r="B56" s="692"/>
      <c r="C56" s="692"/>
      <c r="D56" s="692"/>
      <c r="E56" s="692"/>
      <c r="F56" s="692"/>
      <c r="G56" s="692"/>
      <c r="H56" s="692"/>
      <c r="I56" s="692"/>
      <c r="J56" s="692"/>
    </row>
    <row r="57" spans="1:10" ht="12.75" customHeight="1">
      <c r="A57" s="692"/>
      <c r="B57" s="692"/>
      <c r="C57" s="692"/>
      <c r="D57" s="692"/>
      <c r="E57" s="692"/>
      <c r="F57" s="692"/>
      <c r="G57" s="692"/>
      <c r="H57" s="692"/>
      <c r="I57" s="692"/>
      <c r="J57" s="692"/>
    </row>
    <row r="58" spans="1:10" ht="12.75" customHeight="1">
      <c r="A58" s="692"/>
      <c r="B58" s="692"/>
      <c r="C58" s="692"/>
      <c r="D58" s="692"/>
      <c r="E58" s="692"/>
      <c r="F58" s="692"/>
      <c r="G58" s="692"/>
      <c r="H58" s="692"/>
      <c r="I58" s="692"/>
      <c r="J58" s="692"/>
    </row>
    <row r="59" spans="1:10" ht="12.75" customHeight="1">
      <c r="A59" s="692"/>
      <c r="B59" s="692"/>
      <c r="C59" s="692"/>
      <c r="D59" s="692"/>
      <c r="E59" s="692"/>
      <c r="F59" s="692"/>
      <c r="G59" s="692"/>
      <c r="H59" s="692"/>
      <c r="I59" s="692"/>
      <c r="J59" s="692"/>
    </row>
    <row r="60" spans="1:10" ht="12.75" customHeight="1">
      <c r="A60" s="692"/>
      <c r="B60" s="692"/>
      <c r="C60" s="692"/>
      <c r="D60" s="692"/>
      <c r="E60" s="692"/>
      <c r="F60" s="692"/>
      <c r="G60" s="692"/>
      <c r="H60" s="692"/>
      <c r="I60" s="692"/>
      <c r="J60" s="692"/>
    </row>
    <row r="61" spans="1:10" ht="12.75" customHeight="1">
      <c r="A61" s="692"/>
      <c r="B61" s="692"/>
      <c r="C61" s="692"/>
      <c r="D61" s="692"/>
      <c r="E61" s="692"/>
      <c r="F61" s="692"/>
      <c r="G61" s="692"/>
      <c r="H61" s="692"/>
      <c r="I61" s="692"/>
      <c r="J61" s="692"/>
    </row>
    <row r="62" spans="1:10" ht="12.75" customHeight="1">
      <c r="A62" s="692"/>
      <c r="B62" s="692"/>
      <c r="C62" s="692"/>
      <c r="D62" s="692"/>
      <c r="E62" s="692"/>
      <c r="F62" s="692"/>
      <c r="G62" s="692"/>
      <c r="H62" s="692"/>
      <c r="I62" s="692"/>
      <c r="J62" s="692"/>
    </row>
    <row r="63" spans="1:10" ht="12.75" customHeight="1">
      <c r="A63" s="692"/>
      <c r="B63" s="692"/>
      <c r="C63" s="692"/>
      <c r="D63" s="692"/>
      <c r="E63" s="692"/>
      <c r="F63" s="692"/>
      <c r="G63" s="692"/>
      <c r="H63" s="692"/>
      <c r="I63" s="692"/>
      <c r="J63" s="692"/>
    </row>
    <row r="64" spans="1:10" ht="12.75" customHeight="1">
      <c r="A64" s="692"/>
      <c r="B64" s="692"/>
      <c r="C64" s="692"/>
      <c r="D64" s="692"/>
      <c r="E64" s="692"/>
      <c r="F64" s="692"/>
      <c r="G64" s="692"/>
      <c r="H64" s="692"/>
      <c r="I64" s="692"/>
      <c r="J64" s="692"/>
    </row>
    <row r="65" spans="1:10" ht="12.75" customHeight="1">
      <c r="A65" s="692"/>
      <c r="B65" s="692"/>
      <c r="C65" s="692"/>
      <c r="D65" s="692"/>
      <c r="E65" s="692"/>
      <c r="F65" s="692"/>
      <c r="G65" s="692"/>
      <c r="H65" s="692"/>
      <c r="I65" s="692"/>
      <c r="J65" s="692"/>
    </row>
    <row r="66" spans="1:10" ht="12.75" customHeight="1">
      <c r="A66" s="692"/>
      <c r="B66" s="692"/>
      <c r="C66" s="692"/>
      <c r="D66" s="692"/>
      <c r="E66" s="692"/>
      <c r="F66" s="692"/>
      <c r="G66" s="692"/>
      <c r="H66" s="692"/>
      <c r="I66" s="692"/>
      <c r="J66" s="692"/>
    </row>
    <row r="67" spans="1:10" ht="12.75" customHeight="1">
      <c r="A67" s="36" t="s">
        <v>535</v>
      </c>
    </row>
    <row r="68" spans="1:10" ht="12.75" customHeight="1"/>
    <row r="69" spans="1:10" ht="12.75" customHeight="1"/>
    <row r="70" spans="1:10" ht="12.75" customHeight="1">
      <c r="A70" s="75" t="s">
        <v>343</v>
      </c>
    </row>
    <row r="71" spans="1:10" ht="12.75" customHeight="1"/>
    <row r="75" spans="1:10">
      <c r="J75" s="21" t="s">
        <v>390</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9"/>
  <sheetViews>
    <sheetView showGridLines="0" zoomScaleNormal="100" workbookViewId="0"/>
  </sheetViews>
  <sheetFormatPr defaultRowHeight="15"/>
  <cols>
    <col min="1" max="1" width="100.28515625" style="33" bestFit="1" customWidth="1"/>
  </cols>
  <sheetData>
    <row r="1" spans="1:1">
      <c r="A1" s="1" t="s">
        <v>136</v>
      </c>
    </row>
    <row r="2" spans="1:1">
      <c r="A2" s="1"/>
    </row>
    <row r="3" spans="1:1">
      <c r="A3" s="114" t="s">
        <v>137</v>
      </c>
    </row>
    <row r="4" spans="1:1">
      <c r="A4" s="2"/>
    </row>
    <row r="5" spans="1:1">
      <c r="A5" s="72" t="s">
        <v>1067</v>
      </c>
    </row>
    <row r="6" spans="1:1">
      <c r="A6" s="73" t="s">
        <v>6</v>
      </c>
    </row>
    <row r="7" spans="1:1">
      <c r="A7" s="72" t="s">
        <v>1068</v>
      </c>
    </row>
    <row r="8" spans="1:1">
      <c r="A8" s="116" t="s">
        <v>951</v>
      </c>
    </row>
    <row r="9" spans="1:1">
      <c r="A9" s="72" t="s">
        <v>7</v>
      </c>
    </row>
    <row r="10" spans="1:1">
      <c r="A10" s="73" t="s">
        <v>8</v>
      </c>
    </row>
    <row r="11" spans="1:1">
      <c r="A11" s="72" t="s">
        <v>1069</v>
      </c>
    </row>
    <row r="12" spans="1:1">
      <c r="A12" s="116" t="s">
        <v>1070</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1071</v>
      </c>
    </row>
    <row r="28" spans="1:1">
      <c r="A28" s="116" t="s">
        <v>1072</v>
      </c>
    </row>
    <row r="29" spans="1:1">
      <c r="A29" s="72" t="s">
        <v>1073</v>
      </c>
    </row>
    <row r="30" spans="1:1">
      <c r="A30" s="116" t="s">
        <v>1074</v>
      </c>
    </row>
    <row r="31" spans="1:1">
      <c r="A31" s="72" t="s">
        <v>23</v>
      </c>
    </row>
    <row r="32" spans="1:1">
      <c r="A32" s="116" t="s">
        <v>24</v>
      </c>
    </row>
    <row r="33" spans="1:2">
      <c r="A33" s="94" t="s">
        <v>983</v>
      </c>
    </row>
    <row r="34" spans="1:2">
      <c r="A34" s="116" t="s">
        <v>984</v>
      </c>
    </row>
    <row r="35" spans="1:2">
      <c r="A35" s="72" t="s">
        <v>1075</v>
      </c>
      <c r="B35" s="93"/>
    </row>
    <row r="36" spans="1:2">
      <c r="A36" s="116" t="s">
        <v>1078</v>
      </c>
      <c r="B36" s="93"/>
    </row>
    <row r="37" spans="1:2">
      <c r="A37" s="72" t="s">
        <v>1076</v>
      </c>
      <c r="B37" s="93"/>
    </row>
    <row r="38" spans="1:2">
      <c r="A38" s="116" t="s">
        <v>1079</v>
      </c>
      <c r="B38" s="93"/>
    </row>
    <row r="39" spans="1:2">
      <c r="A39" s="72" t="s">
        <v>1077</v>
      </c>
      <c r="B39" s="93"/>
    </row>
    <row r="40" spans="1:2">
      <c r="A40" s="116" t="s">
        <v>1080</v>
      </c>
      <c r="B40" s="93"/>
    </row>
    <row r="41" spans="1:2">
      <c r="A41" s="72" t="s">
        <v>1082</v>
      </c>
    </row>
    <row r="42" spans="1:2">
      <c r="A42" s="116" t="s">
        <v>1081</v>
      </c>
    </row>
    <row r="43" spans="1:2">
      <c r="A43" s="72" t="s">
        <v>1084</v>
      </c>
    </row>
    <row r="44" spans="1:2">
      <c r="A44" s="116" t="s">
        <v>1083</v>
      </c>
    </row>
    <row r="45" spans="1:2">
      <c r="A45" s="72" t="s">
        <v>372</v>
      </c>
    </row>
    <row r="46" spans="1:2">
      <c r="A46" s="116" t="s">
        <v>373</v>
      </c>
    </row>
    <row r="47" spans="1:2">
      <c r="A47" s="72" t="s">
        <v>989</v>
      </c>
    </row>
    <row r="48" spans="1:2">
      <c r="A48" s="116" t="s">
        <v>990</v>
      </c>
    </row>
    <row r="49" spans="1:1">
      <c r="A49" s="72" t="s">
        <v>395</v>
      </c>
    </row>
    <row r="50" spans="1:1">
      <c r="A50" s="116" t="s">
        <v>396</v>
      </c>
    </row>
    <row r="51" spans="1:1">
      <c r="A51" s="72" t="s">
        <v>1085</v>
      </c>
    </row>
    <row r="52" spans="1:1">
      <c r="A52" s="116" t="s">
        <v>1086</v>
      </c>
    </row>
    <row r="53" spans="1:1">
      <c r="A53" s="72" t="s">
        <v>397</v>
      </c>
    </row>
    <row r="54" spans="1:1">
      <c r="A54" s="116" t="s">
        <v>398</v>
      </c>
    </row>
    <row r="55" spans="1:1">
      <c r="A55" s="72" t="s">
        <v>993</v>
      </c>
    </row>
    <row r="56" spans="1:1">
      <c r="A56" s="116" t="s">
        <v>994</v>
      </c>
    </row>
    <row r="57" spans="1:1">
      <c r="A57" s="72" t="s">
        <v>376</v>
      </c>
    </row>
    <row r="58" spans="1:1">
      <c r="A58" s="116" t="s">
        <v>377</v>
      </c>
    </row>
    <row r="59" spans="1:1">
      <c r="A59" s="72" t="s">
        <v>378</v>
      </c>
    </row>
    <row r="60" spans="1:1">
      <c r="A60" s="116" t="s">
        <v>379</v>
      </c>
    </row>
    <row r="61" spans="1:1">
      <c r="A61" s="72" t="s">
        <v>1088</v>
      </c>
    </row>
    <row r="62" spans="1:1">
      <c r="A62" s="116" t="s">
        <v>1089</v>
      </c>
    </row>
    <row r="63" spans="1:1">
      <c r="A63" s="72" t="s">
        <v>1090</v>
      </c>
    </row>
    <row r="64" spans="1:1">
      <c r="A64" s="116" t="s">
        <v>1091</v>
      </c>
    </row>
    <row r="65" spans="1:1">
      <c r="A65" s="72" t="s">
        <v>1092</v>
      </c>
    </row>
    <row r="66" spans="1:1">
      <c r="A66" s="116" t="s">
        <v>1093</v>
      </c>
    </row>
    <row r="67" spans="1:1">
      <c r="A67" s="72" t="s">
        <v>1094</v>
      </c>
    </row>
    <row r="68" spans="1:1">
      <c r="A68" s="116" t="s">
        <v>1001</v>
      </c>
    </row>
    <row r="69" spans="1:1">
      <c r="A69" s="72" t="s">
        <v>399</v>
      </c>
    </row>
    <row r="70" spans="1:1">
      <c r="A70" s="116" t="s">
        <v>485</v>
      </c>
    </row>
    <row r="71" spans="1:1">
      <c r="A71" s="72" t="s">
        <v>1138</v>
      </c>
    </row>
    <row r="72" spans="1:1">
      <c r="A72" s="116" t="s">
        <v>1139</v>
      </c>
    </row>
    <row r="73" spans="1:1">
      <c r="A73" s="72" t="s">
        <v>380</v>
      </c>
    </row>
    <row r="74" spans="1:1">
      <c r="A74" s="116" t="s">
        <v>381</v>
      </c>
    </row>
    <row r="75" spans="1:1">
      <c r="A75" s="73"/>
    </row>
    <row r="76" spans="1:1">
      <c r="A76" s="114" t="s">
        <v>488</v>
      </c>
    </row>
    <row r="77" spans="1:1">
      <c r="A77" s="72"/>
    </row>
    <row r="78" spans="1:1">
      <c r="A78" s="108" t="s">
        <v>442</v>
      </c>
    </row>
    <row r="79" spans="1:1">
      <c r="A79" s="109" t="s">
        <v>443</v>
      </c>
    </row>
    <row r="80" spans="1:1">
      <c r="A80" s="72" t="s">
        <v>1004</v>
      </c>
    </row>
    <row r="81" spans="1:1">
      <c r="A81" s="137" t="s">
        <v>1095</v>
      </c>
    </row>
    <row r="82" spans="1:1">
      <c r="A82" s="115" t="s">
        <v>483</v>
      </c>
    </row>
    <row r="83" spans="1:1">
      <c r="A83" s="143" t="s">
        <v>484</v>
      </c>
    </row>
    <row r="84" spans="1:1">
      <c r="A84" s="72" t="s">
        <v>1006</v>
      </c>
    </row>
    <row r="85" spans="1:1">
      <c r="A85" s="116" t="s">
        <v>1096</v>
      </c>
    </row>
    <row r="86" spans="1:1">
      <c r="A86" s="115" t="s">
        <v>667</v>
      </c>
    </row>
    <row r="87" spans="1:1">
      <c r="A87" s="143" t="s">
        <v>668</v>
      </c>
    </row>
    <row r="88" spans="1:1">
      <c r="A88" s="72"/>
    </row>
    <row r="89" spans="1:1">
      <c r="A89" s="108" t="s">
        <v>448</v>
      </c>
    </row>
    <row r="90" spans="1:1">
      <c r="A90" s="109" t="s">
        <v>449</v>
      </c>
    </row>
    <row r="91" spans="1:1">
      <c r="A91" s="72" t="s">
        <v>1008</v>
      </c>
    </row>
    <row r="92" spans="1:1">
      <c r="A92" s="116" t="s">
        <v>1097</v>
      </c>
    </row>
    <row r="93" spans="1:1">
      <c r="A93" s="107" t="s">
        <v>486</v>
      </c>
    </row>
    <row r="94" spans="1:1">
      <c r="A94" s="116" t="s">
        <v>487</v>
      </c>
    </row>
    <row r="95" spans="1:1">
      <c r="A95" s="72" t="s">
        <v>1010</v>
      </c>
    </row>
    <row r="96" spans="1:1">
      <c r="A96" s="116" t="s">
        <v>1098</v>
      </c>
    </row>
    <row r="97" spans="1:1">
      <c r="A97" s="107" t="s">
        <v>669</v>
      </c>
    </row>
    <row r="98" spans="1:1">
      <c r="A98" s="144" t="s">
        <v>670</v>
      </c>
    </row>
    <row r="99" spans="1:1">
      <c r="A99" s="72"/>
    </row>
    <row r="100" spans="1:1">
      <c r="A100" s="114" t="s">
        <v>457</v>
      </c>
    </row>
    <row r="101" spans="1:1">
      <c r="A101" s="34"/>
    </row>
    <row r="102" spans="1:1">
      <c r="A102" s="72" t="s">
        <v>1099</v>
      </c>
    </row>
    <row r="103" spans="1:1">
      <c r="A103" s="116" t="s">
        <v>1100</v>
      </c>
    </row>
    <row r="104" spans="1:1">
      <c r="A104" s="72" t="s">
        <v>1101</v>
      </c>
    </row>
    <row r="105" spans="1:1">
      <c r="A105" s="116" t="s">
        <v>1102</v>
      </c>
    </row>
    <row r="106" spans="1:1">
      <c r="A106" s="72" t="s">
        <v>452</v>
      </c>
    </row>
    <row r="107" spans="1:1">
      <c r="A107" s="116" t="s">
        <v>453</v>
      </c>
    </row>
    <row r="108" spans="1:1">
      <c r="A108" s="72" t="s">
        <v>470</v>
      </c>
    </row>
    <row r="109" spans="1:1">
      <c r="A109" s="116" t="s">
        <v>471</v>
      </c>
    </row>
    <row r="110" spans="1:1">
      <c r="A110" s="3"/>
    </row>
    <row r="111" spans="1:1">
      <c r="A111" s="114" t="s">
        <v>458</v>
      </c>
    </row>
    <row r="112" spans="1:1">
      <c r="A112" s="4"/>
    </row>
    <row r="113" spans="1:1">
      <c r="A113" s="72" t="s">
        <v>1012</v>
      </c>
    </row>
    <row r="114" spans="1:1">
      <c r="A114" s="116" t="s">
        <v>1103</v>
      </c>
    </row>
    <row r="115" spans="1:1">
      <c r="A115" s="72" t="s">
        <v>1014</v>
      </c>
    </row>
    <row r="116" spans="1:1">
      <c r="A116" s="116" t="s">
        <v>1015</v>
      </c>
    </row>
    <row r="117" spans="1:1">
      <c r="A117" s="72" t="s">
        <v>1016</v>
      </c>
    </row>
    <row r="118" spans="1:1">
      <c r="A118" s="116" t="s">
        <v>1104</v>
      </c>
    </row>
    <row r="119" spans="1:1">
      <c r="A119" s="72" t="s">
        <v>1018</v>
      </c>
    </row>
    <row r="120" spans="1:1">
      <c r="A120" s="137" t="s">
        <v>1019</v>
      </c>
    </row>
    <row r="121" spans="1:1">
      <c r="A121" s="72" t="s">
        <v>1020</v>
      </c>
    </row>
    <row r="122" spans="1:1">
      <c r="A122" s="116" t="s">
        <v>1021</v>
      </c>
    </row>
    <row r="123" spans="1:1">
      <c r="A123" s="72" t="s">
        <v>1022</v>
      </c>
    </row>
    <row r="124" spans="1:1">
      <c r="A124" s="116" t="s">
        <v>1023</v>
      </c>
    </row>
    <row r="125" spans="1:1">
      <c r="A125" s="35"/>
    </row>
    <row r="126" spans="1:1">
      <c r="A126" s="114" t="s">
        <v>459</v>
      </c>
    </row>
    <row r="127" spans="1:1">
      <c r="A127" s="34"/>
    </row>
    <row r="128" spans="1:1">
      <c r="A128" s="72" t="s">
        <v>1105</v>
      </c>
    </row>
    <row r="129" spans="1:1">
      <c r="A129" s="116" t="s">
        <v>1106</v>
      </c>
    </row>
    <row r="130" spans="1:1">
      <c r="A130" s="72" t="s">
        <v>1107</v>
      </c>
    </row>
    <row r="131" spans="1:1">
      <c r="A131" s="116" t="s">
        <v>1108</v>
      </c>
    </row>
    <row r="132" spans="1:1">
      <c r="A132" s="600" t="s">
        <v>1028</v>
      </c>
    </row>
    <row r="133" spans="1:1">
      <c r="A133" s="137" t="s">
        <v>1029</v>
      </c>
    </row>
    <row r="134" spans="1:1">
      <c r="A134" s="72" t="s">
        <v>1109</v>
      </c>
    </row>
    <row r="135" spans="1:1">
      <c r="A135" s="116" t="s">
        <v>1110</v>
      </c>
    </row>
    <row r="136" spans="1:1">
      <c r="A136" s="72" t="s">
        <v>1032</v>
      </c>
    </row>
    <row r="137" spans="1:1">
      <c r="A137" s="116" t="s">
        <v>1111</v>
      </c>
    </row>
    <row r="138" spans="1:1">
      <c r="A138" s="72" t="s">
        <v>1112</v>
      </c>
    </row>
    <row r="139" spans="1:1">
      <c r="A139" s="116" t="s">
        <v>1113</v>
      </c>
    </row>
    <row r="140" spans="1:1">
      <c r="A140" s="72" t="s">
        <v>1114</v>
      </c>
    </row>
    <row r="141" spans="1:1">
      <c r="A141" s="116" t="s">
        <v>1038</v>
      </c>
    </row>
    <row r="142" spans="1:1">
      <c r="A142" s="72" t="s">
        <v>1115</v>
      </c>
    </row>
    <row r="143" spans="1:1">
      <c r="A143" s="116" t="s">
        <v>1116</v>
      </c>
    </row>
    <row r="144" spans="1:1">
      <c r="A144" s="72" t="s">
        <v>1117</v>
      </c>
    </row>
    <row r="145" spans="1:1">
      <c r="A145" s="116" t="s">
        <v>1118</v>
      </c>
    </row>
    <row r="146" spans="1:1">
      <c r="A146" s="72" t="s">
        <v>1119</v>
      </c>
    </row>
    <row r="147" spans="1:1">
      <c r="A147" s="116" t="s">
        <v>1120</v>
      </c>
    </row>
    <row r="148" spans="1:1">
      <c r="A148" s="35"/>
    </row>
    <row r="149" spans="1:1">
      <c r="A149" s="114" t="s">
        <v>460</v>
      </c>
    </row>
    <row r="150" spans="1:1">
      <c r="A150" s="35"/>
    </row>
    <row r="151" spans="1:1">
      <c r="A151" s="72" t="s">
        <v>1121</v>
      </c>
    </row>
    <row r="152" spans="1:1">
      <c r="A152" s="683" t="s">
        <v>1122</v>
      </c>
    </row>
    <row r="153" spans="1:1">
      <c r="A153" s="72" t="s">
        <v>1047</v>
      </c>
    </row>
    <row r="154" spans="1:1">
      <c r="A154" s="116" t="s">
        <v>1123</v>
      </c>
    </row>
    <row r="155" spans="1:1">
      <c r="A155" s="72" t="s">
        <v>1124</v>
      </c>
    </row>
    <row r="156" spans="1:1">
      <c r="A156" s="116" t="s">
        <v>1125</v>
      </c>
    </row>
    <row r="157" spans="1:1">
      <c r="A157" s="72" t="s">
        <v>472</v>
      </c>
    </row>
    <row r="158" spans="1:1">
      <c r="A158" s="116" t="s">
        <v>473</v>
      </c>
    </row>
    <row r="159" spans="1:1">
      <c r="A159" s="72" t="s">
        <v>661</v>
      </c>
    </row>
    <row r="160" spans="1:1">
      <c r="A160" s="116" t="s">
        <v>662</v>
      </c>
    </row>
    <row r="161" spans="1:1">
      <c r="A161" s="72" t="s">
        <v>1126</v>
      </c>
    </row>
    <row r="162" spans="1:1">
      <c r="A162" s="116" t="s">
        <v>1052</v>
      </c>
    </row>
    <row r="163" spans="1:1">
      <c r="A163" s="72" t="s">
        <v>1053</v>
      </c>
    </row>
    <row r="164" spans="1:1">
      <c r="A164" s="116" t="s">
        <v>1054</v>
      </c>
    </row>
    <row r="165" spans="1:1">
      <c r="A165" s="72" t="s">
        <v>1127</v>
      </c>
    </row>
    <row r="166" spans="1:1">
      <c r="A166" s="116" t="s">
        <v>1128</v>
      </c>
    </row>
    <row r="167" spans="1:1">
      <c r="A167" s="94" t="s">
        <v>1129</v>
      </c>
    </row>
    <row r="168" spans="1:1">
      <c r="A168" s="137" t="s">
        <v>1058</v>
      </c>
    </row>
    <row r="169" spans="1:1">
      <c r="A169" s="94" t="s">
        <v>1059</v>
      </c>
    </row>
    <row r="170" spans="1:1">
      <c r="A170" s="137" t="s">
        <v>1060</v>
      </c>
    </row>
    <row r="171" spans="1:1">
      <c r="A171" s="5"/>
    </row>
    <row r="172" spans="1:1">
      <c r="A172" s="114" t="s">
        <v>879</v>
      </c>
    </row>
    <row r="173" spans="1:1">
      <c r="A173" s="5"/>
    </row>
    <row r="174" spans="1:1">
      <c r="A174" s="110" t="s">
        <v>1130</v>
      </c>
    </row>
    <row r="175" spans="1:1">
      <c r="A175" s="593" t="s">
        <v>1062</v>
      </c>
    </row>
    <row r="176" spans="1:1">
      <c r="A176" s="110" t="s">
        <v>1063</v>
      </c>
    </row>
    <row r="177" spans="1:1">
      <c r="A177" s="593" t="s">
        <v>1064</v>
      </c>
    </row>
    <row r="178" spans="1:1">
      <c r="A178" s="110" t="s">
        <v>1131</v>
      </c>
    </row>
    <row r="179" spans="1:1">
      <c r="A179" s="593" t="s">
        <v>1132</v>
      </c>
    </row>
    <row r="180" spans="1:1">
      <c r="A180" s="5"/>
    </row>
    <row r="185" spans="1:1">
      <c r="A185" s="41" t="s">
        <v>138</v>
      </c>
    </row>
    <row r="186" spans="1:1" ht="25.5">
      <c r="A186" s="71" t="s">
        <v>803</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8.39'!A1" display="Tablica 37: Osnovni alternativni fondovi s privatnom ponudom"/>
    <hyperlink ref="A135" location="'30 Tablica 37.38.39'!A1" display="Table 37: Base alternative funds with private offering"/>
    <hyperlink ref="A136" location="'30 Tablica 37.38.39'!A1" display="Tablica 38: Alternativni investicijski fondovi rizičnog kapitala s privatnom ponudom"/>
    <hyperlink ref="A137" location="'30 Tablica 37.38.39'!A1" display="Table 38: Venture capital open-end alternative investment funds with private offering"/>
    <hyperlink ref="A138" location="'30 Tablica 37.38.39'!A1" display="Tablica 39: Alternativni investicijski fondovi rizičnog kapitala s privatnom ponudom - Fondovi za gospodarsku suradnju"/>
    <hyperlink ref="A139" location="'30 Tablica 37.38.39'!A1" display="Table 39: Venture capital open-end alternative investment funds with private offering - Funds for Economic Cooperation"/>
    <hyperlink ref="A142" location="'31 Tablica 40.41.42.43 '!A1" display="Tablica 41: Zatvoreni alternativni investicijski fondovi s javnom ponudom"/>
    <hyperlink ref="A143" location="'31 Tablica 40.41.42.43 '!A1" display="Table 41: Closed-end alternative investment funds with public offering"/>
    <hyperlink ref="A144" location="'31 Tablica 40.41.42.43 '!A1" display="Tablica 42: Zatvoreni alternativni investicijski fondovi s javnom ponudom za ulaganje u nekretnine"/>
    <hyperlink ref="A145" location="'31 Tablica 40.41.42.43 '!A1" display="Table 42: Closed-end alternative investment funds with public offering in real estate"/>
    <hyperlink ref="A146" location="'31 Tablica 40.41.42.43 '!A1" display="Tablica 43: Investicijski fondovi osnovani posebnim zakonom"/>
    <hyperlink ref="A147" location="'31 Tablica 40.41.42.43 '!A1" display="Table 43: Investment Funds established under special legal act"/>
    <hyperlink ref="A151" location="'32 Tablica 44,45,46-Graf 19,20 '!A1" display="Tablica 44: Broj registriranih leasing društava"/>
    <hyperlink ref="A152" location="'32 Tablica 44,45,46-Graf 19,20 '!A1" display="Table 44: Number of registrated leasing companies"/>
    <hyperlink ref="A153" location="'32 Tablica 44,45,46-Graf 19,20 '!A1" display="Tablica 45: Izvještaj o strukturi portfelja po vrstama leasinga/zajma - aktivni ugovori"/>
    <hyperlink ref="A154" location="'32 Tablica 44,45,46-Graf 19,20 '!A1" display="Table 45: Report on the portfolio structure by type of leasing/loan - active contracts"/>
    <hyperlink ref="A155" location="'32 Tablica 44,45,46-Graf 19,20 '!A1" display="Tablica 46: Izvještaj o strukturi portfelja po vrstama leasinga - novozaključeni ugovori"/>
    <hyperlink ref="A156" location="'32 Tablica 44,45,46-Graf 19,20 '!A1" display="Table 46: Report on the portfolio structure by type of leasing -  newly concluded contracts"/>
    <hyperlink ref="A157" location="'32 Tablica 44,45,46-Graf 19,20 '!A1" display="Grafikon 19: Udjel broja aktivnih ugovora u ukupnom broju ugovora "/>
    <hyperlink ref="A158" location="'32 Tablica 44,45,46-Graf 19,20 '!A1" display="Chart 19: Share of the number of active contracts in total number of contracts "/>
    <hyperlink ref="A159" location="'32 Tablica 44,45,46-Graf 19,20 '!A1" display="Grafikon 20: Godišnja promjena vrijednosti aktivnih ugovora "/>
    <hyperlink ref="A160" location="'32 Tablica 44,45,46-Graf 19,20 '!A1" display="Chart 20: Annual change in value of active contracts "/>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0" location="'31 Tablica 40.41.42.43 '!A1" display="Tablica 40.: Otvoreni alternativni investicijski fondovi s javnom ponudom "/>
    <hyperlink ref="A141"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s>
  <pageMargins left="0.7" right="0.7" top="0.75" bottom="0.75" header="0.3" footer="0.3"/>
  <pageSetup paperSize="9" scale="77" orientation="portrait" r:id="rId1"/>
  <rowBreaks count="2" manualBreakCount="2">
    <brk id="68" max="16383" man="1"/>
    <brk id="13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6" t="s">
        <v>1002</v>
      </c>
      <c r="J1" s="380" t="str">
        <f>Naslovnica!A20</f>
        <v>Siječanj 2015.</v>
      </c>
    </row>
    <row r="2" spans="1:11" ht="12.75" customHeight="1">
      <c r="A2" s="117" t="s">
        <v>1003</v>
      </c>
      <c r="J2" s="118" t="str">
        <f>Naslovnica!A24</f>
        <v>January 2015</v>
      </c>
    </row>
    <row r="3" spans="1:11" ht="12.75" customHeight="1"/>
    <row r="4" spans="1:11" ht="51" customHeight="1">
      <c r="A4" s="744" t="s">
        <v>537</v>
      </c>
      <c r="B4" s="737" t="s">
        <v>538</v>
      </c>
      <c r="C4" s="727" t="s">
        <v>905</v>
      </c>
      <c r="D4" s="727"/>
      <c r="E4" s="727" t="s">
        <v>536</v>
      </c>
      <c r="F4" s="727"/>
      <c r="G4" s="727"/>
      <c r="H4" s="727"/>
      <c r="I4" s="727"/>
      <c r="J4" s="385"/>
    </row>
    <row r="5" spans="1:11" ht="33.75" customHeight="1">
      <c r="A5" s="773"/>
      <c r="B5" s="737"/>
      <c r="C5" s="395" t="str">
        <f>Naslovnica!A20</f>
        <v>Siječanj 2015.</v>
      </c>
      <c r="D5" s="397" t="str">
        <f>'5 Tablica 3,4'!A8</f>
        <v>Prosinac 2014.</v>
      </c>
      <c r="E5" s="395" t="str">
        <f>Naslovnica!A20</f>
        <v>Siječanj 2015.</v>
      </c>
      <c r="F5" s="397" t="str">
        <f>'5 Tablica 3,4'!A8</f>
        <v>Prosinac 2014.</v>
      </c>
      <c r="G5" s="441" t="s">
        <v>195</v>
      </c>
      <c r="H5" s="441" t="s">
        <v>196</v>
      </c>
      <c r="I5" s="437" t="s">
        <v>168</v>
      </c>
      <c r="J5" s="437" t="s">
        <v>197</v>
      </c>
    </row>
    <row r="6" spans="1:11" ht="46.5" customHeight="1">
      <c r="A6" s="773"/>
      <c r="B6" s="737"/>
      <c r="C6" s="398" t="str">
        <f>Naslovnica!A24</f>
        <v>January 2015</v>
      </c>
      <c r="D6" s="399" t="str">
        <f>'5 Tablica 3,4'!B8</f>
        <v>December 2014</v>
      </c>
      <c r="E6" s="398" t="str">
        <f>Naslovnica!A24</f>
        <v>January 2015</v>
      </c>
      <c r="F6" s="399" t="str">
        <f>'5 Tablica 3,4'!B8</f>
        <v>December 2014</v>
      </c>
      <c r="G6" s="398" t="s">
        <v>170</v>
      </c>
      <c r="H6" s="398" t="s">
        <v>198</v>
      </c>
      <c r="I6" s="400" t="s">
        <v>199</v>
      </c>
      <c r="J6" s="427" t="s">
        <v>173</v>
      </c>
    </row>
    <row r="7" spans="1:11" ht="12.75" customHeight="1">
      <c r="A7" s="213" t="s">
        <v>180</v>
      </c>
      <c r="B7" s="213" t="s">
        <v>633</v>
      </c>
      <c r="C7" s="214">
        <v>142.52029999999999</v>
      </c>
      <c r="D7" s="214">
        <v>138.6918</v>
      </c>
      <c r="E7" s="174">
        <v>2.7604371707627928E-2</v>
      </c>
      <c r="F7" s="174">
        <v>3.8302695519627093E-3</v>
      </c>
      <c r="G7" s="174">
        <v>2.7604371707627928E-2</v>
      </c>
      <c r="H7" s="174">
        <v>0.14683975981756173</v>
      </c>
      <c r="I7" s="174">
        <v>0.12136647807198275</v>
      </c>
      <c r="J7" s="215" t="s">
        <v>632</v>
      </c>
      <c r="K7" s="88"/>
    </row>
    <row r="8" spans="1:11" ht="12.75" customHeight="1">
      <c r="A8" s="213" t="s">
        <v>180</v>
      </c>
      <c r="B8" s="213" t="s">
        <v>634</v>
      </c>
      <c r="C8" s="214">
        <v>236.26419999999999</v>
      </c>
      <c r="D8" s="214">
        <v>229.6728</v>
      </c>
      <c r="E8" s="174">
        <v>2.8699088442340551E-2</v>
      </c>
      <c r="F8" s="174">
        <v>-8.0658423323603655E-4</v>
      </c>
      <c r="G8" s="174">
        <v>2.8699088442340551E-2</v>
      </c>
      <c r="H8" s="174">
        <v>0.11507969095860407</v>
      </c>
      <c r="I8" s="174">
        <v>8.8516960298846259E-2</v>
      </c>
      <c r="J8" s="215" t="s">
        <v>182</v>
      </c>
      <c r="K8" s="88"/>
    </row>
    <row r="9" spans="1:11" ht="12.75" customHeight="1">
      <c r="A9" s="216" t="s">
        <v>180</v>
      </c>
      <c r="B9" s="213" t="s">
        <v>635</v>
      </c>
      <c r="C9" s="214">
        <v>231.06030000000001</v>
      </c>
      <c r="D9" s="214">
        <v>224.69049999999999</v>
      </c>
      <c r="E9" s="174">
        <v>2.8349218146739744E-2</v>
      </c>
      <c r="F9" s="174">
        <v>4.4505862533689966E-6</v>
      </c>
      <c r="G9" s="174">
        <v>2.8349218146739744E-2</v>
      </c>
      <c r="H9" s="174">
        <v>0.12491747889504497</v>
      </c>
      <c r="I9" s="174">
        <v>8.8367470720262409E-2</v>
      </c>
      <c r="J9" s="215" t="s">
        <v>183</v>
      </c>
      <c r="K9" s="88"/>
    </row>
    <row r="10" spans="1:11" ht="12.75" customHeight="1">
      <c r="A10" s="216" t="s">
        <v>180</v>
      </c>
      <c r="B10" s="216" t="s">
        <v>636</v>
      </c>
      <c r="C10" s="214">
        <v>250.02629999999999</v>
      </c>
      <c r="D10" s="214">
        <v>243.09289999999999</v>
      </c>
      <c r="E10" s="174">
        <v>2.8521606348848552E-2</v>
      </c>
      <c r="F10" s="174">
        <v>4.8935277025523912E-4</v>
      </c>
      <c r="G10" s="174">
        <v>2.8521606348848552E-2</v>
      </c>
      <c r="H10" s="174">
        <v>0.12725201260946711</v>
      </c>
      <c r="I10" s="174">
        <v>8.7650890612429366E-2</v>
      </c>
      <c r="J10" s="215" t="s">
        <v>181</v>
      </c>
    </row>
    <row r="11" spans="1:11" ht="12.75" customHeight="1">
      <c r="A11" s="216" t="s">
        <v>180</v>
      </c>
      <c r="B11" s="216" t="s">
        <v>637</v>
      </c>
      <c r="C11" s="214">
        <v>120.7064</v>
      </c>
      <c r="D11" s="214">
        <v>117.7029</v>
      </c>
      <c r="E11" s="174">
        <v>2.5517638053098118E-2</v>
      </c>
      <c r="F11" s="174">
        <v>2.9516899362200025E-3</v>
      </c>
      <c r="G11" s="174">
        <v>2.5517638053098118E-2</v>
      </c>
      <c r="H11" s="174">
        <v>0.14194676937020301</v>
      </c>
      <c r="I11" s="174">
        <v>8.4063470836214904E-2</v>
      </c>
      <c r="J11" s="215" t="s">
        <v>630</v>
      </c>
    </row>
    <row r="12" spans="1:11" ht="12.75" customHeight="1">
      <c r="A12" s="216" t="s">
        <v>180</v>
      </c>
      <c r="B12" s="216" t="s">
        <v>638</v>
      </c>
      <c r="C12" s="214">
        <v>184.26230000000001</v>
      </c>
      <c r="D12" s="214">
        <v>179.13040000000001</v>
      </c>
      <c r="E12" s="174">
        <v>2.8648961873584837E-2</v>
      </c>
      <c r="F12" s="174">
        <v>8.2242355707126701E-4</v>
      </c>
      <c r="G12" s="174">
        <v>2.8648961873584837E-2</v>
      </c>
      <c r="H12" s="174">
        <v>0.13781070810635243</v>
      </c>
      <c r="I12" s="174">
        <v>0.1016210910651214</v>
      </c>
      <c r="J12" s="215" t="s">
        <v>184</v>
      </c>
    </row>
    <row r="13" spans="1:11" ht="12.75" customHeight="1">
      <c r="A13" s="216" t="s">
        <v>186</v>
      </c>
      <c r="B13" s="216" t="s">
        <v>639</v>
      </c>
      <c r="C13" s="214">
        <v>131.63069999999999</v>
      </c>
      <c r="D13" s="214">
        <v>128.69999999999999</v>
      </c>
      <c r="E13" s="174">
        <v>2.2771561771561786E-2</v>
      </c>
      <c r="F13" s="174">
        <v>-4.6249748642671435E-3</v>
      </c>
      <c r="G13" s="174">
        <v>2.2771561771561786E-2</v>
      </c>
      <c r="H13" s="174">
        <v>0.10293533580570069</v>
      </c>
      <c r="I13" s="174">
        <v>2.976568015069847E-2</v>
      </c>
      <c r="J13" s="215" t="s">
        <v>187</v>
      </c>
    </row>
    <row r="14" spans="1:11" ht="12.75" customHeight="1">
      <c r="A14" s="216" t="s">
        <v>186</v>
      </c>
      <c r="B14" s="216" t="s">
        <v>640</v>
      </c>
      <c r="C14" s="214">
        <v>121.98439999999999</v>
      </c>
      <c r="D14" s="214">
        <v>119.0819</v>
      </c>
      <c r="E14" s="174">
        <v>2.4373981268353873E-2</v>
      </c>
      <c r="F14" s="174">
        <v>-1.798042522657859E-3</v>
      </c>
      <c r="G14" s="174">
        <v>2.4373981268353873E-2</v>
      </c>
      <c r="H14" s="174">
        <v>0.11552052088667779</v>
      </c>
      <c r="I14" s="174">
        <v>7.7313143463683121E-2</v>
      </c>
      <c r="J14" s="215" t="s">
        <v>631</v>
      </c>
    </row>
    <row r="15" spans="1:11" ht="12.75" customHeight="1">
      <c r="A15" s="216" t="s">
        <v>186</v>
      </c>
      <c r="B15" s="216" t="s">
        <v>641</v>
      </c>
      <c r="C15" s="214">
        <v>152.31809999999999</v>
      </c>
      <c r="D15" s="214">
        <v>148.82910000000001</v>
      </c>
      <c r="E15" s="174">
        <v>2.3442996026986494E-2</v>
      </c>
      <c r="F15" s="174">
        <v>-2.7486057626910261E-3</v>
      </c>
      <c r="G15" s="174">
        <v>2.3442996026986494E-2</v>
      </c>
      <c r="H15" s="174">
        <v>0.1160388625522966</v>
      </c>
      <c r="I15" s="174">
        <v>6.5164006974655742E-2</v>
      </c>
      <c r="J15" s="215" t="s">
        <v>189</v>
      </c>
    </row>
    <row r="16" spans="1:11" ht="12.75" customHeight="1">
      <c r="A16" s="216" t="s">
        <v>186</v>
      </c>
      <c r="B16" s="216" t="s">
        <v>642</v>
      </c>
      <c r="C16" s="214">
        <v>139.51920000000001</v>
      </c>
      <c r="D16" s="214">
        <v>136.73759999999999</v>
      </c>
      <c r="E16" s="174">
        <v>2.0342612419700406E-2</v>
      </c>
      <c r="F16" s="174">
        <v>-4.3876446954353044E-3</v>
      </c>
      <c r="G16" s="174">
        <v>2.0342612419700406E-2</v>
      </c>
      <c r="H16" s="174">
        <v>0.1061364285034726</v>
      </c>
      <c r="I16" s="174">
        <v>3.8853286791921127E-2</v>
      </c>
      <c r="J16" s="215" t="s">
        <v>188</v>
      </c>
    </row>
    <row r="17" spans="1:10" ht="12.75" customHeight="1">
      <c r="A17" s="213" t="s">
        <v>1183</v>
      </c>
      <c r="B17" s="213" t="s">
        <v>643</v>
      </c>
      <c r="C17" s="214">
        <v>159.2713</v>
      </c>
      <c r="D17" s="214">
        <v>156.60149999999999</v>
      </c>
      <c r="E17" s="174">
        <v>1.7048367991366681E-2</v>
      </c>
      <c r="F17" s="174">
        <v>2.5088086775716255E-3</v>
      </c>
      <c r="G17" s="174">
        <v>1.7048367991366681E-2</v>
      </c>
      <c r="H17" s="174">
        <v>0.10688623982130953</v>
      </c>
      <c r="I17" s="174">
        <v>7.9417543198208707E-2</v>
      </c>
      <c r="J17" s="215" t="s">
        <v>185</v>
      </c>
    </row>
    <row r="18" spans="1:10" ht="12.75" customHeight="1">
      <c r="A18" s="216" t="s">
        <v>1182</v>
      </c>
      <c r="B18" s="213" t="s">
        <v>644</v>
      </c>
      <c r="C18" s="214">
        <v>216.79929999999999</v>
      </c>
      <c r="D18" s="214">
        <v>209.9034</v>
      </c>
      <c r="E18" s="174">
        <v>3.2852731304018813E-2</v>
      </c>
      <c r="F18" s="174">
        <v>2.510294787699542E-3</v>
      </c>
      <c r="G18" s="174">
        <v>3.2852731304018813E-2</v>
      </c>
      <c r="H18" s="174">
        <v>0.1572455119226564</v>
      </c>
      <c r="I18" s="174">
        <v>8.0890344091522515E-2</v>
      </c>
      <c r="J18" s="215" t="s">
        <v>191</v>
      </c>
    </row>
    <row r="19" spans="1:10" ht="12.75" customHeight="1">
      <c r="A19" s="216" t="s">
        <v>1182</v>
      </c>
      <c r="B19" s="213" t="s">
        <v>645</v>
      </c>
      <c r="C19" s="214">
        <v>229.50659999999999</v>
      </c>
      <c r="D19" s="214">
        <v>222.61340000000001</v>
      </c>
      <c r="E19" s="174">
        <v>3.0964892499732624E-2</v>
      </c>
      <c r="F19" s="174">
        <v>1.4345834017486421E-3</v>
      </c>
      <c r="G19" s="174">
        <v>3.0964892499732624E-2</v>
      </c>
      <c r="H19" s="174">
        <v>0.1511857122650169</v>
      </c>
      <c r="I19" s="174">
        <v>8.1592566574826719E-2</v>
      </c>
      <c r="J19" s="215" t="s">
        <v>190</v>
      </c>
    </row>
    <row r="20" spans="1:10" ht="12.75" customHeight="1">
      <c r="A20" s="216" t="s">
        <v>1182</v>
      </c>
      <c r="B20" s="216" t="s">
        <v>646</v>
      </c>
      <c r="C20" s="214">
        <v>197.56800000000001</v>
      </c>
      <c r="D20" s="214">
        <v>191.6387</v>
      </c>
      <c r="E20" s="174">
        <v>3.0939992809385641E-2</v>
      </c>
      <c r="F20" s="174">
        <v>1.9313083699266588E-3</v>
      </c>
      <c r="G20" s="174">
        <v>3.0939992809385641E-2</v>
      </c>
      <c r="H20" s="174">
        <v>0.14915157821632807</v>
      </c>
      <c r="I20" s="174">
        <v>7.5928568957810638E-2</v>
      </c>
      <c r="J20" s="215" t="s">
        <v>192</v>
      </c>
    </row>
    <row r="21" spans="1:10" ht="12.75" customHeight="1">
      <c r="A21" s="216" t="s">
        <v>1182</v>
      </c>
      <c r="B21" s="216" t="s">
        <v>647</v>
      </c>
      <c r="C21" s="214">
        <v>151.6104</v>
      </c>
      <c r="D21" s="214">
        <v>148.19130000000001</v>
      </c>
      <c r="E21" s="174">
        <v>2.3072204643592342E-2</v>
      </c>
      <c r="F21" s="174">
        <v>1.6736096231201841E-3</v>
      </c>
      <c r="G21" s="174">
        <v>2.3072204643592342E-2</v>
      </c>
      <c r="H21" s="174">
        <v>9.2903391372422359E-2</v>
      </c>
      <c r="I21" s="174">
        <v>5.9361220426182415E-2</v>
      </c>
      <c r="J21" s="215" t="s">
        <v>194</v>
      </c>
    </row>
    <row r="22" spans="1:10" ht="12.75" customHeight="1">
      <c r="A22" s="216" t="s">
        <v>1182</v>
      </c>
      <c r="B22" s="213" t="s">
        <v>648</v>
      </c>
      <c r="C22" s="214">
        <v>188.25800000000001</v>
      </c>
      <c r="D22" s="214">
        <v>181.26689999999999</v>
      </c>
      <c r="E22" s="174">
        <v>3.8567990074304892E-2</v>
      </c>
      <c r="F22" s="174">
        <v>5.4664541100745935E-3</v>
      </c>
      <c r="G22" s="174">
        <v>3.8567990074304892E-2</v>
      </c>
      <c r="H22" s="174">
        <v>0.16378036673132884</v>
      </c>
      <c r="I22" s="174">
        <v>8.1021539552293076E-2</v>
      </c>
      <c r="J22" s="215" t="s">
        <v>193</v>
      </c>
    </row>
    <row r="23" spans="1:10" ht="12.75" customHeight="1">
      <c r="A23" s="51" t="s">
        <v>539</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9" t="s">
        <v>380</v>
      </c>
      <c r="J31" s="380" t="str">
        <f>Naslovnica!A20</f>
        <v>Siječanj 2015.</v>
      </c>
    </row>
    <row r="32" spans="1:10" ht="12.75" customHeight="1">
      <c r="A32" s="128" t="s">
        <v>381</v>
      </c>
      <c r="J32" s="118" t="str">
        <f>Naslovnica!A24</f>
        <v>January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539</v>
      </c>
    </row>
    <row r="66" spans="1:10" ht="12.75" customHeight="1"/>
    <row r="67" spans="1:10" ht="12.75" customHeight="1">
      <c r="A67" s="75" t="s">
        <v>343</v>
      </c>
    </row>
    <row r="68" spans="1:10" ht="12.75" customHeight="1"/>
    <row r="69" spans="1:10" ht="12.75" customHeight="1"/>
    <row r="70" spans="1:10" ht="12.75" customHeight="1"/>
    <row r="71" spans="1:10" ht="12.75" customHeight="1"/>
    <row r="72" spans="1:10" ht="12.75" customHeight="1"/>
    <row r="73" spans="1:10">
      <c r="J73" s="40" t="s">
        <v>391</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63" t="s">
        <v>440</v>
      </c>
      <c r="B1" s="564"/>
      <c r="C1" s="564"/>
      <c r="D1" s="564"/>
      <c r="E1" s="564"/>
      <c r="F1" s="564"/>
      <c r="G1" s="564"/>
      <c r="H1" s="564"/>
      <c r="I1" s="564"/>
    </row>
    <row r="2" spans="1:9">
      <c r="A2" s="565" t="s">
        <v>441</v>
      </c>
      <c r="B2" s="564"/>
      <c r="C2" s="564"/>
      <c r="D2" s="564"/>
      <c r="E2" s="564"/>
      <c r="F2" s="564"/>
      <c r="G2" s="564"/>
      <c r="H2" s="564"/>
      <c r="I2" s="564"/>
    </row>
    <row r="4" spans="1:9">
      <c r="A4" s="102" t="s">
        <v>442</v>
      </c>
      <c r="I4" s="103"/>
    </row>
    <row r="5" spans="1:9">
      <c r="A5" s="104" t="s">
        <v>443</v>
      </c>
      <c r="I5" s="105"/>
    </row>
    <row r="7" spans="1:9" ht="26.25" customHeight="1">
      <c r="A7" s="777" t="s">
        <v>1004</v>
      </c>
      <c r="B7" s="777"/>
      <c r="C7" s="777"/>
      <c r="D7" s="102"/>
      <c r="E7" s="777" t="s">
        <v>480</v>
      </c>
      <c r="F7" s="777"/>
      <c r="G7" s="777"/>
      <c r="H7" s="777"/>
      <c r="I7" s="102"/>
    </row>
    <row r="8" spans="1:9" ht="27.75" customHeight="1">
      <c r="A8" s="776" t="s">
        <v>1005</v>
      </c>
      <c r="B8" s="776"/>
      <c r="C8" s="776"/>
      <c r="E8" s="776" t="s">
        <v>479</v>
      </c>
      <c r="F8" s="776"/>
      <c r="G8" s="776"/>
      <c r="H8" s="776"/>
    </row>
    <row r="10" spans="1:9" ht="26.25" customHeight="1">
      <c r="A10" s="442" t="s">
        <v>444</v>
      </c>
      <c r="B10" s="442" t="s">
        <v>478</v>
      </c>
      <c r="C10" s="442" t="s">
        <v>445</v>
      </c>
    </row>
    <row r="11" spans="1:9">
      <c r="A11" s="217" t="s">
        <v>475</v>
      </c>
      <c r="B11" s="218">
        <v>218</v>
      </c>
      <c r="C11" s="218">
        <v>218</v>
      </c>
    </row>
    <row r="12" spans="1:9">
      <c r="A12" s="217" t="s">
        <v>476</v>
      </c>
      <c r="B12" s="218">
        <v>602</v>
      </c>
      <c r="C12" s="218">
        <v>602</v>
      </c>
    </row>
    <row r="13" spans="1:9">
      <c r="A13" s="217" t="s">
        <v>477</v>
      </c>
      <c r="B13" s="688" t="s">
        <v>1146</v>
      </c>
      <c r="C13" s="218">
        <v>214</v>
      </c>
    </row>
    <row r="14" spans="1:9">
      <c r="A14" s="217" t="s">
        <v>683</v>
      </c>
      <c r="B14" s="218">
        <v>49</v>
      </c>
      <c r="C14" s="218">
        <v>49</v>
      </c>
    </row>
    <row r="15" spans="1:9">
      <c r="A15" s="217" t="s">
        <v>758</v>
      </c>
      <c r="B15" s="218">
        <v>59</v>
      </c>
      <c r="C15" s="218">
        <v>59</v>
      </c>
    </row>
    <row r="16" spans="1:9">
      <c r="A16" s="217" t="s">
        <v>1180</v>
      </c>
      <c r="B16" s="218">
        <v>96</v>
      </c>
      <c r="C16" s="218">
        <v>95</v>
      </c>
    </row>
    <row r="17" spans="1:9">
      <c r="A17" s="51" t="s">
        <v>539</v>
      </c>
    </row>
    <row r="23" spans="1:9">
      <c r="E23" s="51" t="s">
        <v>539</v>
      </c>
    </row>
    <row r="24" spans="1:9">
      <c r="E24" s="51"/>
    </row>
    <row r="25" spans="1:9" ht="27" customHeight="1">
      <c r="A25" s="777" t="s">
        <v>1006</v>
      </c>
      <c r="B25" s="777"/>
      <c r="C25" s="777"/>
      <c r="E25" s="777" t="s">
        <v>663</v>
      </c>
      <c r="F25" s="777"/>
      <c r="G25" s="777"/>
      <c r="H25" s="778" t="s">
        <v>741</v>
      </c>
      <c r="I25" s="778"/>
    </row>
    <row r="26" spans="1:9" ht="30" customHeight="1">
      <c r="A26" s="776" t="s">
        <v>1007</v>
      </c>
      <c r="B26" s="776"/>
      <c r="C26" s="776"/>
      <c r="E26" s="776" t="s">
        <v>664</v>
      </c>
      <c r="F26" s="776"/>
      <c r="G26" s="776"/>
      <c r="H26" s="145"/>
      <c r="I26" s="146"/>
    </row>
    <row r="28" spans="1:9" ht="27" customHeight="1">
      <c r="A28" s="442" t="s">
        <v>446</v>
      </c>
      <c r="B28" s="442" t="s">
        <v>478</v>
      </c>
      <c r="C28" s="442" t="s">
        <v>445</v>
      </c>
    </row>
    <row r="29" spans="1:9">
      <c r="A29" s="219" t="s">
        <v>759</v>
      </c>
      <c r="B29" s="218">
        <v>59</v>
      </c>
      <c r="C29" s="218">
        <v>59</v>
      </c>
    </row>
    <row r="30" spans="1:9">
      <c r="A30" s="219" t="s">
        <v>817</v>
      </c>
      <c r="B30" s="218">
        <v>62</v>
      </c>
      <c r="C30" s="218">
        <v>62</v>
      </c>
    </row>
    <row r="31" spans="1:9">
      <c r="A31" s="219" t="s">
        <v>874</v>
      </c>
      <c r="B31" s="218">
        <v>71</v>
      </c>
      <c r="C31" s="218">
        <v>71</v>
      </c>
    </row>
    <row r="32" spans="1:9">
      <c r="A32" s="219" t="s">
        <v>1147</v>
      </c>
      <c r="B32" s="218">
        <v>87</v>
      </c>
      <c r="C32" s="218">
        <v>86</v>
      </c>
    </row>
    <row r="33" spans="1:9">
      <c r="A33" s="219" t="s">
        <v>1181</v>
      </c>
      <c r="B33" s="218">
        <v>96</v>
      </c>
      <c r="C33" s="218">
        <v>95</v>
      </c>
    </row>
    <row r="34" spans="1:9" ht="15">
      <c r="A34" s="51" t="s">
        <v>539</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539</v>
      </c>
    </row>
    <row r="41" spans="1:9">
      <c r="E41" s="51"/>
    </row>
    <row r="42" spans="1:9" ht="68.25" customHeight="1">
      <c r="A42" s="774" t="s">
        <v>1149</v>
      </c>
      <c r="B42" s="774"/>
      <c r="C42" s="774"/>
      <c r="D42" s="774"/>
      <c r="E42" s="774"/>
      <c r="F42" s="774"/>
      <c r="G42" s="774"/>
      <c r="H42" s="774"/>
      <c r="I42" s="774"/>
    </row>
    <row r="44" spans="1:9" ht="69" customHeight="1">
      <c r="A44" s="775" t="s">
        <v>1148</v>
      </c>
      <c r="B44" s="775"/>
      <c r="C44" s="775"/>
      <c r="D44" s="775"/>
      <c r="E44" s="775"/>
      <c r="F44" s="775"/>
      <c r="G44" s="775"/>
      <c r="H44" s="775"/>
      <c r="I44" s="775"/>
    </row>
    <row r="45" spans="1:9">
      <c r="A45" s="75" t="s">
        <v>343</v>
      </c>
    </row>
    <row r="46" spans="1:9">
      <c r="I46" s="106" t="s">
        <v>447</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448</v>
      </c>
      <c r="I1" s="103"/>
    </row>
    <row r="2" spans="1:9">
      <c r="A2" s="104" t="s">
        <v>449</v>
      </c>
      <c r="I2" s="105"/>
    </row>
    <row r="4" spans="1:9" ht="26.25" customHeight="1">
      <c r="A4" s="777" t="s">
        <v>1008</v>
      </c>
      <c r="B4" s="777"/>
      <c r="C4" s="777"/>
      <c r="D4" s="102"/>
      <c r="E4" s="777" t="s">
        <v>481</v>
      </c>
      <c r="F4" s="777"/>
      <c r="G4" s="777"/>
      <c r="H4" s="777"/>
      <c r="I4" s="102"/>
    </row>
    <row r="5" spans="1:9" ht="27.75" customHeight="1">
      <c r="A5" s="776" t="s">
        <v>1009</v>
      </c>
      <c r="B5" s="776"/>
      <c r="C5" s="776"/>
      <c r="E5" s="776" t="s">
        <v>482</v>
      </c>
      <c r="F5" s="776"/>
      <c r="G5" s="776"/>
      <c r="H5" s="776"/>
    </row>
    <row r="7" spans="1:9" ht="26.25" customHeight="1">
      <c r="A7" s="442" t="s">
        <v>444</v>
      </c>
      <c r="B7" s="442" t="s">
        <v>478</v>
      </c>
      <c r="C7" s="442" t="s">
        <v>445</v>
      </c>
    </row>
    <row r="8" spans="1:9">
      <c r="A8" s="217" t="s">
        <v>475</v>
      </c>
      <c r="B8" s="218">
        <v>3106</v>
      </c>
      <c r="C8" s="218">
        <v>3224</v>
      </c>
    </row>
    <row r="9" spans="1:9">
      <c r="A9" s="217" t="s">
        <v>476</v>
      </c>
      <c r="B9" s="218">
        <v>5641</v>
      </c>
      <c r="C9" s="218">
        <v>5877</v>
      </c>
    </row>
    <row r="10" spans="1:9">
      <c r="A10" s="217" t="s">
        <v>477</v>
      </c>
      <c r="B10" s="218">
        <v>8027</v>
      </c>
      <c r="C10" s="218">
        <v>8367</v>
      </c>
    </row>
    <row r="11" spans="1:9">
      <c r="A11" s="217" t="s">
        <v>683</v>
      </c>
      <c r="B11" s="218">
        <v>10639</v>
      </c>
      <c r="C11" s="218">
        <v>11091</v>
      </c>
    </row>
    <row r="12" spans="1:9">
      <c r="A12" s="217" t="s">
        <v>758</v>
      </c>
      <c r="B12" s="218">
        <v>13311</v>
      </c>
      <c r="C12" s="218">
        <v>13874</v>
      </c>
    </row>
    <row r="13" spans="1:9">
      <c r="A13" s="217" t="s">
        <v>1180</v>
      </c>
      <c r="B13" s="218">
        <v>14706</v>
      </c>
      <c r="C13" s="218">
        <v>15335</v>
      </c>
    </row>
    <row r="14" spans="1:9">
      <c r="A14" s="51" t="s">
        <v>539</v>
      </c>
    </row>
    <row r="20" spans="1:9">
      <c r="E20" s="51" t="s">
        <v>539</v>
      </c>
    </row>
    <row r="22" spans="1:9" ht="27" customHeight="1">
      <c r="A22" s="777" t="s">
        <v>1010</v>
      </c>
      <c r="B22" s="777"/>
      <c r="C22" s="777"/>
      <c r="E22" s="777" t="s">
        <v>665</v>
      </c>
      <c r="F22" s="777"/>
      <c r="G22" s="777"/>
      <c r="H22" s="778" t="s">
        <v>741</v>
      </c>
      <c r="I22" s="778"/>
    </row>
    <row r="23" spans="1:9" ht="30" customHeight="1">
      <c r="A23" s="776" t="s">
        <v>1011</v>
      </c>
      <c r="B23" s="776"/>
      <c r="C23" s="776"/>
      <c r="E23" s="776" t="s">
        <v>666</v>
      </c>
      <c r="F23" s="776"/>
      <c r="G23" s="776"/>
      <c r="H23" s="145"/>
    </row>
    <row r="25" spans="1:9" ht="27" customHeight="1">
      <c r="A25" s="442" t="s">
        <v>446</v>
      </c>
      <c r="B25" s="442" t="s">
        <v>478</v>
      </c>
      <c r="C25" s="442" t="s">
        <v>445</v>
      </c>
    </row>
    <row r="26" spans="1:9">
      <c r="A26" s="219" t="s">
        <v>759</v>
      </c>
      <c r="B26" s="218">
        <v>13311</v>
      </c>
      <c r="C26" s="218">
        <v>13874</v>
      </c>
    </row>
    <row r="27" spans="1:9">
      <c r="A27" s="219" t="s">
        <v>817</v>
      </c>
      <c r="B27" s="218">
        <v>13874</v>
      </c>
      <c r="C27" s="218">
        <v>14462</v>
      </c>
    </row>
    <row r="28" spans="1:9">
      <c r="A28" s="219" t="s">
        <v>874</v>
      </c>
      <c r="B28" s="218">
        <v>14220</v>
      </c>
      <c r="C28" s="218">
        <v>14820</v>
      </c>
    </row>
    <row r="29" spans="1:9">
      <c r="A29" s="219" t="s">
        <v>1147</v>
      </c>
      <c r="B29" s="218">
        <v>14494</v>
      </c>
      <c r="C29" s="218">
        <v>15107</v>
      </c>
    </row>
    <row r="30" spans="1:9">
      <c r="A30" s="219" t="s">
        <v>1181</v>
      </c>
      <c r="B30" s="218">
        <v>14706</v>
      </c>
      <c r="C30" s="218">
        <v>15335</v>
      </c>
    </row>
    <row r="31" spans="1:9" ht="15">
      <c r="A31" s="51" t="s">
        <v>539</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539</v>
      </c>
    </row>
    <row r="38" spans="1:5" ht="15">
      <c r="A38"/>
      <c r="B38"/>
      <c r="C38"/>
      <c r="E38" s="51"/>
    </row>
    <row r="39" spans="1:5">
      <c r="A39" s="75" t="s">
        <v>343</v>
      </c>
    </row>
    <row r="55" spans="9:9">
      <c r="I55" s="106" t="s">
        <v>450</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9" t="s">
        <v>461</v>
      </c>
      <c r="B1" s="363"/>
      <c r="C1" s="363"/>
      <c r="D1" s="364"/>
      <c r="E1" s="364"/>
      <c r="F1" s="364"/>
      <c r="G1" s="364"/>
      <c r="H1" s="364"/>
      <c r="I1" s="364"/>
      <c r="J1" s="364"/>
      <c r="K1" s="364"/>
      <c r="L1" s="364"/>
      <c r="M1" s="364"/>
      <c r="N1" s="364"/>
      <c r="O1" s="364"/>
      <c r="P1" s="364"/>
    </row>
    <row r="2" spans="1:16" ht="18">
      <c r="A2" s="365" t="s">
        <v>462</v>
      </c>
      <c r="B2" s="363"/>
      <c r="C2" s="363"/>
      <c r="D2" s="364"/>
      <c r="E2" s="364"/>
      <c r="F2" s="364"/>
      <c r="G2" s="364"/>
      <c r="H2" s="364"/>
      <c r="I2" s="364"/>
      <c r="J2" s="364"/>
      <c r="K2" s="364"/>
      <c r="L2" s="364"/>
      <c r="M2" s="364"/>
      <c r="N2" s="364"/>
      <c r="O2" s="364"/>
      <c r="P2" s="364"/>
    </row>
    <row r="3" spans="1:16" ht="12.75" customHeight="1">
      <c r="A3" s="517" t="s">
        <v>1191</v>
      </c>
    </row>
    <row r="4" spans="1:16" ht="12.75" customHeight="1">
      <c r="A4" s="129" t="s">
        <v>1252</v>
      </c>
      <c r="H4" s="88"/>
      <c r="J4" s="88"/>
    </row>
    <row r="5" spans="1:16" ht="12.75" customHeight="1">
      <c r="L5" s="779" t="s">
        <v>135</v>
      </c>
      <c r="M5" s="780"/>
      <c r="N5" s="780"/>
      <c r="O5" s="780"/>
      <c r="P5" s="780"/>
    </row>
    <row r="6" spans="1:16" ht="24" customHeight="1">
      <c r="A6" s="781" t="s">
        <v>544</v>
      </c>
      <c r="B6" s="783" t="s">
        <v>745</v>
      </c>
      <c r="C6" s="783"/>
      <c r="D6" s="783"/>
      <c r="E6" s="783"/>
      <c r="F6" s="783"/>
      <c r="G6" s="783" t="s">
        <v>746</v>
      </c>
      <c r="H6" s="783"/>
      <c r="I6" s="783"/>
      <c r="J6" s="783"/>
      <c r="K6" s="783"/>
      <c r="L6" s="783" t="s">
        <v>744</v>
      </c>
      <c r="M6" s="783"/>
      <c r="N6" s="783"/>
      <c r="O6" s="783"/>
      <c r="P6" s="783"/>
    </row>
    <row r="7" spans="1:16" ht="48" customHeight="1">
      <c r="A7" s="782"/>
      <c r="B7" s="781" t="s">
        <v>540</v>
      </c>
      <c r="C7" s="781"/>
      <c r="D7" s="781"/>
      <c r="E7" s="781" t="s">
        <v>541</v>
      </c>
      <c r="F7" s="781"/>
      <c r="G7" s="781" t="s">
        <v>540</v>
      </c>
      <c r="H7" s="781"/>
      <c r="I7" s="781"/>
      <c r="J7" s="781" t="s">
        <v>542</v>
      </c>
      <c r="K7" s="781"/>
      <c r="L7" s="781" t="s">
        <v>543</v>
      </c>
      <c r="M7" s="781"/>
      <c r="N7" s="781"/>
      <c r="O7" s="781" t="s">
        <v>542</v>
      </c>
      <c r="P7" s="781"/>
    </row>
    <row r="8" spans="1:16" ht="24">
      <c r="A8" s="782"/>
      <c r="B8" s="443" t="s">
        <v>1190</v>
      </c>
      <c r="C8" s="443" t="s">
        <v>1192</v>
      </c>
      <c r="D8" s="444" t="s">
        <v>545</v>
      </c>
      <c r="E8" s="696" t="s">
        <v>1190</v>
      </c>
      <c r="F8" s="696" t="s">
        <v>1192</v>
      </c>
      <c r="G8" s="696" t="s">
        <v>1190</v>
      </c>
      <c r="H8" s="696" t="s">
        <v>1192</v>
      </c>
      <c r="I8" s="444" t="s">
        <v>545</v>
      </c>
      <c r="J8" s="696" t="s">
        <v>1190</v>
      </c>
      <c r="K8" s="696" t="s">
        <v>1192</v>
      </c>
      <c r="L8" s="696" t="s">
        <v>1190</v>
      </c>
      <c r="M8" s="696" t="s">
        <v>1192</v>
      </c>
      <c r="N8" s="444" t="s">
        <v>545</v>
      </c>
      <c r="O8" s="696" t="s">
        <v>1190</v>
      </c>
      <c r="P8" s="696" t="s">
        <v>1192</v>
      </c>
    </row>
    <row r="9" spans="1:16" ht="14.25" customHeight="1">
      <c r="A9" s="220" t="s">
        <v>1226</v>
      </c>
      <c r="B9" s="221">
        <v>0</v>
      </c>
      <c r="C9" s="221">
        <v>0</v>
      </c>
      <c r="D9" s="222" t="s">
        <v>1151</v>
      </c>
      <c r="E9" s="223" t="s">
        <v>1151</v>
      </c>
      <c r="F9" s="224" t="s">
        <v>1151</v>
      </c>
      <c r="G9" s="221">
        <v>13850.242</v>
      </c>
      <c r="H9" s="221">
        <v>15040.459000000001</v>
      </c>
      <c r="I9" s="222">
        <v>108.59347439560985</v>
      </c>
      <c r="J9" s="223">
        <v>6.5089467454196484E-2</v>
      </c>
      <c r="K9" s="224">
        <v>7.2599999999999998E-2</v>
      </c>
      <c r="L9" s="221">
        <v>13850.242</v>
      </c>
      <c r="M9" s="221">
        <v>15040.459000000001</v>
      </c>
      <c r="N9" s="225">
        <v>108.59347439560985</v>
      </c>
      <c r="O9" s="226">
        <v>1.5887364444944731E-2</v>
      </c>
      <c r="P9" s="224">
        <v>1.7153788931433482E-2</v>
      </c>
    </row>
    <row r="10" spans="1:16" ht="14.25" customHeight="1">
      <c r="A10" s="220" t="s">
        <v>1227</v>
      </c>
      <c r="B10" s="221">
        <v>103758.4651</v>
      </c>
      <c r="C10" s="221">
        <v>115248.5965</v>
      </c>
      <c r="D10" s="222">
        <v>111.07392190981822</v>
      </c>
      <c r="E10" s="223">
        <v>0.15745087820246759</v>
      </c>
      <c r="F10" s="224">
        <v>0.1721</v>
      </c>
      <c r="G10" s="221">
        <v>47168.12528</v>
      </c>
      <c r="H10" s="221">
        <v>43818.76496</v>
      </c>
      <c r="I10" s="222">
        <v>92.899102306658392</v>
      </c>
      <c r="J10" s="223">
        <v>0.22166747377323967</v>
      </c>
      <c r="K10" s="224">
        <v>0.21149999999999999</v>
      </c>
      <c r="L10" s="221">
        <v>150926.59038000001</v>
      </c>
      <c r="M10" s="221">
        <v>159067.36146000001</v>
      </c>
      <c r="N10" s="225">
        <v>105.39386138619003</v>
      </c>
      <c r="O10" s="226">
        <v>0.17312518768985766</v>
      </c>
      <c r="P10" s="224">
        <v>0.18141786393386511</v>
      </c>
    </row>
    <row r="11" spans="1:16" ht="14.25" customHeight="1">
      <c r="A11" s="220" t="s">
        <v>1228</v>
      </c>
      <c r="B11" s="221">
        <v>22109.95852</v>
      </c>
      <c r="C11" s="221" t="s">
        <v>1151</v>
      </c>
      <c r="D11" s="222" t="s">
        <v>1151</v>
      </c>
      <c r="E11" s="223">
        <v>3.3551309598103631E-2</v>
      </c>
      <c r="F11" s="224" t="s">
        <v>1151</v>
      </c>
      <c r="G11" s="221">
        <v>13099.59921</v>
      </c>
      <c r="H11" s="221" t="s">
        <v>1151</v>
      </c>
      <c r="I11" s="222" t="s">
        <v>1151</v>
      </c>
      <c r="J11" s="223">
        <v>6.1561807832838801E-2</v>
      </c>
      <c r="K11" s="224" t="s">
        <v>1151</v>
      </c>
      <c r="L11" s="221">
        <v>35209.557729999993</v>
      </c>
      <c r="M11" s="221" t="s">
        <v>1151</v>
      </c>
      <c r="N11" s="225" t="s">
        <v>1151</v>
      </c>
      <c r="O11" s="226">
        <v>4.038825282632829E-2</v>
      </c>
      <c r="P11" s="224" t="s">
        <v>1151</v>
      </c>
    </row>
    <row r="12" spans="1:16" ht="14.25" customHeight="1">
      <c r="A12" s="220" t="s">
        <v>1229</v>
      </c>
      <c r="B12" s="221">
        <v>2667.6046000000001</v>
      </c>
      <c r="C12" s="221">
        <v>3240.8726799999999</v>
      </c>
      <c r="D12" s="222">
        <v>121.4899944317085</v>
      </c>
      <c r="E12" s="223">
        <v>4.0480233257319288E-3</v>
      </c>
      <c r="F12" s="224">
        <v>4.7999999999999996E-3</v>
      </c>
      <c r="G12" s="221">
        <v>0</v>
      </c>
      <c r="H12" s="221">
        <v>0</v>
      </c>
      <c r="I12" s="222" t="s">
        <v>1151</v>
      </c>
      <c r="J12" s="222" t="s">
        <v>1151</v>
      </c>
      <c r="K12" s="224" t="s">
        <v>1151</v>
      </c>
      <c r="L12" s="221">
        <v>2667.6046000000001</v>
      </c>
      <c r="M12" s="221">
        <v>3240.8726799999999</v>
      </c>
      <c r="N12" s="225">
        <v>121.4899944317085</v>
      </c>
      <c r="O12" s="226">
        <v>3.0599614414831893E-3</v>
      </c>
      <c r="P12" s="224">
        <v>3.6962466309285614E-3</v>
      </c>
    </row>
    <row r="13" spans="1:16" ht="14.25" customHeight="1">
      <c r="A13" s="220" t="s">
        <v>1230</v>
      </c>
      <c r="B13" s="221">
        <v>262298.83620999998</v>
      </c>
      <c r="C13" s="221">
        <v>266255.12770000001</v>
      </c>
      <c r="D13" s="222">
        <v>101.5083145419801</v>
      </c>
      <c r="E13" s="223">
        <v>0.39803192995334413</v>
      </c>
      <c r="F13" s="224">
        <v>0.39760000000000001</v>
      </c>
      <c r="G13" s="221">
        <v>40193.775740000005</v>
      </c>
      <c r="H13" s="221">
        <v>40134.78686</v>
      </c>
      <c r="I13" s="222">
        <v>99.853238769152753</v>
      </c>
      <c r="J13" s="223">
        <v>0.18889138961543073</v>
      </c>
      <c r="K13" s="224">
        <v>0.1938</v>
      </c>
      <c r="L13" s="221">
        <v>302492.61194999999</v>
      </c>
      <c r="M13" s="221">
        <v>306389.91456</v>
      </c>
      <c r="N13" s="225">
        <v>101.28839596606221</v>
      </c>
      <c r="O13" s="226">
        <v>0.34698385544114635</v>
      </c>
      <c r="P13" s="224">
        <v>0.34944066036031068</v>
      </c>
    </row>
    <row r="14" spans="1:16" ht="14.25" customHeight="1">
      <c r="A14" s="220" t="s">
        <v>1231</v>
      </c>
      <c r="B14" s="221">
        <v>10800.11723</v>
      </c>
      <c r="C14" s="221">
        <v>18254.62934</v>
      </c>
      <c r="D14" s="222">
        <v>169.02251106398407</v>
      </c>
      <c r="E14" s="223">
        <v>1.6388908036700532E-2</v>
      </c>
      <c r="F14" s="224">
        <v>2.7300000000000001E-2</v>
      </c>
      <c r="G14" s="221">
        <v>0</v>
      </c>
      <c r="H14" s="221">
        <v>0</v>
      </c>
      <c r="I14" s="222" t="s">
        <v>1151</v>
      </c>
      <c r="J14" s="223" t="s">
        <v>1151</v>
      </c>
      <c r="K14" s="224" t="s">
        <v>1151</v>
      </c>
      <c r="L14" s="221">
        <v>10800.11723</v>
      </c>
      <c r="M14" s="221">
        <v>18254.62934</v>
      </c>
      <c r="N14" s="225">
        <v>169.02251106398407</v>
      </c>
      <c r="O14" s="226">
        <v>1.2388620970026153E-2</v>
      </c>
      <c r="P14" s="224">
        <v>2.0819581285379179E-2</v>
      </c>
    </row>
    <row r="15" spans="1:16" ht="14.25" customHeight="1">
      <c r="A15" s="220" t="s">
        <v>1232</v>
      </c>
      <c r="B15" s="221">
        <v>384.49602000000004</v>
      </c>
      <c r="C15" s="221">
        <v>2282.40814</v>
      </c>
      <c r="D15" s="222">
        <v>593.61034218247562</v>
      </c>
      <c r="E15" s="223">
        <v>5.8346310304424067E-4</v>
      </c>
      <c r="F15" s="224">
        <v>3.3999999999999998E-3</v>
      </c>
      <c r="G15" s="221">
        <v>0</v>
      </c>
      <c r="H15" s="221">
        <v>0</v>
      </c>
      <c r="I15" s="222" t="s">
        <v>1151</v>
      </c>
      <c r="J15" s="223" t="s">
        <v>1151</v>
      </c>
      <c r="K15" s="224" t="s">
        <v>1151</v>
      </c>
      <c r="L15" s="221">
        <v>384.49602000000004</v>
      </c>
      <c r="M15" s="221">
        <v>2282.40814</v>
      </c>
      <c r="N15" s="225">
        <v>593.61034218247562</v>
      </c>
      <c r="O15" s="226">
        <v>4.4104849556930189E-4</v>
      </c>
      <c r="P15" s="224">
        <v>2.6031085546621732E-3</v>
      </c>
    </row>
    <row r="16" spans="1:16" ht="14.25" customHeight="1">
      <c r="A16" s="220" t="s">
        <v>1233</v>
      </c>
      <c r="B16" s="221">
        <v>0</v>
      </c>
      <c r="C16" s="221">
        <v>0</v>
      </c>
      <c r="D16" s="222" t="s">
        <v>1151</v>
      </c>
      <c r="E16" s="223" t="s">
        <v>1151</v>
      </c>
      <c r="F16" s="224" t="s">
        <v>1151</v>
      </c>
      <c r="G16" s="221">
        <v>131.42908</v>
      </c>
      <c r="H16" s="221">
        <v>71.440359999999998</v>
      </c>
      <c r="I16" s="222">
        <v>54.356585315822038</v>
      </c>
      <c r="J16" s="223">
        <v>6.1765338289359749E-4</v>
      </c>
      <c r="K16" s="224">
        <v>2.9999999999999997E-4</v>
      </c>
      <c r="L16" s="221">
        <v>131.42908</v>
      </c>
      <c r="M16" s="221">
        <v>71.440359999999998</v>
      </c>
      <c r="N16" s="225">
        <v>54.356585315822038</v>
      </c>
      <c r="O16" s="226">
        <v>1.507599428676984E-4</v>
      </c>
      <c r="P16" s="224">
        <v>8.1478421411582125E-5</v>
      </c>
    </row>
    <row r="17" spans="1:16" ht="14.25" customHeight="1">
      <c r="A17" s="220" t="s">
        <v>1234</v>
      </c>
      <c r="B17" s="221">
        <v>0</v>
      </c>
      <c r="C17" s="221">
        <v>0</v>
      </c>
      <c r="D17" s="222" t="s">
        <v>1151</v>
      </c>
      <c r="E17" s="223" t="s">
        <v>1151</v>
      </c>
      <c r="F17" s="224" t="s">
        <v>1151</v>
      </c>
      <c r="G17" s="221">
        <v>9297.7916100000002</v>
      </c>
      <c r="H17" s="221">
        <v>8406.658089999999</v>
      </c>
      <c r="I17" s="222">
        <v>90.415643226058478</v>
      </c>
      <c r="J17" s="223">
        <v>4.3695142972591826E-2</v>
      </c>
      <c r="K17" s="224">
        <v>4.0599999999999997E-2</v>
      </c>
      <c r="L17" s="221">
        <v>9297.7916100000002</v>
      </c>
      <c r="M17" s="221">
        <v>8406.658089999999</v>
      </c>
      <c r="N17" s="225">
        <v>90.415643226058478</v>
      </c>
      <c r="O17" s="226">
        <v>1.066533016832626E-2</v>
      </c>
      <c r="P17" s="224">
        <v>9.5878748444171626E-3</v>
      </c>
    </row>
    <row r="18" spans="1:16" ht="14.25" customHeight="1">
      <c r="A18" s="220" t="s">
        <v>1235</v>
      </c>
      <c r="B18" s="221">
        <v>68398.413840000008</v>
      </c>
      <c r="C18" s="221">
        <v>60225.547460000002</v>
      </c>
      <c r="D18" s="222">
        <v>88.051087852536654</v>
      </c>
      <c r="E18" s="223">
        <v>0.10379288394816294</v>
      </c>
      <c r="F18" s="224">
        <v>8.9899999999999994E-2</v>
      </c>
      <c r="G18" s="221">
        <v>0</v>
      </c>
      <c r="H18" s="221">
        <v>0</v>
      </c>
      <c r="I18" s="222" t="s">
        <v>1151</v>
      </c>
      <c r="J18" s="223" t="s">
        <v>1151</v>
      </c>
      <c r="K18" s="224" t="s">
        <v>1151</v>
      </c>
      <c r="L18" s="221">
        <v>68398.413840000008</v>
      </c>
      <c r="M18" s="221">
        <v>60225.547460000002</v>
      </c>
      <c r="N18" s="225">
        <v>88.051087852536654</v>
      </c>
      <c r="O18" s="226">
        <v>7.8458595029042219E-2</v>
      </c>
      <c r="P18" s="224">
        <v>6.868781926195669E-2</v>
      </c>
    </row>
    <row r="19" spans="1:16" ht="14.25" customHeight="1">
      <c r="A19" s="220" t="s">
        <v>1236</v>
      </c>
      <c r="B19" s="221">
        <v>24376.081710000002</v>
      </c>
      <c r="C19" s="221">
        <v>26301.994059999997</v>
      </c>
      <c r="D19" s="222">
        <v>107.90082825005429</v>
      </c>
      <c r="E19" s="223">
        <v>3.6990094915876008E-2</v>
      </c>
      <c r="F19" s="224">
        <v>3.9300000000000002E-2</v>
      </c>
      <c r="G19" s="221">
        <v>9096.8158299999996</v>
      </c>
      <c r="H19" s="221">
        <v>9601.5492200000008</v>
      </c>
      <c r="I19" s="222">
        <v>105.54846222494099</v>
      </c>
      <c r="J19" s="223">
        <v>4.2750653591728166E-2</v>
      </c>
      <c r="K19" s="224">
        <v>4.6399999999999997E-2</v>
      </c>
      <c r="L19" s="221">
        <v>33472.897539999998</v>
      </c>
      <c r="M19" s="221">
        <v>35903.543279999998</v>
      </c>
      <c r="N19" s="225">
        <v>107.26153371423968</v>
      </c>
      <c r="O19" s="226">
        <v>3.8396161037927992E-2</v>
      </c>
      <c r="P19" s="224">
        <v>4.0948338299762452E-2</v>
      </c>
    </row>
    <row r="20" spans="1:16" ht="14.25" customHeight="1">
      <c r="A20" s="220" t="s">
        <v>1237</v>
      </c>
      <c r="B20" s="221">
        <v>11058.119429999999</v>
      </c>
      <c r="C20" s="221">
        <v>13293.771000000001</v>
      </c>
      <c r="D20" s="222">
        <v>120.21728544489054</v>
      </c>
      <c r="E20" s="223">
        <v>1.6780419928564171E-2</v>
      </c>
      <c r="F20" s="224">
        <v>1.9900000000000001E-2</v>
      </c>
      <c r="G20" s="221">
        <v>19228.825280000001</v>
      </c>
      <c r="H20" s="221">
        <v>18372.69169</v>
      </c>
      <c r="I20" s="222">
        <v>95.547655264773397</v>
      </c>
      <c r="J20" s="222">
        <v>9.0366218672929377E-2</v>
      </c>
      <c r="K20" s="224">
        <v>8.8700000000000001E-2</v>
      </c>
      <c r="L20" s="221">
        <v>30286.94471</v>
      </c>
      <c r="M20" s="221">
        <v>31666.46269</v>
      </c>
      <c r="N20" s="225">
        <v>104.55482714816236</v>
      </c>
      <c r="O20" s="226">
        <v>3.4741611628999761E-2</v>
      </c>
      <c r="P20" s="224">
        <v>3.6115906914102373E-2</v>
      </c>
    </row>
    <row r="21" spans="1:16" ht="14.25" customHeight="1">
      <c r="A21" s="220" t="s">
        <v>1238</v>
      </c>
      <c r="B21" s="221">
        <v>18403.465250000001</v>
      </c>
      <c r="C21" s="221">
        <v>16511.300460000002</v>
      </c>
      <c r="D21" s="222">
        <v>89.718432021925878</v>
      </c>
      <c r="E21" s="223">
        <v>2.7926798674097721E-2</v>
      </c>
      <c r="F21" s="224">
        <v>2.47E-2</v>
      </c>
      <c r="G21" s="221">
        <v>0</v>
      </c>
      <c r="H21" s="221">
        <v>0</v>
      </c>
      <c r="I21" s="222" t="s">
        <v>1151</v>
      </c>
      <c r="J21" s="222" t="s">
        <v>1151</v>
      </c>
      <c r="K21" s="224" t="s">
        <v>1151</v>
      </c>
      <c r="L21" s="221">
        <v>18403.465250000001</v>
      </c>
      <c r="M21" s="221">
        <v>16511.300460000002</v>
      </c>
      <c r="N21" s="225">
        <v>89.718432021925878</v>
      </c>
      <c r="O21" s="226">
        <v>2.1110285255421957E-2</v>
      </c>
      <c r="P21" s="224">
        <v>1.8831297839668363E-2</v>
      </c>
    </row>
    <row r="22" spans="1:16" ht="14.25" customHeight="1">
      <c r="A22" s="220" t="s">
        <v>1239</v>
      </c>
      <c r="B22" s="221">
        <v>734.00363000000004</v>
      </c>
      <c r="C22" s="221">
        <v>926.78471999999999</v>
      </c>
      <c r="D22" s="222">
        <v>126.26432378815346</v>
      </c>
      <c r="E22" s="223">
        <v>1.1138321681601194E-3</v>
      </c>
      <c r="F22" s="224">
        <v>1.4E-3</v>
      </c>
      <c r="G22" s="221">
        <v>0</v>
      </c>
      <c r="H22" s="221">
        <v>0</v>
      </c>
      <c r="I22" s="222" t="s">
        <v>1151</v>
      </c>
      <c r="J22" s="222" t="s">
        <v>1151</v>
      </c>
      <c r="K22" s="224" t="s">
        <v>1151</v>
      </c>
      <c r="L22" s="221">
        <v>734.00363000000004</v>
      </c>
      <c r="M22" s="221">
        <v>926.78471999999999</v>
      </c>
      <c r="N22" s="225">
        <v>126.26432378815346</v>
      </c>
      <c r="O22" s="226">
        <v>8.4196241291107895E-4</v>
      </c>
      <c r="P22" s="224">
        <v>1.0570069352110647E-3</v>
      </c>
    </row>
    <row r="23" spans="1:16" ht="14.25" customHeight="1">
      <c r="A23" s="220" t="s">
        <v>1240</v>
      </c>
      <c r="B23" s="221">
        <v>4963.9849699999995</v>
      </c>
      <c r="C23" s="221">
        <v>5016.1403899999996</v>
      </c>
      <c r="D23" s="222">
        <v>101.0506764286194</v>
      </c>
      <c r="E23" s="223">
        <v>7.5327231581257233E-3</v>
      </c>
      <c r="F23" s="224">
        <v>7.4999999999999997E-3</v>
      </c>
      <c r="G23" s="221">
        <v>0</v>
      </c>
      <c r="H23" s="221">
        <v>0</v>
      </c>
      <c r="I23" s="222" t="s">
        <v>1151</v>
      </c>
      <c r="J23" s="222" t="s">
        <v>1151</v>
      </c>
      <c r="K23" s="224" t="s">
        <v>1151</v>
      </c>
      <c r="L23" s="221">
        <v>4963.9849699999995</v>
      </c>
      <c r="M23" s="221">
        <v>5016.1403899999996</v>
      </c>
      <c r="N23" s="225">
        <v>101.0506764286194</v>
      </c>
      <c r="O23" s="226">
        <v>5.6940982199168814E-3</v>
      </c>
      <c r="P23" s="224">
        <v>5.7209566211043434E-3</v>
      </c>
    </row>
    <row r="24" spans="1:16" ht="14.25" customHeight="1">
      <c r="A24" s="220" t="s">
        <v>1241</v>
      </c>
      <c r="B24" s="221">
        <v>44692.187880000005</v>
      </c>
      <c r="C24" s="221">
        <v>37006.02938</v>
      </c>
      <c r="D24" s="222">
        <v>82.802008886569638</v>
      </c>
      <c r="E24" s="223">
        <v>6.7819278395394061E-2</v>
      </c>
      <c r="F24" s="224">
        <v>5.5300000000000002E-2</v>
      </c>
      <c r="G24" s="221">
        <v>0</v>
      </c>
      <c r="H24" s="221">
        <v>0</v>
      </c>
      <c r="I24" s="222" t="s">
        <v>1151</v>
      </c>
      <c r="J24" s="223" t="s">
        <v>1151</v>
      </c>
      <c r="K24" s="224" t="s">
        <v>1151</v>
      </c>
      <c r="L24" s="221">
        <v>44692.187880000005</v>
      </c>
      <c r="M24" s="221">
        <v>37006.02938</v>
      </c>
      <c r="N24" s="225">
        <v>82.802008886569638</v>
      </c>
      <c r="O24" s="226">
        <v>5.1265607972156867E-2</v>
      </c>
      <c r="P24" s="224">
        <v>4.2205734357903979E-2</v>
      </c>
    </row>
    <row r="25" spans="1:16" ht="14.25" customHeight="1">
      <c r="A25" s="220" t="s">
        <v>1242</v>
      </c>
      <c r="B25" s="221">
        <v>0</v>
      </c>
      <c r="C25" s="221">
        <v>0</v>
      </c>
      <c r="D25" s="222" t="s">
        <v>1151</v>
      </c>
      <c r="E25" s="223" t="s">
        <v>1151</v>
      </c>
      <c r="F25" s="224" t="s">
        <v>1151</v>
      </c>
      <c r="G25" s="221">
        <v>1170.96657</v>
      </c>
      <c r="H25" s="221">
        <v>1100.61581</v>
      </c>
      <c r="I25" s="222">
        <v>93.992077843861935</v>
      </c>
      <c r="J25" s="223">
        <v>5.5029789694625618E-3</v>
      </c>
      <c r="K25" s="224">
        <v>5.3E-3</v>
      </c>
      <c r="L25" s="221">
        <v>1170.96657</v>
      </c>
      <c r="M25" s="221">
        <v>1100.61581</v>
      </c>
      <c r="N25" s="225">
        <v>93.992077843861935</v>
      </c>
      <c r="O25" s="226">
        <v>1.3431947723683735E-3</v>
      </c>
      <c r="P25" s="224">
        <v>1.2552629743107372E-3</v>
      </c>
    </row>
    <row r="26" spans="1:16" ht="14.25" customHeight="1">
      <c r="A26" s="220" t="s">
        <v>1243</v>
      </c>
      <c r="B26" s="221">
        <v>3565.64158</v>
      </c>
      <c r="C26" s="221">
        <v>3694.4430299999999</v>
      </c>
      <c r="D26" s="222">
        <v>103.61229380772478</v>
      </c>
      <c r="E26" s="223">
        <v>5.4107720038568119E-3</v>
      </c>
      <c r="F26" s="224">
        <v>5.4999999999999997E-3</v>
      </c>
      <c r="G26" s="221">
        <v>17608.304530000001</v>
      </c>
      <c r="H26" s="221">
        <v>18666.731609999999</v>
      </c>
      <c r="I26" s="222">
        <v>106.01095396888844</v>
      </c>
      <c r="J26" s="223">
        <v>8.2750551552024543E-2</v>
      </c>
      <c r="K26" s="224">
        <v>9.01E-2</v>
      </c>
      <c r="L26" s="221">
        <v>21173.946110000001</v>
      </c>
      <c r="M26" s="221">
        <v>22361.174640000001</v>
      </c>
      <c r="N26" s="225">
        <v>105.60702536897124</v>
      </c>
      <c r="O26" s="226">
        <v>2.4288254211528564E-2</v>
      </c>
      <c r="P26" s="224">
        <v>2.5503135910511975E-2</v>
      </c>
    </row>
    <row r="27" spans="1:16" ht="14.25" customHeight="1">
      <c r="A27" s="220" t="s">
        <v>1244</v>
      </c>
      <c r="B27" s="221">
        <v>0</v>
      </c>
      <c r="C27" s="221">
        <v>0</v>
      </c>
      <c r="D27" s="222" t="s">
        <v>1151</v>
      </c>
      <c r="E27" s="223" t="s">
        <v>1151</v>
      </c>
      <c r="F27" s="224" t="s">
        <v>1151</v>
      </c>
      <c r="G27" s="221">
        <v>3292.1493399999999</v>
      </c>
      <c r="H27" s="221">
        <v>2943.0592799999999</v>
      </c>
      <c r="I27" s="222">
        <v>89.396287229181411</v>
      </c>
      <c r="J27" s="223">
        <v>1.5471516477494359E-2</v>
      </c>
      <c r="K27" s="224">
        <v>1.4200000000000001E-2</v>
      </c>
      <c r="L27" s="221">
        <v>3292.1493399999999</v>
      </c>
      <c r="M27" s="221">
        <v>2943.0592799999999</v>
      </c>
      <c r="N27" s="225">
        <v>89.396287229181411</v>
      </c>
      <c r="O27" s="226">
        <v>3.7763655228381034E-3</v>
      </c>
      <c r="P27" s="224">
        <v>3.3565875683592228E-3</v>
      </c>
    </row>
    <row r="28" spans="1:16" ht="14.25" customHeight="1">
      <c r="A28" s="220" t="s">
        <v>1245</v>
      </c>
      <c r="B28" s="221">
        <v>7910.0961200000002</v>
      </c>
      <c r="C28" s="221">
        <v>7798.3609999999999</v>
      </c>
      <c r="D28" s="222">
        <v>98.587436634082266</v>
      </c>
      <c r="E28" s="223">
        <v>1.2003373214509236E-2</v>
      </c>
      <c r="F28" s="224">
        <v>1.1599999999999999E-2</v>
      </c>
      <c r="G28" s="221">
        <v>0</v>
      </c>
      <c r="H28" s="221">
        <v>0</v>
      </c>
      <c r="I28" s="222" t="s">
        <v>1151</v>
      </c>
      <c r="J28" s="223" t="s">
        <v>1151</v>
      </c>
      <c r="K28" s="224" t="s">
        <v>1151</v>
      </c>
      <c r="L28" s="221">
        <v>7910.0961200000002</v>
      </c>
      <c r="M28" s="221">
        <v>7798.3609999999999</v>
      </c>
      <c r="N28" s="225">
        <v>98.587436634082266</v>
      </c>
      <c r="O28" s="226">
        <v>9.0735295349339933E-3</v>
      </c>
      <c r="P28" s="224">
        <v>8.8941061310111955E-3</v>
      </c>
    </row>
    <row r="29" spans="1:16" ht="14.25" customHeight="1">
      <c r="A29" s="220" t="s">
        <v>1246</v>
      </c>
      <c r="B29" s="221">
        <v>25279.544269999999</v>
      </c>
      <c r="C29" s="221">
        <v>29625.030350000001</v>
      </c>
      <c r="D29" s="222">
        <v>117.18973266917996</v>
      </c>
      <c r="E29" s="223">
        <v>3.8361076776083275E-2</v>
      </c>
      <c r="F29" s="224">
        <v>4.4200000000000003E-2</v>
      </c>
      <c r="G29" s="221">
        <v>4953.8156200000003</v>
      </c>
      <c r="H29" s="221">
        <v>4856.6816699999999</v>
      </c>
      <c r="I29" s="222">
        <v>98.039209420555693</v>
      </c>
      <c r="J29" s="223">
        <v>2.3280547774694491E-2</v>
      </c>
      <c r="K29" s="224">
        <v>2.3400000000000001E-2</v>
      </c>
      <c r="L29" s="221">
        <v>30233.35989</v>
      </c>
      <c r="M29" s="221">
        <v>34481.712020000006</v>
      </c>
      <c r="N29" s="225">
        <v>114.05186901309369</v>
      </c>
      <c r="O29" s="226">
        <v>3.4680145442051058E-2</v>
      </c>
      <c r="P29" s="224">
        <v>3.9326725998558479E-2</v>
      </c>
    </row>
    <row r="30" spans="1:16" ht="14.25" customHeight="1">
      <c r="A30" s="220" t="s">
        <v>1247</v>
      </c>
      <c r="B30" s="221">
        <v>16708.95854</v>
      </c>
      <c r="C30" s="221">
        <v>34356.109039999996</v>
      </c>
      <c r="D30" s="222">
        <v>205.61490387180049</v>
      </c>
      <c r="E30" s="223">
        <v>2.5355427081887514E-2</v>
      </c>
      <c r="F30" s="224">
        <v>5.1299999999999998E-2</v>
      </c>
      <c r="G30" s="221">
        <v>9698.5589600000003</v>
      </c>
      <c r="H30" s="221">
        <v>20118.15582</v>
      </c>
      <c r="I30" s="222">
        <v>207.43448488557726</v>
      </c>
      <c r="J30" s="223">
        <v>4.5578556517606388E-2</v>
      </c>
      <c r="K30" s="224">
        <v>9.7100000000000006E-2</v>
      </c>
      <c r="L30" s="221">
        <v>26407.517500000002</v>
      </c>
      <c r="M30" s="221">
        <v>54474.264860000003</v>
      </c>
      <c r="N30" s="225">
        <v>206.28317243375869</v>
      </c>
      <c r="O30" s="226">
        <v>3.0291590183677355E-2</v>
      </c>
      <c r="P30" s="224">
        <v>6.21284258414882E-2</v>
      </c>
    </row>
    <row r="31" spans="1:16" ht="14.25" customHeight="1">
      <c r="A31" s="220" t="s">
        <v>1248</v>
      </c>
      <c r="B31" s="221">
        <v>5974.6293900000001</v>
      </c>
      <c r="C31" s="221">
        <v>5699.0386500000004</v>
      </c>
      <c r="D31" s="222">
        <v>95.387316567931933</v>
      </c>
      <c r="E31" s="223">
        <v>9.0663508127567047E-3</v>
      </c>
      <c r="F31" s="224">
        <v>8.5000000000000006E-3</v>
      </c>
      <c r="G31" s="221">
        <v>0</v>
      </c>
      <c r="H31" s="221">
        <v>0</v>
      </c>
      <c r="I31" s="222" t="s">
        <v>1151</v>
      </c>
      <c r="J31" s="223" t="s">
        <v>1151</v>
      </c>
      <c r="K31" s="224" t="s">
        <v>1151</v>
      </c>
      <c r="L31" s="221">
        <v>5974.6293900000001</v>
      </c>
      <c r="M31" s="221">
        <v>5699.0386500000004</v>
      </c>
      <c r="N31" s="225">
        <v>95.387316567931933</v>
      </c>
      <c r="O31" s="226">
        <v>6.853390326494499E-3</v>
      </c>
      <c r="P31" s="224">
        <v>6.4998086902920719E-3</v>
      </c>
    </row>
    <row r="32" spans="1:16" ht="14.25" customHeight="1">
      <c r="A32" s="220" t="s">
        <v>1249</v>
      </c>
      <c r="B32" s="221">
        <v>0</v>
      </c>
      <c r="C32" s="221">
        <v>0</v>
      </c>
      <c r="D32" s="222" t="s">
        <v>1151</v>
      </c>
      <c r="E32" s="223" t="s">
        <v>1151</v>
      </c>
      <c r="F32" s="224" t="s">
        <v>1151</v>
      </c>
      <c r="G32" s="221">
        <v>1696.75307</v>
      </c>
      <c r="H32" s="221">
        <v>1699.1638400000002</v>
      </c>
      <c r="I32" s="222">
        <v>100.14208136956546</v>
      </c>
      <c r="J32" s="223">
        <v>7.9739223132399388E-3</v>
      </c>
      <c r="K32" s="224">
        <v>8.2000000000000007E-3</v>
      </c>
      <c r="L32" s="221">
        <v>1696.75307</v>
      </c>
      <c r="M32" s="221">
        <v>1699.1638400000002</v>
      </c>
      <c r="N32" s="225">
        <v>100.14208136956546</v>
      </c>
      <c r="O32" s="226">
        <v>1.9463150460597596E-3</v>
      </c>
      <c r="P32" s="224">
        <v>1.9379127905128435E-3</v>
      </c>
    </row>
    <row r="33" spans="1:16" ht="14.25" customHeight="1">
      <c r="A33" s="220" t="s">
        <v>1250</v>
      </c>
      <c r="B33" s="221">
        <v>24904.82965</v>
      </c>
      <c r="C33" s="221">
        <v>23918.95419</v>
      </c>
      <c r="D33" s="222">
        <v>96.041428615031705</v>
      </c>
      <c r="E33" s="223">
        <v>3.7792456703133644E-2</v>
      </c>
      <c r="F33" s="224">
        <v>3.5700000000000003E-2</v>
      </c>
      <c r="G33" s="221">
        <v>20657.596750000001</v>
      </c>
      <c r="H33" s="221">
        <v>20622.775899999997</v>
      </c>
      <c r="I33" s="222">
        <v>99.831438039858128</v>
      </c>
      <c r="J33" s="223">
        <v>9.7080756519708475E-2</v>
      </c>
      <c r="K33" s="224">
        <v>9.9599999999999994E-2</v>
      </c>
      <c r="L33" s="221">
        <v>45562.426399999997</v>
      </c>
      <c r="M33" s="221">
        <v>44541.730090000005</v>
      </c>
      <c r="N33" s="225">
        <v>97.759785001265882</v>
      </c>
      <c r="O33" s="226">
        <v>5.2263842986481471E-2</v>
      </c>
      <c r="P33" s="224">
        <v>5.0800273888233043E-2</v>
      </c>
    </row>
    <row r="34" spans="1:16" ht="14.25" customHeight="1">
      <c r="A34" s="220" t="s">
        <v>1251</v>
      </c>
      <c r="B34" s="221">
        <v>0</v>
      </c>
      <c r="C34" s="221">
        <v>0</v>
      </c>
      <c r="D34" s="222" t="s">
        <v>1151</v>
      </c>
      <c r="E34" s="223" t="s">
        <v>1151</v>
      </c>
      <c r="F34" s="224" t="s">
        <v>1151</v>
      </c>
      <c r="G34" s="221">
        <v>1643.01145</v>
      </c>
      <c r="H34" s="221">
        <v>1692.31096</v>
      </c>
      <c r="I34" s="222">
        <v>103.0005579084674</v>
      </c>
      <c r="J34" s="223">
        <v>7.7213625799207822E-3</v>
      </c>
      <c r="K34" s="224">
        <v>8.2000000000000007E-3</v>
      </c>
      <c r="L34" s="221">
        <v>1643.01145</v>
      </c>
      <c r="M34" s="221">
        <v>1692.31096</v>
      </c>
      <c r="N34" s="225">
        <v>103.0005579084674</v>
      </c>
      <c r="O34" s="226">
        <v>1.8846689966404259E-3</v>
      </c>
      <c r="P34" s="224">
        <v>1.9300970146051771E-3</v>
      </c>
    </row>
    <row r="35" spans="1:16" ht="18.75" customHeight="1">
      <c r="A35" s="573" t="s">
        <v>348</v>
      </c>
      <c r="B35" s="445">
        <v>658989.43394000002</v>
      </c>
      <c r="C35" s="445">
        <v>669655.13809000002</v>
      </c>
      <c r="D35" s="446">
        <v>101.61849395463464</v>
      </c>
      <c r="E35" s="447">
        <v>1</v>
      </c>
      <c r="F35" s="448">
        <v>1</v>
      </c>
      <c r="G35" s="449">
        <v>212787.76031999997</v>
      </c>
      <c r="H35" s="445">
        <v>207145.84506999998</v>
      </c>
      <c r="I35" s="446">
        <v>97.348571533665549</v>
      </c>
      <c r="J35" s="447">
        <v>1</v>
      </c>
      <c r="K35" s="448">
        <v>1</v>
      </c>
      <c r="L35" s="450">
        <v>871777.19426000002</v>
      </c>
      <c r="M35" s="451">
        <v>876800.98315999995</v>
      </c>
      <c r="N35" s="452">
        <v>100.57626982365193</v>
      </c>
      <c r="O35" s="453">
        <v>1</v>
      </c>
      <c r="P35" s="448">
        <v>1</v>
      </c>
    </row>
    <row r="36" spans="1:16" ht="12.75" customHeight="1">
      <c r="A36" s="51" t="s">
        <v>539</v>
      </c>
    </row>
    <row r="37" spans="1:16" ht="12.75" customHeight="1"/>
    <row r="38" spans="1:16" ht="12.75" customHeight="1">
      <c r="A38" s="686" t="s">
        <v>1142</v>
      </c>
    </row>
    <row r="39" spans="1:16" ht="12.75" customHeight="1">
      <c r="A39" s="687" t="s">
        <v>1143</v>
      </c>
    </row>
    <row r="40" spans="1:16" ht="12.75" customHeight="1">
      <c r="A40" s="360" t="s">
        <v>1144</v>
      </c>
    </row>
    <row r="41" spans="1:16" ht="12.75" customHeight="1">
      <c r="A41" s="361" t="s">
        <v>1145</v>
      </c>
    </row>
    <row r="42" spans="1:16" ht="12.75" customHeight="1">
      <c r="A42" s="361"/>
    </row>
    <row r="43" spans="1:16" ht="12.75" customHeight="1">
      <c r="A43" s="75" t="s">
        <v>343</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451</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14" t="s">
        <v>1193</v>
      </c>
    </row>
    <row r="2" spans="1:7" ht="12.75" customHeight="1">
      <c r="A2" s="130" t="s">
        <v>1194</v>
      </c>
    </row>
    <row r="3" spans="1:7" ht="12.75" customHeight="1"/>
    <row r="4" spans="1:7" ht="12.75" customHeight="1">
      <c r="B4" s="779" t="s">
        <v>500</v>
      </c>
      <c r="C4" s="780"/>
      <c r="D4" s="780"/>
      <c r="E4" s="780"/>
      <c r="F4" s="780"/>
    </row>
    <row r="5" spans="1:7">
      <c r="A5" s="784" t="s">
        <v>723</v>
      </c>
      <c r="B5" s="784" t="s">
        <v>546</v>
      </c>
      <c r="C5" s="785" t="s">
        <v>547</v>
      </c>
      <c r="D5" s="785"/>
      <c r="E5" s="782" t="s">
        <v>548</v>
      </c>
      <c r="F5" s="782"/>
    </row>
    <row r="6" spans="1:7" ht="65.25">
      <c r="A6" s="784"/>
      <c r="B6" s="784"/>
      <c r="C6" s="454" t="s">
        <v>722</v>
      </c>
      <c r="D6" s="454" t="s">
        <v>549</v>
      </c>
      <c r="E6" s="454" t="s">
        <v>550</v>
      </c>
      <c r="F6" s="454" t="s">
        <v>551</v>
      </c>
    </row>
    <row r="7" spans="1:7" ht="22.5">
      <c r="A7" s="227">
        <v>1</v>
      </c>
      <c r="B7" s="228" t="s">
        <v>552</v>
      </c>
      <c r="C7" s="229">
        <v>171033</v>
      </c>
      <c r="D7" s="229">
        <v>63909.604439999996</v>
      </c>
      <c r="E7" s="229">
        <v>1237</v>
      </c>
      <c r="F7" s="229">
        <v>6685.0489600000001</v>
      </c>
      <c r="G7" s="88"/>
    </row>
    <row r="8" spans="1:7" ht="22.5">
      <c r="A8" s="227">
        <v>2</v>
      </c>
      <c r="B8" s="228" t="s">
        <v>553</v>
      </c>
      <c r="C8" s="229">
        <v>31811</v>
      </c>
      <c r="D8" s="229">
        <v>39357.250070000002</v>
      </c>
      <c r="E8" s="229">
        <v>222019</v>
      </c>
      <c r="F8" s="229">
        <v>17749.355970000001</v>
      </c>
      <c r="G8" s="88"/>
    </row>
    <row r="9" spans="1:7" ht="22.5">
      <c r="A9" s="227">
        <v>3</v>
      </c>
      <c r="B9" s="228" t="s">
        <v>554</v>
      </c>
      <c r="C9" s="229">
        <v>38783</v>
      </c>
      <c r="D9" s="229">
        <v>57796.989229999999</v>
      </c>
      <c r="E9" s="229">
        <v>8019</v>
      </c>
      <c r="F9" s="229">
        <v>42697.835129999999</v>
      </c>
      <c r="G9" s="88"/>
    </row>
    <row r="10" spans="1:7" ht="33.75">
      <c r="A10" s="227">
        <v>4</v>
      </c>
      <c r="B10" s="228" t="s">
        <v>555</v>
      </c>
      <c r="C10" s="229">
        <v>3</v>
      </c>
      <c r="D10" s="229">
        <v>27.393429999999999</v>
      </c>
      <c r="E10" s="229">
        <v>34</v>
      </c>
      <c r="F10" s="229">
        <v>135.03249</v>
      </c>
    </row>
    <row r="11" spans="1:7" ht="22.5">
      <c r="A11" s="227">
        <v>5</v>
      </c>
      <c r="B11" s="230" t="s">
        <v>556</v>
      </c>
      <c r="C11" s="229">
        <v>10</v>
      </c>
      <c r="D11" s="229">
        <v>277.64893000000001</v>
      </c>
      <c r="E11" s="229">
        <v>1</v>
      </c>
      <c r="F11" s="229">
        <v>409.06959999999998</v>
      </c>
    </row>
    <row r="12" spans="1:7" ht="22.5">
      <c r="A12" s="227">
        <v>6</v>
      </c>
      <c r="B12" s="228" t="s">
        <v>557</v>
      </c>
      <c r="C12" s="229">
        <v>964</v>
      </c>
      <c r="D12" s="229">
        <v>51789.692659999993</v>
      </c>
      <c r="E12" s="229">
        <v>91</v>
      </c>
      <c r="F12" s="229">
        <v>7723.9033799999997</v>
      </c>
    </row>
    <row r="13" spans="1:7" ht="22.5">
      <c r="A13" s="227">
        <v>7</v>
      </c>
      <c r="B13" s="228" t="s">
        <v>558</v>
      </c>
      <c r="C13" s="229">
        <v>1167</v>
      </c>
      <c r="D13" s="229">
        <v>5169.4517300000007</v>
      </c>
      <c r="E13" s="229">
        <v>272</v>
      </c>
      <c r="F13" s="229">
        <v>489.13640999999996</v>
      </c>
    </row>
    <row r="14" spans="1:7" ht="22.5">
      <c r="A14" s="227">
        <v>8</v>
      </c>
      <c r="B14" s="228" t="s">
        <v>559</v>
      </c>
      <c r="C14" s="229">
        <v>43663</v>
      </c>
      <c r="D14" s="229">
        <v>111084.12818000001</v>
      </c>
      <c r="E14" s="229">
        <v>1966</v>
      </c>
      <c r="F14" s="229">
        <v>15546.910609999999</v>
      </c>
    </row>
    <row r="15" spans="1:7" ht="22.5">
      <c r="A15" s="227">
        <v>9</v>
      </c>
      <c r="B15" s="228" t="s">
        <v>560</v>
      </c>
      <c r="C15" s="229">
        <v>53123</v>
      </c>
      <c r="D15" s="229">
        <v>81460.864920000007</v>
      </c>
      <c r="E15" s="229">
        <v>5082</v>
      </c>
      <c r="F15" s="229">
        <v>27416.992170000001</v>
      </c>
    </row>
    <row r="16" spans="1:7" ht="33.75">
      <c r="A16" s="227">
        <v>10</v>
      </c>
      <c r="B16" s="228" t="s">
        <v>561</v>
      </c>
      <c r="C16" s="229">
        <v>169872</v>
      </c>
      <c r="D16" s="229">
        <v>162178.06877000001</v>
      </c>
      <c r="E16" s="229">
        <v>5804</v>
      </c>
      <c r="F16" s="229">
        <v>65801.662609999999</v>
      </c>
    </row>
    <row r="17" spans="1:6" ht="33.75">
      <c r="A17" s="227">
        <v>11</v>
      </c>
      <c r="B17" s="228" t="s">
        <v>562</v>
      </c>
      <c r="C17" s="229">
        <v>5</v>
      </c>
      <c r="D17" s="229">
        <v>172.64649</v>
      </c>
      <c r="E17" s="229">
        <v>0</v>
      </c>
      <c r="F17" s="229">
        <v>0</v>
      </c>
    </row>
    <row r="18" spans="1:6" ht="22.5">
      <c r="A18" s="227">
        <v>12</v>
      </c>
      <c r="B18" s="228" t="s">
        <v>563</v>
      </c>
      <c r="C18" s="229">
        <v>961</v>
      </c>
      <c r="D18" s="229">
        <v>1390.2019599999999</v>
      </c>
      <c r="E18" s="229">
        <v>8</v>
      </c>
      <c r="F18" s="229">
        <v>296.99417999999997</v>
      </c>
    </row>
    <row r="19" spans="1:6" ht="22.5">
      <c r="A19" s="227">
        <v>13</v>
      </c>
      <c r="B19" s="228" t="s">
        <v>564</v>
      </c>
      <c r="C19" s="229">
        <v>15888</v>
      </c>
      <c r="D19" s="229">
        <v>47510.729890000002</v>
      </c>
      <c r="E19" s="229">
        <v>903</v>
      </c>
      <c r="F19" s="229">
        <v>9754.3740600000001</v>
      </c>
    </row>
    <row r="20" spans="1:6" ht="22.5">
      <c r="A20" s="227">
        <v>14</v>
      </c>
      <c r="B20" s="228" t="s">
        <v>565</v>
      </c>
      <c r="C20" s="229">
        <v>2591</v>
      </c>
      <c r="D20" s="229">
        <v>11128.25323</v>
      </c>
      <c r="E20" s="229">
        <v>321</v>
      </c>
      <c r="F20" s="229">
        <v>5753.19704</v>
      </c>
    </row>
    <row r="21" spans="1:6" ht="22.5">
      <c r="A21" s="227">
        <v>15</v>
      </c>
      <c r="B21" s="228" t="s">
        <v>566</v>
      </c>
      <c r="C21" s="229">
        <v>56</v>
      </c>
      <c r="D21" s="229">
        <v>522.55219</v>
      </c>
      <c r="E21" s="229">
        <v>31</v>
      </c>
      <c r="F21" s="229">
        <v>207.08823999999998</v>
      </c>
    </row>
    <row r="22" spans="1:6" ht="22.5">
      <c r="A22" s="227">
        <v>16</v>
      </c>
      <c r="B22" s="228" t="s">
        <v>567</v>
      </c>
      <c r="C22" s="229">
        <v>6493</v>
      </c>
      <c r="D22" s="229">
        <v>24674.756969999999</v>
      </c>
      <c r="E22" s="229">
        <v>194</v>
      </c>
      <c r="F22" s="229">
        <v>1621.3588300000001</v>
      </c>
    </row>
    <row r="23" spans="1:6" ht="22.5">
      <c r="A23" s="227">
        <v>17</v>
      </c>
      <c r="B23" s="228" t="s">
        <v>568</v>
      </c>
      <c r="C23" s="229">
        <v>618</v>
      </c>
      <c r="D23" s="229">
        <v>179.11545000000001</v>
      </c>
      <c r="E23" s="229">
        <v>0</v>
      </c>
      <c r="F23" s="229">
        <v>0</v>
      </c>
    </row>
    <row r="24" spans="1:6" ht="22.5">
      <c r="A24" s="227">
        <v>18</v>
      </c>
      <c r="B24" s="228" t="s">
        <v>569</v>
      </c>
      <c r="C24" s="229">
        <v>34354</v>
      </c>
      <c r="D24" s="229">
        <v>11025.789550000001</v>
      </c>
      <c r="E24" s="229">
        <v>6641</v>
      </c>
      <c r="F24" s="229">
        <v>1310.9776499999998</v>
      </c>
    </row>
    <row r="25" spans="1:6" ht="22.5">
      <c r="A25" s="227">
        <v>19</v>
      </c>
      <c r="B25" s="228" t="s">
        <v>570</v>
      </c>
      <c r="C25" s="229">
        <v>781840</v>
      </c>
      <c r="D25" s="229">
        <v>181848.39025</v>
      </c>
      <c r="E25" s="229">
        <v>3209</v>
      </c>
      <c r="F25" s="229">
        <v>104964.67</v>
      </c>
    </row>
    <row r="26" spans="1:6" ht="22.5">
      <c r="A26" s="227">
        <v>20</v>
      </c>
      <c r="B26" s="228" t="s">
        <v>571</v>
      </c>
      <c r="C26" s="229">
        <v>2064</v>
      </c>
      <c r="D26" s="229">
        <v>2464.7848100000001</v>
      </c>
      <c r="E26" s="229">
        <v>236</v>
      </c>
      <c r="F26" s="229">
        <v>629.22637999999995</v>
      </c>
    </row>
    <row r="27" spans="1:6" ht="33.75">
      <c r="A27" s="227">
        <v>21</v>
      </c>
      <c r="B27" s="228" t="s">
        <v>572</v>
      </c>
      <c r="C27" s="229">
        <v>649937</v>
      </c>
      <c r="D27" s="229">
        <v>12070.454689999999</v>
      </c>
      <c r="E27" s="229">
        <v>299</v>
      </c>
      <c r="F27" s="229">
        <v>1789.1559499999998</v>
      </c>
    </row>
    <row r="28" spans="1:6" ht="22.5">
      <c r="A28" s="227">
        <v>22</v>
      </c>
      <c r="B28" s="228" t="s">
        <v>573</v>
      </c>
      <c r="C28" s="229">
        <v>3553</v>
      </c>
      <c r="D28" s="229">
        <v>547.24268000000006</v>
      </c>
      <c r="E28" s="229">
        <v>21</v>
      </c>
      <c r="F28" s="229">
        <v>606.34425999999996</v>
      </c>
    </row>
    <row r="29" spans="1:6" ht="45">
      <c r="A29" s="227">
        <v>23</v>
      </c>
      <c r="B29" s="228" t="s">
        <v>574</v>
      </c>
      <c r="C29" s="229">
        <v>42390</v>
      </c>
      <c r="D29" s="229">
        <v>10214.97264</v>
      </c>
      <c r="E29" s="229">
        <v>478</v>
      </c>
      <c r="F29" s="229">
        <v>9541.9765299999999</v>
      </c>
    </row>
    <row r="30" spans="1:6" ht="22.5">
      <c r="A30" s="227">
        <v>24</v>
      </c>
      <c r="B30" s="228" t="s">
        <v>575</v>
      </c>
      <c r="C30" s="229">
        <v>0</v>
      </c>
      <c r="D30" s="229">
        <v>0</v>
      </c>
      <c r="E30" s="229">
        <v>0</v>
      </c>
      <c r="F30" s="229">
        <v>0</v>
      </c>
    </row>
    <row r="31" spans="1:6" ht="22.5">
      <c r="A31" s="227">
        <v>25</v>
      </c>
      <c r="B31" s="228" t="s">
        <v>576</v>
      </c>
      <c r="C31" s="229">
        <v>0</v>
      </c>
      <c r="D31" s="229">
        <v>0</v>
      </c>
      <c r="E31" s="229">
        <v>0</v>
      </c>
      <c r="F31" s="229">
        <v>0</v>
      </c>
    </row>
    <row r="32" spans="1:6" ht="22.5">
      <c r="A32" s="455"/>
      <c r="B32" s="456" t="s">
        <v>577</v>
      </c>
      <c r="C32" s="457">
        <v>571395</v>
      </c>
      <c r="D32" s="457">
        <v>669655.13809000002</v>
      </c>
      <c r="E32" s="457">
        <v>252623</v>
      </c>
      <c r="F32" s="457">
        <v>203598.93733000002</v>
      </c>
    </row>
    <row r="33" spans="1:7" ht="22.5">
      <c r="A33" s="455"/>
      <c r="B33" s="456" t="s">
        <v>578</v>
      </c>
      <c r="C33" s="457">
        <v>1479784</v>
      </c>
      <c r="D33" s="457">
        <v>207145.84506999998</v>
      </c>
      <c r="E33" s="457">
        <v>4243</v>
      </c>
      <c r="F33" s="457">
        <v>117531.37311</v>
      </c>
    </row>
    <row r="34" spans="1:7">
      <c r="A34" s="455"/>
      <c r="B34" s="458" t="s">
        <v>579</v>
      </c>
      <c r="C34" s="459">
        <v>2051179</v>
      </c>
      <c r="D34" s="459">
        <v>876800.98315999995</v>
      </c>
      <c r="E34" s="459">
        <v>256866</v>
      </c>
      <c r="F34" s="459">
        <v>321130.31043999997</v>
      </c>
    </row>
    <row r="35" spans="1:7" ht="12.75" customHeight="1">
      <c r="A35" s="51" t="s">
        <v>581</v>
      </c>
    </row>
    <row r="36" spans="1:7" ht="12.75" customHeight="1"/>
    <row r="37" spans="1:7" ht="12.75" customHeight="1">
      <c r="A37" s="517" t="s">
        <v>452</v>
      </c>
    </row>
    <row r="38" spans="1:7" ht="12.75" customHeight="1">
      <c r="A38" s="129" t="s">
        <v>453</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580</v>
      </c>
    </row>
    <row r="66" spans="1:1" ht="12.75" customHeight="1"/>
    <row r="67" spans="1:1" ht="12.75" customHeight="1"/>
    <row r="68" spans="1:1" ht="12.75" customHeight="1">
      <c r="A68" s="75" t="s">
        <v>343</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454</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9" t="s">
        <v>1195</v>
      </c>
    </row>
    <row r="2" spans="1:18" ht="12.75" customHeight="1">
      <c r="A2" s="117" t="s">
        <v>1196</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581</v>
      </c>
    </row>
    <row r="43" spans="1:17" ht="12.75" customHeight="1">
      <c r="A43" s="54"/>
      <c r="Q43" s="88"/>
    </row>
    <row r="44" spans="1:17" ht="12.75" customHeight="1">
      <c r="A44" s="560" t="s">
        <v>200</v>
      </c>
    </row>
    <row r="45" spans="1:17" ht="12.75" customHeight="1">
      <c r="A45" s="560" t="s">
        <v>201</v>
      </c>
    </row>
    <row r="46" spans="1:17" ht="12.75" customHeight="1">
      <c r="A46" s="560" t="s">
        <v>202</v>
      </c>
    </row>
    <row r="47" spans="1:17" ht="12.75" customHeight="1">
      <c r="A47" s="55"/>
    </row>
    <row r="48" spans="1:17" ht="12.75" customHeight="1">
      <c r="A48" s="131" t="s">
        <v>203</v>
      </c>
    </row>
    <row r="49" spans="1:8" ht="12.75" customHeight="1">
      <c r="A49" s="131" t="s">
        <v>204</v>
      </c>
    </row>
    <row r="50" spans="1:8" ht="12.75" customHeight="1">
      <c r="A50" s="132" t="s">
        <v>205</v>
      </c>
    </row>
    <row r="51" spans="1:8" ht="12.75" customHeight="1">
      <c r="A51" s="56"/>
    </row>
    <row r="52" spans="1:8" ht="12.75" customHeight="1">
      <c r="A52" s="57" t="s">
        <v>1253</v>
      </c>
    </row>
    <row r="53" spans="1:8" ht="12.75" customHeight="1">
      <c r="A53" s="57" t="s">
        <v>702</v>
      </c>
      <c r="B53" s="30"/>
      <c r="C53" s="30"/>
      <c r="D53" s="30"/>
      <c r="E53" s="30"/>
      <c r="F53" s="30"/>
      <c r="G53" s="30"/>
      <c r="H53" s="30"/>
    </row>
    <row r="54" spans="1:8" ht="12.75" customHeight="1">
      <c r="A54" s="57" t="s">
        <v>830</v>
      </c>
      <c r="B54" s="30"/>
      <c r="C54" s="30"/>
      <c r="D54" s="30"/>
      <c r="E54" s="30"/>
      <c r="F54" s="30"/>
      <c r="G54" s="30"/>
      <c r="H54" s="30"/>
    </row>
    <row r="55" spans="1:8" ht="12.75" customHeight="1">
      <c r="A55" s="57" t="s">
        <v>832</v>
      </c>
      <c r="B55" s="30"/>
      <c r="C55" s="30"/>
      <c r="D55" s="30"/>
      <c r="E55" s="30"/>
      <c r="F55" s="30"/>
      <c r="G55" s="30"/>
      <c r="H55" s="30"/>
    </row>
    <row r="56" spans="1:8" ht="12.75" customHeight="1">
      <c r="A56" s="57" t="s">
        <v>831</v>
      </c>
      <c r="H56" s="30"/>
    </row>
    <row r="57" spans="1:8" ht="12.75" customHeight="1">
      <c r="A57" s="57" t="s">
        <v>834</v>
      </c>
      <c r="B57" s="30"/>
      <c r="C57" s="30"/>
      <c r="D57" s="30"/>
      <c r="E57" s="30"/>
      <c r="F57" s="30"/>
      <c r="G57" s="30"/>
      <c r="H57" s="30"/>
    </row>
    <row r="58" spans="1:8" ht="12.75" customHeight="1">
      <c r="A58" s="57" t="s">
        <v>833</v>
      </c>
      <c r="B58" s="30"/>
      <c r="C58" s="30"/>
      <c r="D58" s="30"/>
      <c r="E58" s="30"/>
      <c r="F58" s="30"/>
      <c r="G58" s="30"/>
      <c r="H58" s="30"/>
    </row>
    <row r="59" spans="1:8" ht="12.75" customHeight="1">
      <c r="A59" s="592" t="s">
        <v>1254</v>
      </c>
      <c r="B59" s="30"/>
      <c r="C59" s="30"/>
      <c r="D59" s="30"/>
      <c r="E59" s="30"/>
      <c r="F59" s="30"/>
      <c r="G59" s="30"/>
      <c r="H59" s="30"/>
    </row>
    <row r="60" spans="1:8" ht="12.75" customHeight="1">
      <c r="A60" s="57" t="s">
        <v>703</v>
      </c>
      <c r="B60" s="30"/>
      <c r="C60" s="30"/>
      <c r="D60" s="30"/>
      <c r="E60" s="30"/>
      <c r="F60" s="30"/>
      <c r="G60" s="30"/>
      <c r="H60" s="30"/>
    </row>
    <row r="61" spans="1:8" ht="12.75" customHeight="1">
      <c r="A61" s="592" t="s">
        <v>781</v>
      </c>
    </row>
    <row r="62" spans="1:8" ht="12.75" customHeight="1"/>
    <row r="63" spans="1:8" ht="12.75" customHeight="1">
      <c r="A63" s="75" t="s">
        <v>343</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91" t="s">
        <v>392</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42" t="s">
        <v>463</v>
      </c>
      <c r="B1" s="543"/>
      <c r="C1" s="543"/>
      <c r="D1" s="543"/>
      <c r="E1" s="543"/>
      <c r="F1" s="543"/>
      <c r="G1" s="543"/>
    </row>
    <row r="2" spans="1:12">
      <c r="A2" s="540" t="s">
        <v>464</v>
      </c>
      <c r="B2" s="543"/>
      <c r="C2" s="543"/>
      <c r="D2" s="543"/>
      <c r="E2" s="543"/>
      <c r="F2" s="543"/>
      <c r="G2" s="543"/>
    </row>
    <row r="3" spans="1:12" ht="12.75" customHeight="1">
      <c r="A3" s="38" t="s">
        <v>1012</v>
      </c>
      <c r="G3" s="380" t="str">
        <f>Naslovnica!A20</f>
        <v>Siječanj 2015.</v>
      </c>
    </row>
    <row r="4" spans="1:12" ht="12.75" customHeight="1">
      <c r="A4" s="128" t="s">
        <v>1013</v>
      </c>
      <c r="G4" s="118" t="str">
        <f>Naslovnica!A24</f>
        <v>January 2015</v>
      </c>
    </row>
    <row r="5" spans="1:12" ht="12.75" customHeight="1"/>
    <row r="6" spans="1:12" ht="23.25" customHeight="1">
      <c r="A6" s="786" t="s">
        <v>582</v>
      </c>
      <c r="B6" s="786"/>
      <c r="C6" s="786"/>
      <c r="D6" s="786"/>
      <c r="E6" s="786"/>
      <c r="F6" s="786"/>
      <c r="G6" s="786"/>
    </row>
    <row r="7" spans="1:12" ht="26.25" customHeight="1">
      <c r="A7" s="133" t="s">
        <v>589</v>
      </c>
      <c r="B7" s="133"/>
      <c r="C7" s="133"/>
      <c r="D7" s="133"/>
      <c r="E7" s="133"/>
      <c r="F7" s="133"/>
      <c r="G7" s="134" t="s">
        <v>209</v>
      </c>
    </row>
    <row r="8" spans="1:12" ht="18.75" customHeight="1">
      <c r="A8" s="576" t="s">
        <v>755</v>
      </c>
      <c r="B8" s="232"/>
      <c r="C8" s="232"/>
      <c r="D8" s="232"/>
      <c r="E8" s="232"/>
      <c r="F8" s="233"/>
      <c r="G8" s="234"/>
      <c r="H8" s="88"/>
    </row>
    <row r="9" spans="1:12" ht="18.75" customHeight="1">
      <c r="A9" s="231" t="s">
        <v>583</v>
      </c>
      <c r="B9" s="232"/>
      <c r="C9" s="232"/>
      <c r="D9" s="232"/>
      <c r="E9" s="232"/>
      <c r="F9" s="235">
        <v>207426420</v>
      </c>
      <c r="G9" s="236">
        <v>-9.7816903218970297E-2</v>
      </c>
      <c r="H9" s="88"/>
    </row>
    <row r="10" spans="1:12" ht="18.75" customHeight="1">
      <c r="A10" s="231" t="s">
        <v>584</v>
      </c>
      <c r="B10" s="232"/>
      <c r="C10" s="232"/>
      <c r="D10" s="232"/>
      <c r="E10" s="232"/>
      <c r="F10" s="235">
        <v>47548919</v>
      </c>
      <c r="G10" s="236">
        <v>0.28548221778110233</v>
      </c>
      <c r="H10" s="78"/>
    </row>
    <row r="11" spans="1:12" ht="18.75" customHeight="1">
      <c r="A11" s="231" t="s">
        <v>585</v>
      </c>
      <c r="B11" s="232"/>
      <c r="C11" s="232"/>
      <c r="D11" s="232"/>
      <c r="E11" s="232"/>
      <c r="F11" s="235">
        <v>0</v>
      </c>
      <c r="G11" s="235">
        <v>0</v>
      </c>
    </row>
    <row r="12" spans="1:12" ht="18.75" customHeight="1">
      <c r="A12" s="231" t="s">
        <v>586</v>
      </c>
      <c r="B12" s="232"/>
      <c r="C12" s="232"/>
      <c r="D12" s="232"/>
      <c r="E12" s="232"/>
      <c r="F12" s="235">
        <v>0</v>
      </c>
      <c r="G12" s="235">
        <v>0</v>
      </c>
    </row>
    <row r="13" spans="1:12" ht="18.75" customHeight="1">
      <c r="A13" s="231" t="s">
        <v>365</v>
      </c>
      <c r="B13" s="232"/>
      <c r="C13" s="232"/>
      <c r="D13" s="232"/>
      <c r="E13" s="232"/>
      <c r="F13" s="235">
        <v>8323422</v>
      </c>
      <c r="G13" s="236">
        <v>-0.12779369819671085</v>
      </c>
    </row>
    <row r="14" spans="1:12" ht="18.75" customHeight="1">
      <c r="A14" s="231" t="s">
        <v>587</v>
      </c>
      <c r="B14" s="232"/>
      <c r="C14" s="232"/>
      <c r="D14" s="232"/>
      <c r="E14" s="232"/>
      <c r="F14" s="235">
        <v>0</v>
      </c>
      <c r="G14" s="236">
        <v>-1</v>
      </c>
    </row>
    <row r="15" spans="1:12" ht="18.75" customHeight="1">
      <c r="A15" s="231" t="s">
        <v>588</v>
      </c>
      <c r="B15" s="232"/>
      <c r="C15" s="232"/>
      <c r="D15" s="232"/>
      <c r="E15" s="232"/>
      <c r="F15" s="235">
        <v>53200000</v>
      </c>
      <c r="G15" s="236">
        <v>3.1942604856512142</v>
      </c>
    </row>
    <row r="16" spans="1:12" ht="18.75" customHeight="1">
      <c r="A16" s="460" t="s">
        <v>594</v>
      </c>
      <c r="B16" s="461"/>
      <c r="C16" s="461"/>
      <c r="D16" s="461"/>
      <c r="E16" s="461"/>
      <c r="F16" s="462">
        <v>316498761</v>
      </c>
      <c r="G16" s="463">
        <v>-1.757185921941461E-2</v>
      </c>
      <c r="I16" s="79"/>
      <c r="L16" s="79"/>
    </row>
    <row r="17" spans="1:7" ht="18.75" customHeight="1">
      <c r="A17" s="133" t="s">
        <v>590</v>
      </c>
      <c r="B17" s="133"/>
      <c r="C17" s="133"/>
      <c r="D17" s="133"/>
      <c r="E17" s="133"/>
      <c r="F17" s="147"/>
      <c r="G17" s="148"/>
    </row>
    <row r="18" spans="1:7" ht="18.75" customHeight="1">
      <c r="A18" s="576" t="s">
        <v>756</v>
      </c>
      <c r="B18" s="232"/>
      <c r="C18" s="232"/>
      <c r="D18" s="232"/>
      <c r="E18" s="232"/>
      <c r="F18" s="233"/>
      <c r="G18" s="234"/>
    </row>
    <row r="19" spans="1:7" ht="18.75" customHeight="1">
      <c r="A19" s="231" t="s">
        <v>583</v>
      </c>
      <c r="B19" s="232"/>
      <c r="C19" s="232"/>
      <c r="D19" s="232"/>
      <c r="E19" s="232"/>
      <c r="F19" s="235">
        <v>3720352</v>
      </c>
      <c r="G19" s="236">
        <v>0.47807452128027283</v>
      </c>
    </row>
    <row r="20" spans="1:7" ht="18.75" customHeight="1">
      <c r="A20" s="231" t="s">
        <v>584</v>
      </c>
      <c r="B20" s="232"/>
      <c r="C20" s="232"/>
      <c r="D20" s="232"/>
      <c r="E20" s="232"/>
      <c r="F20" s="235">
        <v>18650220</v>
      </c>
      <c r="G20" s="236">
        <v>1.2563194649355758</v>
      </c>
    </row>
    <row r="21" spans="1:7" ht="18.75" customHeight="1">
      <c r="A21" s="231" t="s">
        <v>585</v>
      </c>
      <c r="B21" s="232"/>
      <c r="C21" s="232"/>
      <c r="D21" s="232"/>
      <c r="E21" s="232"/>
      <c r="F21" s="235">
        <v>0</v>
      </c>
      <c r="G21" s="235">
        <v>0</v>
      </c>
    </row>
    <row r="22" spans="1:7" ht="18.75" customHeight="1">
      <c r="A22" s="231" t="s">
        <v>586</v>
      </c>
      <c r="B22" s="232"/>
      <c r="C22" s="232"/>
      <c r="D22" s="232"/>
      <c r="E22" s="232"/>
      <c r="F22" s="235">
        <v>0</v>
      </c>
      <c r="G22" s="235">
        <v>0</v>
      </c>
    </row>
    <row r="23" spans="1:7" ht="18.75" customHeight="1">
      <c r="A23" s="231" t="s">
        <v>365</v>
      </c>
      <c r="B23" s="232"/>
      <c r="C23" s="232"/>
      <c r="D23" s="232"/>
      <c r="E23" s="232"/>
      <c r="F23" s="235">
        <v>201337</v>
      </c>
      <c r="G23" s="236">
        <v>-0.69190688820402335</v>
      </c>
    </row>
    <row r="24" spans="1:7" ht="18.75" customHeight="1">
      <c r="A24" s="231" t="s">
        <v>587</v>
      </c>
      <c r="B24" s="232"/>
      <c r="C24" s="232"/>
      <c r="D24" s="232"/>
      <c r="E24" s="232"/>
      <c r="F24" s="235">
        <v>0</v>
      </c>
      <c r="G24" s="236">
        <v>-1</v>
      </c>
    </row>
    <row r="25" spans="1:7" ht="18.75" customHeight="1">
      <c r="A25" s="231" t="s">
        <v>588</v>
      </c>
      <c r="B25" s="232"/>
      <c r="C25" s="232"/>
      <c r="D25" s="232"/>
      <c r="E25" s="232"/>
      <c r="F25" s="235">
        <v>50000000</v>
      </c>
      <c r="G25" s="236">
        <v>3.1666666666666665</v>
      </c>
    </row>
    <row r="26" spans="1:7" ht="18.75" customHeight="1">
      <c r="A26" s="460" t="s">
        <v>595</v>
      </c>
      <c r="B26" s="461"/>
      <c r="C26" s="461"/>
      <c r="D26" s="461"/>
      <c r="E26" s="461"/>
      <c r="F26" s="462">
        <v>72571909</v>
      </c>
      <c r="G26" s="463">
        <v>1.9266436329431311</v>
      </c>
    </row>
    <row r="27" spans="1:7" ht="18.75" customHeight="1">
      <c r="A27" s="133" t="s">
        <v>591</v>
      </c>
      <c r="B27" s="133"/>
      <c r="C27" s="133"/>
      <c r="D27" s="133"/>
      <c r="E27" s="133"/>
      <c r="F27" s="147"/>
      <c r="G27" s="149"/>
    </row>
    <row r="28" spans="1:7" ht="18.75" customHeight="1">
      <c r="A28" s="237" t="s">
        <v>210</v>
      </c>
      <c r="B28" s="232"/>
      <c r="C28" s="232"/>
      <c r="D28" s="232"/>
      <c r="E28" s="232"/>
      <c r="F28" s="235">
        <v>1218630154</v>
      </c>
      <c r="G28" s="236">
        <v>-0.63944766153307608</v>
      </c>
    </row>
    <row r="29" spans="1:7" ht="18.75" customHeight="1">
      <c r="A29" s="237" t="s">
        <v>211</v>
      </c>
      <c r="B29" s="232"/>
      <c r="C29" s="232"/>
      <c r="D29" s="232"/>
      <c r="E29" s="232"/>
      <c r="F29" s="235">
        <v>555856338</v>
      </c>
      <c r="G29" s="236">
        <v>-0.7399783885467941</v>
      </c>
    </row>
    <row r="30" spans="1:7" ht="18.75" customHeight="1">
      <c r="A30" s="460" t="s">
        <v>596</v>
      </c>
      <c r="B30" s="461"/>
      <c r="C30" s="461"/>
      <c r="D30" s="461"/>
      <c r="E30" s="461"/>
      <c r="F30" s="462">
        <v>193</v>
      </c>
      <c r="G30" s="463">
        <v>-0.29044117647058826</v>
      </c>
    </row>
    <row r="31" spans="1:7" ht="18.75" customHeight="1">
      <c r="A31" s="238" t="s">
        <v>212</v>
      </c>
      <c r="B31" s="232"/>
      <c r="C31" s="232"/>
      <c r="D31" s="232"/>
      <c r="E31" s="232"/>
      <c r="F31" s="239">
        <v>1764.75</v>
      </c>
      <c r="G31" s="236">
        <v>1.1063113025941851E-2</v>
      </c>
    </row>
    <row r="32" spans="1:7" ht="18.75" customHeight="1">
      <c r="A32" s="240" t="s">
        <v>213</v>
      </c>
      <c r="B32" s="232"/>
      <c r="C32" s="232"/>
      <c r="D32" s="232"/>
      <c r="E32" s="232"/>
      <c r="F32" s="239">
        <v>1021.99</v>
      </c>
      <c r="G32" s="236">
        <v>1.4744722680064364E-2</v>
      </c>
    </row>
    <row r="33" spans="1:7" ht="18.75" customHeight="1">
      <c r="A33" s="240" t="s">
        <v>689</v>
      </c>
      <c r="B33" s="232"/>
      <c r="C33" s="232"/>
      <c r="D33" s="232"/>
      <c r="E33" s="232"/>
      <c r="F33" s="239">
        <v>959.04</v>
      </c>
      <c r="G33" s="236">
        <v>2.0059988512837981E-2</v>
      </c>
    </row>
    <row r="34" spans="1:7" ht="18.75" customHeight="1">
      <c r="A34" s="240" t="s">
        <v>690</v>
      </c>
      <c r="B34" s="232"/>
      <c r="C34" s="232"/>
      <c r="D34" s="232"/>
      <c r="E34" s="232"/>
      <c r="F34" s="239">
        <v>902.91</v>
      </c>
      <c r="G34" s="236">
        <v>-8.5974043085842739E-3</v>
      </c>
    </row>
    <row r="35" spans="1:7" ht="18.75" customHeight="1">
      <c r="A35" s="240" t="s">
        <v>691</v>
      </c>
      <c r="B35" s="232"/>
      <c r="C35" s="232"/>
      <c r="D35" s="232"/>
      <c r="E35" s="232"/>
      <c r="F35" s="239">
        <v>505.28</v>
      </c>
      <c r="G35" s="236">
        <v>1.2524297136444703E-2</v>
      </c>
    </row>
    <row r="36" spans="1:7" ht="18.75" customHeight="1">
      <c r="A36" s="240" t="s">
        <v>692</v>
      </c>
      <c r="B36" s="232"/>
      <c r="C36" s="232"/>
      <c r="D36" s="232"/>
      <c r="E36" s="232"/>
      <c r="F36" s="239">
        <v>800.76</v>
      </c>
      <c r="G36" s="236">
        <v>-6.1683194122100797E-3</v>
      </c>
    </row>
    <row r="37" spans="1:7" ht="18.75" customHeight="1">
      <c r="A37" s="240" t="s">
        <v>813</v>
      </c>
      <c r="B37" s="232"/>
      <c r="C37" s="232"/>
      <c r="D37" s="232"/>
      <c r="E37" s="232"/>
      <c r="F37" s="239">
        <v>1020.97</v>
      </c>
      <c r="G37" s="236">
        <v>1.1081621739388831E-2</v>
      </c>
    </row>
    <row r="38" spans="1:7" ht="18.75" customHeight="1">
      <c r="A38" s="240" t="s">
        <v>693</v>
      </c>
      <c r="B38" s="232"/>
      <c r="C38" s="232"/>
      <c r="D38" s="232"/>
      <c r="E38" s="232"/>
      <c r="F38" s="239">
        <v>1243.8800000000001</v>
      </c>
      <c r="G38" s="236">
        <v>-1.4631441359369272E-2</v>
      </c>
    </row>
    <row r="39" spans="1:7" ht="18.75" customHeight="1">
      <c r="A39" s="240" t="s">
        <v>694</v>
      </c>
      <c r="B39" s="232"/>
      <c r="C39" s="232"/>
      <c r="D39" s="232"/>
      <c r="E39" s="232"/>
      <c r="F39" s="239">
        <v>2250.3000000000002</v>
      </c>
      <c r="G39" s="236">
        <v>8.7921332018332715E-2</v>
      </c>
    </row>
    <row r="40" spans="1:7" ht="18.75" customHeight="1">
      <c r="A40" s="238" t="s">
        <v>214</v>
      </c>
      <c r="B40" s="232"/>
      <c r="C40" s="232"/>
      <c r="D40" s="232"/>
      <c r="E40" s="232"/>
      <c r="F40" s="239">
        <v>106.7808</v>
      </c>
      <c r="G40" s="236">
        <v>1.7443527924222969E-2</v>
      </c>
    </row>
    <row r="41" spans="1:7" ht="18.75" customHeight="1">
      <c r="A41" s="238" t="s">
        <v>344</v>
      </c>
      <c r="B41" s="232"/>
      <c r="C41" s="232"/>
      <c r="D41" s="232"/>
      <c r="E41" s="232"/>
      <c r="F41" s="239">
        <v>140.2166</v>
      </c>
      <c r="G41" s="236">
        <v>2.1236584200528985E-2</v>
      </c>
    </row>
    <row r="42" spans="1:7" ht="18.75" customHeight="1">
      <c r="A42" s="460" t="s">
        <v>597</v>
      </c>
      <c r="B42" s="461"/>
      <c r="C42" s="461"/>
      <c r="D42" s="461"/>
      <c r="E42" s="461"/>
      <c r="F42" s="464">
        <v>19529</v>
      </c>
      <c r="G42" s="463">
        <v>0.4154526346307168</v>
      </c>
    </row>
    <row r="43" spans="1:7" ht="18.75" customHeight="1">
      <c r="A43" s="133" t="s">
        <v>592</v>
      </c>
      <c r="B43" s="133"/>
      <c r="C43" s="133"/>
      <c r="D43" s="133"/>
      <c r="E43" s="133"/>
      <c r="F43" s="147"/>
      <c r="G43" s="149"/>
    </row>
    <row r="44" spans="1:7" ht="18.75" customHeight="1">
      <c r="A44" s="231" t="s">
        <v>583</v>
      </c>
      <c r="B44" s="232"/>
      <c r="C44" s="232"/>
      <c r="D44" s="232"/>
      <c r="E44" s="232"/>
      <c r="F44" s="235">
        <v>128988.1</v>
      </c>
      <c r="G44" s="236">
        <v>2.1960713473616347E-2</v>
      </c>
    </row>
    <row r="45" spans="1:7" ht="18.75" customHeight="1">
      <c r="A45" s="231" t="s">
        <v>584</v>
      </c>
      <c r="B45" s="232"/>
      <c r="C45" s="232"/>
      <c r="D45" s="232"/>
      <c r="E45" s="232"/>
      <c r="F45" s="235">
        <v>76605.3</v>
      </c>
      <c r="G45" s="236">
        <v>1.7203627155598891E-2</v>
      </c>
    </row>
    <row r="46" spans="1:7" ht="18.75" customHeight="1">
      <c r="A46" s="231" t="s">
        <v>365</v>
      </c>
      <c r="B46" s="232"/>
      <c r="C46" s="232"/>
      <c r="D46" s="232"/>
      <c r="E46" s="232"/>
      <c r="F46" s="235">
        <v>913.9</v>
      </c>
      <c r="G46" s="236">
        <v>0.48216023353876086</v>
      </c>
    </row>
    <row r="47" spans="1:7" ht="18.75" customHeight="1">
      <c r="A47" s="460" t="s">
        <v>598</v>
      </c>
      <c r="B47" s="461"/>
      <c r="C47" s="461"/>
      <c r="D47" s="461"/>
      <c r="E47" s="461"/>
      <c r="F47" s="462">
        <v>206507.30000000002</v>
      </c>
      <c r="G47" s="463">
        <v>2.1592182944119704E-2</v>
      </c>
    </row>
    <row r="48" spans="1:7" ht="18.75" customHeight="1">
      <c r="A48" s="133" t="s">
        <v>593</v>
      </c>
      <c r="B48" s="133"/>
      <c r="C48" s="133"/>
      <c r="D48" s="133"/>
      <c r="E48" s="133"/>
      <c r="F48" s="147"/>
      <c r="G48" s="149"/>
    </row>
    <row r="49" spans="1:7" ht="18.75" customHeight="1">
      <c r="A49" s="231" t="s">
        <v>599</v>
      </c>
      <c r="B49" s="232"/>
      <c r="C49" s="232"/>
      <c r="D49" s="232"/>
      <c r="E49" s="232"/>
      <c r="F49" s="235">
        <v>15824938</v>
      </c>
      <c r="G49" s="236">
        <v>-1.7571844026425403E-2</v>
      </c>
    </row>
    <row r="50" spans="1:7" ht="18.75" customHeight="1">
      <c r="A50" s="238" t="s">
        <v>600</v>
      </c>
      <c r="B50" s="232"/>
      <c r="C50" s="232"/>
      <c r="D50" s="232"/>
      <c r="E50" s="232"/>
      <c r="F50" s="235">
        <v>3628595</v>
      </c>
      <c r="G50" s="236">
        <v>1.9266426798747267</v>
      </c>
    </row>
    <row r="51" spans="1:7" ht="18.75" customHeight="1">
      <c r="A51" s="238" t="s">
        <v>601</v>
      </c>
      <c r="B51" s="232"/>
      <c r="C51" s="232"/>
      <c r="D51" s="232"/>
      <c r="E51" s="232"/>
      <c r="F51" s="235">
        <v>976</v>
      </c>
      <c r="G51" s="236">
        <v>0.41449275362318838</v>
      </c>
    </row>
    <row r="52" spans="1:7" ht="12.75" customHeight="1">
      <c r="A52" s="32" t="s">
        <v>602</v>
      </c>
      <c r="B52" s="59"/>
      <c r="C52" s="59"/>
      <c r="D52" s="59"/>
      <c r="E52" s="59"/>
      <c r="F52" s="60"/>
      <c r="G52" s="60"/>
    </row>
    <row r="53" spans="1:7" ht="12.75" customHeight="1">
      <c r="A53" s="75" t="s">
        <v>343</v>
      </c>
      <c r="B53" s="86"/>
      <c r="C53" s="86"/>
      <c r="D53" s="86"/>
      <c r="E53" s="86"/>
      <c r="F53" s="86"/>
      <c r="G53" s="21" t="s">
        <v>455</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479" t="s">
        <v>1014</v>
      </c>
      <c r="E1" s="380" t="str">
        <f>Naslovnica!A20</f>
        <v>Siječanj 2015.</v>
      </c>
    </row>
    <row r="2" spans="1:6" ht="12.75" customHeight="1">
      <c r="A2" s="128" t="s">
        <v>1015</v>
      </c>
      <c r="E2" s="118" t="str">
        <f>Naslovnica!A24</f>
        <v>January 2015</v>
      </c>
    </row>
    <row r="3" spans="1:6" ht="12.75" customHeight="1"/>
    <row r="4" spans="1:6" ht="45" customHeight="1">
      <c r="A4" s="465" t="s">
        <v>606</v>
      </c>
      <c r="B4" s="465" t="s">
        <v>607</v>
      </c>
      <c r="C4" s="465" t="s">
        <v>608</v>
      </c>
      <c r="D4" s="465" t="s">
        <v>609</v>
      </c>
      <c r="E4" s="465" t="s">
        <v>610</v>
      </c>
    </row>
    <row r="5" spans="1:6" ht="12.75" customHeight="1">
      <c r="A5" s="241" t="s">
        <v>1198</v>
      </c>
      <c r="B5" s="242">
        <v>33823337</v>
      </c>
      <c r="C5" s="243">
        <v>0.16306185507582951</v>
      </c>
      <c r="D5" s="244">
        <v>159.19999999999999</v>
      </c>
      <c r="E5" s="352">
        <v>5.78</v>
      </c>
      <c r="F5" s="88"/>
    </row>
    <row r="6" spans="1:6" ht="12.75" customHeight="1">
      <c r="A6" s="241" t="s">
        <v>1199</v>
      </c>
      <c r="B6" s="242">
        <v>29948932</v>
      </c>
      <c r="C6" s="243">
        <v>0.14438340041551409</v>
      </c>
      <c r="D6" s="244">
        <v>235</v>
      </c>
      <c r="E6" s="352">
        <v>-14.55</v>
      </c>
      <c r="F6" s="88"/>
    </row>
    <row r="7" spans="1:6" ht="12.75" customHeight="1">
      <c r="A7" s="241" t="s">
        <v>1200</v>
      </c>
      <c r="B7" s="242">
        <v>15492839</v>
      </c>
      <c r="C7" s="243">
        <v>7.4690769504237836E-2</v>
      </c>
      <c r="D7" s="244">
        <v>19.899999999999999</v>
      </c>
      <c r="E7" s="352">
        <v>0.15</v>
      </c>
      <c r="F7" s="88"/>
    </row>
    <row r="8" spans="1:6" ht="12.75" customHeight="1">
      <c r="A8" s="241" t="s">
        <v>1201</v>
      </c>
      <c r="B8" s="242">
        <v>14659775</v>
      </c>
      <c r="C8" s="243">
        <v>7.0674579107740568E-2</v>
      </c>
      <c r="D8" s="244">
        <v>344.9</v>
      </c>
      <c r="E8" s="352">
        <v>1.44</v>
      </c>
    </row>
    <row r="9" spans="1:6" ht="12.75" customHeight="1">
      <c r="A9" s="241" t="s">
        <v>1202</v>
      </c>
      <c r="B9" s="242">
        <v>12241147</v>
      </c>
      <c r="C9" s="243">
        <v>5.9014405884195438E-2</v>
      </c>
      <c r="D9" s="244">
        <v>8150</v>
      </c>
      <c r="E9" s="352">
        <v>-0.24</v>
      </c>
    </row>
    <row r="10" spans="1:6" ht="12.75" customHeight="1">
      <c r="A10" s="241" t="s">
        <v>1203</v>
      </c>
      <c r="B10" s="242">
        <v>8741362</v>
      </c>
      <c r="C10" s="243">
        <v>4.2141989230966868E-2</v>
      </c>
      <c r="D10" s="244">
        <v>16.29</v>
      </c>
      <c r="E10" s="353">
        <v>14.72</v>
      </c>
    </row>
    <row r="11" spans="1:6" ht="12.75" customHeight="1">
      <c r="A11" s="241" t="s">
        <v>1204</v>
      </c>
      <c r="B11" s="242">
        <v>7832198</v>
      </c>
      <c r="C11" s="243">
        <v>3.7758921752788666E-2</v>
      </c>
      <c r="D11" s="244">
        <v>37.200000000000003</v>
      </c>
      <c r="E11" s="352">
        <v>12.9</v>
      </c>
    </row>
    <row r="12" spans="1:6" ht="12.75" customHeight="1">
      <c r="A12" s="241" t="s">
        <v>1205</v>
      </c>
      <c r="B12" s="242">
        <v>6804614</v>
      </c>
      <c r="C12" s="243">
        <v>3.2804953039227341E-2</v>
      </c>
      <c r="D12" s="244">
        <v>1297.9000000000001</v>
      </c>
      <c r="E12" s="352">
        <v>-0.08</v>
      </c>
    </row>
    <row r="13" spans="1:6" ht="12.75" customHeight="1">
      <c r="A13" s="241" t="s">
        <v>1206</v>
      </c>
      <c r="B13" s="242">
        <v>5677857</v>
      </c>
      <c r="C13" s="243">
        <v>2.737287261973247E-2</v>
      </c>
      <c r="D13" s="244">
        <v>292.02</v>
      </c>
      <c r="E13" s="352">
        <v>-0.49</v>
      </c>
    </row>
    <row r="14" spans="1:6" ht="12.75" customHeight="1">
      <c r="A14" s="241" t="s">
        <v>1207</v>
      </c>
      <c r="B14" s="242">
        <v>4223000</v>
      </c>
      <c r="C14" s="243">
        <v>2.0359026490651352E-2</v>
      </c>
      <c r="D14" s="244">
        <v>926</v>
      </c>
      <c r="E14" s="352">
        <v>-1.49</v>
      </c>
    </row>
    <row r="15" spans="1:6" ht="12.75" customHeight="1">
      <c r="A15" s="241" t="s">
        <v>1152</v>
      </c>
      <c r="B15" s="242">
        <v>67981359</v>
      </c>
      <c r="C15" s="243">
        <v>0.327737223638146</v>
      </c>
      <c r="D15" s="245"/>
      <c r="E15" s="243"/>
    </row>
    <row r="16" spans="1:6" ht="15.75" customHeight="1">
      <c r="A16" s="466" t="s">
        <v>605</v>
      </c>
      <c r="B16" s="467">
        <f>SUM(B5:B15)</f>
        <v>207426420</v>
      </c>
      <c r="C16" s="468"/>
      <c r="D16" s="469"/>
      <c r="E16" s="469"/>
    </row>
    <row r="17" spans="1:6" ht="12.75" customHeight="1">
      <c r="A17" s="62" t="s">
        <v>604</v>
      </c>
    </row>
    <row r="18" spans="1:6" ht="12.75" customHeight="1"/>
    <row r="19" spans="1:6" ht="12.75" customHeight="1">
      <c r="A19" s="479" t="s">
        <v>1016</v>
      </c>
    </row>
    <row r="20" spans="1:6" ht="12.75" customHeight="1">
      <c r="A20" s="128" t="s">
        <v>1017</v>
      </c>
    </row>
    <row r="21" spans="1:6" ht="12.75" customHeight="1">
      <c r="A21" s="63" t="s">
        <v>603</v>
      </c>
    </row>
    <row r="22" spans="1:6" ht="43.5">
      <c r="A22" s="465" t="s">
        <v>611</v>
      </c>
      <c r="B22" s="465" t="s">
        <v>607</v>
      </c>
      <c r="C22" s="465" t="s">
        <v>608</v>
      </c>
      <c r="D22" s="465" t="s">
        <v>609</v>
      </c>
    </row>
    <row r="23" spans="1:6" ht="15" customHeight="1">
      <c r="A23" s="246" t="s">
        <v>215</v>
      </c>
      <c r="B23" s="247"/>
      <c r="C23" s="248"/>
      <c r="D23" s="248"/>
      <c r="E23" s="88"/>
      <c r="F23" s="88"/>
    </row>
    <row r="24" spans="1:6" ht="12.75" customHeight="1">
      <c r="A24" s="249" t="s">
        <v>1208</v>
      </c>
      <c r="B24" s="242">
        <v>22122617.77</v>
      </c>
      <c r="C24" s="250">
        <v>0.46526016677728627</v>
      </c>
      <c r="D24" s="358">
        <v>117.3</v>
      </c>
      <c r="E24" s="88"/>
      <c r="F24" s="88"/>
    </row>
    <row r="25" spans="1:6" ht="12.75" customHeight="1">
      <c r="A25" s="249" t="s">
        <v>1209</v>
      </c>
      <c r="B25" s="242">
        <v>14420800</v>
      </c>
      <c r="C25" s="250">
        <v>0.30328344876800223</v>
      </c>
      <c r="D25" s="358">
        <v>107.3</v>
      </c>
      <c r="E25" s="88"/>
      <c r="F25" s="88"/>
    </row>
    <row r="26" spans="1:6" ht="12.75" customHeight="1">
      <c r="A26" s="249" t="s">
        <v>1210</v>
      </c>
      <c r="B26" s="242">
        <v>7383729.3899999997</v>
      </c>
      <c r="C26" s="250">
        <v>0.15528701002502338</v>
      </c>
      <c r="D26" s="358">
        <v>121.5</v>
      </c>
      <c r="E26" s="88"/>
    </row>
    <row r="27" spans="1:6" ht="12.75" customHeight="1">
      <c r="A27" s="249" t="s">
        <v>1211</v>
      </c>
      <c r="B27" s="242">
        <v>1652800</v>
      </c>
      <c r="C27" s="250">
        <v>3.4759991409890854E-2</v>
      </c>
      <c r="D27" s="358">
        <v>103.3</v>
      </c>
    </row>
    <row r="28" spans="1:6" ht="12.75" customHeight="1">
      <c r="A28" s="249" t="s">
        <v>1212</v>
      </c>
      <c r="B28" s="242">
        <v>1630342.6</v>
      </c>
      <c r="C28" s="250">
        <v>3.4287690447228417E-2</v>
      </c>
      <c r="D28" s="358">
        <v>105</v>
      </c>
    </row>
    <row r="29" spans="1:6" ht="12.75" customHeight="1">
      <c r="A29" s="249" t="s">
        <v>1213</v>
      </c>
      <c r="B29" s="242">
        <v>96840.08</v>
      </c>
      <c r="C29" s="250">
        <v>2.0366410630040799E-3</v>
      </c>
      <c r="D29" s="359">
        <v>93.35</v>
      </c>
    </row>
    <row r="30" spans="1:6" ht="12.75" customHeight="1">
      <c r="A30" s="249" t="s">
        <v>1214</v>
      </c>
      <c r="B30" s="242">
        <v>64082.3</v>
      </c>
      <c r="C30" s="250">
        <v>1.3477130914363799E-3</v>
      </c>
      <c r="D30" s="358">
        <v>96.07</v>
      </c>
    </row>
    <row r="31" spans="1:6" ht="12.75" customHeight="1">
      <c r="A31" s="249" t="s">
        <v>1215</v>
      </c>
      <c r="B31" s="242">
        <v>51455.21</v>
      </c>
      <c r="C31" s="250">
        <v>1.08215310841852E-3</v>
      </c>
      <c r="D31" s="358">
        <v>98.42</v>
      </c>
    </row>
    <row r="32" spans="1:6" ht="12.75" customHeight="1">
      <c r="A32" s="249" t="s">
        <v>1216</v>
      </c>
      <c r="B32" s="242">
        <v>44851.839999999997</v>
      </c>
      <c r="C32" s="250">
        <v>9.4327781529392478E-4</v>
      </c>
      <c r="D32" s="358">
        <v>90.26</v>
      </c>
    </row>
    <row r="33" spans="1:6" ht="12.75" customHeight="1">
      <c r="A33" s="249" t="s">
        <v>1217</v>
      </c>
      <c r="B33" s="242">
        <v>26117.09</v>
      </c>
      <c r="C33" s="250">
        <v>5.492678025480072E-4</v>
      </c>
      <c r="D33" s="358">
        <v>86.9</v>
      </c>
    </row>
    <row r="34" spans="1:6" ht="15" customHeight="1">
      <c r="A34" s="241" t="s">
        <v>1152</v>
      </c>
      <c r="B34" s="242">
        <v>55282.719999998808</v>
      </c>
      <c r="C34" s="250">
        <v>1.1626493548675377E-3</v>
      </c>
      <c r="D34" s="251"/>
    </row>
    <row r="35" spans="1:6" ht="15" customHeight="1">
      <c r="A35" s="252" t="s">
        <v>605</v>
      </c>
      <c r="B35" s="253">
        <f>SUM(B24:B34)</f>
        <v>47548919</v>
      </c>
      <c r="C35" s="250"/>
      <c r="D35" s="251"/>
    </row>
    <row r="36" spans="1:6" ht="15" customHeight="1">
      <c r="A36" s="246" t="s">
        <v>615</v>
      </c>
      <c r="B36" s="242"/>
      <c r="C36" s="250"/>
      <c r="D36" s="251"/>
    </row>
    <row r="37" spans="1:6" ht="15" customHeight="1">
      <c r="A37" s="254" t="s">
        <v>1209</v>
      </c>
      <c r="B37" s="575">
        <v>53200000</v>
      </c>
      <c r="C37" s="250">
        <v>1</v>
      </c>
      <c r="D37" s="251">
        <v>106.4</v>
      </c>
    </row>
    <row r="38" spans="1:6" ht="15" customHeight="1">
      <c r="A38" s="241" t="s">
        <v>1152</v>
      </c>
      <c r="B38" s="575"/>
      <c r="C38" s="250"/>
      <c r="D38" s="251"/>
    </row>
    <row r="39" spans="1:6" ht="15" customHeight="1">
      <c r="A39" s="252" t="s">
        <v>605</v>
      </c>
      <c r="B39" s="253">
        <f>SUM(B37:B38)</f>
        <v>53200000</v>
      </c>
      <c r="C39" s="250"/>
      <c r="D39" s="251"/>
    </row>
    <row r="40" spans="1:6" ht="26.25" customHeight="1">
      <c r="A40" s="470" t="s">
        <v>613</v>
      </c>
      <c r="B40" s="471">
        <f>B35+B39</f>
        <v>100748919</v>
      </c>
      <c r="C40" s="472"/>
      <c r="D40" s="473"/>
    </row>
    <row r="41" spans="1:6" ht="12.75" customHeight="1"/>
    <row r="42" spans="1:6" ht="12.75" customHeight="1">
      <c r="A42" s="479" t="s">
        <v>1018</v>
      </c>
    </row>
    <row r="43" spans="1:6" ht="12.75" customHeight="1">
      <c r="A43" s="128" t="s">
        <v>1019</v>
      </c>
      <c r="B43" s="79"/>
    </row>
    <row r="44" spans="1:6" ht="12.75" customHeight="1">
      <c r="A44" s="63" t="s">
        <v>603</v>
      </c>
    </row>
    <row r="45" spans="1:6" ht="43.5">
      <c r="A45" s="465" t="s">
        <v>612</v>
      </c>
      <c r="B45" s="465" t="s">
        <v>607</v>
      </c>
      <c r="C45" s="465" t="s">
        <v>608</v>
      </c>
      <c r="D45" s="465" t="s">
        <v>609</v>
      </c>
    </row>
    <row r="46" spans="1:6" ht="12.75" customHeight="1">
      <c r="A46" s="249" t="s">
        <v>1218</v>
      </c>
      <c r="B46" s="242">
        <v>230506927</v>
      </c>
      <c r="C46" s="250">
        <v>0.18915248916448527</v>
      </c>
      <c r="D46" s="358">
        <v>101.55</v>
      </c>
      <c r="E46" s="88"/>
      <c r="F46" s="88"/>
    </row>
    <row r="47" spans="1:6" ht="12.75" customHeight="1">
      <c r="A47" s="249" t="s">
        <v>1208</v>
      </c>
      <c r="B47" s="242">
        <v>228671722</v>
      </c>
      <c r="C47" s="250">
        <v>0.18764653184513272</v>
      </c>
      <c r="D47" s="358">
        <v>116.95</v>
      </c>
      <c r="E47" s="88"/>
      <c r="F47" s="88"/>
    </row>
    <row r="48" spans="1:6" ht="12.75" customHeight="1">
      <c r="A48" s="249" t="s">
        <v>1209</v>
      </c>
      <c r="B48" s="242">
        <v>201659264</v>
      </c>
      <c r="C48" s="250">
        <v>0.16548028402061024</v>
      </c>
      <c r="D48" s="358">
        <v>107.1</v>
      </c>
      <c r="E48" s="88"/>
    </row>
    <row r="49" spans="1:7" ht="12.75" customHeight="1">
      <c r="A49" s="249" t="s">
        <v>1219</v>
      </c>
      <c r="B49" s="242">
        <v>185706591</v>
      </c>
      <c r="C49" s="250">
        <v>0.15238962403026177</v>
      </c>
      <c r="D49" s="358">
        <v>110.45</v>
      </c>
    </row>
    <row r="50" spans="1:7" ht="12.75" customHeight="1">
      <c r="A50" s="249" t="s">
        <v>1220</v>
      </c>
      <c r="B50" s="242">
        <v>181683903</v>
      </c>
      <c r="C50" s="250">
        <v>0.1490886323497293</v>
      </c>
      <c r="D50" s="358">
        <v>105.5</v>
      </c>
    </row>
    <row r="51" spans="1:7" ht="12.75" customHeight="1">
      <c r="A51" s="249" t="s">
        <v>1221</v>
      </c>
      <c r="B51" s="242">
        <v>81863664</v>
      </c>
      <c r="C51" s="250">
        <v>6.7176791688021861E-2</v>
      </c>
      <c r="D51" s="359">
        <v>105.25</v>
      </c>
    </row>
    <row r="52" spans="1:7" ht="12.75" customHeight="1">
      <c r="A52" s="249" t="s">
        <v>1222</v>
      </c>
      <c r="B52" s="242">
        <v>69482481</v>
      </c>
      <c r="C52" s="250">
        <v>5.7016873226000936E-2</v>
      </c>
      <c r="D52" s="358">
        <v>117.3</v>
      </c>
    </row>
    <row r="53" spans="1:7" ht="12.75" customHeight="1">
      <c r="A53" s="249" t="s">
        <v>1211</v>
      </c>
      <c r="B53" s="242">
        <v>21234342</v>
      </c>
      <c r="C53" s="250">
        <v>1.7424763313381789E-2</v>
      </c>
      <c r="D53" s="358">
        <v>103.2</v>
      </c>
    </row>
    <row r="54" spans="1:7" ht="12.75" customHeight="1">
      <c r="A54" s="249" t="s">
        <v>1223</v>
      </c>
      <c r="B54" s="242">
        <v>6626979</v>
      </c>
      <c r="C54" s="250">
        <v>5.4380559829803783E-3</v>
      </c>
      <c r="D54" s="358">
        <v>104.5</v>
      </c>
    </row>
    <row r="55" spans="1:7" ht="12.75" customHeight="1">
      <c r="A55" s="255" t="s">
        <v>1224</v>
      </c>
      <c r="B55" s="242">
        <v>4644200</v>
      </c>
      <c r="C55" s="250">
        <v>3.8110003964336499E-3</v>
      </c>
      <c r="D55" s="358">
        <v>116.05</v>
      </c>
    </row>
    <row r="56" spans="1:7" ht="24">
      <c r="A56" s="256" t="s">
        <v>684</v>
      </c>
      <c r="B56" s="242">
        <v>6550081</v>
      </c>
      <c r="C56" s="250">
        <v>5.3749539829620859E-3</v>
      </c>
      <c r="D56" s="251"/>
    </row>
    <row r="57" spans="1:7" ht="26.25" customHeight="1">
      <c r="A57" s="470" t="s">
        <v>614</v>
      </c>
      <c r="B57" s="471">
        <f>SUM(B46:B56)</f>
        <v>1218630154</v>
      </c>
      <c r="C57" s="472"/>
      <c r="D57" s="473"/>
    </row>
    <row r="58" spans="1:7" ht="12.75" customHeight="1"/>
    <row r="59" spans="1:7" ht="12.75" customHeight="1">
      <c r="A59" s="480" t="s">
        <v>1020</v>
      </c>
    </row>
    <row r="60" spans="1:7" ht="12.75" customHeight="1">
      <c r="A60" s="135" t="s">
        <v>1021</v>
      </c>
    </row>
    <row r="61" spans="1:7" ht="12.75" customHeight="1">
      <c r="A61" s="63" t="s">
        <v>616</v>
      </c>
    </row>
    <row r="62" spans="1:7" ht="12.75" customHeight="1">
      <c r="A62" s="461"/>
      <c r="B62" s="474" t="s">
        <v>217</v>
      </c>
      <c r="C62" s="474" t="s">
        <v>218</v>
      </c>
      <c r="D62" s="474" t="s">
        <v>219</v>
      </c>
      <c r="E62" s="474" t="s">
        <v>220</v>
      </c>
      <c r="F62" s="474" t="s">
        <v>221</v>
      </c>
    </row>
    <row r="63" spans="1:7" ht="12.75" customHeight="1">
      <c r="A63" s="461"/>
      <c r="B63" s="475" t="s">
        <v>222</v>
      </c>
      <c r="C63" s="475" t="s">
        <v>223</v>
      </c>
      <c r="D63" s="475" t="s">
        <v>224</v>
      </c>
      <c r="E63" s="475" t="s">
        <v>225</v>
      </c>
      <c r="F63" s="475" t="s">
        <v>226</v>
      </c>
    </row>
    <row r="64" spans="1:7" ht="12.75" customHeight="1">
      <c r="A64" s="257" t="s">
        <v>1151</v>
      </c>
      <c r="B64" s="258" t="s">
        <v>1151</v>
      </c>
      <c r="C64" s="258" t="s">
        <v>1151</v>
      </c>
      <c r="D64" s="258" t="s">
        <v>1151</v>
      </c>
      <c r="E64" s="259" t="s">
        <v>1151</v>
      </c>
      <c r="F64" s="259" t="s">
        <v>1151</v>
      </c>
      <c r="G64" s="88"/>
    </row>
    <row r="65" spans="1:7" ht="15" customHeight="1">
      <c r="A65" s="466" t="s">
        <v>605</v>
      </c>
      <c r="B65" s="476"/>
      <c r="C65" s="476"/>
      <c r="D65" s="476"/>
      <c r="E65" s="477" t="str">
        <f>IF(SUM(E64)=0,"",SUM(E64))</f>
        <v/>
      </c>
      <c r="F65" s="477" t="str">
        <f>IF(SUM(F64)=0,"",SUM(F64))</f>
        <v/>
      </c>
    </row>
    <row r="66" spans="1:7" ht="12.75" customHeight="1"/>
    <row r="67" spans="1:7" ht="12.75" customHeight="1">
      <c r="A67" s="480" t="s">
        <v>1022</v>
      </c>
    </row>
    <row r="68" spans="1:7" ht="12.75" customHeight="1">
      <c r="A68" s="135" t="s">
        <v>1023</v>
      </c>
    </row>
    <row r="69" spans="1:7" ht="12.75" customHeight="1">
      <c r="A69" s="63" t="s">
        <v>216</v>
      </c>
    </row>
    <row r="70" spans="1:7" ht="12.75" customHeight="1">
      <c r="A70" s="461"/>
      <c r="B70" s="474" t="s">
        <v>217</v>
      </c>
      <c r="C70" s="474" t="s">
        <v>218</v>
      </c>
      <c r="D70" s="474" t="s">
        <v>219</v>
      </c>
      <c r="E70" s="474" t="s">
        <v>220</v>
      </c>
      <c r="F70" s="474" t="s">
        <v>221</v>
      </c>
    </row>
    <row r="71" spans="1:7" ht="12.75" customHeight="1">
      <c r="A71" s="461"/>
      <c r="B71" s="475" t="s">
        <v>222</v>
      </c>
      <c r="C71" s="475" t="s">
        <v>223</v>
      </c>
      <c r="D71" s="475" t="s">
        <v>224</v>
      </c>
      <c r="E71" s="475" t="s">
        <v>225</v>
      </c>
      <c r="F71" s="475" t="s">
        <v>226</v>
      </c>
    </row>
    <row r="72" spans="1:7" ht="12.75" customHeight="1">
      <c r="A72" s="257" t="s">
        <v>1151</v>
      </c>
      <c r="B72" s="260" t="s">
        <v>1151</v>
      </c>
      <c r="C72" s="260" t="s">
        <v>1151</v>
      </c>
      <c r="D72" s="260" t="s">
        <v>1151</v>
      </c>
      <c r="E72" s="261" t="s">
        <v>1151</v>
      </c>
      <c r="F72" s="261" t="s">
        <v>1151</v>
      </c>
      <c r="G72" s="88"/>
    </row>
    <row r="73" spans="1:7" ht="15" customHeight="1">
      <c r="A73" s="466" t="s">
        <v>605</v>
      </c>
      <c r="B73" s="478"/>
      <c r="C73" s="478"/>
      <c r="D73" s="478"/>
      <c r="E73" s="477" t="str">
        <f>IF(SUM(E72)=0,"",SUM(E72))</f>
        <v/>
      </c>
      <c r="F73" s="477" t="str">
        <f>IF(SUM(F72)=0,"",SUM(F72))</f>
        <v/>
      </c>
    </row>
    <row r="74" spans="1:7" ht="12.75" customHeight="1">
      <c r="A74" s="27" t="s">
        <v>617</v>
      </c>
    </row>
    <row r="75" spans="1:7" ht="12.75" customHeight="1">
      <c r="A75" s="75" t="s">
        <v>343</v>
      </c>
      <c r="G75" s="53" t="s">
        <v>146</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2"/>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7" t="s">
        <v>465</v>
      </c>
      <c r="B1" s="538"/>
      <c r="C1" s="539"/>
      <c r="D1" s="539"/>
      <c r="E1" s="539"/>
      <c r="F1" s="539"/>
      <c r="G1" s="539"/>
      <c r="H1" s="539"/>
      <c r="I1" s="539"/>
      <c r="J1" s="539"/>
    </row>
    <row r="2" spans="1:15" ht="15" customHeight="1">
      <c r="A2" s="604" t="s">
        <v>466</v>
      </c>
      <c r="B2" s="541"/>
      <c r="C2" s="541"/>
      <c r="D2" s="541"/>
      <c r="E2" s="541"/>
      <c r="F2" s="541"/>
      <c r="G2" s="539"/>
      <c r="H2" s="539"/>
      <c r="I2" s="539"/>
      <c r="J2" s="539"/>
    </row>
    <row r="3" spans="1:15" ht="12.75" customHeight="1">
      <c r="A3" s="479" t="s">
        <v>1024</v>
      </c>
    </row>
    <row r="4" spans="1:15" ht="12.75" customHeight="1">
      <c r="A4" s="128" t="s">
        <v>1025</v>
      </c>
    </row>
    <row r="5" spans="1:15" ht="12.75" customHeight="1">
      <c r="E5" s="789" t="str">
        <f>Naslovnica!A20</f>
        <v>Siječanj 2015.</v>
      </c>
      <c r="F5" s="789"/>
      <c r="G5" s="791" t="str">
        <f>'5 Tablica 3,4'!A8</f>
        <v>Prosinac 2014.</v>
      </c>
      <c r="H5" s="789"/>
    </row>
    <row r="6" spans="1:15" ht="12.75" customHeight="1">
      <c r="E6" s="790" t="str">
        <f>Naslovnica!A24</f>
        <v>January 2015</v>
      </c>
      <c r="F6" s="790"/>
      <c r="G6" s="792" t="str">
        <f>'5 Tablica 3,4'!B8</f>
        <v>December 2014</v>
      </c>
      <c r="H6" s="790"/>
    </row>
    <row r="7" spans="1:15" ht="12.75" customHeight="1">
      <c r="A7" s="481"/>
      <c r="B7" s="482"/>
      <c r="C7" s="482"/>
      <c r="D7" s="482"/>
      <c r="E7" s="787" t="s">
        <v>845</v>
      </c>
      <c r="F7" s="788"/>
      <c r="G7" s="787" t="s">
        <v>846</v>
      </c>
      <c r="H7" s="788"/>
      <c r="I7" s="788" t="s">
        <v>847</v>
      </c>
      <c r="J7" s="788"/>
    </row>
    <row r="8" spans="1:15" ht="22.5">
      <c r="A8" s="483" t="s">
        <v>227</v>
      </c>
      <c r="B8" s="483" t="s">
        <v>228</v>
      </c>
      <c r="C8" s="465" t="s">
        <v>762</v>
      </c>
      <c r="D8" s="465" t="s">
        <v>1164</v>
      </c>
      <c r="E8" s="465" t="s">
        <v>769</v>
      </c>
      <c r="F8" s="465" t="s">
        <v>768</v>
      </c>
      <c r="G8" s="465" t="s">
        <v>769</v>
      </c>
      <c r="H8" s="465" t="s">
        <v>768</v>
      </c>
      <c r="I8" s="465" t="s">
        <v>769</v>
      </c>
      <c r="J8" s="465" t="s">
        <v>770</v>
      </c>
    </row>
    <row r="9" spans="1:15" ht="21">
      <c r="A9" s="484" t="s">
        <v>798</v>
      </c>
      <c r="B9" s="484" t="s">
        <v>229</v>
      </c>
      <c r="C9" s="485" t="s">
        <v>763</v>
      </c>
      <c r="D9" s="485" t="s">
        <v>1165</v>
      </c>
      <c r="E9" s="581" t="s">
        <v>795</v>
      </c>
      <c r="F9" s="581" t="s">
        <v>796</v>
      </c>
      <c r="G9" s="581" t="s">
        <v>795</v>
      </c>
      <c r="H9" s="581" t="s">
        <v>796</v>
      </c>
      <c r="I9" s="581" t="s">
        <v>795</v>
      </c>
      <c r="J9" s="581" t="s">
        <v>796</v>
      </c>
    </row>
    <row r="10" spans="1:15" ht="12.75" customHeight="1">
      <c r="A10" s="263" t="s">
        <v>234</v>
      </c>
      <c r="B10" s="263" t="s">
        <v>232</v>
      </c>
      <c r="C10" s="264" t="s">
        <v>233</v>
      </c>
      <c r="D10" s="264"/>
      <c r="E10" s="268">
        <v>25593515.140000001</v>
      </c>
      <c r="F10" s="269">
        <v>93.946664668599993</v>
      </c>
      <c r="G10" s="265">
        <v>24839249.039999999</v>
      </c>
      <c r="H10" s="266">
        <v>93.398995097727706</v>
      </c>
      <c r="I10" s="267">
        <v>3.0365897889479854E-2</v>
      </c>
      <c r="J10" s="267">
        <v>5.8637629912317024E-3</v>
      </c>
      <c r="K10" s="609"/>
      <c r="L10" s="685"/>
      <c r="M10" s="355"/>
      <c r="N10" s="355"/>
      <c r="O10" s="355"/>
    </row>
    <row r="11" spans="1:15" ht="12.75" customHeight="1">
      <c r="A11" s="262" t="s">
        <v>1255</v>
      </c>
      <c r="B11" s="263" t="s">
        <v>232</v>
      </c>
      <c r="C11" s="264" t="s">
        <v>231</v>
      </c>
      <c r="D11" s="264"/>
      <c r="E11" s="274"/>
      <c r="F11" s="275"/>
      <c r="G11" s="272">
        <v>5890893.96</v>
      </c>
      <c r="H11" s="273">
        <v>51.434870831224721</v>
      </c>
      <c r="I11" s="267" t="s">
        <v>1225</v>
      </c>
      <c r="J11" s="267" t="s">
        <v>1225</v>
      </c>
      <c r="K11" s="609"/>
      <c r="L11" s="685"/>
      <c r="M11" s="355"/>
      <c r="N11" s="355"/>
      <c r="O11" s="355"/>
    </row>
    <row r="12" spans="1:15" ht="12.75" customHeight="1">
      <c r="A12" s="263" t="s">
        <v>236</v>
      </c>
      <c r="B12" s="263" t="s">
        <v>237</v>
      </c>
      <c r="C12" s="264" t="s">
        <v>233</v>
      </c>
      <c r="D12" s="264"/>
      <c r="E12" s="270">
        <v>192440740.72</v>
      </c>
      <c r="F12" s="271">
        <v>117.56372470312404</v>
      </c>
      <c r="G12" s="272">
        <v>188929996.27000001</v>
      </c>
      <c r="H12" s="273">
        <v>117.52238095243784</v>
      </c>
      <c r="I12" s="267">
        <v>1.8582250141913725E-2</v>
      </c>
      <c r="J12" s="267">
        <v>3.5179469945334496E-4</v>
      </c>
      <c r="K12" s="609"/>
      <c r="L12" s="685"/>
      <c r="M12" s="355"/>
      <c r="N12" s="355"/>
      <c r="O12" s="355"/>
    </row>
    <row r="13" spans="1:15" ht="12.75" customHeight="1">
      <c r="A13" s="263" t="s">
        <v>238</v>
      </c>
      <c r="B13" s="263" t="s">
        <v>237</v>
      </c>
      <c r="C13" s="264" t="s">
        <v>230</v>
      </c>
      <c r="D13" s="264"/>
      <c r="E13" s="270">
        <v>14393437.970000001</v>
      </c>
      <c r="F13" s="271">
        <v>1010.5696321951608</v>
      </c>
      <c r="G13" s="272">
        <v>14204381.07</v>
      </c>
      <c r="H13" s="273">
        <v>1006.4060354684842</v>
      </c>
      <c r="I13" s="267">
        <v>1.3309759789484454E-2</v>
      </c>
      <c r="J13" s="267">
        <v>4.1370943535115057E-3</v>
      </c>
      <c r="K13" s="609"/>
      <c r="L13" s="685"/>
      <c r="M13" s="355"/>
      <c r="N13" s="355"/>
      <c r="O13" s="355"/>
    </row>
    <row r="14" spans="1:15" ht="12.75" customHeight="1">
      <c r="A14" s="263" t="s">
        <v>239</v>
      </c>
      <c r="B14" s="263" t="s">
        <v>237</v>
      </c>
      <c r="C14" s="264" t="s">
        <v>231</v>
      </c>
      <c r="D14" s="264"/>
      <c r="E14" s="270">
        <v>18385363.739999998</v>
      </c>
      <c r="F14" s="271">
        <v>148.38911364002928</v>
      </c>
      <c r="G14" s="272">
        <v>16175120.310000001</v>
      </c>
      <c r="H14" s="273">
        <v>143.76598480876712</v>
      </c>
      <c r="I14" s="267">
        <v>0.13664463618447109</v>
      </c>
      <c r="J14" s="267">
        <v>3.2157320366230646E-2</v>
      </c>
      <c r="K14" s="609"/>
      <c r="L14" s="685"/>
      <c r="M14" s="355"/>
      <c r="N14" s="355"/>
      <c r="O14" s="355"/>
    </row>
    <row r="15" spans="1:15" ht="12.75" customHeight="1">
      <c r="A15" s="263" t="s">
        <v>240</v>
      </c>
      <c r="B15" s="263" t="s">
        <v>241</v>
      </c>
      <c r="C15" s="264" t="s">
        <v>230</v>
      </c>
      <c r="D15" s="264"/>
      <c r="E15" s="270">
        <v>5079152.49</v>
      </c>
      <c r="F15" s="271">
        <v>79.60073498281541</v>
      </c>
      <c r="G15" s="272">
        <v>5096324.16</v>
      </c>
      <c r="H15" s="273">
        <v>79.869850264463977</v>
      </c>
      <c r="I15" s="267">
        <v>-3.3694226389241466E-3</v>
      </c>
      <c r="J15" s="267">
        <v>-3.3694226389241466E-3</v>
      </c>
      <c r="K15" s="609"/>
      <c r="L15" s="685"/>
      <c r="M15" s="355"/>
      <c r="N15" s="355"/>
      <c r="O15" s="355"/>
    </row>
    <row r="16" spans="1:15" ht="12.75" customHeight="1">
      <c r="A16" s="276" t="s">
        <v>347</v>
      </c>
      <c r="B16" s="263" t="s">
        <v>345</v>
      </c>
      <c r="C16" s="264" t="s">
        <v>233</v>
      </c>
      <c r="D16" s="264"/>
      <c r="E16" s="270">
        <v>191067961.00999999</v>
      </c>
      <c r="F16" s="271">
        <v>109.08195616661899</v>
      </c>
      <c r="G16" s="272">
        <v>211562147.03</v>
      </c>
      <c r="H16" s="273">
        <v>108.9666968133139</v>
      </c>
      <c r="I16" s="267">
        <v>-9.6870760236205666E-2</v>
      </c>
      <c r="J16" s="267">
        <v>1.057748437603534E-3</v>
      </c>
      <c r="K16" s="609"/>
      <c r="L16" s="685"/>
      <c r="M16" s="355"/>
      <c r="N16" s="355"/>
      <c r="O16" s="355"/>
    </row>
    <row r="17" spans="1:15" ht="12.75" customHeight="1">
      <c r="A17" s="263" t="s">
        <v>725</v>
      </c>
      <c r="B17" s="357" t="s">
        <v>757</v>
      </c>
      <c r="C17" s="264" t="s">
        <v>244</v>
      </c>
      <c r="D17" s="264"/>
      <c r="E17" s="270">
        <v>352684961.83999997</v>
      </c>
      <c r="F17" s="271">
        <v>858.62761306288917</v>
      </c>
      <c r="G17" s="272">
        <v>318864700.19999999</v>
      </c>
      <c r="H17" s="273">
        <v>837.99907645116787</v>
      </c>
      <c r="I17" s="267">
        <v>0.10606461492534947</v>
      </c>
      <c r="J17" s="267">
        <v>2.461641926752578E-2</v>
      </c>
      <c r="K17" s="609"/>
      <c r="L17" s="685"/>
      <c r="M17" s="355"/>
      <c r="N17" s="355"/>
      <c r="O17" s="355"/>
    </row>
    <row r="18" spans="1:15" ht="12.75" customHeight="1">
      <c r="A18" s="263" t="s">
        <v>243</v>
      </c>
      <c r="B18" s="357" t="s">
        <v>757</v>
      </c>
      <c r="C18" s="264" t="s">
        <v>230</v>
      </c>
      <c r="D18" s="264"/>
      <c r="E18" s="270">
        <v>227463218.77000001</v>
      </c>
      <c r="F18" s="271">
        <v>604.48159793538241</v>
      </c>
      <c r="G18" s="272">
        <v>229662209.21000001</v>
      </c>
      <c r="H18" s="273">
        <v>608.27626940521941</v>
      </c>
      <c r="I18" s="267">
        <v>-9.5748902162187122E-3</v>
      </c>
      <c r="J18" s="267">
        <v>-6.2384013000333915E-3</v>
      </c>
      <c r="K18" s="609"/>
      <c r="L18" s="685"/>
      <c r="M18" s="355"/>
      <c r="N18" s="355"/>
      <c r="O18" s="355"/>
    </row>
    <row r="19" spans="1:15" ht="12.75" customHeight="1">
      <c r="A19" s="263" t="s">
        <v>245</v>
      </c>
      <c r="B19" s="357" t="s">
        <v>757</v>
      </c>
      <c r="C19" s="264" t="s">
        <v>233</v>
      </c>
      <c r="D19" s="264"/>
      <c r="E19" s="270">
        <v>738702968.37</v>
      </c>
      <c r="F19" s="271">
        <v>882.56121968439129</v>
      </c>
      <c r="G19" s="272">
        <v>737722173.70000005</v>
      </c>
      <c r="H19" s="273">
        <v>878.66425615623143</v>
      </c>
      <c r="I19" s="267">
        <v>1.3294905656431322E-3</v>
      </c>
      <c r="J19" s="267">
        <v>4.4350996422768407E-3</v>
      </c>
      <c r="K19" s="609"/>
      <c r="L19" s="685"/>
      <c r="M19" s="355"/>
      <c r="N19" s="355"/>
      <c r="O19" s="355"/>
    </row>
    <row r="20" spans="1:15" ht="12.75" customHeight="1">
      <c r="A20" s="263" t="s">
        <v>246</v>
      </c>
      <c r="B20" s="357" t="s">
        <v>757</v>
      </c>
      <c r="C20" s="264" t="s">
        <v>233</v>
      </c>
      <c r="D20" s="264"/>
      <c r="E20" s="270">
        <v>1351167123.01</v>
      </c>
      <c r="F20" s="271">
        <v>149.93682744040433</v>
      </c>
      <c r="G20" s="272">
        <v>1344209682.7</v>
      </c>
      <c r="H20" s="273">
        <v>149.855514251383</v>
      </c>
      <c r="I20" s="267">
        <v>5.1758593912409889E-3</v>
      </c>
      <c r="J20" s="267">
        <v>5.426105901242817E-4</v>
      </c>
      <c r="K20" s="609"/>
      <c r="L20" s="685"/>
      <c r="M20" s="355"/>
      <c r="N20" s="355"/>
      <c r="O20" s="355"/>
    </row>
    <row r="21" spans="1:15" ht="12.75" customHeight="1">
      <c r="A21" s="263" t="s">
        <v>1166</v>
      </c>
      <c r="B21" s="357" t="s">
        <v>757</v>
      </c>
      <c r="C21" s="264" t="s">
        <v>765</v>
      </c>
      <c r="D21" s="264"/>
      <c r="E21" s="270">
        <v>14646276.310000001</v>
      </c>
      <c r="F21" s="271">
        <v>783.29239585573725</v>
      </c>
      <c r="G21" s="272">
        <v>7328274.79</v>
      </c>
      <c r="H21" s="273">
        <v>765.55230610798299</v>
      </c>
      <c r="I21" s="267">
        <v>0.99859813253536589</v>
      </c>
      <c r="J21" s="267">
        <v>2.3172929669487585E-2</v>
      </c>
      <c r="K21" s="609"/>
      <c r="L21" s="685"/>
      <c r="M21" s="355"/>
      <c r="N21" s="355"/>
      <c r="O21" s="355"/>
    </row>
    <row r="22" spans="1:15" ht="12.75" customHeight="1">
      <c r="A22" s="263" t="s">
        <v>1167</v>
      </c>
      <c r="B22" s="357" t="s">
        <v>757</v>
      </c>
      <c r="C22" s="264" t="s">
        <v>765</v>
      </c>
      <c r="D22" s="264"/>
      <c r="E22" s="270">
        <v>11150025.48</v>
      </c>
      <c r="F22" s="271">
        <v>780.93503933140562</v>
      </c>
      <c r="G22" s="272">
        <v>10683753.859999999</v>
      </c>
      <c r="H22" s="273">
        <v>765.65757877643466</v>
      </c>
      <c r="I22" s="267">
        <v>4.3643051506991659E-2</v>
      </c>
      <c r="J22" s="267">
        <v>1.9953385140372148E-2</v>
      </c>
      <c r="K22" s="609"/>
      <c r="L22" s="685"/>
      <c r="M22" s="355"/>
      <c r="N22" s="355"/>
      <c r="O22" s="355"/>
    </row>
    <row r="23" spans="1:15" ht="12.75" customHeight="1">
      <c r="A23" s="263" t="s">
        <v>1168</v>
      </c>
      <c r="B23" s="357" t="s">
        <v>757</v>
      </c>
      <c r="C23" s="264" t="s">
        <v>765</v>
      </c>
      <c r="D23" s="264"/>
      <c r="E23" s="270">
        <v>25969970.359999999</v>
      </c>
      <c r="F23" s="271">
        <v>778.90252203465855</v>
      </c>
      <c r="G23" s="272">
        <v>23991767.940000001</v>
      </c>
      <c r="H23" s="273">
        <v>765.79426985639452</v>
      </c>
      <c r="I23" s="267">
        <v>8.2453382549681153E-2</v>
      </c>
      <c r="J23" s="267">
        <v>1.711719804422418E-2</v>
      </c>
      <c r="K23" s="609"/>
      <c r="L23" s="685"/>
      <c r="M23" s="355"/>
      <c r="N23" s="355"/>
      <c r="O23" s="355"/>
    </row>
    <row r="24" spans="1:15" ht="12.75" customHeight="1">
      <c r="A24" s="263" t="s">
        <v>247</v>
      </c>
      <c r="B24" s="263" t="s">
        <v>1155</v>
      </c>
      <c r="C24" s="264" t="s">
        <v>230</v>
      </c>
      <c r="D24" s="264"/>
      <c r="E24" s="270">
        <v>15819850.460000001</v>
      </c>
      <c r="F24" s="271">
        <v>83.805600064972722</v>
      </c>
      <c r="G24" s="272">
        <v>15060268.060000001</v>
      </c>
      <c r="H24" s="273">
        <v>73.366560577358101</v>
      </c>
      <c r="I24" s="267">
        <v>5.0436180616030946E-2</v>
      </c>
      <c r="J24" s="267">
        <v>0.14228606882297057</v>
      </c>
      <c r="K24" s="609"/>
      <c r="L24" s="685"/>
      <c r="M24" s="355"/>
      <c r="N24" s="355"/>
      <c r="O24" s="355"/>
    </row>
    <row r="25" spans="1:15" ht="12.75" customHeight="1">
      <c r="A25" s="263" t="s">
        <v>248</v>
      </c>
      <c r="B25" s="263" t="s">
        <v>249</v>
      </c>
      <c r="C25" s="264" t="s">
        <v>230</v>
      </c>
      <c r="D25" s="264"/>
      <c r="E25" s="274">
        <v>22020637.760000002</v>
      </c>
      <c r="F25" s="275">
        <v>95.542195648332708</v>
      </c>
      <c r="G25" s="279">
        <v>21879717.84</v>
      </c>
      <c r="H25" s="280">
        <v>94.699925128139682</v>
      </c>
      <c r="I25" s="267">
        <v>6.4406644103232047E-3</v>
      </c>
      <c r="J25" s="267">
        <v>8.8940991141581716E-3</v>
      </c>
      <c r="K25" s="609"/>
      <c r="L25" s="685"/>
      <c r="M25" s="355"/>
      <c r="N25" s="355"/>
      <c r="O25" s="355"/>
    </row>
    <row r="26" spans="1:15" ht="12.75" customHeight="1">
      <c r="A26" s="262" t="s">
        <v>250</v>
      </c>
      <c r="B26" s="262" t="s">
        <v>249</v>
      </c>
      <c r="C26" s="278" t="s">
        <v>233</v>
      </c>
      <c r="D26" s="278"/>
      <c r="E26" s="272">
        <v>15470552.58</v>
      </c>
      <c r="F26" s="273">
        <v>815.12399756040566</v>
      </c>
      <c r="G26" s="272">
        <v>15577054.390000001</v>
      </c>
      <c r="H26" s="273">
        <v>811.57923415395248</v>
      </c>
      <c r="I26" s="267">
        <v>-6.8370955980208148E-3</v>
      </c>
      <c r="J26" s="267">
        <v>4.3677354684270586E-3</v>
      </c>
      <c r="K26" s="609"/>
      <c r="L26" s="685"/>
      <c r="M26" s="355"/>
      <c r="N26" s="355"/>
      <c r="O26" s="355"/>
    </row>
    <row r="27" spans="1:15" ht="12.75" customHeight="1">
      <c r="A27" s="263" t="s">
        <v>251</v>
      </c>
      <c r="B27" s="263" t="s">
        <v>249</v>
      </c>
      <c r="C27" s="264" t="s">
        <v>231</v>
      </c>
      <c r="D27" s="264"/>
      <c r="E27" s="270">
        <v>56653397.649999999</v>
      </c>
      <c r="F27" s="271">
        <v>85.878550671205687</v>
      </c>
      <c r="G27" s="272">
        <v>56367339.100000001</v>
      </c>
      <c r="H27" s="273">
        <v>85.452594177092294</v>
      </c>
      <c r="I27" s="267">
        <v>5.0748989497713115E-3</v>
      </c>
      <c r="J27" s="267">
        <v>4.9847110929206462E-3</v>
      </c>
      <c r="K27" s="609"/>
      <c r="L27" s="685"/>
      <c r="M27" s="355"/>
      <c r="N27" s="355"/>
      <c r="O27" s="355"/>
    </row>
    <row r="28" spans="1:15" ht="12.75" customHeight="1">
      <c r="A28" s="263" t="s">
        <v>252</v>
      </c>
      <c r="B28" s="263" t="s">
        <v>249</v>
      </c>
      <c r="C28" s="264" t="s">
        <v>233</v>
      </c>
      <c r="D28" s="264"/>
      <c r="E28" s="270">
        <v>322276118.25</v>
      </c>
      <c r="F28" s="271">
        <v>142.34722543522986</v>
      </c>
      <c r="G28" s="272">
        <v>303467704.55000001</v>
      </c>
      <c r="H28" s="273">
        <v>142.29361175288707</v>
      </c>
      <c r="I28" s="267">
        <v>6.1978304175365873E-2</v>
      </c>
      <c r="J28" s="267">
        <v>3.7678207533242691E-4</v>
      </c>
      <c r="K28" s="609"/>
      <c r="L28" s="685"/>
      <c r="M28" s="355"/>
      <c r="N28" s="355"/>
      <c r="O28" s="355"/>
    </row>
    <row r="29" spans="1:15" ht="12.75" customHeight="1">
      <c r="A29" s="263" t="s">
        <v>253</v>
      </c>
      <c r="B29" s="263" t="s">
        <v>249</v>
      </c>
      <c r="C29" s="264" t="s">
        <v>244</v>
      </c>
      <c r="D29" s="264"/>
      <c r="E29" s="270">
        <v>30733238.449999999</v>
      </c>
      <c r="F29" s="271">
        <v>1144.2544997208693</v>
      </c>
      <c r="G29" s="272">
        <v>29506966.190000001</v>
      </c>
      <c r="H29" s="273">
        <v>1130.8215951998504</v>
      </c>
      <c r="I29" s="267">
        <v>4.1558737421659719E-2</v>
      </c>
      <c r="J29" s="267">
        <v>1.187888927664571E-2</v>
      </c>
      <c r="K29" s="609"/>
      <c r="L29" s="685"/>
      <c r="M29" s="355"/>
      <c r="N29" s="355"/>
      <c r="O29" s="355"/>
    </row>
    <row r="30" spans="1:15" ht="12.75" customHeight="1">
      <c r="A30" s="263" t="s">
        <v>254</v>
      </c>
      <c r="B30" s="263" t="s">
        <v>255</v>
      </c>
      <c r="C30" s="264" t="s">
        <v>231</v>
      </c>
      <c r="D30" s="264"/>
      <c r="E30" s="270">
        <v>73666870.900000006</v>
      </c>
      <c r="F30" s="271">
        <v>94.992283699327004</v>
      </c>
      <c r="G30" s="272">
        <v>71463764.269999996</v>
      </c>
      <c r="H30" s="273">
        <v>91.525325124605814</v>
      </c>
      <c r="I30" s="267">
        <v>3.0828303721538663E-2</v>
      </c>
      <c r="J30" s="267">
        <v>3.7879773385138371E-2</v>
      </c>
      <c r="K30" s="609"/>
      <c r="L30" s="685"/>
      <c r="M30" s="355"/>
      <c r="N30" s="355"/>
      <c r="O30" s="355"/>
    </row>
    <row r="31" spans="1:15" ht="12.75" customHeight="1">
      <c r="A31" s="263" t="s">
        <v>256</v>
      </c>
      <c r="B31" s="263" t="s">
        <v>255</v>
      </c>
      <c r="C31" s="264" t="s">
        <v>233</v>
      </c>
      <c r="D31" s="264"/>
      <c r="E31" s="270">
        <v>198371434.88</v>
      </c>
      <c r="F31" s="271">
        <v>150.54665792513046</v>
      </c>
      <c r="G31" s="272">
        <v>195000764.28999999</v>
      </c>
      <c r="H31" s="273">
        <v>150.38983619044566</v>
      </c>
      <c r="I31" s="267">
        <v>1.7285422456023047E-2</v>
      </c>
      <c r="J31" s="267">
        <v>1.0427681727520621E-3</v>
      </c>
      <c r="K31" s="609"/>
      <c r="L31" s="685"/>
      <c r="M31" s="355"/>
      <c r="N31" s="355"/>
      <c r="O31" s="355"/>
    </row>
    <row r="32" spans="1:15" ht="12.75" customHeight="1">
      <c r="A32" s="263" t="s">
        <v>257</v>
      </c>
      <c r="B32" s="263" t="s">
        <v>255</v>
      </c>
      <c r="C32" s="264" t="s">
        <v>244</v>
      </c>
      <c r="D32" s="264"/>
      <c r="E32" s="270">
        <v>14147341.130000001</v>
      </c>
      <c r="F32" s="271">
        <v>106.40203229283905</v>
      </c>
      <c r="G32" s="272">
        <v>11915839.140000001</v>
      </c>
      <c r="H32" s="273">
        <v>103.77247771842408</v>
      </c>
      <c r="I32" s="267">
        <v>0.18727191293722023</v>
      </c>
      <c r="J32" s="267">
        <v>2.533961443563082E-2</v>
      </c>
      <c r="K32" s="609"/>
      <c r="L32" s="685"/>
      <c r="M32" s="355"/>
      <c r="N32" s="355"/>
      <c r="O32" s="355"/>
    </row>
    <row r="33" spans="1:15" ht="12.75" customHeight="1">
      <c r="A33" s="263" t="s">
        <v>258</v>
      </c>
      <c r="B33" s="263" t="s">
        <v>255</v>
      </c>
      <c r="C33" s="264" t="s">
        <v>230</v>
      </c>
      <c r="D33" s="264"/>
      <c r="E33" s="270">
        <v>55194799.299999997</v>
      </c>
      <c r="F33" s="271">
        <v>82.107209765353133</v>
      </c>
      <c r="G33" s="272">
        <v>51509782.920000002</v>
      </c>
      <c r="H33" s="273">
        <v>77.981577503624692</v>
      </c>
      <c r="I33" s="267">
        <v>7.1540126381879787E-2</v>
      </c>
      <c r="J33" s="267">
        <v>5.2905216767853647E-2</v>
      </c>
      <c r="K33" s="609"/>
      <c r="L33" s="685"/>
      <c r="M33" s="355"/>
      <c r="N33" s="355"/>
      <c r="O33" s="355"/>
    </row>
    <row r="34" spans="1:15" ht="12.75" customHeight="1">
      <c r="A34" s="263" t="s">
        <v>261</v>
      </c>
      <c r="B34" s="263" t="s">
        <v>262</v>
      </c>
      <c r="C34" s="264" t="s">
        <v>230</v>
      </c>
      <c r="D34" s="264"/>
      <c r="E34" s="270">
        <v>7673364.0800000001</v>
      </c>
      <c r="F34" s="271">
        <v>381.79479991296904</v>
      </c>
      <c r="G34" s="272">
        <v>5802799.3200000003</v>
      </c>
      <c r="H34" s="273">
        <v>348.51817116948132</v>
      </c>
      <c r="I34" s="267">
        <v>0.32235558337385339</v>
      </c>
      <c r="J34" s="267">
        <v>9.5480326411174765E-2</v>
      </c>
      <c r="K34" s="609"/>
      <c r="L34" s="685"/>
      <c r="M34" s="355"/>
      <c r="N34" s="355"/>
      <c r="O34" s="355"/>
    </row>
    <row r="35" spans="1:15" ht="12.75" customHeight="1">
      <c r="A35" s="263" t="s">
        <v>263</v>
      </c>
      <c r="B35" s="263" t="s">
        <v>262</v>
      </c>
      <c r="C35" s="264" t="s">
        <v>230</v>
      </c>
      <c r="D35" s="264"/>
      <c r="E35" s="272">
        <v>6482062.6799999997</v>
      </c>
      <c r="F35" s="273">
        <v>596.37439157427741</v>
      </c>
      <c r="G35" s="272">
        <v>6004700.8799999999</v>
      </c>
      <c r="H35" s="273">
        <v>551.42462298698979</v>
      </c>
      <c r="I35" s="267">
        <v>7.9498014895289737E-2</v>
      </c>
      <c r="J35" s="267">
        <v>8.151570806504993E-2</v>
      </c>
      <c r="K35" s="609"/>
      <c r="L35" s="685"/>
      <c r="M35" s="355"/>
      <c r="N35" s="355"/>
      <c r="O35" s="355"/>
    </row>
    <row r="36" spans="1:15" ht="12.75" customHeight="1">
      <c r="A36" s="263" t="s">
        <v>264</v>
      </c>
      <c r="B36" s="263" t="s">
        <v>262</v>
      </c>
      <c r="C36" s="264" t="s">
        <v>230</v>
      </c>
      <c r="D36" s="264"/>
      <c r="E36" s="272">
        <v>39539222.060000002</v>
      </c>
      <c r="F36" s="273">
        <v>1029.3990826847939</v>
      </c>
      <c r="G36" s="272">
        <v>38117717.289999999</v>
      </c>
      <c r="H36" s="273">
        <v>986.67930325128646</v>
      </c>
      <c r="I36" s="267">
        <v>3.7292494699648016E-2</v>
      </c>
      <c r="J36" s="267">
        <v>4.3296519236532216E-2</v>
      </c>
      <c r="K36" s="609"/>
      <c r="L36" s="685"/>
      <c r="M36" s="355"/>
      <c r="N36" s="355"/>
      <c r="O36" s="355"/>
    </row>
    <row r="37" spans="1:15" ht="12.75" customHeight="1">
      <c r="A37" s="263" t="s">
        <v>259</v>
      </c>
      <c r="B37" s="357" t="s">
        <v>865</v>
      </c>
      <c r="C37" s="264" t="s">
        <v>244</v>
      </c>
      <c r="D37" s="264" t="s">
        <v>919</v>
      </c>
      <c r="E37" s="270">
        <v>56691171.931500003</v>
      </c>
      <c r="F37" s="271">
        <v>196.99350000000001</v>
      </c>
      <c r="G37" s="272">
        <v>58363318.965700001</v>
      </c>
      <c r="H37" s="284">
        <v>195.30160000000001</v>
      </c>
      <c r="I37" s="267">
        <v>-2.8650650165778169E-2</v>
      </c>
      <c r="J37" s="267">
        <v>8.6630114653438728E-3</v>
      </c>
      <c r="K37" s="609"/>
      <c r="L37" s="685"/>
      <c r="M37" s="355"/>
      <c r="N37" s="355"/>
      <c r="O37" s="355"/>
    </row>
    <row r="38" spans="1:15" ht="12.75" customHeight="1">
      <c r="A38" s="263"/>
      <c r="B38" s="357"/>
      <c r="C38" s="264"/>
      <c r="D38" s="264" t="s">
        <v>920</v>
      </c>
      <c r="E38" s="270">
        <v>5102159.6385000004</v>
      </c>
      <c r="F38" s="271">
        <v>196.73</v>
      </c>
      <c r="G38" s="272">
        <v>4410153.9643000001</v>
      </c>
      <c r="H38" s="284">
        <v>195.12360000000001</v>
      </c>
      <c r="I38" s="267">
        <v>0.1569119082466861</v>
      </c>
      <c r="J38" s="267">
        <v>8.2327304334277596E-3</v>
      </c>
      <c r="K38" s="609"/>
      <c r="L38" s="685"/>
      <c r="M38" s="355"/>
      <c r="N38" s="355"/>
      <c r="O38" s="355"/>
    </row>
    <row r="39" spans="1:15" ht="12.75" customHeight="1">
      <c r="A39" s="263" t="s">
        <v>260</v>
      </c>
      <c r="B39" s="357" t="s">
        <v>865</v>
      </c>
      <c r="C39" s="264" t="s">
        <v>230</v>
      </c>
      <c r="D39" s="264" t="s">
        <v>919</v>
      </c>
      <c r="E39" s="270">
        <v>18303949.5847</v>
      </c>
      <c r="F39" s="271">
        <v>84.555700000000002</v>
      </c>
      <c r="G39" s="272">
        <v>17517676.5077</v>
      </c>
      <c r="H39" s="284">
        <v>84.384200000000007</v>
      </c>
      <c r="I39" s="267">
        <v>4.4884552848911685E-2</v>
      </c>
      <c r="J39" s="267">
        <v>2.0323709888816488E-3</v>
      </c>
      <c r="K39" s="609"/>
      <c r="L39" s="685"/>
      <c r="M39" s="355"/>
      <c r="N39" s="355"/>
      <c r="O39" s="355"/>
    </row>
    <row r="40" spans="1:15" ht="12.75" customHeight="1">
      <c r="A40" s="263"/>
      <c r="B40" s="357"/>
      <c r="C40" s="264"/>
      <c r="D40" s="264" t="s">
        <v>920</v>
      </c>
      <c r="E40" s="270">
        <v>529022.76529999997</v>
      </c>
      <c r="F40" s="271">
        <v>84.258099999999999</v>
      </c>
      <c r="G40" s="272">
        <v>256580.27230000001</v>
      </c>
      <c r="H40" s="284">
        <v>84.163499999999999</v>
      </c>
      <c r="I40" s="267">
        <v>1.0618216691322764</v>
      </c>
      <c r="J40" s="267">
        <v>1.1240026852494811E-3</v>
      </c>
      <c r="K40" s="609"/>
      <c r="L40" s="685"/>
      <c r="M40" s="355"/>
      <c r="N40" s="355"/>
      <c r="O40" s="355"/>
    </row>
    <row r="41" spans="1:15" ht="12.75" customHeight="1">
      <c r="A41" s="357" t="s">
        <v>213</v>
      </c>
      <c r="B41" s="357" t="s">
        <v>865</v>
      </c>
      <c r="C41" s="264" t="s">
        <v>230</v>
      </c>
      <c r="D41" s="264"/>
      <c r="E41" s="270">
        <v>5103304.21</v>
      </c>
      <c r="F41" s="271">
        <v>97.873740999046134</v>
      </c>
      <c r="G41" s="272">
        <v>4806843.47</v>
      </c>
      <c r="H41" s="273">
        <v>96.567270303144738</v>
      </c>
      <c r="I41" s="267">
        <v>6.1674723100563211E-2</v>
      </c>
      <c r="J41" s="267">
        <v>1.3529125259522434E-2</v>
      </c>
      <c r="K41" s="609"/>
      <c r="L41" s="685"/>
      <c r="M41" s="355"/>
      <c r="N41" s="355"/>
      <c r="O41" s="355"/>
    </row>
    <row r="42" spans="1:15" ht="12.75" customHeight="1">
      <c r="A42" s="357" t="s">
        <v>1160</v>
      </c>
      <c r="B42" s="357" t="s">
        <v>865</v>
      </c>
      <c r="C42" s="264" t="s">
        <v>233</v>
      </c>
      <c r="D42" s="264"/>
      <c r="E42" s="270">
        <v>276747503.67220002</v>
      </c>
      <c r="F42" s="271">
        <v>128.05358365676696</v>
      </c>
      <c r="G42" s="272">
        <v>281234186.59020001</v>
      </c>
      <c r="H42" s="273">
        <v>127.95220030857016</v>
      </c>
      <c r="I42" s="267">
        <v>-1.5953547370603838E-2</v>
      </c>
      <c r="J42" s="267">
        <v>7.9235330031290907E-4</v>
      </c>
      <c r="K42" s="609"/>
      <c r="L42" s="685"/>
      <c r="M42" s="355"/>
      <c r="N42" s="355"/>
      <c r="O42" s="355"/>
    </row>
    <row r="43" spans="1:15" ht="12.75" customHeight="1">
      <c r="A43" s="357" t="s">
        <v>1161</v>
      </c>
      <c r="B43" s="357" t="s">
        <v>865</v>
      </c>
      <c r="C43" s="264" t="s">
        <v>765</v>
      </c>
      <c r="D43" s="264"/>
      <c r="E43" s="270">
        <v>39267539.564900003</v>
      </c>
      <c r="F43" s="271">
        <v>7.9635942824800088</v>
      </c>
      <c r="G43" s="272">
        <v>35204878.073600002</v>
      </c>
      <c r="H43" s="284">
        <v>7.8188189945528448</v>
      </c>
      <c r="I43" s="267">
        <v>0.11540052724530181</v>
      </c>
      <c r="J43" s="267">
        <v>1.8516260323717004E-2</v>
      </c>
      <c r="K43" s="609"/>
      <c r="L43" s="685"/>
      <c r="M43" s="355"/>
      <c r="N43" s="355"/>
      <c r="O43" s="355"/>
    </row>
    <row r="44" spans="1:15" ht="12.75" customHeight="1">
      <c r="A44" s="263" t="s">
        <v>265</v>
      </c>
      <c r="B44" s="263" t="s">
        <v>266</v>
      </c>
      <c r="C44" s="264" t="s">
        <v>231</v>
      </c>
      <c r="D44" s="264"/>
      <c r="E44" s="270">
        <v>6429996.4299999997</v>
      </c>
      <c r="F44" s="271">
        <v>9.0679112488098603</v>
      </c>
      <c r="G44" s="272">
        <v>6154735.2300000004</v>
      </c>
      <c r="H44" s="273">
        <v>8.7254364914244054</v>
      </c>
      <c r="I44" s="267">
        <v>4.4723483580300094E-2</v>
      </c>
      <c r="J44" s="267">
        <v>3.9250157596361968E-2</v>
      </c>
      <c r="K44" s="609"/>
      <c r="L44" s="685"/>
      <c r="M44" s="355"/>
      <c r="N44" s="355"/>
      <c r="O44" s="355"/>
    </row>
    <row r="45" spans="1:15" ht="12.75" customHeight="1">
      <c r="A45" s="263" t="s">
        <v>267</v>
      </c>
      <c r="B45" s="263" t="s">
        <v>266</v>
      </c>
      <c r="C45" s="264" t="s">
        <v>765</v>
      </c>
      <c r="D45" s="264"/>
      <c r="E45" s="270">
        <v>5944450.3600000003</v>
      </c>
      <c r="F45" s="271">
        <v>9.2733095931297331</v>
      </c>
      <c r="G45" s="272">
        <v>5719169.2800000003</v>
      </c>
      <c r="H45" s="273">
        <v>8.9973609424376555</v>
      </c>
      <c r="I45" s="267">
        <v>3.939052491203765E-2</v>
      </c>
      <c r="J45" s="267">
        <v>3.066995449638088E-2</v>
      </c>
      <c r="K45" s="609"/>
      <c r="L45" s="685"/>
      <c r="M45" s="355"/>
      <c r="N45" s="355"/>
      <c r="O45" s="355"/>
    </row>
    <row r="46" spans="1:15" ht="12.75" customHeight="1">
      <c r="A46" s="263" t="s">
        <v>268</v>
      </c>
      <c r="B46" s="263" t="s">
        <v>266</v>
      </c>
      <c r="C46" s="264" t="s">
        <v>230</v>
      </c>
      <c r="D46" s="264"/>
      <c r="E46" s="272">
        <v>20792212.670000002</v>
      </c>
      <c r="F46" s="273">
        <v>5.547235180673014</v>
      </c>
      <c r="G46" s="272">
        <v>19746480.27</v>
      </c>
      <c r="H46" s="273">
        <v>5.4125873847725749</v>
      </c>
      <c r="I46" s="267">
        <v>5.2957913800402157E-2</v>
      </c>
      <c r="J46" s="267">
        <v>2.4876789292908041E-2</v>
      </c>
      <c r="K46" s="609"/>
      <c r="L46" s="685"/>
      <c r="M46" s="355"/>
      <c r="N46" s="355"/>
      <c r="O46" s="355"/>
    </row>
    <row r="47" spans="1:15" ht="12.75" customHeight="1">
      <c r="A47" s="262" t="s">
        <v>269</v>
      </c>
      <c r="B47" s="263" t="s">
        <v>266</v>
      </c>
      <c r="C47" s="278" t="s">
        <v>765</v>
      </c>
      <c r="D47" s="278"/>
      <c r="E47" s="272">
        <v>8620407.3000000007</v>
      </c>
      <c r="F47" s="273">
        <v>14.359083271519664</v>
      </c>
      <c r="G47" s="272">
        <v>8063101.1500000004</v>
      </c>
      <c r="H47" s="273">
        <v>13.649442105698204</v>
      </c>
      <c r="I47" s="267">
        <v>6.9118089880343403E-2</v>
      </c>
      <c r="J47" s="267">
        <v>5.1990488719330541E-2</v>
      </c>
      <c r="K47" s="609"/>
      <c r="L47" s="685"/>
      <c r="M47" s="355"/>
      <c r="N47" s="355"/>
      <c r="O47" s="355"/>
    </row>
    <row r="48" spans="1:15" ht="12.75" customHeight="1">
      <c r="A48" s="357" t="s">
        <v>270</v>
      </c>
      <c r="B48" s="263" t="s">
        <v>266</v>
      </c>
      <c r="C48" s="278" t="s">
        <v>230</v>
      </c>
      <c r="D48" s="278"/>
      <c r="E48" s="272">
        <v>84395726.340000004</v>
      </c>
      <c r="F48" s="273">
        <v>19.339776158572402</v>
      </c>
      <c r="G48" s="272">
        <v>82887096.890000001</v>
      </c>
      <c r="H48" s="273">
        <v>18.995879309276653</v>
      </c>
      <c r="I48" s="267">
        <v>1.8201016884475063E-2</v>
      </c>
      <c r="J48" s="267">
        <v>1.8103760489139642E-2</v>
      </c>
      <c r="K48" s="609"/>
      <c r="L48" s="685"/>
      <c r="M48" s="355"/>
      <c r="N48" s="355"/>
      <c r="O48" s="355"/>
    </row>
    <row r="49" spans="1:15" ht="12.75" customHeight="1">
      <c r="A49" s="357" t="s">
        <v>271</v>
      </c>
      <c r="B49" s="263" t="s">
        <v>272</v>
      </c>
      <c r="C49" s="278" t="s">
        <v>231</v>
      </c>
      <c r="D49" s="278"/>
      <c r="E49" s="272">
        <v>10686719.787699999</v>
      </c>
      <c r="F49" s="273">
        <v>114.86403473176212</v>
      </c>
      <c r="G49" s="272">
        <v>9517802.3050999995</v>
      </c>
      <c r="H49" s="273">
        <v>112.14699151446047</v>
      </c>
      <c r="I49" s="267">
        <v>0.12281380145641907</v>
      </c>
      <c r="J49" s="267">
        <v>2.4227517658833575E-2</v>
      </c>
      <c r="K49" s="609"/>
      <c r="L49" s="685"/>
      <c r="M49" s="355"/>
      <c r="N49" s="355"/>
      <c r="O49" s="355"/>
    </row>
    <row r="50" spans="1:15" ht="12.75" customHeight="1">
      <c r="A50" s="357" t="s">
        <v>273</v>
      </c>
      <c r="B50" s="263" t="s">
        <v>272</v>
      </c>
      <c r="C50" s="278" t="s">
        <v>233</v>
      </c>
      <c r="D50" s="278"/>
      <c r="E50" s="272">
        <v>158207083.50999999</v>
      </c>
      <c r="F50" s="273">
        <v>1330.8665783493682</v>
      </c>
      <c r="G50" s="272">
        <v>157680809.58000001</v>
      </c>
      <c r="H50" s="273">
        <v>1329.1309822195244</v>
      </c>
      <c r="I50" s="267">
        <v>3.3375902330903262E-3</v>
      </c>
      <c r="J50" s="267">
        <v>1.305812710004961E-3</v>
      </c>
      <c r="K50" s="609"/>
      <c r="L50" s="685"/>
      <c r="M50" s="355"/>
      <c r="N50" s="355"/>
      <c r="O50" s="355"/>
    </row>
    <row r="51" spans="1:15" ht="12.75" customHeight="1">
      <c r="A51" s="357" t="s">
        <v>848</v>
      </c>
      <c r="B51" s="263" t="s">
        <v>753</v>
      </c>
      <c r="C51" s="278" t="s">
        <v>244</v>
      </c>
      <c r="D51" s="278"/>
      <c r="E51" s="270">
        <v>7314865.25</v>
      </c>
      <c r="F51" s="271">
        <v>78.550145899033311</v>
      </c>
      <c r="G51" s="272">
        <v>7308403.1500000004</v>
      </c>
      <c r="H51" s="273">
        <v>74.029326254605024</v>
      </c>
      <c r="I51" s="267">
        <v>8.8420135936262412E-4</v>
      </c>
      <c r="J51" s="267">
        <v>6.106795608108162E-2</v>
      </c>
      <c r="K51" s="609"/>
      <c r="L51" s="685"/>
      <c r="M51" s="355"/>
      <c r="N51" s="355"/>
      <c r="O51" s="355"/>
    </row>
    <row r="52" spans="1:15" ht="12.75" customHeight="1">
      <c r="A52" s="357" t="s">
        <v>816</v>
      </c>
      <c r="B52" s="263" t="s">
        <v>753</v>
      </c>
      <c r="C52" s="278" t="s">
        <v>230</v>
      </c>
      <c r="D52" s="278"/>
      <c r="E52" s="270">
        <v>6850605.7699999996</v>
      </c>
      <c r="F52" s="271">
        <v>596.65002102243272</v>
      </c>
      <c r="G52" s="272">
        <v>6573348.8600000003</v>
      </c>
      <c r="H52" s="273">
        <v>570.20873598085711</v>
      </c>
      <c r="I52" s="267">
        <v>4.2178943473874853E-2</v>
      </c>
      <c r="J52" s="267">
        <v>4.6371238062657971E-2</v>
      </c>
      <c r="K52" s="609"/>
      <c r="L52" s="685"/>
      <c r="M52" s="355"/>
      <c r="N52" s="355"/>
      <c r="O52" s="355"/>
    </row>
    <row r="53" spans="1:15" ht="12.75" customHeight="1">
      <c r="A53" s="357" t="s">
        <v>715</v>
      </c>
      <c r="B53" s="281" t="s">
        <v>753</v>
      </c>
      <c r="C53" s="264" t="s">
        <v>230</v>
      </c>
      <c r="D53" s="264"/>
      <c r="E53" s="270">
        <v>40274767.259999998</v>
      </c>
      <c r="F53" s="271">
        <v>108.67306304281107</v>
      </c>
      <c r="G53" s="272">
        <v>38279187.890000001</v>
      </c>
      <c r="H53" s="273">
        <v>102.43286869024021</v>
      </c>
      <c r="I53" s="267">
        <v>5.2132228503241507E-2</v>
      </c>
      <c r="J53" s="267">
        <v>6.0919843721660927E-2</v>
      </c>
      <c r="K53" s="609"/>
      <c r="L53" s="685"/>
      <c r="M53" s="355"/>
      <c r="N53" s="355"/>
      <c r="O53" s="355"/>
    </row>
    <row r="54" spans="1:15" ht="12.75" customHeight="1">
      <c r="A54" s="276" t="s">
        <v>716</v>
      </c>
      <c r="B54" s="281" t="s">
        <v>753</v>
      </c>
      <c r="C54" s="278" t="s">
        <v>233</v>
      </c>
      <c r="D54" s="278"/>
      <c r="E54" s="270">
        <v>9645114.3000000007</v>
      </c>
      <c r="F54" s="271">
        <v>106.97819585936267</v>
      </c>
      <c r="G54" s="272">
        <v>10067435.560000001</v>
      </c>
      <c r="H54" s="273">
        <v>106.86593138380326</v>
      </c>
      <c r="I54" s="267">
        <v>-4.1949238957929791E-2</v>
      </c>
      <c r="J54" s="267">
        <v>1.0505169805354875E-3</v>
      </c>
      <c r="K54" s="609"/>
      <c r="L54" s="685"/>
      <c r="M54" s="355"/>
      <c r="N54" s="355"/>
      <c r="O54" s="355"/>
    </row>
    <row r="55" spans="1:15" ht="12.75" customHeight="1">
      <c r="A55" s="263" t="s">
        <v>717</v>
      </c>
      <c r="B55" s="281" t="s">
        <v>753</v>
      </c>
      <c r="C55" s="264" t="s">
        <v>230</v>
      </c>
      <c r="D55" s="264"/>
      <c r="E55" s="272">
        <v>13546388.640000001</v>
      </c>
      <c r="F55" s="273">
        <v>72.183292610019492</v>
      </c>
      <c r="G55" s="272">
        <v>13629840.73</v>
      </c>
      <c r="H55" s="273">
        <v>72.068452922351781</v>
      </c>
      <c r="I55" s="267">
        <v>-6.1227487285538951E-3</v>
      </c>
      <c r="J55" s="267">
        <v>1.5934806841413351E-3</v>
      </c>
      <c r="K55" s="609"/>
      <c r="L55" s="685"/>
      <c r="M55" s="355"/>
      <c r="N55" s="355"/>
      <c r="O55" s="355"/>
    </row>
    <row r="56" spans="1:15" ht="12.75" customHeight="1">
      <c r="A56" s="281" t="s">
        <v>719</v>
      </c>
      <c r="B56" s="281" t="s">
        <v>753</v>
      </c>
      <c r="C56" s="282" t="s">
        <v>230</v>
      </c>
      <c r="D56" s="282"/>
      <c r="E56" s="270">
        <v>17746648.41</v>
      </c>
      <c r="F56" s="271">
        <v>170.66111298547358</v>
      </c>
      <c r="G56" s="272">
        <v>16223483.68</v>
      </c>
      <c r="H56" s="273">
        <v>172.78568631220472</v>
      </c>
      <c r="I56" s="267">
        <v>9.3886415522316469E-2</v>
      </c>
      <c r="J56" s="267">
        <v>-1.2296003054861115E-2</v>
      </c>
      <c r="K56" s="609"/>
      <c r="L56" s="685"/>
      <c r="M56" s="355"/>
      <c r="N56" s="355"/>
      <c r="O56" s="355"/>
    </row>
    <row r="57" spans="1:15" ht="12.75" customHeight="1">
      <c r="A57" s="263" t="s">
        <v>688</v>
      </c>
      <c r="B57" s="263" t="s">
        <v>274</v>
      </c>
      <c r="C57" s="264" t="s">
        <v>233</v>
      </c>
      <c r="D57" s="264"/>
      <c r="E57" s="270">
        <v>114047583.56999999</v>
      </c>
      <c r="F57" s="271">
        <v>787.14153428421491</v>
      </c>
      <c r="G57" s="272">
        <v>116352338.68000001</v>
      </c>
      <c r="H57" s="273">
        <v>783.51802154183838</v>
      </c>
      <c r="I57" s="267">
        <v>-1.9808412414800802E-2</v>
      </c>
      <c r="J57" s="267">
        <v>4.6246705790455866E-3</v>
      </c>
      <c r="K57" s="609"/>
      <c r="L57" s="685"/>
      <c r="M57" s="355"/>
      <c r="N57" s="355"/>
      <c r="O57" s="355"/>
    </row>
    <row r="58" spans="1:15" ht="12.75" customHeight="1">
      <c r="A58" s="263" t="s">
        <v>275</v>
      </c>
      <c r="B58" s="263" t="s">
        <v>274</v>
      </c>
      <c r="C58" s="264" t="s">
        <v>230</v>
      </c>
      <c r="D58" s="264"/>
      <c r="E58" s="270">
        <v>113330954.63</v>
      </c>
      <c r="F58" s="271">
        <v>39.455448952358289</v>
      </c>
      <c r="G58" s="272">
        <v>111248744.23</v>
      </c>
      <c r="H58" s="273">
        <v>38.679964698991135</v>
      </c>
      <c r="I58" s="267">
        <v>1.8716709248377095E-2</v>
      </c>
      <c r="J58" s="267">
        <v>2.0048732189959395E-2</v>
      </c>
      <c r="K58" s="609"/>
      <c r="L58" s="685"/>
      <c r="M58" s="355"/>
      <c r="N58" s="355"/>
      <c r="O58" s="355"/>
    </row>
    <row r="59" spans="1:15" ht="12.75" customHeight="1">
      <c r="A59" s="263" t="s">
        <v>276</v>
      </c>
      <c r="B59" s="263" t="s">
        <v>274</v>
      </c>
      <c r="C59" s="264" t="s">
        <v>230</v>
      </c>
      <c r="D59" s="264"/>
      <c r="E59" s="270">
        <v>11610826.91</v>
      </c>
      <c r="F59" s="271">
        <v>666.35526255816023</v>
      </c>
      <c r="G59" s="272">
        <v>11479192.800000001</v>
      </c>
      <c r="H59" s="273">
        <v>658.85710364107331</v>
      </c>
      <c r="I59" s="267">
        <v>1.1467192187938569E-2</v>
      </c>
      <c r="J59" s="267">
        <v>1.1380554107483176E-2</v>
      </c>
      <c r="K59" s="609"/>
      <c r="L59" s="685"/>
      <c r="M59" s="355"/>
      <c r="N59" s="355"/>
      <c r="O59" s="355"/>
    </row>
    <row r="60" spans="1:15" ht="12.75" customHeight="1">
      <c r="A60" s="263" t="s">
        <v>277</v>
      </c>
      <c r="B60" s="263" t="s">
        <v>274</v>
      </c>
      <c r="C60" s="264" t="s">
        <v>233</v>
      </c>
      <c r="D60" s="264"/>
      <c r="E60" s="270">
        <v>338989943.49000001</v>
      </c>
      <c r="F60" s="271">
        <v>132.158681712945</v>
      </c>
      <c r="G60" s="272">
        <v>337866319.56</v>
      </c>
      <c r="H60" s="273">
        <v>132.03093584292742</v>
      </c>
      <c r="I60" s="267">
        <v>3.325646461189935E-3</v>
      </c>
      <c r="J60" s="267">
        <v>9.67544986347324E-4</v>
      </c>
      <c r="K60" s="609"/>
      <c r="L60" s="685"/>
      <c r="M60" s="355"/>
      <c r="N60" s="355"/>
      <c r="O60" s="355"/>
    </row>
    <row r="61" spans="1:15" ht="12.75" customHeight="1">
      <c r="A61" s="263" t="s">
        <v>278</v>
      </c>
      <c r="B61" s="263" t="s">
        <v>274</v>
      </c>
      <c r="C61" s="264" t="s">
        <v>231</v>
      </c>
      <c r="D61" s="264"/>
      <c r="E61" s="270">
        <v>44746555.280000001</v>
      </c>
      <c r="F61" s="271">
        <v>108.99547608035149</v>
      </c>
      <c r="G61" s="272">
        <v>43993968.829999998</v>
      </c>
      <c r="H61" s="273">
        <v>107.11575773573195</v>
      </c>
      <c r="I61" s="267">
        <v>1.7106582334231346E-2</v>
      </c>
      <c r="J61" s="267">
        <v>1.7548476380637279E-2</v>
      </c>
      <c r="K61" s="609"/>
      <c r="L61" s="685"/>
      <c r="M61" s="355"/>
      <c r="N61" s="355"/>
      <c r="O61" s="355"/>
    </row>
    <row r="62" spans="1:15" ht="12.75" customHeight="1">
      <c r="A62" s="263" t="s">
        <v>279</v>
      </c>
      <c r="B62" s="263" t="s">
        <v>280</v>
      </c>
      <c r="C62" s="264" t="s">
        <v>244</v>
      </c>
      <c r="D62" s="264"/>
      <c r="E62" s="270">
        <v>248169562.65000001</v>
      </c>
      <c r="F62" s="271">
        <v>935.60814686107074</v>
      </c>
      <c r="G62" s="272">
        <v>210691420.22</v>
      </c>
      <c r="H62" s="273">
        <v>917.47793770776821</v>
      </c>
      <c r="I62" s="267">
        <v>0.17788167354354556</v>
      </c>
      <c r="J62" s="267">
        <v>1.976092111664185E-2</v>
      </c>
      <c r="K62" s="609"/>
      <c r="L62" s="685"/>
      <c r="M62" s="355"/>
      <c r="N62" s="355"/>
      <c r="O62" s="355"/>
    </row>
    <row r="63" spans="1:15" ht="12.75" customHeight="1">
      <c r="A63" s="263" t="s">
        <v>1169</v>
      </c>
      <c r="B63" s="263" t="s">
        <v>280</v>
      </c>
      <c r="C63" s="264" t="s">
        <v>244</v>
      </c>
      <c r="D63" s="264"/>
      <c r="E63" s="270">
        <v>45257126.990000002</v>
      </c>
      <c r="F63" s="271">
        <v>793.03140324577657</v>
      </c>
      <c r="G63" s="272">
        <v>33932615.920000002</v>
      </c>
      <c r="H63" s="273">
        <v>771.00171317779052</v>
      </c>
      <c r="I63" s="267">
        <v>0.33373527984694196</v>
      </c>
      <c r="J63" s="267">
        <v>2.8572815976228627E-2</v>
      </c>
      <c r="K63" s="609"/>
      <c r="L63" s="685"/>
      <c r="M63" s="355"/>
      <c r="N63" s="355"/>
      <c r="O63" s="355"/>
    </row>
    <row r="64" spans="1:15" ht="12.75" customHeight="1">
      <c r="A64" s="263" t="s">
        <v>281</v>
      </c>
      <c r="B64" s="263" t="s">
        <v>280</v>
      </c>
      <c r="C64" s="264" t="s">
        <v>233</v>
      </c>
      <c r="D64" s="264"/>
      <c r="E64" s="270">
        <v>64944107.130000003</v>
      </c>
      <c r="F64" s="271">
        <v>880.49037791102853</v>
      </c>
      <c r="G64" s="272">
        <v>44459597.710000001</v>
      </c>
      <c r="H64" s="273">
        <v>817.45426094258653</v>
      </c>
      <c r="I64" s="267">
        <v>0.46074437185904982</v>
      </c>
      <c r="J64" s="267">
        <v>7.7112714411393002E-2</v>
      </c>
      <c r="K64" s="609"/>
      <c r="L64" s="685"/>
      <c r="M64" s="355"/>
      <c r="N64" s="355"/>
      <c r="O64" s="355"/>
    </row>
    <row r="65" spans="1:15" ht="12.75" customHeight="1">
      <c r="A65" s="263" t="s">
        <v>282</v>
      </c>
      <c r="B65" s="263" t="s">
        <v>280</v>
      </c>
      <c r="C65" s="264" t="s">
        <v>230</v>
      </c>
      <c r="D65" s="264"/>
      <c r="E65" s="270">
        <v>184875409.58000001</v>
      </c>
      <c r="F65" s="271">
        <v>76.297347789228994</v>
      </c>
      <c r="G65" s="272">
        <v>184526418.43000001</v>
      </c>
      <c r="H65" s="273">
        <v>75.884083461455248</v>
      </c>
      <c r="I65" s="267">
        <v>1.8912801373880406E-3</v>
      </c>
      <c r="J65" s="267">
        <v>5.4459948506020428E-3</v>
      </c>
      <c r="K65" s="609"/>
      <c r="L65" s="685"/>
      <c r="M65" s="355"/>
      <c r="N65" s="355"/>
      <c r="O65" s="355"/>
    </row>
    <row r="66" spans="1:15" ht="12.75" customHeight="1">
      <c r="A66" s="263" t="s">
        <v>283</v>
      </c>
      <c r="B66" s="263" t="s">
        <v>280</v>
      </c>
      <c r="C66" s="264" t="s">
        <v>233</v>
      </c>
      <c r="D66" s="264"/>
      <c r="E66" s="270">
        <v>550665931</v>
      </c>
      <c r="F66" s="271">
        <v>1065.2909449298218</v>
      </c>
      <c r="G66" s="272">
        <v>541570276.80999994</v>
      </c>
      <c r="H66" s="273">
        <v>1059.7907192609619</v>
      </c>
      <c r="I66" s="267">
        <v>1.6794965638764259E-2</v>
      </c>
      <c r="J66" s="267">
        <v>5.1899168098918924E-3</v>
      </c>
      <c r="K66" s="609"/>
      <c r="L66" s="685"/>
      <c r="M66" s="355"/>
      <c r="N66" s="355"/>
      <c r="O66" s="355"/>
    </row>
    <row r="67" spans="1:15" ht="12.75" customHeight="1">
      <c r="A67" s="263" t="s">
        <v>284</v>
      </c>
      <c r="B67" s="263" t="s">
        <v>280</v>
      </c>
      <c r="C67" s="264" t="s">
        <v>231</v>
      </c>
      <c r="D67" s="264"/>
      <c r="E67" s="270">
        <v>194208178.56</v>
      </c>
      <c r="F67" s="271">
        <v>108.77272747119781</v>
      </c>
      <c r="G67" s="272">
        <v>178979546.59</v>
      </c>
      <c r="H67" s="273">
        <v>104.59430088905893</v>
      </c>
      <c r="I67" s="267">
        <v>8.5085878583015973E-2</v>
      </c>
      <c r="J67" s="267">
        <v>3.99488934542509E-2</v>
      </c>
      <c r="K67" s="609"/>
      <c r="L67" s="685"/>
      <c r="M67" s="355"/>
      <c r="N67" s="355"/>
      <c r="O67" s="355"/>
    </row>
    <row r="68" spans="1:15" ht="12.75" customHeight="1">
      <c r="A68" s="263" t="s">
        <v>285</v>
      </c>
      <c r="B68" s="263" t="s">
        <v>280</v>
      </c>
      <c r="C68" s="264" t="s">
        <v>230</v>
      </c>
      <c r="D68" s="264"/>
      <c r="E68" s="270">
        <v>57093668.409999996</v>
      </c>
      <c r="F68" s="271">
        <v>59.221247673044687</v>
      </c>
      <c r="G68" s="272">
        <v>54849057.789999999</v>
      </c>
      <c r="H68" s="273">
        <v>55.554757277431733</v>
      </c>
      <c r="I68" s="267">
        <v>4.0923412551477467E-2</v>
      </c>
      <c r="J68" s="267">
        <v>6.5997775443479512E-2</v>
      </c>
      <c r="K68" s="609"/>
      <c r="L68" s="685"/>
      <c r="M68" s="355"/>
      <c r="N68" s="355"/>
      <c r="O68" s="355"/>
    </row>
    <row r="69" spans="1:15" ht="12.75" customHeight="1">
      <c r="A69" s="357" t="s">
        <v>286</v>
      </c>
      <c r="B69" s="263" t="s">
        <v>280</v>
      </c>
      <c r="C69" s="264" t="s">
        <v>233</v>
      </c>
      <c r="D69" s="264"/>
      <c r="E69" s="270">
        <v>1570103995.6800001</v>
      </c>
      <c r="F69" s="271">
        <v>142.36210910711324</v>
      </c>
      <c r="G69" s="272">
        <v>1471447982.5899999</v>
      </c>
      <c r="H69" s="273">
        <v>142.27904441857919</v>
      </c>
      <c r="I69" s="267">
        <v>6.7046891400366571E-2</v>
      </c>
      <c r="J69" s="267">
        <v>5.83815338889071E-4</v>
      </c>
      <c r="K69" s="609"/>
      <c r="L69" s="685"/>
      <c r="M69" s="355"/>
      <c r="N69" s="355"/>
      <c r="O69" s="355"/>
    </row>
    <row r="70" spans="1:15" ht="12.75" customHeight="1">
      <c r="A70" s="263" t="s">
        <v>287</v>
      </c>
      <c r="B70" s="263" t="s">
        <v>288</v>
      </c>
      <c r="C70" s="264" t="s">
        <v>230</v>
      </c>
      <c r="D70" s="264"/>
      <c r="E70" s="270">
        <v>13485498.060000001</v>
      </c>
      <c r="F70" s="271">
        <v>779.86844738437537</v>
      </c>
      <c r="G70" s="272">
        <v>12561864.26</v>
      </c>
      <c r="H70" s="273">
        <v>724.7811198813215</v>
      </c>
      <c r="I70" s="267">
        <v>7.3526809467371335E-2</v>
      </c>
      <c r="J70" s="267">
        <v>7.6005467018889883E-2</v>
      </c>
      <c r="K70" s="609"/>
      <c r="L70" s="685"/>
      <c r="M70" s="355"/>
      <c r="N70" s="355"/>
      <c r="O70" s="355"/>
    </row>
    <row r="71" spans="1:15" ht="12.75" customHeight="1">
      <c r="A71" s="263" t="s">
        <v>289</v>
      </c>
      <c r="B71" s="263" t="s">
        <v>288</v>
      </c>
      <c r="C71" s="283" t="s">
        <v>230</v>
      </c>
      <c r="D71" s="283"/>
      <c r="E71" s="270">
        <v>18632070.359999999</v>
      </c>
      <c r="F71" s="271">
        <v>102.29428716025765</v>
      </c>
      <c r="G71" s="272">
        <v>17909596.43</v>
      </c>
      <c r="H71" s="273">
        <v>96.954624463394808</v>
      </c>
      <c r="I71" s="267">
        <v>4.034004522792034E-2</v>
      </c>
      <c r="J71" s="267">
        <v>5.5073831974655763E-2</v>
      </c>
      <c r="K71" s="609"/>
      <c r="L71" s="685"/>
      <c r="M71" s="355"/>
      <c r="N71" s="355"/>
      <c r="O71" s="355"/>
    </row>
    <row r="72" spans="1:15" ht="12.75" customHeight="1">
      <c r="A72" s="263" t="s">
        <v>1282</v>
      </c>
      <c r="B72" s="263" t="s">
        <v>290</v>
      </c>
      <c r="C72" s="283" t="s">
        <v>765</v>
      </c>
      <c r="D72" s="283"/>
      <c r="E72" s="270">
        <v>0</v>
      </c>
      <c r="F72" s="271">
        <v>0</v>
      </c>
      <c r="G72" s="272"/>
      <c r="H72" s="273"/>
      <c r="I72" s="267"/>
      <c r="J72" s="267"/>
      <c r="K72" s="609"/>
      <c r="L72" s="685"/>
      <c r="M72" s="355"/>
      <c r="N72" s="355"/>
      <c r="O72" s="355"/>
    </row>
    <row r="73" spans="1:15" ht="12.75" customHeight="1">
      <c r="A73" s="263" t="s">
        <v>1283</v>
      </c>
      <c r="B73" s="263" t="s">
        <v>290</v>
      </c>
      <c r="C73" s="283" t="s">
        <v>765</v>
      </c>
      <c r="D73" s="283"/>
      <c r="E73" s="270">
        <v>0</v>
      </c>
      <c r="F73" s="271">
        <v>0</v>
      </c>
      <c r="G73" s="272"/>
      <c r="H73" s="273"/>
      <c r="I73" s="267"/>
      <c r="J73" s="267"/>
      <c r="K73" s="609"/>
      <c r="L73" s="685"/>
      <c r="M73" s="355"/>
      <c r="N73" s="355"/>
      <c r="O73" s="355"/>
    </row>
    <row r="74" spans="1:15" ht="12.75" customHeight="1">
      <c r="A74" s="263" t="s">
        <v>291</v>
      </c>
      <c r="B74" s="263" t="s">
        <v>290</v>
      </c>
      <c r="C74" s="283" t="s">
        <v>244</v>
      </c>
      <c r="D74" s="283"/>
      <c r="E74" s="270">
        <v>85287914.732099995</v>
      </c>
      <c r="F74" s="271">
        <v>1285.0596775437184</v>
      </c>
      <c r="G74" s="272">
        <v>78466501.555399999</v>
      </c>
      <c r="H74" s="273">
        <v>1269.4116662745341</v>
      </c>
      <c r="I74" s="267">
        <v>8.6934080677521397E-2</v>
      </c>
      <c r="J74" s="267">
        <v>1.2326979249456471E-2</v>
      </c>
      <c r="K74" s="609"/>
      <c r="L74" s="685"/>
      <c r="M74" s="355"/>
      <c r="N74" s="355"/>
      <c r="O74" s="355"/>
    </row>
    <row r="75" spans="1:15" ht="12.75" customHeight="1">
      <c r="A75" s="263" t="s">
        <v>292</v>
      </c>
      <c r="B75" s="263" t="s">
        <v>290</v>
      </c>
      <c r="C75" s="283" t="s">
        <v>233</v>
      </c>
      <c r="D75" s="283"/>
      <c r="E75" s="270">
        <v>808372352.5927</v>
      </c>
      <c r="F75" s="271">
        <v>156.3291621788587</v>
      </c>
      <c r="G75" s="272">
        <v>802197762.31550002</v>
      </c>
      <c r="H75" s="273">
        <v>156.23923378827246</v>
      </c>
      <c r="I75" s="267">
        <v>7.6970923720571793E-3</v>
      </c>
      <c r="J75" s="267">
        <v>5.755813594690018E-4</v>
      </c>
      <c r="K75" s="609"/>
      <c r="L75" s="685"/>
      <c r="M75" s="355"/>
      <c r="N75" s="355"/>
      <c r="O75" s="355"/>
    </row>
    <row r="76" spans="1:15" ht="12.75" customHeight="1">
      <c r="A76" s="263" t="s">
        <v>1150</v>
      </c>
      <c r="B76" s="263" t="s">
        <v>290</v>
      </c>
      <c r="C76" s="283" t="s">
        <v>244</v>
      </c>
      <c r="D76" s="283"/>
      <c r="E76" s="270">
        <v>18869354.8554</v>
      </c>
      <c r="F76" s="271">
        <v>774.02050828223082</v>
      </c>
      <c r="G76" s="272">
        <v>18831338.6974</v>
      </c>
      <c r="H76" s="273">
        <v>766.48502632228963</v>
      </c>
      <c r="I76" s="267">
        <v>2.0187708697123607E-3</v>
      </c>
      <c r="J76" s="267">
        <v>9.8312187468261314E-3</v>
      </c>
      <c r="K76" s="609"/>
      <c r="L76" s="685"/>
      <c r="M76" s="355"/>
      <c r="N76" s="355"/>
      <c r="O76" s="355"/>
    </row>
    <row r="77" spans="1:15" ht="12.75" customHeight="1">
      <c r="A77" s="357" t="s">
        <v>1162</v>
      </c>
      <c r="B77" s="263" t="s">
        <v>290</v>
      </c>
      <c r="C77" s="283" t="s">
        <v>765</v>
      </c>
      <c r="D77" s="283"/>
      <c r="E77" s="270">
        <v>142177254.50459999</v>
      </c>
      <c r="F77" s="271">
        <v>922.41453394810924</v>
      </c>
      <c r="G77" s="272">
        <v>142905289.73269999</v>
      </c>
      <c r="H77" s="273">
        <v>921.2903271778174</v>
      </c>
      <c r="I77" s="267">
        <v>-5.0945295969223592E-3</v>
      </c>
      <c r="J77" s="267">
        <v>1.2202524406563775E-3</v>
      </c>
      <c r="K77" s="609"/>
      <c r="L77" s="685"/>
      <c r="M77" s="355"/>
      <c r="N77" s="355"/>
      <c r="O77" s="355"/>
    </row>
    <row r="78" spans="1:15" ht="12.75" customHeight="1">
      <c r="A78" s="263" t="s">
        <v>293</v>
      </c>
      <c r="B78" s="263" t="s">
        <v>290</v>
      </c>
      <c r="C78" s="283" t="s">
        <v>233</v>
      </c>
      <c r="D78" s="283"/>
      <c r="E78" s="272">
        <v>193024430.42539999</v>
      </c>
      <c r="F78" s="273">
        <v>808.56797618486098</v>
      </c>
      <c r="G78" s="272">
        <v>192902457.4393</v>
      </c>
      <c r="H78" s="273">
        <v>804.89364360721504</v>
      </c>
      <c r="I78" s="267">
        <v>6.3230395153657248E-4</v>
      </c>
      <c r="J78" s="267">
        <v>4.5649914207037678E-3</v>
      </c>
      <c r="K78" s="609"/>
      <c r="L78" s="685"/>
      <c r="M78" s="355"/>
      <c r="N78" s="355"/>
      <c r="O78" s="355"/>
    </row>
    <row r="79" spans="1:15" ht="12.75" customHeight="1">
      <c r="A79" s="357" t="s">
        <v>1163</v>
      </c>
      <c r="B79" s="263" t="s">
        <v>290</v>
      </c>
      <c r="C79" s="283" t="s">
        <v>765</v>
      </c>
      <c r="D79" s="283"/>
      <c r="E79" s="270">
        <v>141031832.75549999</v>
      </c>
      <c r="F79" s="271">
        <v>794.23745216673751</v>
      </c>
      <c r="G79" s="272">
        <v>139353815.4323</v>
      </c>
      <c r="H79" s="273">
        <v>780.1165442517995</v>
      </c>
      <c r="I79" s="267">
        <v>1.2041416433374863E-2</v>
      </c>
      <c r="J79" s="267">
        <v>1.8101023518839909E-2</v>
      </c>
      <c r="K79" s="609"/>
      <c r="L79" s="685"/>
      <c r="M79" s="355"/>
      <c r="N79" s="355"/>
      <c r="O79" s="355"/>
    </row>
    <row r="80" spans="1:15" ht="12.75" customHeight="1">
      <c r="A80" s="263" t="s">
        <v>856</v>
      </c>
      <c r="B80" s="263" t="s">
        <v>290</v>
      </c>
      <c r="C80" s="283" t="s">
        <v>765</v>
      </c>
      <c r="D80" s="283"/>
      <c r="E80" s="274">
        <v>44334149.105499998</v>
      </c>
      <c r="F80" s="275">
        <v>782.57570576329886</v>
      </c>
      <c r="G80" s="272">
        <v>43921585.566600002</v>
      </c>
      <c r="H80" s="273">
        <v>775.29323369287363</v>
      </c>
      <c r="I80" s="267">
        <v>9.3931840933749733E-3</v>
      </c>
      <c r="J80" s="267">
        <v>9.3931840933749733E-3</v>
      </c>
      <c r="K80" s="609"/>
      <c r="L80" s="685"/>
      <c r="M80" s="355"/>
      <c r="N80" s="355"/>
      <c r="O80" s="355"/>
    </row>
    <row r="81" spans="1:15" ht="12.75" customHeight="1">
      <c r="A81" s="263" t="s">
        <v>857</v>
      </c>
      <c r="B81" s="263" t="s">
        <v>720</v>
      </c>
      <c r="C81" s="283" t="s">
        <v>231</v>
      </c>
      <c r="D81" s="283"/>
      <c r="E81" s="274">
        <v>0</v>
      </c>
      <c r="F81" s="275">
        <v>0</v>
      </c>
      <c r="G81" s="279">
        <v>0</v>
      </c>
      <c r="H81" s="280">
        <v>0</v>
      </c>
      <c r="I81" s="267" t="s">
        <v>1225</v>
      </c>
      <c r="J81" s="267" t="s">
        <v>1225</v>
      </c>
      <c r="K81" s="609"/>
      <c r="L81" s="685"/>
      <c r="M81" s="355"/>
      <c r="N81" s="355"/>
      <c r="O81" s="355"/>
    </row>
    <row r="82" spans="1:15" ht="12.75" customHeight="1">
      <c r="A82" s="263" t="s">
        <v>858</v>
      </c>
      <c r="B82" s="263" t="s">
        <v>720</v>
      </c>
      <c r="C82" s="283" t="s">
        <v>233</v>
      </c>
      <c r="D82" s="283"/>
      <c r="E82" s="274">
        <v>0</v>
      </c>
      <c r="F82" s="275">
        <v>0</v>
      </c>
      <c r="G82" s="272">
        <v>0</v>
      </c>
      <c r="H82" s="273">
        <v>0</v>
      </c>
      <c r="I82" s="267" t="s">
        <v>1225</v>
      </c>
      <c r="J82" s="267" t="s">
        <v>1225</v>
      </c>
      <c r="K82" s="609"/>
      <c r="L82" s="685"/>
      <c r="M82" s="355"/>
      <c r="N82" s="355"/>
      <c r="O82" s="355"/>
    </row>
    <row r="83" spans="1:15" ht="12.75" customHeight="1">
      <c r="A83" s="263" t="s">
        <v>859</v>
      </c>
      <c r="B83" s="263" t="s">
        <v>720</v>
      </c>
      <c r="C83" s="283" t="s">
        <v>230</v>
      </c>
      <c r="D83" s="283"/>
      <c r="E83" s="274">
        <v>0</v>
      </c>
      <c r="F83" s="275">
        <v>0</v>
      </c>
      <c r="G83" s="272">
        <v>0</v>
      </c>
      <c r="H83" s="273">
        <v>0</v>
      </c>
      <c r="I83" s="267" t="s">
        <v>1225</v>
      </c>
      <c r="J83" s="267" t="s">
        <v>1225</v>
      </c>
      <c r="K83" s="609"/>
      <c r="L83" s="685"/>
      <c r="M83" s="355"/>
      <c r="N83" s="355"/>
      <c r="O83" s="355"/>
    </row>
    <row r="84" spans="1:15" ht="12.75" customHeight="1">
      <c r="A84" s="263" t="s">
        <v>294</v>
      </c>
      <c r="B84" s="263" t="s">
        <v>295</v>
      </c>
      <c r="C84" s="283" t="s">
        <v>230</v>
      </c>
      <c r="D84" s="283"/>
      <c r="E84" s="270">
        <v>304228962.92540002</v>
      </c>
      <c r="F84" s="271">
        <v>103.8846360594552</v>
      </c>
      <c r="G84" s="272">
        <v>310728150.84020001</v>
      </c>
      <c r="H84" s="273">
        <v>105.6425668183193</v>
      </c>
      <c r="I84" s="267">
        <v>-2.091599327974103E-2</v>
      </c>
      <c r="J84" s="267">
        <v>-1.6640363934807834E-2</v>
      </c>
      <c r="K84" s="609"/>
      <c r="L84" s="685"/>
      <c r="M84" s="355"/>
      <c r="N84" s="355"/>
      <c r="O84" s="355"/>
    </row>
    <row r="85" spans="1:15" ht="12.75" customHeight="1">
      <c r="A85" s="263" t="s">
        <v>296</v>
      </c>
      <c r="B85" s="263" t="s">
        <v>295</v>
      </c>
      <c r="C85" s="283" t="s">
        <v>244</v>
      </c>
      <c r="D85" s="283"/>
      <c r="E85" s="270">
        <v>178778789.68239999</v>
      </c>
      <c r="F85" s="271">
        <v>1412.0387678460609</v>
      </c>
      <c r="G85" s="272">
        <v>162599645.89539999</v>
      </c>
      <c r="H85" s="273">
        <v>1383.7652448978849</v>
      </c>
      <c r="I85" s="267">
        <v>9.9502946011383209E-2</v>
      </c>
      <c r="J85" s="267">
        <v>2.0432311804638781E-2</v>
      </c>
      <c r="K85" s="609"/>
      <c r="L85" s="685"/>
      <c r="M85" s="355"/>
      <c r="N85" s="355"/>
      <c r="O85" s="355"/>
    </row>
    <row r="86" spans="1:15" ht="12.75" customHeight="1">
      <c r="A86" s="263" t="s">
        <v>297</v>
      </c>
      <c r="B86" s="263" t="s">
        <v>295</v>
      </c>
      <c r="C86" s="283" t="s">
        <v>230</v>
      </c>
      <c r="D86" s="283"/>
      <c r="E86" s="270">
        <v>55272403.678499997</v>
      </c>
      <c r="F86" s="271">
        <v>698.91925339833881</v>
      </c>
      <c r="G86" s="272">
        <v>53558393.842200004</v>
      </c>
      <c r="H86" s="273">
        <v>656.87476640003104</v>
      </c>
      <c r="I86" s="267">
        <v>3.2002636997479961E-2</v>
      </c>
      <c r="J86" s="267">
        <v>6.4006853587526891E-2</v>
      </c>
      <c r="K86" s="609"/>
      <c r="L86" s="685"/>
      <c r="M86" s="355"/>
      <c r="N86" s="355"/>
      <c r="O86" s="355"/>
    </row>
    <row r="87" spans="1:15" ht="12.75" customHeight="1">
      <c r="A87" s="263" t="s">
        <v>298</v>
      </c>
      <c r="B87" s="263" t="s">
        <v>295</v>
      </c>
      <c r="C87" s="283" t="s">
        <v>230</v>
      </c>
      <c r="D87" s="283"/>
      <c r="E87" s="270">
        <v>264064679.2561</v>
      </c>
      <c r="F87" s="271">
        <v>1054.9599385427171</v>
      </c>
      <c r="G87" s="272">
        <v>249293460.9242</v>
      </c>
      <c r="H87" s="273">
        <v>979.83918878843258</v>
      </c>
      <c r="I87" s="267">
        <v>5.9252329672583537E-2</v>
      </c>
      <c r="J87" s="267">
        <v>7.6666406706156653E-2</v>
      </c>
      <c r="K87" s="609"/>
      <c r="L87" s="685"/>
      <c r="M87" s="355"/>
      <c r="N87" s="355"/>
      <c r="O87" s="355"/>
    </row>
    <row r="88" spans="1:15" ht="12.75" customHeight="1">
      <c r="A88" s="263" t="s">
        <v>299</v>
      </c>
      <c r="B88" s="263" t="s">
        <v>295</v>
      </c>
      <c r="C88" s="283" t="s">
        <v>233</v>
      </c>
      <c r="D88" s="283"/>
      <c r="E88" s="270">
        <v>170087130.12419999</v>
      </c>
      <c r="F88" s="271">
        <v>1151.314325857089</v>
      </c>
      <c r="G88" s="272">
        <v>162618578.61809999</v>
      </c>
      <c r="H88" s="273">
        <v>1145.8670195234643</v>
      </c>
      <c r="I88" s="267">
        <v>4.5926803502811531E-2</v>
      </c>
      <c r="J88" s="267">
        <v>4.7538730418212882E-3</v>
      </c>
      <c r="K88" s="609"/>
      <c r="L88" s="685"/>
      <c r="M88" s="355"/>
      <c r="N88" s="355"/>
      <c r="O88" s="355"/>
    </row>
    <row r="89" spans="1:15" ht="12.75" customHeight="1">
      <c r="A89" s="263" t="s">
        <v>1258</v>
      </c>
      <c r="B89" s="263" t="s">
        <v>295</v>
      </c>
      <c r="C89" s="283" t="s">
        <v>765</v>
      </c>
      <c r="D89" s="283"/>
      <c r="E89" s="270">
        <v>0</v>
      </c>
      <c r="F89" s="271">
        <v>0</v>
      </c>
      <c r="G89" s="272">
        <v>0</v>
      </c>
      <c r="H89" s="273">
        <v>0</v>
      </c>
      <c r="I89" s="267" t="s">
        <v>1225</v>
      </c>
      <c r="J89" s="267" t="s">
        <v>1225</v>
      </c>
      <c r="K89" s="609"/>
      <c r="L89" s="685"/>
      <c r="M89" s="355"/>
      <c r="N89" s="355"/>
      <c r="O89" s="355"/>
    </row>
    <row r="90" spans="1:15" ht="12.75" customHeight="1">
      <c r="A90" s="263" t="s">
        <v>1259</v>
      </c>
      <c r="B90" s="263" t="s">
        <v>295</v>
      </c>
      <c r="C90" s="283" t="s">
        <v>765</v>
      </c>
      <c r="D90" s="283"/>
      <c r="E90" s="270">
        <v>0</v>
      </c>
      <c r="F90" s="271">
        <v>0</v>
      </c>
      <c r="G90" s="272">
        <v>0</v>
      </c>
      <c r="H90" s="273">
        <v>0</v>
      </c>
      <c r="I90" s="267" t="s">
        <v>1225</v>
      </c>
      <c r="J90" s="267" t="s">
        <v>1225</v>
      </c>
      <c r="K90" s="609"/>
      <c r="L90" s="685"/>
      <c r="M90" s="355"/>
      <c r="N90" s="355"/>
      <c r="O90" s="355"/>
    </row>
    <row r="91" spans="1:15" ht="12.75" customHeight="1">
      <c r="A91" s="263" t="s">
        <v>1260</v>
      </c>
      <c r="B91" s="263" t="s">
        <v>295</v>
      </c>
      <c r="C91" s="283" t="s">
        <v>765</v>
      </c>
      <c r="D91" s="283"/>
      <c r="E91" s="270">
        <v>0</v>
      </c>
      <c r="F91" s="271">
        <v>0</v>
      </c>
      <c r="G91" s="272">
        <v>0</v>
      </c>
      <c r="H91" s="273">
        <v>0</v>
      </c>
      <c r="I91" s="267" t="s">
        <v>1225</v>
      </c>
      <c r="J91" s="267" t="s">
        <v>1225</v>
      </c>
      <c r="K91" s="609"/>
      <c r="L91" s="685"/>
      <c r="M91" s="355"/>
      <c r="N91" s="355"/>
      <c r="O91" s="355"/>
    </row>
    <row r="92" spans="1:15" ht="12.75" customHeight="1">
      <c r="A92" s="263" t="s">
        <v>1261</v>
      </c>
      <c r="B92" s="263" t="s">
        <v>295</v>
      </c>
      <c r="C92" s="283" t="s">
        <v>765</v>
      </c>
      <c r="D92" s="283"/>
      <c r="E92" s="270">
        <v>0</v>
      </c>
      <c r="F92" s="271">
        <v>0</v>
      </c>
      <c r="G92" s="272">
        <v>0</v>
      </c>
      <c r="H92" s="273">
        <v>0</v>
      </c>
      <c r="I92" s="267" t="s">
        <v>1225</v>
      </c>
      <c r="J92" s="267" t="s">
        <v>1225</v>
      </c>
      <c r="K92" s="609"/>
      <c r="L92" s="685"/>
      <c r="M92" s="355"/>
      <c r="N92" s="355"/>
      <c r="O92" s="355"/>
    </row>
    <row r="93" spans="1:15" ht="12.75" customHeight="1">
      <c r="A93" s="263" t="s">
        <v>300</v>
      </c>
      <c r="B93" s="263" t="s">
        <v>295</v>
      </c>
      <c r="C93" s="283" t="s">
        <v>231</v>
      </c>
      <c r="D93" s="283"/>
      <c r="E93" s="270">
        <v>361572555.24080002</v>
      </c>
      <c r="F93" s="271">
        <v>1132.2004517646715</v>
      </c>
      <c r="G93" s="272">
        <v>361224819.77609998</v>
      </c>
      <c r="H93" s="273">
        <v>1116.4690442666811</v>
      </c>
      <c r="I93" s="267">
        <v>9.6265662175598621E-4</v>
      </c>
      <c r="J93" s="267">
        <v>1.4090321248739324E-2</v>
      </c>
      <c r="K93" s="609"/>
      <c r="L93" s="685"/>
      <c r="M93" s="355"/>
      <c r="N93" s="355"/>
      <c r="O93" s="355"/>
    </row>
    <row r="94" spans="1:15" ht="12.75" customHeight="1">
      <c r="A94" s="262" t="s">
        <v>301</v>
      </c>
      <c r="B94" s="263" t="s">
        <v>295</v>
      </c>
      <c r="C94" s="283" t="s">
        <v>233</v>
      </c>
      <c r="D94" s="283"/>
      <c r="E94" s="270">
        <v>2230513825.2014999</v>
      </c>
      <c r="F94" s="271">
        <v>174.30503866676287</v>
      </c>
      <c r="G94" s="272">
        <v>2040601190.5211</v>
      </c>
      <c r="H94" s="273">
        <v>174.20791570454125</v>
      </c>
      <c r="I94" s="267">
        <v>9.3067001804454819E-2</v>
      </c>
      <c r="J94" s="267">
        <v>5.5751176304941197E-4</v>
      </c>
      <c r="K94" s="609"/>
      <c r="L94" s="685"/>
      <c r="M94" s="355"/>
      <c r="N94" s="355"/>
      <c r="O94" s="355"/>
    </row>
    <row r="95" spans="1:15" ht="12.75" customHeight="1">
      <c r="A95" s="263" t="s">
        <v>302</v>
      </c>
      <c r="B95" s="263" t="s">
        <v>295</v>
      </c>
      <c r="C95" s="283" t="s">
        <v>230</v>
      </c>
      <c r="D95" s="283"/>
      <c r="E95" s="270">
        <v>86801784.863700002</v>
      </c>
      <c r="F95" s="271">
        <v>1152.345540811034</v>
      </c>
      <c r="G95" s="272">
        <v>102845799.2537</v>
      </c>
      <c r="H95" s="273">
        <v>1116.5394409511955</v>
      </c>
      <c r="I95" s="267">
        <v>-0.15600067777608129</v>
      </c>
      <c r="J95" s="267">
        <v>3.2068817765483315E-2</v>
      </c>
      <c r="K95" s="609"/>
      <c r="L95" s="685"/>
      <c r="M95" s="355"/>
      <c r="N95" s="355"/>
      <c r="O95" s="355"/>
    </row>
    <row r="96" spans="1:15" ht="18.75" customHeight="1">
      <c r="A96" s="486" t="s">
        <v>618</v>
      </c>
      <c r="B96" s="487"/>
      <c r="C96" s="488"/>
      <c r="D96" s="488"/>
      <c r="E96" s="489">
        <f>SUM(E10:E95)</f>
        <v>13473572075.028603</v>
      </c>
      <c r="F96" s="489"/>
      <c r="G96" s="489">
        <f>SUM(G10:G95)</f>
        <v>12978397356.159103</v>
      </c>
      <c r="H96" s="490"/>
      <c r="I96" s="491">
        <v>3.81537646968797E-2</v>
      </c>
      <c r="J96" s="492"/>
      <c r="K96" s="609"/>
      <c r="L96" s="609"/>
      <c r="M96" s="150"/>
      <c r="N96" s="150"/>
    </row>
    <row r="97" spans="1:9" ht="12.75" customHeight="1">
      <c r="A97" s="36" t="s">
        <v>619</v>
      </c>
    </row>
    <row r="98" spans="1:9" ht="12.75" customHeight="1"/>
    <row r="99" spans="1:9" ht="12.75" customHeight="1">
      <c r="A99" s="80" t="s">
        <v>772</v>
      </c>
    </row>
    <row r="100" spans="1:9" ht="12.75" customHeight="1">
      <c r="A100" s="81" t="s">
        <v>764</v>
      </c>
    </row>
    <row r="101" spans="1:9" ht="12.75" customHeight="1">
      <c r="A101" s="51" t="s">
        <v>808</v>
      </c>
    </row>
    <row r="102" spans="1:9" ht="12.75" customHeight="1">
      <c r="A102" s="579" t="s">
        <v>811</v>
      </c>
    </row>
    <row r="103" spans="1:9" ht="12.75" customHeight="1">
      <c r="A103" s="51" t="s">
        <v>814</v>
      </c>
    </row>
    <row r="104" spans="1:9" ht="12.75" customHeight="1">
      <c r="A104" s="90" t="s">
        <v>815</v>
      </c>
    </row>
    <row r="105" spans="1:9" ht="12.75" customHeight="1">
      <c r="A105" s="51"/>
      <c r="B105" s="83"/>
      <c r="C105" s="83"/>
      <c r="D105" s="83"/>
      <c r="E105" s="83"/>
      <c r="F105" s="83"/>
      <c r="G105" s="83"/>
      <c r="H105" s="83"/>
      <c r="I105" s="83"/>
    </row>
    <row r="106" spans="1:9" ht="12.75" customHeight="1">
      <c r="A106" s="697" t="s">
        <v>1256</v>
      </c>
      <c r="B106" s="84"/>
      <c r="C106" s="84"/>
      <c r="D106" s="84"/>
      <c r="E106" s="84"/>
      <c r="F106" s="84"/>
      <c r="G106" s="84"/>
      <c r="H106" s="84"/>
      <c r="I106" s="84"/>
    </row>
    <row r="107" spans="1:9" ht="12.75" customHeight="1">
      <c r="A107" s="698" t="s">
        <v>1257</v>
      </c>
    </row>
    <row r="108" spans="1:9" ht="12.75" customHeight="1"/>
    <row r="109" spans="1:9" ht="12.75" customHeight="1">
      <c r="A109" s="75" t="s">
        <v>343</v>
      </c>
    </row>
    <row r="110" spans="1:9" ht="12.75" customHeight="1"/>
    <row r="111" spans="1:9" ht="12.75" customHeight="1"/>
    <row r="112" spans="1:9" ht="12.75" customHeight="1"/>
    <row r="113" spans="1:10" ht="12.75" customHeight="1"/>
    <row r="114" spans="1:10">
      <c r="A114" s="90"/>
      <c r="B114" s="90"/>
      <c r="C114" s="90"/>
      <c r="D114" s="90"/>
      <c r="E114" s="90"/>
      <c r="F114" s="90"/>
      <c r="G114" s="90"/>
      <c r="H114" s="90"/>
      <c r="I114" s="90"/>
      <c r="J114" s="90"/>
    </row>
    <row r="115" spans="1:10" ht="12.75" customHeight="1"/>
    <row r="116" spans="1:10" ht="12.75" customHeight="1">
      <c r="A116" s="51"/>
    </row>
    <row r="117" spans="1:10" ht="12.75" customHeight="1">
      <c r="A117" s="90"/>
    </row>
    <row r="118" spans="1:10" ht="12.75" customHeight="1">
      <c r="A118" s="51"/>
    </row>
    <row r="119" spans="1:10" ht="12.75" customHeight="1">
      <c r="A119" s="51"/>
    </row>
    <row r="120" spans="1:10" ht="12.75" customHeight="1">
      <c r="A120" s="90"/>
    </row>
    <row r="121" spans="1:10" ht="12.75" customHeight="1"/>
    <row r="122" spans="1:10" ht="12.75" customHeight="1">
      <c r="A122" s="51"/>
    </row>
    <row r="123" spans="1:10" ht="12.75" customHeight="1">
      <c r="A123" s="90"/>
    </row>
    <row r="124" spans="1:10" ht="12.75" customHeight="1">
      <c r="A124" s="98"/>
    </row>
    <row r="125" spans="1:10" ht="12.75" customHeight="1">
      <c r="A125" s="51"/>
    </row>
    <row r="126" spans="1:10" ht="12.75" customHeight="1">
      <c r="A126" s="90"/>
    </row>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202" spans="10:10">
      <c r="J202" s="53" t="s">
        <v>456</v>
      </c>
    </row>
  </sheetData>
  <mergeCells count="7">
    <mergeCell ref="E7:F7"/>
    <mergeCell ref="G7:H7"/>
    <mergeCell ref="I7:J7"/>
    <mergeCell ref="E5:F5"/>
    <mergeCell ref="E6:F6"/>
    <mergeCell ref="G5:H5"/>
    <mergeCell ref="G6:H6"/>
  </mergeCells>
  <hyperlinks>
    <hyperlink ref="A109" location="'2 Sadržaj'!A1" display="Sadržaj / Contents"/>
  </hyperlinks>
  <pageMargins left="0.7" right="0.7" top="0.75" bottom="0.75" header="0.3" footer="0.3"/>
  <pageSetup paperSize="9" scale="55" orientation="portrait" r:id="rId1"/>
  <rowBreaks count="1" manualBreakCount="1">
    <brk id="9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93" t="s">
        <v>1026</v>
      </c>
      <c r="M1" s="380" t="str">
        <f>Naslovnica!A20</f>
        <v>Siječanj 2015.</v>
      </c>
    </row>
    <row r="2" spans="1:14" ht="12.75" customHeight="1">
      <c r="A2" s="125" t="s">
        <v>1027</v>
      </c>
      <c r="M2" s="118" t="str">
        <f>Naslovnica!A24</f>
        <v>January 2015</v>
      </c>
    </row>
    <row r="3" spans="1:14" ht="12.75" customHeight="1">
      <c r="A3" s="18"/>
      <c r="M3" s="19"/>
    </row>
    <row r="4" spans="1:14" ht="12.75" customHeight="1">
      <c r="A4" s="112"/>
      <c r="B4" s="112"/>
      <c r="C4" s="112"/>
      <c r="D4" s="112"/>
      <c r="E4" s="112"/>
      <c r="F4" s="112"/>
      <c r="G4" s="112"/>
      <c r="H4" s="112"/>
      <c r="I4" s="112"/>
      <c r="J4" s="112"/>
      <c r="K4" s="112"/>
      <c r="L4" s="112"/>
      <c r="M4" s="21" t="s">
        <v>500</v>
      </c>
    </row>
    <row r="5" spans="1:14" ht="25.5" customHeight="1">
      <c r="A5" s="794" t="s">
        <v>622</v>
      </c>
      <c r="B5" s="795" t="s">
        <v>785</v>
      </c>
      <c r="C5" s="796"/>
      <c r="D5" s="727" t="s">
        <v>784</v>
      </c>
      <c r="E5" s="769"/>
      <c r="F5" s="727" t="s">
        <v>786</v>
      </c>
      <c r="G5" s="769"/>
      <c r="H5" s="727" t="s">
        <v>787</v>
      </c>
      <c r="I5" s="769"/>
      <c r="J5" s="727" t="s">
        <v>1154</v>
      </c>
      <c r="K5" s="769"/>
      <c r="L5" s="727" t="s">
        <v>788</v>
      </c>
      <c r="M5" s="769"/>
    </row>
    <row r="6" spans="1:14" ht="12.75" customHeight="1">
      <c r="A6" s="794"/>
      <c r="B6" s="441" t="s">
        <v>133</v>
      </c>
      <c r="C6" s="441" t="s">
        <v>134</v>
      </c>
      <c r="D6" s="441" t="s">
        <v>133</v>
      </c>
      <c r="E6" s="441" t="s">
        <v>134</v>
      </c>
      <c r="F6" s="441" t="s">
        <v>133</v>
      </c>
      <c r="G6" s="441" t="s">
        <v>134</v>
      </c>
      <c r="H6" s="441" t="s">
        <v>133</v>
      </c>
      <c r="I6" s="441" t="s">
        <v>134</v>
      </c>
      <c r="J6" s="441" t="s">
        <v>133</v>
      </c>
      <c r="K6" s="441" t="s">
        <v>134</v>
      </c>
      <c r="L6" s="441" t="s">
        <v>133</v>
      </c>
      <c r="M6" s="441" t="s">
        <v>134</v>
      </c>
    </row>
    <row r="7" spans="1:14" ht="12.75" customHeight="1">
      <c r="A7" s="794"/>
      <c r="B7" s="494" t="s">
        <v>124</v>
      </c>
      <c r="C7" s="494" t="s">
        <v>125</v>
      </c>
      <c r="D7" s="494" t="s">
        <v>124</v>
      </c>
      <c r="E7" s="494" t="s">
        <v>125</v>
      </c>
      <c r="F7" s="494" t="s">
        <v>124</v>
      </c>
      <c r="G7" s="494" t="s">
        <v>125</v>
      </c>
      <c r="H7" s="494" t="s">
        <v>124</v>
      </c>
      <c r="I7" s="494" t="s">
        <v>125</v>
      </c>
      <c r="J7" s="494" t="s">
        <v>124</v>
      </c>
      <c r="K7" s="494" t="s">
        <v>125</v>
      </c>
      <c r="L7" s="494" t="s">
        <v>124</v>
      </c>
      <c r="M7" s="494" t="s">
        <v>125</v>
      </c>
    </row>
    <row r="8" spans="1:14" ht="18">
      <c r="A8" s="209" t="s">
        <v>623</v>
      </c>
      <c r="B8" s="285">
        <v>149111.68212000001</v>
      </c>
      <c r="C8" s="286">
        <v>8.7168992479996335E-2</v>
      </c>
      <c r="D8" s="285">
        <v>39287.928679999997</v>
      </c>
      <c r="E8" s="286">
        <v>5.1266323819962704E-2</v>
      </c>
      <c r="F8" s="285">
        <v>614851.61658999999</v>
      </c>
      <c r="G8" s="286">
        <v>6.4582272919380554E-2</v>
      </c>
      <c r="H8" s="285">
        <v>174054.99181000001</v>
      </c>
      <c r="I8" s="286">
        <v>0.16687334905759305</v>
      </c>
      <c r="J8" s="285">
        <v>100767.39403</v>
      </c>
      <c r="K8" s="286">
        <v>0.23264291147302102</v>
      </c>
      <c r="L8" s="285">
        <v>1078073.61323</v>
      </c>
      <c r="M8" s="286">
        <v>8.0013941902099373E-2</v>
      </c>
      <c r="N8" s="88"/>
    </row>
    <row r="9" spans="1:14" ht="18">
      <c r="A9" s="209" t="s">
        <v>624</v>
      </c>
      <c r="B9" s="285">
        <v>9189.2425999999996</v>
      </c>
      <c r="C9" s="286">
        <v>5.3719266506002568E-3</v>
      </c>
      <c r="D9" s="285">
        <v>289.52508</v>
      </c>
      <c r="E9" s="286">
        <v>3.7779763413276E-4</v>
      </c>
      <c r="F9" s="285">
        <v>57862.193229999997</v>
      </c>
      <c r="G9" s="286">
        <v>6.0776809462072916E-3</v>
      </c>
      <c r="H9" s="285">
        <v>12763.32065</v>
      </c>
      <c r="I9" s="286">
        <v>1.2236696229237754E-2</v>
      </c>
      <c r="J9" s="285">
        <v>14609.63263</v>
      </c>
      <c r="K9" s="286">
        <v>3.3729437019901165E-2</v>
      </c>
      <c r="L9" s="285">
        <v>94713.914189999996</v>
      </c>
      <c r="M9" s="286">
        <v>7.0296068230567815E-3</v>
      </c>
      <c r="N9" s="88"/>
    </row>
    <row r="10" spans="1:14" ht="18">
      <c r="A10" s="209" t="s">
        <v>625</v>
      </c>
      <c r="B10" s="285">
        <v>1567597.5568300001</v>
      </c>
      <c r="C10" s="286">
        <v>0.9163996925003296</v>
      </c>
      <c r="D10" s="285">
        <v>733899.39072999998</v>
      </c>
      <c r="E10" s="286">
        <v>0.95765608115631295</v>
      </c>
      <c r="F10" s="285">
        <v>8998289.0879500024</v>
      </c>
      <c r="G10" s="286">
        <v>0.94515480809573038</v>
      </c>
      <c r="H10" s="285">
        <v>904050.75389000005</v>
      </c>
      <c r="I10" s="286">
        <v>0.86674892487052835</v>
      </c>
      <c r="J10" s="285">
        <v>349598.27226999996</v>
      </c>
      <c r="K10" s="286">
        <v>0.80712179460170475</v>
      </c>
      <c r="L10" s="285">
        <v>12553435.061670002</v>
      </c>
      <c r="M10" s="286">
        <v>0.93170801267162451</v>
      </c>
      <c r="N10" s="88"/>
    </row>
    <row r="11" spans="1:14" ht="21.75" customHeight="1">
      <c r="A11" s="209" t="s">
        <v>626</v>
      </c>
      <c r="B11" s="287">
        <v>580851.40162000002</v>
      </c>
      <c r="C11" s="288">
        <v>0.33955911931207383</v>
      </c>
      <c r="D11" s="287">
        <v>381014.93699000002</v>
      </c>
      <c r="E11" s="288">
        <v>0.49718159740795037</v>
      </c>
      <c r="F11" s="287">
        <v>8953337.5921300016</v>
      </c>
      <c r="G11" s="288">
        <v>0.94043323025019698</v>
      </c>
      <c r="H11" s="287">
        <v>786245.96789000009</v>
      </c>
      <c r="I11" s="288">
        <v>0.75380485489353843</v>
      </c>
      <c r="J11" s="287">
        <v>254499.03262999997</v>
      </c>
      <c r="K11" s="288">
        <v>0.58756502029300894</v>
      </c>
      <c r="L11" s="287">
        <v>10955948.931260001</v>
      </c>
      <c r="M11" s="288">
        <v>0.81314360217179571</v>
      </c>
      <c r="N11" s="78"/>
    </row>
    <row r="12" spans="1:14" ht="18" customHeight="1">
      <c r="A12" s="210" t="s">
        <v>524</v>
      </c>
      <c r="B12" s="287">
        <v>556368.39963</v>
      </c>
      <c r="C12" s="288">
        <v>0.32524663496469353</v>
      </c>
      <c r="D12" s="287">
        <v>110251.64468000001</v>
      </c>
      <c r="E12" s="288">
        <v>0.14386598397399528</v>
      </c>
      <c r="F12" s="287">
        <v>0</v>
      </c>
      <c r="G12" s="288">
        <v>0</v>
      </c>
      <c r="H12" s="287">
        <v>857.61757999999998</v>
      </c>
      <c r="I12" s="288">
        <v>8.2223161942687761E-4</v>
      </c>
      <c r="J12" s="287">
        <v>8005.4829400000008</v>
      </c>
      <c r="K12" s="288">
        <v>1.8482356091839885E-2</v>
      </c>
      <c r="L12" s="287">
        <v>675483.14483</v>
      </c>
      <c r="M12" s="288">
        <v>5.013393189760243E-2</v>
      </c>
    </row>
    <row r="13" spans="1:14" ht="18" customHeight="1">
      <c r="A13" s="210" t="s">
        <v>627</v>
      </c>
      <c r="B13" s="287">
        <v>4070.1295099999998</v>
      </c>
      <c r="C13" s="288">
        <v>2.3793513935700819E-3</v>
      </c>
      <c r="D13" s="287">
        <v>174797.89402000001</v>
      </c>
      <c r="E13" s="288">
        <v>0.22809157262695487</v>
      </c>
      <c r="F13" s="287">
        <v>691306.04447000008</v>
      </c>
      <c r="G13" s="288">
        <v>7.2612829551280567E-2</v>
      </c>
      <c r="H13" s="287">
        <v>662798.84744000004</v>
      </c>
      <c r="I13" s="288">
        <v>0.63545125752303167</v>
      </c>
      <c r="J13" s="287">
        <v>174946.32163999998</v>
      </c>
      <c r="K13" s="288">
        <v>0.40390070627119878</v>
      </c>
      <c r="L13" s="287">
        <v>1707919.2370800001</v>
      </c>
      <c r="M13" s="288">
        <v>0.12676068584941988</v>
      </c>
    </row>
    <row r="14" spans="1:14" ht="18" customHeight="1">
      <c r="A14" s="210" t="s">
        <v>628</v>
      </c>
      <c r="B14" s="287">
        <v>0</v>
      </c>
      <c r="C14" s="288">
        <v>0</v>
      </c>
      <c r="D14" s="287">
        <v>1206.8302099999999</v>
      </c>
      <c r="E14" s="288">
        <v>1.5747775568801909E-3</v>
      </c>
      <c r="F14" s="287">
        <v>0</v>
      </c>
      <c r="G14" s="288">
        <v>0</v>
      </c>
      <c r="H14" s="287">
        <v>0</v>
      </c>
      <c r="I14" s="288">
        <v>0</v>
      </c>
      <c r="J14" s="287">
        <v>0</v>
      </c>
      <c r="K14" s="288">
        <v>0</v>
      </c>
      <c r="L14" s="287">
        <v>1206.8302099999999</v>
      </c>
      <c r="M14" s="288">
        <v>8.9570175100869701E-5</v>
      </c>
    </row>
    <row r="15" spans="1:14" ht="19.5">
      <c r="A15" s="210" t="s">
        <v>629</v>
      </c>
      <c r="B15" s="287">
        <v>1883.62979</v>
      </c>
      <c r="C15" s="288">
        <v>1.1011485395723002E-3</v>
      </c>
      <c r="D15" s="287">
        <v>61381.026520000007</v>
      </c>
      <c r="E15" s="288">
        <v>8.0095329219479705E-2</v>
      </c>
      <c r="F15" s="287">
        <v>123703.67068000001</v>
      </c>
      <c r="G15" s="288">
        <v>1.2993483314385207E-2</v>
      </c>
      <c r="H15" s="287">
        <v>42189.28314</v>
      </c>
      <c r="I15" s="288">
        <v>4.0448520888134387E-2</v>
      </c>
      <c r="J15" s="287">
        <v>3702.4961000000003</v>
      </c>
      <c r="K15" s="288">
        <v>8.5479978986562431E-3</v>
      </c>
      <c r="L15" s="287">
        <v>232860.10623000003</v>
      </c>
      <c r="M15" s="288">
        <v>1.728272984567417E-2</v>
      </c>
    </row>
    <row r="16" spans="1:14" ht="19.5">
      <c r="A16" s="578" t="s">
        <v>760</v>
      </c>
      <c r="B16" s="287">
        <v>0</v>
      </c>
      <c r="C16" s="288">
        <v>0</v>
      </c>
      <c r="D16" s="287">
        <v>0</v>
      </c>
      <c r="E16" s="288">
        <v>0</v>
      </c>
      <c r="F16" s="287">
        <v>0</v>
      </c>
      <c r="G16" s="288">
        <v>0</v>
      </c>
      <c r="H16" s="287">
        <v>0</v>
      </c>
      <c r="I16" s="288">
        <v>0</v>
      </c>
      <c r="J16" s="287">
        <v>0</v>
      </c>
      <c r="K16" s="288">
        <v>0</v>
      </c>
      <c r="L16" s="287">
        <v>0</v>
      </c>
      <c r="M16" s="288">
        <v>0</v>
      </c>
    </row>
    <row r="17" spans="1:13" ht="18" customHeight="1">
      <c r="A17" s="578" t="s">
        <v>761</v>
      </c>
      <c r="B17" s="287">
        <v>13276.98784</v>
      </c>
      <c r="C17" s="288">
        <v>7.7615759994617561E-3</v>
      </c>
      <c r="D17" s="287">
        <v>3204.7024000000001</v>
      </c>
      <c r="E17" s="288">
        <v>4.1817758406960046E-3</v>
      </c>
      <c r="F17" s="287">
        <v>66114.996630000009</v>
      </c>
      <c r="G17" s="288">
        <v>6.944532048404525E-3</v>
      </c>
      <c r="H17" s="287">
        <v>5652.7817599999998</v>
      </c>
      <c r="I17" s="288">
        <v>5.4195436394756684E-3</v>
      </c>
      <c r="J17" s="287">
        <v>14365.206910000001</v>
      </c>
      <c r="K17" s="288">
        <v>3.3165128379322846E-2</v>
      </c>
      <c r="L17" s="287">
        <v>102614.67554</v>
      </c>
      <c r="M17" s="288">
        <v>7.6159963347592471E-3</v>
      </c>
    </row>
    <row r="18" spans="1:13" ht="18" customHeight="1">
      <c r="A18" s="183" t="s">
        <v>771</v>
      </c>
      <c r="B18" s="287">
        <v>246.25554</v>
      </c>
      <c r="C18" s="288">
        <v>1.4395818630187843E-4</v>
      </c>
      <c r="D18" s="287">
        <v>19149.495320000002</v>
      </c>
      <c r="E18" s="288">
        <v>2.4987935507115169E-2</v>
      </c>
      <c r="F18" s="287">
        <v>3919541.7583900001</v>
      </c>
      <c r="G18" s="288">
        <v>0.41169756853391792</v>
      </c>
      <c r="H18" s="287">
        <v>40695.390340000005</v>
      </c>
      <c r="I18" s="288">
        <v>3.9016267253368472E-2</v>
      </c>
      <c r="J18" s="287">
        <v>2569.9009999999998</v>
      </c>
      <c r="K18" s="288">
        <v>5.9331617790912934E-3</v>
      </c>
      <c r="L18" s="287">
        <v>3982202.8005900001</v>
      </c>
      <c r="M18" s="288">
        <v>0.29555657389121875</v>
      </c>
    </row>
    <row r="19" spans="1:13" ht="18" customHeight="1">
      <c r="A19" s="209" t="s">
        <v>671</v>
      </c>
      <c r="B19" s="287">
        <v>5005.9993099999992</v>
      </c>
      <c r="C19" s="288">
        <v>2.92645022847427E-3</v>
      </c>
      <c r="D19" s="287">
        <v>11023.34384</v>
      </c>
      <c r="E19" s="288">
        <v>1.4384222682829181E-2</v>
      </c>
      <c r="F19" s="287">
        <v>4152671.1219600001</v>
      </c>
      <c r="G19" s="288">
        <v>0.43618481680220866</v>
      </c>
      <c r="H19" s="287">
        <v>34052.047630000001</v>
      </c>
      <c r="I19" s="288">
        <v>3.2647033970101304E-2</v>
      </c>
      <c r="J19" s="287">
        <v>50909.624040000002</v>
      </c>
      <c r="K19" s="288">
        <v>0.1175356698728999</v>
      </c>
      <c r="L19" s="287">
        <v>4253662.1367800003</v>
      </c>
      <c r="M19" s="288">
        <v>0.3157041141780203</v>
      </c>
    </row>
    <row r="20" spans="1:13" ht="18" customHeight="1">
      <c r="A20" s="210" t="s">
        <v>849</v>
      </c>
      <c r="B20" s="287">
        <v>986746.15521</v>
      </c>
      <c r="C20" s="288">
        <v>0.57684057318825566</v>
      </c>
      <c r="D20" s="287">
        <v>352884.45373999997</v>
      </c>
      <c r="E20" s="288">
        <v>0.46047448374836258</v>
      </c>
      <c r="F20" s="287">
        <v>44951.495819999996</v>
      </c>
      <c r="G20" s="288">
        <v>4.721577845533227E-3</v>
      </c>
      <c r="H20" s="287">
        <v>117804.78599999999</v>
      </c>
      <c r="I20" s="288">
        <v>0.11294406997698993</v>
      </c>
      <c r="J20" s="287">
        <v>95099.239640000014</v>
      </c>
      <c r="K20" s="288">
        <v>0.21955677430869586</v>
      </c>
      <c r="L20" s="287">
        <v>1597486.1304100002</v>
      </c>
      <c r="M20" s="288">
        <v>0.11856441049982873</v>
      </c>
    </row>
    <row r="21" spans="1:13" ht="18" customHeight="1">
      <c r="A21" s="210" t="s">
        <v>850</v>
      </c>
      <c r="B21" s="287">
        <v>914987.98746000009</v>
      </c>
      <c r="C21" s="288">
        <v>0.53489156492782863</v>
      </c>
      <c r="D21" s="287">
        <v>162483.92609999998</v>
      </c>
      <c r="E21" s="288">
        <v>0.21202323082056382</v>
      </c>
      <c r="F21" s="287">
        <v>0</v>
      </c>
      <c r="G21" s="288">
        <v>0</v>
      </c>
      <c r="H21" s="287">
        <v>0</v>
      </c>
      <c r="I21" s="288">
        <v>0</v>
      </c>
      <c r="J21" s="287">
        <v>43347.59244</v>
      </c>
      <c r="K21" s="288">
        <v>0.10007711529768451</v>
      </c>
      <c r="L21" s="287">
        <v>1120819.5060000001</v>
      </c>
      <c r="M21" s="288">
        <v>8.3186515035027414E-2</v>
      </c>
    </row>
    <row r="22" spans="1:13" ht="18" customHeight="1">
      <c r="A22" s="210" t="s">
        <v>851</v>
      </c>
      <c r="B22" s="287">
        <v>1197.8105399999999</v>
      </c>
      <c r="C22" s="288">
        <v>7.002264106288678E-4</v>
      </c>
      <c r="D22" s="287">
        <v>13088.758220000002</v>
      </c>
      <c r="E22" s="288">
        <v>1.7079355920570735E-2</v>
      </c>
      <c r="F22" s="287">
        <v>16130.79953</v>
      </c>
      <c r="G22" s="288">
        <v>1.6943335099807541E-3</v>
      </c>
      <c r="H22" s="287">
        <v>94109.149409999998</v>
      </c>
      <c r="I22" s="288">
        <v>9.0226133566746941E-2</v>
      </c>
      <c r="J22" s="287">
        <v>8258.5415300000004</v>
      </c>
      <c r="K22" s="288">
        <v>1.9066595544666561E-2</v>
      </c>
      <c r="L22" s="287">
        <v>132785.05922999998</v>
      </c>
      <c r="M22" s="288">
        <v>9.8552231353327274E-3</v>
      </c>
    </row>
    <row r="23" spans="1:13" ht="18" customHeight="1">
      <c r="A23" s="210" t="s">
        <v>628</v>
      </c>
      <c r="B23" s="287">
        <v>0</v>
      </c>
      <c r="C23" s="288">
        <v>0</v>
      </c>
      <c r="D23" s="287">
        <v>0</v>
      </c>
      <c r="E23" s="288">
        <v>0</v>
      </c>
      <c r="F23" s="287">
        <v>0</v>
      </c>
      <c r="G23" s="288">
        <v>0</v>
      </c>
      <c r="H23" s="287">
        <v>0</v>
      </c>
      <c r="I23" s="288">
        <v>0</v>
      </c>
      <c r="J23" s="287">
        <v>0</v>
      </c>
      <c r="K23" s="288">
        <v>0</v>
      </c>
      <c r="L23" s="287">
        <v>0</v>
      </c>
      <c r="M23" s="288">
        <v>0</v>
      </c>
    </row>
    <row r="24" spans="1:13" ht="19.5">
      <c r="A24" s="210" t="s">
        <v>852</v>
      </c>
      <c r="B24" s="287">
        <v>228.34613000000002</v>
      </c>
      <c r="C24" s="288">
        <v>1.3348854902453343E-4</v>
      </c>
      <c r="D24" s="287">
        <v>57531.372210000001</v>
      </c>
      <c r="E24" s="288">
        <v>7.507196374610868E-2</v>
      </c>
      <c r="F24" s="287">
        <v>0</v>
      </c>
      <c r="G24" s="288">
        <v>0</v>
      </c>
      <c r="H24" s="287">
        <v>18318.704980000002</v>
      </c>
      <c r="I24" s="288">
        <v>1.7562861131541416E-2</v>
      </c>
      <c r="J24" s="287">
        <v>0</v>
      </c>
      <c r="K24" s="288">
        <v>0</v>
      </c>
      <c r="L24" s="287">
        <v>76078.423320000002</v>
      </c>
      <c r="M24" s="288">
        <v>5.6464924740079964E-3</v>
      </c>
    </row>
    <row r="25" spans="1:13" ht="19.5">
      <c r="A25" s="578" t="s">
        <v>760</v>
      </c>
      <c r="B25" s="287">
        <v>0</v>
      </c>
      <c r="C25" s="288">
        <v>0</v>
      </c>
      <c r="D25" s="287">
        <v>0</v>
      </c>
      <c r="E25" s="288">
        <v>0</v>
      </c>
      <c r="F25" s="287">
        <v>0</v>
      </c>
      <c r="G25" s="288">
        <v>0</v>
      </c>
      <c r="H25" s="287">
        <v>0</v>
      </c>
      <c r="I25" s="288">
        <v>0</v>
      </c>
      <c r="J25" s="287">
        <v>0</v>
      </c>
      <c r="K25" s="288">
        <v>0</v>
      </c>
      <c r="L25" s="287">
        <v>0</v>
      </c>
      <c r="M25" s="288">
        <v>0</v>
      </c>
    </row>
    <row r="26" spans="1:13" ht="19.5">
      <c r="A26" s="578" t="s">
        <v>783</v>
      </c>
      <c r="B26" s="287">
        <v>70332.011079999997</v>
      </c>
      <c r="C26" s="288">
        <v>4.111529330077373E-2</v>
      </c>
      <c r="D26" s="287">
        <v>119780.39721</v>
      </c>
      <c r="E26" s="288">
        <v>0.15629993326111935</v>
      </c>
      <c r="F26" s="287">
        <v>0</v>
      </c>
      <c r="G26" s="288">
        <v>0</v>
      </c>
      <c r="H26" s="287">
        <v>5376.9316100000005</v>
      </c>
      <c r="I26" s="288">
        <v>5.1550752787015734E-3</v>
      </c>
      <c r="J26" s="287">
        <v>43493.105670000004</v>
      </c>
      <c r="K26" s="288">
        <v>0.10041306346634477</v>
      </c>
      <c r="L26" s="287">
        <v>238982.44556999998</v>
      </c>
      <c r="M26" s="288">
        <v>1.7737126000300377E-2</v>
      </c>
    </row>
    <row r="27" spans="1:13" ht="18" customHeight="1">
      <c r="A27" s="183" t="s">
        <v>771</v>
      </c>
      <c r="B27" s="287">
        <v>0</v>
      </c>
      <c r="C27" s="288">
        <v>0</v>
      </c>
      <c r="D27" s="287">
        <v>0</v>
      </c>
      <c r="E27" s="288">
        <v>0</v>
      </c>
      <c r="F27" s="287">
        <v>28820.69629</v>
      </c>
      <c r="G27" s="288">
        <v>3.0272443355524735E-3</v>
      </c>
      <c r="H27" s="287">
        <v>0</v>
      </c>
      <c r="I27" s="288">
        <v>0</v>
      </c>
      <c r="J27" s="287">
        <v>0</v>
      </c>
      <c r="K27" s="288">
        <v>0</v>
      </c>
      <c r="L27" s="287">
        <v>28820.69629</v>
      </c>
      <c r="M27" s="288">
        <v>2.1390538551601937E-3</v>
      </c>
    </row>
    <row r="28" spans="1:13" ht="18" customHeight="1">
      <c r="A28" s="210" t="s">
        <v>671</v>
      </c>
      <c r="B28" s="287">
        <v>0</v>
      </c>
      <c r="C28" s="288">
        <v>0</v>
      </c>
      <c r="D28" s="287">
        <v>0</v>
      </c>
      <c r="E28" s="288">
        <v>0</v>
      </c>
      <c r="F28" s="287">
        <v>0</v>
      </c>
      <c r="G28" s="288">
        <v>0</v>
      </c>
      <c r="H28" s="287">
        <v>0</v>
      </c>
      <c r="I28" s="288">
        <v>0</v>
      </c>
      <c r="J28" s="287">
        <v>0</v>
      </c>
      <c r="K28" s="288">
        <v>0</v>
      </c>
      <c r="L28" s="287">
        <v>0</v>
      </c>
      <c r="M28" s="288">
        <v>0</v>
      </c>
    </row>
    <row r="29" spans="1:13" ht="18" customHeight="1">
      <c r="A29" s="210" t="s">
        <v>1186</v>
      </c>
      <c r="B29" s="694">
        <v>0</v>
      </c>
      <c r="C29" s="695">
        <v>0</v>
      </c>
      <c r="D29" s="694">
        <v>432.06786</v>
      </c>
      <c r="E29" s="695">
        <v>5.6379991430381281E-4</v>
      </c>
      <c r="F29" s="694">
        <v>0</v>
      </c>
      <c r="G29" s="695">
        <v>0</v>
      </c>
      <c r="H29" s="694">
        <v>0</v>
      </c>
      <c r="I29" s="695">
        <v>0</v>
      </c>
      <c r="J29" s="694">
        <v>5858.5999499999998</v>
      </c>
      <c r="K29" s="695">
        <v>1.3525821151214061E-2</v>
      </c>
      <c r="L29" s="694">
        <v>6290.6678099999999</v>
      </c>
      <c r="M29" s="695">
        <v>4.6688938723460078E-4</v>
      </c>
    </row>
    <row r="30" spans="1:13" ht="18" customHeight="1">
      <c r="A30" s="209" t="s">
        <v>853</v>
      </c>
      <c r="B30" s="285">
        <v>1725898.4815500001</v>
      </c>
      <c r="C30" s="286">
        <v>1.0089406116309261</v>
      </c>
      <c r="D30" s="285">
        <v>773908.91234999988</v>
      </c>
      <c r="E30" s="286">
        <v>1.0098640025247121</v>
      </c>
      <c r="F30" s="285">
        <v>9671002.8977700025</v>
      </c>
      <c r="G30" s="286">
        <v>1.0158147619613183</v>
      </c>
      <c r="H30" s="285">
        <v>1090869.06635</v>
      </c>
      <c r="I30" s="286">
        <v>1.0458589701573591</v>
      </c>
      <c r="J30" s="285">
        <v>470833.89887999994</v>
      </c>
      <c r="K30" s="286">
        <v>1.0870199642458409</v>
      </c>
      <c r="L30" s="285">
        <v>13732513.256900001</v>
      </c>
      <c r="M30" s="286">
        <v>1.0192184507840152</v>
      </c>
    </row>
    <row r="31" spans="1:13" ht="18" customHeight="1">
      <c r="A31" s="210" t="s">
        <v>1187</v>
      </c>
      <c r="B31" s="694">
        <v>15293.851650000001</v>
      </c>
      <c r="C31" s="695">
        <v>8.9406116309261128E-3</v>
      </c>
      <c r="D31" s="694">
        <v>7559.2747599999993</v>
      </c>
      <c r="E31" s="695">
        <v>9.8640025247121489E-3</v>
      </c>
      <c r="F31" s="694">
        <v>150563.48311</v>
      </c>
      <c r="G31" s="695">
        <v>1.5814761961318251E-2</v>
      </c>
      <c r="H31" s="694">
        <v>47832.579140000002</v>
      </c>
      <c r="I31" s="695">
        <v>4.5858970157359048E-2</v>
      </c>
      <c r="J31" s="694">
        <v>37691.993150000002</v>
      </c>
      <c r="K31" s="695">
        <v>8.7019964245840936E-2</v>
      </c>
      <c r="L31" s="694">
        <v>258941.18180999998</v>
      </c>
      <c r="M31" s="695">
        <v>1.9218450784015292E-2</v>
      </c>
    </row>
    <row r="32" spans="1:13" ht="26.25" customHeight="1">
      <c r="A32" s="495" t="s">
        <v>855</v>
      </c>
      <c r="B32" s="496">
        <v>1710604.6299000001</v>
      </c>
      <c r="C32" s="497">
        <v>1</v>
      </c>
      <c r="D32" s="496">
        <v>766349.63758999994</v>
      </c>
      <c r="E32" s="497">
        <v>1</v>
      </c>
      <c r="F32" s="496">
        <v>9520439.414660003</v>
      </c>
      <c r="G32" s="497">
        <v>1</v>
      </c>
      <c r="H32" s="496">
        <v>1043036.4872099999</v>
      </c>
      <c r="I32" s="497">
        <v>1</v>
      </c>
      <c r="J32" s="496">
        <v>433141.90572999994</v>
      </c>
      <c r="K32" s="497">
        <v>1</v>
      </c>
      <c r="L32" s="496">
        <v>13473572.075090002</v>
      </c>
      <c r="M32" s="497">
        <v>1</v>
      </c>
    </row>
    <row r="33" spans="1:13" ht="19.5">
      <c r="A33" s="183" t="s">
        <v>809</v>
      </c>
      <c r="B33" s="287">
        <v>303.72618999999997</v>
      </c>
      <c r="C33" s="288">
        <v>1.7755487427726385E-4</v>
      </c>
      <c r="D33" s="287">
        <v>360.64646999999997</v>
      </c>
      <c r="E33" s="288">
        <v>4.706030411055629E-4</v>
      </c>
      <c r="F33" s="287">
        <v>1157.4519700000001</v>
      </c>
      <c r="G33" s="288">
        <v>1.2157547772613343E-4</v>
      </c>
      <c r="H33" s="287">
        <v>2515.67796</v>
      </c>
      <c r="I33" s="288">
        <v>2.4118791536517988E-3</v>
      </c>
      <c r="J33" s="287">
        <v>6485.82006</v>
      </c>
      <c r="K33" s="288">
        <v>1.497389186822979E-2</v>
      </c>
      <c r="L33" s="287">
        <v>10823.32265</v>
      </c>
      <c r="M33" s="288">
        <v>8.0330016343700011E-4</v>
      </c>
    </row>
    <row r="34" spans="1:13" ht="19.5">
      <c r="A34" s="183" t="s">
        <v>810</v>
      </c>
      <c r="B34" s="287">
        <v>0</v>
      </c>
      <c r="C34" s="288">
        <v>0</v>
      </c>
      <c r="D34" s="287">
        <v>0</v>
      </c>
      <c r="E34" s="288">
        <v>0</v>
      </c>
      <c r="F34" s="287">
        <v>158605.42293</v>
      </c>
      <c r="G34" s="288">
        <v>1.6659464550110175E-2</v>
      </c>
      <c r="H34" s="287">
        <v>26304.520370000002</v>
      </c>
      <c r="I34" s="288">
        <v>2.5219175640117351E-2</v>
      </c>
      <c r="J34" s="287">
        <v>9485.4607500000002</v>
      </c>
      <c r="K34" s="288">
        <v>2.1899198910374618E-2</v>
      </c>
      <c r="L34" s="287">
        <v>194395.40405000001</v>
      </c>
      <c r="M34" s="288">
        <v>1.4427903971315749E-2</v>
      </c>
    </row>
    <row r="35" spans="1:13" ht="12.75" customHeight="1">
      <c r="A35" s="36" t="s">
        <v>620</v>
      </c>
    </row>
    <row r="36" spans="1:13" ht="12.75" customHeight="1">
      <c r="A36" s="65" t="s">
        <v>621</v>
      </c>
    </row>
    <row r="37" spans="1:13" ht="12.75" customHeight="1"/>
    <row r="38" spans="1:13" ht="12.75" customHeight="1"/>
    <row r="39" spans="1:13" ht="12.75" customHeight="1"/>
    <row r="40" spans="1:13" ht="12.75" customHeight="1"/>
    <row r="41" spans="1:13" ht="12.75" customHeight="1">
      <c r="A41" s="493" t="s">
        <v>1028</v>
      </c>
      <c r="G41" s="380" t="str">
        <f>Naslovnica!A20</f>
        <v>Siječanj 2015.</v>
      </c>
    </row>
    <row r="42" spans="1:13">
      <c r="A42" s="125" t="s">
        <v>1029</v>
      </c>
      <c r="G42" s="118" t="str">
        <f>Naslovnica!A24</f>
        <v>January 2015</v>
      </c>
    </row>
    <row r="43" spans="1:13" ht="12.75" customHeight="1"/>
    <row r="44" spans="1:13">
      <c r="G44" s="21" t="s">
        <v>829</v>
      </c>
    </row>
    <row r="45" spans="1:13" ht="22.5">
      <c r="A45" s="793" t="s">
        <v>818</v>
      </c>
      <c r="B45" s="595" t="s">
        <v>819</v>
      </c>
      <c r="C45" s="595" t="s">
        <v>820</v>
      </c>
      <c r="D45" s="595" t="s">
        <v>821</v>
      </c>
      <c r="E45" s="595" t="s">
        <v>822</v>
      </c>
      <c r="F45" s="595" t="s">
        <v>823</v>
      </c>
      <c r="G45" s="595" t="s">
        <v>824</v>
      </c>
    </row>
    <row r="46" spans="1:13" ht="22.5">
      <c r="A46" s="793"/>
      <c r="B46" s="596" t="s">
        <v>825</v>
      </c>
      <c r="C46" s="596" t="s">
        <v>825</v>
      </c>
      <c r="D46" s="596" t="s">
        <v>825</v>
      </c>
      <c r="E46" s="596" t="s">
        <v>825</v>
      </c>
      <c r="F46" s="596" t="s">
        <v>825</v>
      </c>
      <c r="G46" s="596" t="s">
        <v>825</v>
      </c>
    </row>
    <row r="47" spans="1:13" ht="22.5">
      <c r="A47" s="213" t="s">
        <v>826</v>
      </c>
      <c r="B47" s="598">
        <v>127885.59071000002</v>
      </c>
      <c r="C47" s="598">
        <v>47871.386779999986</v>
      </c>
      <c r="D47" s="598">
        <v>1486266.67551</v>
      </c>
      <c r="E47" s="598">
        <v>115250.96241000001</v>
      </c>
      <c r="F47" s="598">
        <v>14479.883069999998</v>
      </c>
      <c r="G47" s="598">
        <v>1791754.4984799998</v>
      </c>
    </row>
    <row r="48" spans="1:13" ht="22.5">
      <c r="A48" s="597" t="s">
        <v>827</v>
      </c>
      <c r="B48" s="598">
        <v>154548.72864000002</v>
      </c>
      <c r="C48" s="598">
        <v>41392.437489999997</v>
      </c>
      <c r="D48" s="598">
        <v>1165811.4024799997</v>
      </c>
      <c r="E48" s="598">
        <v>26731.024750000004</v>
      </c>
      <c r="F48" s="598">
        <v>3694.5175300000001</v>
      </c>
      <c r="G48" s="598">
        <v>1392178.1108899999</v>
      </c>
    </row>
    <row r="49" spans="1:7" ht="33">
      <c r="A49" s="495" t="s">
        <v>828</v>
      </c>
      <c r="B49" s="599">
        <v>-26663.137929999997</v>
      </c>
      <c r="C49" s="599">
        <v>6478.9492899999896</v>
      </c>
      <c r="D49" s="599">
        <v>320455.27303000027</v>
      </c>
      <c r="E49" s="599">
        <v>88519.937659999996</v>
      </c>
      <c r="F49" s="599">
        <v>10785.365539999999</v>
      </c>
      <c r="G49" s="599">
        <v>399576.38758999994</v>
      </c>
    </row>
    <row r="50" spans="1:7" ht="12.75" customHeight="1">
      <c r="A50" s="36" t="s">
        <v>620</v>
      </c>
    </row>
    <row r="51" spans="1:7" ht="12.75" customHeight="1">
      <c r="A51" s="65" t="s">
        <v>621</v>
      </c>
    </row>
    <row r="52" spans="1:7" ht="12.75" customHeight="1"/>
    <row r="53" spans="1:7" ht="12.75" customHeight="1"/>
    <row r="54" spans="1:7" ht="12.75" customHeight="1"/>
    <row r="55" spans="1:7" ht="12.75" customHeight="1">
      <c r="A55" s="75" t="s">
        <v>343</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766</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44" t="s">
        <v>27</v>
      </c>
      <c r="B1" s="545"/>
      <c r="C1" s="545"/>
      <c r="D1" s="545"/>
      <c r="E1" s="545"/>
      <c r="F1" s="545"/>
      <c r="G1" s="545"/>
      <c r="H1" s="545"/>
      <c r="I1" s="545"/>
      <c r="J1" s="545"/>
      <c r="K1" s="545"/>
      <c r="L1" s="545"/>
      <c r="M1" s="545"/>
      <c r="N1" s="545"/>
      <c r="O1" s="545"/>
      <c r="P1" s="545"/>
      <c r="Q1" s="545"/>
    </row>
    <row r="2" spans="1:17" ht="16.5">
      <c r="A2" s="546" t="s">
        <v>28</v>
      </c>
      <c r="B2" s="547"/>
      <c r="C2" s="547"/>
      <c r="D2" s="547"/>
      <c r="E2" s="548"/>
      <c r="F2" s="548"/>
      <c r="G2" s="548"/>
      <c r="H2" s="548"/>
      <c r="I2" s="548"/>
      <c r="J2" s="548"/>
      <c r="K2" s="548"/>
      <c r="L2" s="548"/>
      <c r="M2" s="548"/>
      <c r="N2" s="548"/>
      <c r="O2" s="548"/>
      <c r="P2" s="548"/>
      <c r="Q2" s="548"/>
    </row>
    <row r="3" spans="1:17" ht="12.75" customHeight="1">
      <c r="A3" s="8"/>
      <c r="B3" s="9"/>
      <c r="C3" s="9"/>
      <c r="D3" s="9"/>
      <c r="E3" s="10"/>
      <c r="F3" s="10"/>
    </row>
    <row r="4" spans="1:17" ht="12.75" customHeight="1">
      <c r="A4" s="379" t="s">
        <v>728</v>
      </c>
      <c r="B4" s="11"/>
      <c r="C4" s="11"/>
      <c r="D4" s="12"/>
      <c r="E4" s="13"/>
      <c r="Q4" s="380" t="str">
        <f>Naslovnica!A20</f>
        <v>Siječanj 2015.</v>
      </c>
    </row>
    <row r="5" spans="1:17" ht="12.75" customHeight="1">
      <c r="A5" s="117" t="s">
        <v>727</v>
      </c>
      <c r="B5" s="16"/>
      <c r="C5" s="16"/>
      <c r="D5" s="17"/>
      <c r="E5" s="18"/>
      <c r="Q5" s="118" t="str">
        <f>Naslovnica!A24</f>
        <v>January 2015</v>
      </c>
    </row>
    <row r="6" spans="1:17" ht="12.75" customHeight="1"/>
    <row r="7" spans="1:17" ht="12.75" customHeight="1">
      <c r="A7" s="622"/>
      <c r="B7" s="646"/>
      <c r="C7" s="714" t="s">
        <v>109</v>
      </c>
      <c r="D7" s="714"/>
      <c r="E7" s="646"/>
      <c r="F7" s="714" t="s">
        <v>110</v>
      </c>
      <c r="G7" s="714"/>
      <c r="H7" s="646"/>
      <c r="I7" s="714" t="s">
        <v>111</v>
      </c>
      <c r="J7" s="714"/>
      <c r="K7" s="646"/>
      <c r="L7" s="714" t="s">
        <v>112</v>
      </c>
      <c r="M7" s="714"/>
      <c r="N7" s="646"/>
      <c r="O7" s="714" t="s">
        <v>917</v>
      </c>
      <c r="P7" s="714"/>
      <c r="Q7" s="710" t="s">
        <v>922</v>
      </c>
    </row>
    <row r="8" spans="1:17" ht="15" customHeight="1">
      <c r="A8" s="611"/>
      <c r="B8" s="712" t="s">
        <v>918</v>
      </c>
      <c r="C8" s="713"/>
      <c r="D8" s="713"/>
      <c r="E8" s="712" t="s">
        <v>918</v>
      </c>
      <c r="F8" s="713"/>
      <c r="G8" s="713"/>
      <c r="H8" s="712" t="s">
        <v>918</v>
      </c>
      <c r="I8" s="713"/>
      <c r="J8" s="713"/>
      <c r="K8" s="712" t="s">
        <v>918</v>
      </c>
      <c r="L8" s="713"/>
      <c r="M8" s="713"/>
      <c r="N8" s="712" t="s">
        <v>918</v>
      </c>
      <c r="O8" s="713"/>
      <c r="P8" s="713"/>
      <c r="Q8" s="711"/>
    </row>
    <row r="9" spans="1:17">
      <c r="A9" s="621" t="s">
        <v>916</v>
      </c>
      <c r="B9" s="645" t="s">
        <v>919</v>
      </c>
      <c r="C9" s="645" t="s">
        <v>920</v>
      </c>
      <c r="D9" s="645" t="s">
        <v>921</v>
      </c>
      <c r="E9" s="645" t="s">
        <v>919</v>
      </c>
      <c r="F9" s="645" t="s">
        <v>920</v>
      </c>
      <c r="G9" s="645" t="s">
        <v>921</v>
      </c>
      <c r="H9" s="645" t="s">
        <v>919</v>
      </c>
      <c r="I9" s="645" t="s">
        <v>920</v>
      </c>
      <c r="J9" s="645" t="s">
        <v>921</v>
      </c>
      <c r="K9" s="645" t="s">
        <v>919</v>
      </c>
      <c r="L9" s="645" t="s">
        <v>920</v>
      </c>
      <c r="M9" s="645" t="s">
        <v>921</v>
      </c>
      <c r="N9" s="645" t="s">
        <v>919</v>
      </c>
      <c r="O9" s="645" t="s">
        <v>920</v>
      </c>
      <c r="P9" s="645" t="s">
        <v>921</v>
      </c>
      <c r="Q9" s="711"/>
    </row>
    <row r="10" spans="1:17" ht="22.5" customHeight="1">
      <c r="A10" s="549" t="s">
        <v>489</v>
      </c>
      <c r="B10" s="623">
        <v>2052</v>
      </c>
      <c r="C10" s="623">
        <v>605173</v>
      </c>
      <c r="D10" s="623">
        <v>5269</v>
      </c>
      <c r="E10" s="623">
        <v>709</v>
      </c>
      <c r="F10" s="623">
        <v>261771</v>
      </c>
      <c r="G10" s="623">
        <v>2049</v>
      </c>
      <c r="H10" s="623">
        <v>739</v>
      </c>
      <c r="I10" s="623">
        <v>300399</v>
      </c>
      <c r="J10" s="623">
        <v>2540</v>
      </c>
      <c r="K10" s="623">
        <v>1327</v>
      </c>
      <c r="L10" s="623">
        <v>518251</v>
      </c>
      <c r="M10" s="623">
        <v>5441</v>
      </c>
      <c r="N10" s="623">
        <v>4827</v>
      </c>
      <c r="O10" s="623">
        <v>1685594</v>
      </c>
      <c r="P10" s="623">
        <v>15299</v>
      </c>
      <c r="Q10" s="623">
        <v>1705720</v>
      </c>
    </row>
    <row r="11" spans="1:17" ht="21.75">
      <c r="A11" s="612" t="s">
        <v>729</v>
      </c>
      <c r="B11" s="628">
        <v>1.2030110451891284E-3</v>
      </c>
      <c r="C11" s="628">
        <v>0.35479035246113078</v>
      </c>
      <c r="D11" s="628">
        <v>3.0890181272424547E-3</v>
      </c>
      <c r="E11" s="628">
        <v>4.1566024904439181E-4</v>
      </c>
      <c r="F11" s="628">
        <v>0.15346657130126867</v>
      </c>
      <c r="G11" s="628">
        <v>1.2012522571113664E-3</v>
      </c>
      <c r="H11" s="628">
        <v>4.3324812982201063E-4</v>
      </c>
      <c r="I11" s="628">
        <v>0.17611272659053068</v>
      </c>
      <c r="J11" s="628">
        <v>1.4891072391717281E-3</v>
      </c>
      <c r="K11" s="628">
        <v>7.7797059306333987E-4</v>
      </c>
      <c r="L11" s="628">
        <v>0.30383122669605794</v>
      </c>
      <c r="M11" s="628">
        <v>3.1898553103674693E-3</v>
      </c>
      <c r="N11" s="628">
        <v>2.8298900171188708E-3</v>
      </c>
      <c r="O11" s="628">
        <v>0.98820087704898807</v>
      </c>
      <c r="P11" s="628">
        <v>8.9692329338930191E-3</v>
      </c>
      <c r="Q11" s="628">
        <v>1</v>
      </c>
    </row>
    <row r="12" spans="1:17" ht="22.5">
      <c r="A12" s="203" t="s">
        <v>730</v>
      </c>
      <c r="B12" s="624">
        <v>7</v>
      </c>
      <c r="C12" s="624">
        <v>20</v>
      </c>
      <c r="D12" s="624">
        <v>3</v>
      </c>
      <c r="E12" s="624">
        <v>4</v>
      </c>
      <c r="F12" s="624">
        <v>13</v>
      </c>
      <c r="G12" s="624">
        <v>1</v>
      </c>
      <c r="H12" s="624">
        <v>4</v>
      </c>
      <c r="I12" s="624">
        <v>27</v>
      </c>
      <c r="J12" s="624">
        <v>4</v>
      </c>
      <c r="K12" s="624">
        <v>3</v>
      </c>
      <c r="L12" s="624">
        <v>13</v>
      </c>
      <c r="M12" s="624">
        <v>2</v>
      </c>
      <c r="N12" s="624">
        <v>18</v>
      </c>
      <c r="O12" s="624">
        <v>73</v>
      </c>
      <c r="P12" s="624">
        <v>10</v>
      </c>
      <c r="Q12" s="624">
        <v>101</v>
      </c>
    </row>
    <row r="13" spans="1:17" ht="22.5">
      <c r="A13" s="203" t="s">
        <v>731</v>
      </c>
      <c r="B13" s="624">
        <v>0</v>
      </c>
      <c r="C13" s="624">
        <v>5</v>
      </c>
      <c r="D13" s="624">
        <v>0</v>
      </c>
      <c r="E13" s="624">
        <v>0</v>
      </c>
      <c r="F13" s="624">
        <v>7</v>
      </c>
      <c r="G13" s="624">
        <v>0</v>
      </c>
      <c r="H13" s="624">
        <v>0</v>
      </c>
      <c r="I13" s="624">
        <v>1</v>
      </c>
      <c r="J13" s="624">
        <v>0</v>
      </c>
      <c r="K13" s="624">
        <v>0</v>
      </c>
      <c r="L13" s="624">
        <v>0</v>
      </c>
      <c r="M13" s="624">
        <v>0</v>
      </c>
      <c r="N13" s="624">
        <v>0</v>
      </c>
      <c r="O13" s="624">
        <v>13</v>
      </c>
      <c r="P13" s="624">
        <v>0</v>
      </c>
      <c r="Q13" s="624">
        <v>13</v>
      </c>
    </row>
    <row r="14" spans="1:17" ht="22.5">
      <c r="A14" s="203" t="s">
        <v>732</v>
      </c>
      <c r="B14" s="624">
        <v>0</v>
      </c>
      <c r="C14" s="624">
        <v>1936</v>
      </c>
      <c r="D14" s="624">
        <v>0</v>
      </c>
      <c r="E14" s="624">
        <v>0</v>
      </c>
      <c r="F14" s="624">
        <v>1936</v>
      </c>
      <c r="G14" s="624">
        <v>0</v>
      </c>
      <c r="H14" s="624">
        <v>0</v>
      </c>
      <c r="I14" s="624">
        <v>1936</v>
      </c>
      <c r="J14" s="624">
        <v>0</v>
      </c>
      <c r="K14" s="624">
        <v>0</v>
      </c>
      <c r="L14" s="624">
        <v>1935</v>
      </c>
      <c r="M14" s="624">
        <v>0</v>
      </c>
      <c r="N14" s="624">
        <v>0</v>
      </c>
      <c r="O14" s="624">
        <v>7743</v>
      </c>
      <c r="P14" s="624">
        <v>0</v>
      </c>
      <c r="Q14" s="624">
        <v>7743</v>
      </c>
    </row>
    <row r="15" spans="1:17" ht="21.75">
      <c r="A15" s="612" t="s">
        <v>733</v>
      </c>
      <c r="B15" s="626">
        <v>7</v>
      </c>
      <c r="C15" s="626">
        <v>1961</v>
      </c>
      <c r="D15" s="626">
        <v>3</v>
      </c>
      <c r="E15" s="626">
        <v>4</v>
      </c>
      <c r="F15" s="626">
        <v>1956</v>
      </c>
      <c r="G15" s="626">
        <v>1</v>
      </c>
      <c r="H15" s="626">
        <v>4</v>
      </c>
      <c r="I15" s="626">
        <v>1964</v>
      </c>
      <c r="J15" s="626">
        <v>4</v>
      </c>
      <c r="K15" s="626">
        <v>3</v>
      </c>
      <c r="L15" s="626">
        <v>1948</v>
      </c>
      <c r="M15" s="626">
        <v>2</v>
      </c>
      <c r="N15" s="626">
        <v>18</v>
      </c>
      <c r="O15" s="626">
        <v>7829</v>
      </c>
      <c r="P15" s="626">
        <v>10</v>
      </c>
      <c r="Q15" s="626">
        <v>7857</v>
      </c>
    </row>
    <row r="16" spans="1:17" ht="22.5">
      <c r="A16" s="613" t="s">
        <v>910</v>
      </c>
      <c r="B16" s="624">
        <v>0</v>
      </c>
      <c r="C16" s="624">
        <v>4</v>
      </c>
      <c r="D16" s="624">
        <v>0</v>
      </c>
      <c r="E16" s="624">
        <v>0</v>
      </c>
      <c r="F16" s="624">
        <v>1</v>
      </c>
      <c r="G16" s="624">
        <v>0</v>
      </c>
      <c r="H16" s="624">
        <v>0</v>
      </c>
      <c r="I16" s="624">
        <v>0</v>
      </c>
      <c r="J16" s="624">
        <v>1</v>
      </c>
      <c r="K16" s="624">
        <v>1</v>
      </c>
      <c r="L16" s="624">
        <v>3</v>
      </c>
      <c r="M16" s="624">
        <v>0</v>
      </c>
      <c r="N16" s="624">
        <v>1</v>
      </c>
      <c r="O16" s="624">
        <v>8</v>
      </c>
      <c r="P16" s="624">
        <v>1</v>
      </c>
      <c r="Q16" s="624">
        <v>10</v>
      </c>
    </row>
    <row r="17" spans="1:17" ht="22.5">
      <c r="A17" s="613" t="s">
        <v>911</v>
      </c>
      <c r="B17" s="625">
        <v>4</v>
      </c>
      <c r="C17" s="624">
        <v>0</v>
      </c>
      <c r="D17" s="624">
        <v>0</v>
      </c>
      <c r="E17" s="624">
        <v>1</v>
      </c>
      <c r="F17" s="624">
        <v>0</v>
      </c>
      <c r="G17" s="624">
        <v>0</v>
      </c>
      <c r="H17" s="624">
        <v>1</v>
      </c>
      <c r="I17" s="624">
        <v>0</v>
      </c>
      <c r="J17" s="624">
        <v>0</v>
      </c>
      <c r="K17" s="624">
        <v>3</v>
      </c>
      <c r="L17" s="624">
        <v>1</v>
      </c>
      <c r="M17" s="624">
        <v>0</v>
      </c>
      <c r="N17" s="624">
        <v>9</v>
      </c>
      <c r="O17" s="624">
        <v>1</v>
      </c>
      <c r="P17" s="624">
        <v>0</v>
      </c>
      <c r="Q17" s="624">
        <v>10</v>
      </c>
    </row>
    <row r="18" spans="1:17" ht="22.5">
      <c r="A18" s="614" t="s">
        <v>912</v>
      </c>
      <c r="B18" s="624">
        <v>0</v>
      </c>
      <c r="C18" s="624">
        <v>4</v>
      </c>
      <c r="D18" s="624">
        <v>0</v>
      </c>
      <c r="E18" s="624">
        <v>0</v>
      </c>
      <c r="F18" s="624">
        <v>4</v>
      </c>
      <c r="G18" s="624">
        <v>0</v>
      </c>
      <c r="H18" s="624">
        <v>1</v>
      </c>
      <c r="I18" s="624">
        <v>8</v>
      </c>
      <c r="J18" s="624">
        <v>0</v>
      </c>
      <c r="K18" s="624">
        <v>0</v>
      </c>
      <c r="L18" s="624">
        <v>8</v>
      </c>
      <c r="M18" s="624">
        <v>0</v>
      </c>
      <c r="N18" s="624">
        <v>1</v>
      </c>
      <c r="O18" s="624">
        <v>24</v>
      </c>
      <c r="P18" s="624">
        <v>0</v>
      </c>
      <c r="Q18" s="624">
        <v>25</v>
      </c>
    </row>
    <row r="19" spans="1:17" ht="22.5">
      <c r="A19" s="614" t="s">
        <v>913</v>
      </c>
      <c r="B19" s="624">
        <v>0</v>
      </c>
      <c r="C19" s="624">
        <v>8</v>
      </c>
      <c r="D19" s="624">
        <v>0</v>
      </c>
      <c r="E19" s="624">
        <v>0</v>
      </c>
      <c r="F19" s="624">
        <v>6</v>
      </c>
      <c r="G19" s="624">
        <v>0</v>
      </c>
      <c r="H19" s="624">
        <v>0</v>
      </c>
      <c r="I19" s="624">
        <v>4</v>
      </c>
      <c r="J19" s="624">
        <v>0</v>
      </c>
      <c r="K19" s="624">
        <v>1</v>
      </c>
      <c r="L19" s="624">
        <v>6</v>
      </c>
      <c r="M19" s="624">
        <v>0</v>
      </c>
      <c r="N19" s="624">
        <v>1</v>
      </c>
      <c r="O19" s="624">
        <v>24</v>
      </c>
      <c r="P19" s="624">
        <v>0</v>
      </c>
      <c r="Q19" s="624">
        <v>25</v>
      </c>
    </row>
    <row r="20" spans="1:17" ht="22.5" customHeight="1">
      <c r="A20" s="612" t="s">
        <v>734</v>
      </c>
      <c r="B20" s="626">
        <v>4</v>
      </c>
      <c r="C20" s="626">
        <v>0</v>
      </c>
      <c r="D20" s="626">
        <v>0</v>
      </c>
      <c r="E20" s="626">
        <v>1</v>
      </c>
      <c r="F20" s="626">
        <v>1</v>
      </c>
      <c r="G20" s="626">
        <v>0</v>
      </c>
      <c r="H20" s="626">
        <v>0</v>
      </c>
      <c r="I20" s="626">
        <v>-4</v>
      </c>
      <c r="J20" s="626">
        <v>-1</v>
      </c>
      <c r="K20" s="626">
        <v>3</v>
      </c>
      <c r="L20" s="626">
        <v>-4</v>
      </c>
      <c r="M20" s="626">
        <v>0</v>
      </c>
      <c r="N20" s="626">
        <v>8</v>
      </c>
      <c r="O20" s="626">
        <v>-7</v>
      </c>
      <c r="P20" s="626">
        <v>-1</v>
      </c>
      <c r="Q20" s="626">
        <v>0</v>
      </c>
    </row>
    <row r="21" spans="1:17" ht="22.5" customHeight="1">
      <c r="A21" s="612" t="s">
        <v>735</v>
      </c>
      <c r="B21" s="626">
        <v>0</v>
      </c>
      <c r="C21" s="626">
        <v>32</v>
      </c>
      <c r="D21" s="626">
        <v>30</v>
      </c>
      <c r="E21" s="626">
        <v>0</v>
      </c>
      <c r="F21" s="626">
        <v>8</v>
      </c>
      <c r="G21" s="626">
        <v>16</v>
      </c>
      <c r="H21" s="626">
        <v>0</v>
      </c>
      <c r="I21" s="626">
        <v>22</v>
      </c>
      <c r="J21" s="626">
        <v>26</v>
      </c>
      <c r="K21" s="626">
        <v>0</v>
      </c>
      <c r="L21" s="626">
        <v>39</v>
      </c>
      <c r="M21" s="626">
        <v>49</v>
      </c>
      <c r="N21" s="626">
        <v>0</v>
      </c>
      <c r="O21" s="626">
        <v>101</v>
      </c>
      <c r="P21" s="626">
        <v>121</v>
      </c>
      <c r="Q21" s="626">
        <v>222</v>
      </c>
    </row>
    <row r="22" spans="1:17" ht="21.75">
      <c r="A22" s="549" t="s">
        <v>699</v>
      </c>
      <c r="B22" s="627">
        <v>2063</v>
      </c>
      <c r="C22" s="627">
        <v>607102</v>
      </c>
      <c r="D22" s="627">
        <v>5242</v>
      </c>
      <c r="E22" s="627">
        <v>714</v>
      </c>
      <c r="F22" s="627">
        <v>263720</v>
      </c>
      <c r="G22" s="627">
        <v>2034</v>
      </c>
      <c r="H22" s="627">
        <v>743</v>
      </c>
      <c r="I22" s="627">
        <v>302337</v>
      </c>
      <c r="J22" s="627">
        <v>2517</v>
      </c>
      <c r="K22" s="627">
        <v>1333</v>
      </c>
      <c r="L22" s="627">
        <v>520156</v>
      </c>
      <c r="M22" s="627">
        <v>5394</v>
      </c>
      <c r="N22" s="627">
        <v>4853</v>
      </c>
      <c r="O22" s="627">
        <v>1693315</v>
      </c>
      <c r="P22" s="627">
        <v>15187</v>
      </c>
      <c r="Q22" s="627">
        <v>1713355</v>
      </c>
    </row>
    <row r="23" spans="1:17" ht="22.5">
      <c r="A23" s="612" t="s">
        <v>736</v>
      </c>
      <c r="B23" s="628">
        <v>5.360623781676413E-3</v>
      </c>
      <c r="C23" s="628">
        <v>3.187518279896823E-3</v>
      </c>
      <c r="D23" s="628">
        <v>-5.1243120136648321E-3</v>
      </c>
      <c r="E23" s="628">
        <v>7.052186177715092E-3</v>
      </c>
      <c r="F23" s="628">
        <v>7.4454389523667631E-3</v>
      </c>
      <c r="G23" s="628">
        <v>-7.320644216691069E-3</v>
      </c>
      <c r="H23" s="628">
        <v>5.4127198917456026E-3</v>
      </c>
      <c r="I23" s="628">
        <v>6.4514196119161513E-3</v>
      </c>
      <c r="J23" s="628">
        <v>-9.0551181102362203E-3</v>
      </c>
      <c r="K23" s="628">
        <v>4.5214770158251696E-3</v>
      </c>
      <c r="L23" s="628">
        <v>3.6758250345874876E-3</v>
      </c>
      <c r="M23" s="628">
        <v>-8.6381179930159896E-3</v>
      </c>
      <c r="N23" s="628">
        <v>5.3863683447275745E-3</v>
      </c>
      <c r="O23" s="628">
        <v>4.5805810889217686E-3</v>
      </c>
      <c r="P23" s="628">
        <v>-7.3207399176416759E-3</v>
      </c>
      <c r="Q23" s="628">
        <v>4.4761156579039936E-3</v>
      </c>
    </row>
    <row r="24" spans="1:17" ht="21.75">
      <c r="A24" s="612" t="s">
        <v>729</v>
      </c>
      <c r="B24" s="628">
        <v>1.2040703765419309E-3</v>
      </c>
      <c r="C24" s="628">
        <v>0.35433520782324734</v>
      </c>
      <c r="D24" s="628">
        <v>3.0594943838258854E-3</v>
      </c>
      <c r="E24" s="628">
        <v>4.1672624762527323E-4</v>
      </c>
      <c r="F24" s="628">
        <v>0.15392023252624237</v>
      </c>
      <c r="G24" s="628">
        <v>1.1871445205459464E-3</v>
      </c>
      <c r="H24" s="628">
        <v>4.3365210362125771E-4</v>
      </c>
      <c r="I24" s="628">
        <v>0.17645905256061936</v>
      </c>
      <c r="J24" s="628">
        <v>1.4690475704101018E-3</v>
      </c>
      <c r="K24" s="628">
        <v>7.7800572560852825E-4</v>
      </c>
      <c r="L24" s="628">
        <v>0.30358915694645883</v>
      </c>
      <c r="M24" s="628">
        <v>3.1482092152531147E-3</v>
      </c>
      <c r="N24" s="628">
        <v>2.83245445339699E-3</v>
      </c>
      <c r="O24" s="628">
        <v>0.98830364985656793</v>
      </c>
      <c r="P24" s="628">
        <v>8.8638956900350483E-3</v>
      </c>
      <c r="Q24" s="628">
        <v>1</v>
      </c>
    </row>
    <row r="25" spans="1:17">
      <c r="A25" s="36" t="s">
        <v>737</v>
      </c>
    </row>
    <row r="26" spans="1:17" ht="12.75" customHeight="1">
      <c r="A26" s="620" t="s">
        <v>914</v>
      </c>
      <c r="B26" s="618"/>
      <c r="C26" s="618"/>
      <c r="D26" s="618"/>
      <c r="E26" s="618"/>
      <c r="F26" s="619"/>
    </row>
    <row r="27" spans="1:17" ht="12.75" customHeight="1">
      <c r="A27" s="615" t="s">
        <v>915</v>
      </c>
      <c r="B27" s="617"/>
      <c r="C27" s="617"/>
      <c r="D27" s="617"/>
      <c r="E27" s="617"/>
      <c r="F27" s="617"/>
    </row>
    <row r="28" spans="1:17" ht="12.75" customHeight="1">
      <c r="A28" s="616"/>
      <c r="B28" s="615"/>
      <c r="C28" s="615"/>
      <c r="D28" s="615"/>
      <c r="E28" s="615"/>
      <c r="F28" s="615"/>
    </row>
    <row r="29" spans="1:17" ht="12.75" customHeight="1">
      <c r="A29" s="551" t="s">
        <v>950</v>
      </c>
      <c r="F29" s="380" t="str">
        <f>Naslovnica!A20</f>
        <v>Siječanj 2015.</v>
      </c>
    </row>
    <row r="30" spans="1:17" ht="12.75" customHeight="1">
      <c r="A30" s="117" t="s">
        <v>951</v>
      </c>
      <c r="F30" s="118" t="str">
        <f>Naslovnica!A24</f>
        <v>January 2015</v>
      </c>
    </row>
    <row r="31" spans="1:17" ht="12.75" customHeight="1"/>
    <row r="32" spans="1:17" ht="12.75" customHeight="1">
      <c r="G32" s="88"/>
    </row>
    <row r="33" spans="6:8" ht="12.75" customHeight="1"/>
    <row r="34" spans="6:8" ht="12.75" customHeight="1">
      <c r="G34" s="88"/>
      <c r="H34" s="78"/>
    </row>
    <row r="35" spans="6:8" ht="12.75" customHeight="1">
      <c r="F35" s="88"/>
      <c r="G35" s="88"/>
    </row>
    <row r="36" spans="6:8" ht="12.75" customHeight="1">
      <c r="F36" s="88"/>
      <c r="G36" s="88"/>
    </row>
    <row r="37" spans="6:8" ht="12.75" customHeight="1">
      <c r="F37" s="78"/>
      <c r="G37" s="78"/>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50"/>
    </row>
    <row r="50" spans="1:18" ht="12.75" customHeight="1">
      <c r="A50" s="644"/>
    </row>
    <row r="51" spans="1:18" ht="12.75" customHeight="1">
      <c r="A51" s="644" t="s">
        <v>737</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6"/>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9" t="s">
        <v>1030</v>
      </c>
      <c r="E1" s="583"/>
      <c r="F1" s="585" t="s">
        <v>1170</v>
      </c>
    </row>
    <row r="2" spans="1:12">
      <c r="A2" s="128" t="s">
        <v>1031</v>
      </c>
      <c r="E2" s="584"/>
      <c r="F2" s="586" t="s">
        <v>1171</v>
      </c>
    </row>
    <row r="3" spans="1:12" ht="12.75" customHeight="1"/>
    <row r="4" spans="1:12" ht="12.75" customHeight="1">
      <c r="D4" s="580" t="s">
        <v>837</v>
      </c>
    </row>
    <row r="5" spans="1:12" ht="30" customHeight="1">
      <c r="A5" s="465" t="s">
        <v>773</v>
      </c>
      <c r="B5" s="465" t="s">
        <v>774</v>
      </c>
      <c r="C5" s="465" t="s">
        <v>775</v>
      </c>
      <c r="D5" s="465" t="s">
        <v>797</v>
      </c>
    </row>
    <row r="6" spans="1:12" ht="12.75" customHeight="1">
      <c r="A6" s="263" t="s">
        <v>235</v>
      </c>
      <c r="B6" s="263" t="s">
        <v>232</v>
      </c>
      <c r="C6" s="272">
        <v>55204538.039999999</v>
      </c>
      <c r="D6" s="273">
        <v>7137.9023289914057</v>
      </c>
      <c r="G6" s="606"/>
      <c r="H6" s="606"/>
      <c r="I6" s="606"/>
      <c r="J6" s="607"/>
      <c r="K6" s="606"/>
      <c r="L6" s="606"/>
    </row>
    <row r="7" spans="1:12" ht="12.75" customHeight="1">
      <c r="A7" s="263" t="s">
        <v>242</v>
      </c>
      <c r="B7" s="263" t="s">
        <v>241</v>
      </c>
      <c r="C7" s="272">
        <v>6053602.5800000001</v>
      </c>
      <c r="D7" s="273">
        <v>128.55243200229376</v>
      </c>
      <c r="L7" s="606"/>
    </row>
    <row r="8" spans="1:12" ht="12.75" customHeight="1">
      <c r="A8" s="263" t="s">
        <v>1135</v>
      </c>
      <c r="B8" s="263" t="s">
        <v>241</v>
      </c>
      <c r="C8" s="272">
        <v>19329905.120000001</v>
      </c>
      <c r="D8" s="273">
        <v>157.34054448964676</v>
      </c>
      <c r="G8" s="606"/>
      <c r="H8" s="606"/>
      <c r="I8" s="606"/>
      <c r="J8" s="606"/>
      <c r="K8" s="606"/>
      <c r="L8" s="606"/>
    </row>
    <row r="9" spans="1:12" ht="12.75" customHeight="1">
      <c r="A9" s="263" t="s">
        <v>862</v>
      </c>
      <c r="B9" s="357" t="s">
        <v>757</v>
      </c>
      <c r="C9" s="277">
        <v>5813348.3499999996</v>
      </c>
      <c r="D9" s="273">
        <v>840.82875754203735</v>
      </c>
      <c r="G9" s="606"/>
      <c r="H9" s="606"/>
      <c r="I9" s="606"/>
      <c r="J9" s="606"/>
      <c r="K9" s="606"/>
      <c r="L9" s="606"/>
    </row>
    <row r="10" spans="1:12" ht="12.75" customHeight="1">
      <c r="A10" s="262" t="s">
        <v>863</v>
      </c>
      <c r="B10" s="357" t="s">
        <v>757</v>
      </c>
      <c r="C10" s="277">
        <v>9993905.6300000008</v>
      </c>
      <c r="D10" s="273">
        <v>957.49904158173808</v>
      </c>
      <c r="G10" s="606"/>
      <c r="H10" s="606"/>
      <c r="I10" s="606"/>
      <c r="J10" s="606"/>
      <c r="K10" s="606"/>
      <c r="L10" s="606"/>
    </row>
    <row r="11" spans="1:12" ht="12.75" customHeight="1">
      <c r="A11" s="263" t="s">
        <v>714</v>
      </c>
      <c r="B11" s="263" t="s">
        <v>867</v>
      </c>
      <c r="C11" s="272">
        <v>10126975.529999999</v>
      </c>
      <c r="D11" s="273">
        <v>1.0398734450139395</v>
      </c>
      <c r="G11" s="606"/>
      <c r="H11" s="606"/>
      <c r="I11" s="606"/>
      <c r="J11" s="606"/>
      <c r="K11" s="606"/>
      <c r="L11" s="606"/>
    </row>
    <row r="12" spans="1:12" ht="12.75" customHeight="1">
      <c r="A12" s="263" t="s">
        <v>864</v>
      </c>
      <c r="B12" s="263" t="s">
        <v>865</v>
      </c>
      <c r="C12" s="272">
        <v>26877884.66</v>
      </c>
      <c r="D12" s="273">
        <v>1.0191801297975851</v>
      </c>
      <c r="G12" s="606"/>
      <c r="H12" s="606"/>
      <c r="I12" s="606"/>
      <c r="J12" s="606"/>
      <c r="K12" s="606"/>
      <c r="L12" s="606"/>
    </row>
    <row r="13" spans="1:12" ht="12.75" customHeight="1">
      <c r="A13" s="263" t="s">
        <v>866</v>
      </c>
      <c r="B13" s="263" t="s">
        <v>865</v>
      </c>
      <c r="C13" s="277">
        <v>13666570.73</v>
      </c>
      <c r="D13" s="273">
        <v>1.1775924855691533</v>
      </c>
      <c r="G13" s="606"/>
      <c r="H13" s="606"/>
      <c r="I13" s="606"/>
      <c r="J13" s="606"/>
      <c r="K13" s="606"/>
      <c r="L13" s="606"/>
    </row>
    <row r="14" spans="1:12" ht="12.75" customHeight="1">
      <c r="A14" s="263" t="s">
        <v>1184</v>
      </c>
      <c r="B14" s="263" t="s">
        <v>865</v>
      </c>
      <c r="C14" s="277">
        <v>0</v>
      </c>
      <c r="D14" s="273">
        <v>0</v>
      </c>
      <c r="G14" s="606"/>
      <c r="H14" s="606"/>
      <c r="I14" s="606"/>
      <c r="J14" s="606"/>
      <c r="K14" s="606"/>
      <c r="L14" s="606"/>
    </row>
    <row r="15" spans="1:12" ht="12.75" customHeight="1">
      <c r="A15" s="263" t="s">
        <v>868</v>
      </c>
      <c r="B15" s="263" t="s">
        <v>272</v>
      </c>
      <c r="C15" s="277">
        <v>8215747.2599999998</v>
      </c>
      <c r="D15" s="273">
        <v>867.05667828156606</v>
      </c>
      <c r="G15" s="606"/>
      <c r="H15" s="606"/>
      <c r="I15" s="606"/>
      <c r="J15" s="606"/>
      <c r="K15" s="606"/>
      <c r="L15" s="606"/>
    </row>
    <row r="16" spans="1:12" ht="12.75" customHeight="1">
      <c r="A16" s="263" t="s">
        <v>869</v>
      </c>
      <c r="B16" s="263" t="s">
        <v>272</v>
      </c>
      <c r="C16" s="272">
        <v>9704091.2699999996</v>
      </c>
      <c r="D16" s="273">
        <v>916.91388605114491</v>
      </c>
      <c r="G16" s="606"/>
      <c r="H16" s="606"/>
      <c r="I16" s="606"/>
      <c r="J16" s="606"/>
      <c r="K16" s="606"/>
      <c r="L16" s="606"/>
    </row>
    <row r="17" spans="1:12" ht="12.75" customHeight="1">
      <c r="A17" s="263" t="s">
        <v>870</v>
      </c>
      <c r="B17" s="263" t="s">
        <v>272</v>
      </c>
      <c r="C17" s="272">
        <v>14698591.550000001</v>
      </c>
      <c r="D17" s="273">
        <v>545.94139034674367</v>
      </c>
      <c r="G17" s="606"/>
      <c r="H17" s="606"/>
      <c r="I17" s="606"/>
      <c r="J17" s="606"/>
      <c r="K17" s="606"/>
      <c r="L17" s="606"/>
    </row>
    <row r="18" spans="1:12" ht="12.75" customHeight="1">
      <c r="A18" s="263" t="s">
        <v>1185</v>
      </c>
      <c r="B18" s="263" t="s">
        <v>272</v>
      </c>
      <c r="C18" s="272">
        <v>1925283.34</v>
      </c>
      <c r="D18" s="273">
        <v>1007.3234139397857</v>
      </c>
      <c r="G18" s="606"/>
      <c r="H18" s="606"/>
      <c r="I18" s="606"/>
      <c r="J18" s="606"/>
      <c r="K18" s="606"/>
      <c r="L18" s="606"/>
    </row>
    <row r="19" spans="1:12" ht="12.75" customHeight="1">
      <c r="A19" s="263" t="s">
        <v>1178</v>
      </c>
      <c r="B19" s="263" t="s">
        <v>272</v>
      </c>
      <c r="C19" s="272">
        <v>6474559.0499999998</v>
      </c>
      <c r="D19" s="273">
        <v>768.94052660015893</v>
      </c>
      <c r="G19" s="606"/>
      <c r="H19" s="606"/>
      <c r="I19" s="606"/>
      <c r="J19" s="606"/>
      <c r="K19" s="606"/>
      <c r="L19" s="606"/>
    </row>
    <row r="20" spans="1:12" ht="12.75" customHeight="1">
      <c r="A20" s="263" t="s">
        <v>718</v>
      </c>
      <c r="B20" s="263" t="s">
        <v>753</v>
      </c>
      <c r="C20" s="279">
        <v>7543122.8600000003</v>
      </c>
      <c r="D20" s="280">
        <v>43.495673165828677</v>
      </c>
      <c r="G20" s="606"/>
      <c r="H20" s="606"/>
      <c r="I20" s="606"/>
      <c r="J20" s="606"/>
      <c r="K20" s="606"/>
      <c r="L20" s="606"/>
    </row>
    <row r="21" spans="1:12" ht="12.75" customHeight="1">
      <c r="A21" s="357" t="s">
        <v>871</v>
      </c>
      <c r="B21" s="281" t="s">
        <v>290</v>
      </c>
      <c r="C21" s="277">
        <v>14343889.884199999</v>
      </c>
      <c r="D21" s="273">
        <v>463.87411842867016</v>
      </c>
      <c r="G21" s="606"/>
      <c r="H21" s="606"/>
      <c r="I21" s="606"/>
      <c r="J21" s="606"/>
      <c r="K21" s="606"/>
      <c r="L21" s="606"/>
    </row>
    <row r="22" spans="1:12" ht="12.75" customHeight="1">
      <c r="A22" s="263" t="s">
        <v>1179</v>
      </c>
      <c r="B22" s="263" t="s">
        <v>295</v>
      </c>
      <c r="C22" s="277">
        <v>35188597.430600002</v>
      </c>
      <c r="D22" s="284">
        <v>61.775584525722131</v>
      </c>
      <c r="G22" s="606"/>
      <c r="H22" s="606"/>
      <c r="I22" s="606"/>
      <c r="J22" s="606"/>
      <c r="K22" s="606"/>
      <c r="L22" s="606"/>
    </row>
    <row r="23" spans="1:12" ht="18.75" customHeight="1">
      <c r="A23" s="486" t="s">
        <v>618</v>
      </c>
      <c r="B23" s="487"/>
      <c r="C23" s="489">
        <f>SUM(C6:C22)</f>
        <v>245160613.28480005</v>
      </c>
      <c r="D23" s="490"/>
    </row>
    <row r="24" spans="1:12" ht="12.75" customHeight="1">
      <c r="A24" s="36" t="s">
        <v>619</v>
      </c>
    </row>
    <row r="25" spans="1:12" ht="12.75" customHeight="1">
      <c r="A25" s="80" t="s">
        <v>772</v>
      </c>
    </row>
    <row r="26" spans="1:12" ht="12.75" customHeight="1">
      <c r="A26" s="589" t="s">
        <v>806</v>
      </c>
      <c r="B26" s="605"/>
      <c r="C26" s="605"/>
      <c r="D26" s="605"/>
      <c r="E26" s="605"/>
      <c r="F26" s="605"/>
    </row>
    <row r="27" spans="1:12" ht="21.75" customHeight="1">
      <c r="A27" s="798" t="s">
        <v>807</v>
      </c>
      <c r="B27" s="798"/>
      <c r="C27" s="798"/>
      <c r="D27" s="798"/>
      <c r="E27" s="798"/>
      <c r="F27" s="798"/>
    </row>
    <row r="28" spans="1:12" ht="12.75" customHeight="1">
      <c r="A28" s="51" t="s">
        <v>872</v>
      </c>
    </row>
    <row r="29" spans="1:12" ht="12.75" customHeight="1">
      <c r="A29" s="90" t="s">
        <v>873</v>
      </c>
    </row>
    <row r="30" spans="1:12" ht="12.75" customHeight="1">
      <c r="A30" s="90"/>
    </row>
    <row r="31" spans="1:12" ht="12.75" customHeight="1">
      <c r="A31" s="510" t="s">
        <v>1032</v>
      </c>
      <c r="E31" s="511" t="s">
        <v>776</v>
      </c>
      <c r="F31" s="512" t="s">
        <v>860</v>
      </c>
    </row>
    <row r="32" spans="1:12" ht="12.75" customHeight="1">
      <c r="A32" s="587" t="s">
        <v>1033</v>
      </c>
      <c r="E32" s="91" t="s">
        <v>782</v>
      </c>
      <c r="F32" s="67" t="s">
        <v>861</v>
      </c>
    </row>
    <row r="33" spans="1:6" ht="12.75" customHeight="1"/>
    <row r="34" spans="1:6" ht="12.75" customHeight="1">
      <c r="D34" s="580" t="s">
        <v>837</v>
      </c>
    </row>
    <row r="35" spans="1:6" ht="30" customHeight="1">
      <c r="A35" s="504" t="s">
        <v>842</v>
      </c>
      <c r="B35" s="504" t="s">
        <v>841</v>
      </c>
      <c r="C35" s="504" t="s">
        <v>839</v>
      </c>
      <c r="D35" s="465" t="s">
        <v>797</v>
      </c>
    </row>
    <row r="36" spans="1:6" ht="12.75" customHeight="1">
      <c r="A36" s="296" t="s">
        <v>310</v>
      </c>
      <c r="B36" s="296" t="s">
        <v>311</v>
      </c>
      <c r="C36" s="297">
        <v>45292875.009999998</v>
      </c>
      <c r="D36" s="298">
        <v>143.05115459036404</v>
      </c>
      <c r="E36" s="88"/>
    </row>
    <row r="37" spans="1:6" ht="12.75" customHeight="1">
      <c r="A37" s="296" t="s">
        <v>312</v>
      </c>
      <c r="B37" s="299" t="s">
        <v>313</v>
      </c>
      <c r="C37" s="297">
        <v>73792083.700000003</v>
      </c>
      <c r="D37" s="298">
        <v>513.12469999999996</v>
      </c>
      <c r="E37" s="78"/>
    </row>
    <row r="38" spans="1:6" ht="18.75" customHeight="1">
      <c r="A38" s="486" t="s">
        <v>618</v>
      </c>
      <c r="B38" s="505"/>
      <c r="C38" s="506">
        <f>SUM(C36:C37)</f>
        <v>119084958.71000001</v>
      </c>
      <c r="D38" s="507"/>
    </row>
    <row r="39" spans="1:6" ht="12.75" customHeight="1">
      <c r="A39" s="68" t="s">
        <v>346</v>
      </c>
    </row>
    <row r="40" spans="1:6" ht="12.75" customHeight="1">
      <c r="A40" s="80" t="s">
        <v>772</v>
      </c>
    </row>
    <row r="41" spans="1:6" ht="12.75" customHeight="1"/>
    <row r="42" spans="1:6" ht="12.75" customHeight="1">
      <c r="A42" s="510" t="s">
        <v>1036</v>
      </c>
      <c r="E42" s="511" t="s">
        <v>776</v>
      </c>
      <c r="F42" s="512" t="s">
        <v>860</v>
      </c>
    </row>
    <row r="43" spans="1:6" ht="12.75" customHeight="1">
      <c r="A43" s="582" t="s">
        <v>1034</v>
      </c>
    </row>
    <row r="44" spans="1:6" ht="12.75" customHeight="1">
      <c r="A44" s="587" t="s">
        <v>1035</v>
      </c>
      <c r="E44" s="91" t="s">
        <v>782</v>
      </c>
      <c r="F44" s="67" t="s">
        <v>861</v>
      </c>
    </row>
    <row r="45" spans="1:6" ht="12.75" customHeight="1">
      <c r="A45" s="588" t="s">
        <v>777</v>
      </c>
    </row>
    <row r="46" spans="1:6" ht="12.75" customHeight="1">
      <c r="F46" s="580" t="s">
        <v>838</v>
      </c>
    </row>
    <row r="47" spans="1:6" ht="45" customHeight="1">
      <c r="A47" s="504" t="s">
        <v>840</v>
      </c>
      <c r="B47" s="504" t="s">
        <v>841</v>
      </c>
      <c r="C47" s="504" t="s">
        <v>778</v>
      </c>
      <c r="D47" s="504" t="s">
        <v>779</v>
      </c>
      <c r="E47" s="504" t="s">
        <v>839</v>
      </c>
      <c r="F47" s="465" t="s">
        <v>797</v>
      </c>
    </row>
    <row r="48" spans="1:6" ht="12.75" customHeight="1">
      <c r="A48" s="296" t="s">
        <v>314</v>
      </c>
      <c r="B48" s="296" t="s">
        <v>315</v>
      </c>
      <c r="C48" s="300">
        <v>600000000</v>
      </c>
      <c r="D48" s="300">
        <v>300000000</v>
      </c>
      <c r="E48" s="301">
        <v>31322895.949999999</v>
      </c>
      <c r="F48" s="302">
        <v>10.200116845063089</v>
      </c>
    </row>
    <row r="49" spans="1:6" ht="12.75" customHeight="1">
      <c r="A49" s="296" t="s">
        <v>316</v>
      </c>
      <c r="B49" s="299" t="s">
        <v>317</v>
      </c>
      <c r="C49" s="303">
        <v>155000000</v>
      </c>
      <c r="D49" s="303">
        <v>77500000</v>
      </c>
      <c r="E49" s="301">
        <v>10880129.949999999</v>
      </c>
      <c r="F49" s="302">
        <v>0.68118176427674815</v>
      </c>
    </row>
    <row r="50" spans="1:6" ht="12.75" customHeight="1">
      <c r="A50" s="296" t="s">
        <v>318</v>
      </c>
      <c r="B50" s="296" t="s">
        <v>311</v>
      </c>
      <c r="C50" s="300">
        <v>380000000</v>
      </c>
      <c r="D50" s="300">
        <v>190000000</v>
      </c>
      <c r="E50" s="301">
        <v>325442530.31</v>
      </c>
      <c r="F50" s="302">
        <v>204.76546297009844</v>
      </c>
    </row>
    <row r="51" spans="1:6" ht="12.75" customHeight="1">
      <c r="A51" s="296" t="s">
        <v>320</v>
      </c>
      <c r="B51" s="296" t="s">
        <v>321</v>
      </c>
      <c r="C51" s="300">
        <v>340000000</v>
      </c>
      <c r="D51" s="300">
        <v>170000000</v>
      </c>
      <c r="E51" s="301">
        <v>150777586.31</v>
      </c>
      <c r="F51" s="302">
        <v>3.4694799505204581</v>
      </c>
    </row>
    <row r="52" spans="1:6" ht="12.75" customHeight="1">
      <c r="A52" s="296" t="s">
        <v>319</v>
      </c>
      <c r="B52" s="299" t="s">
        <v>313</v>
      </c>
      <c r="C52" s="303">
        <v>540000000</v>
      </c>
      <c r="D52" s="303">
        <v>262500000</v>
      </c>
      <c r="E52" s="301">
        <v>105174170.31</v>
      </c>
      <c r="F52" s="302">
        <v>223.73050000000001</v>
      </c>
    </row>
    <row r="53" spans="1:6" ht="18.75" customHeight="1">
      <c r="A53" s="486" t="s">
        <v>618</v>
      </c>
      <c r="B53" s="508"/>
      <c r="C53" s="509"/>
      <c r="D53" s="509"/>
      <c r="E53" s="506">
        <f>SUM(E48:E52)</f>
        <v>623597312.82999992</v>
      </c>
      <c r="F53" s="507"/>
    </row>
    <row r="54" spans="1:6" ht="12.75" customHeight="1">
      <c r="A54" s="68" t="s">
        <v>346</v>
      </c>
    </row>
    <row r="55" spans="1:6" ht="12.75" customHeight="1">
      <c r="A55" s="80" t="s">
        <v>772</v>
      </c>
      <c r="E55" s="79"/>
    </row>
    <row r="56" spans="1:6" ht="12.75" customHeight="1"/>
    <row r="57" spans="1:6" ht="12.75" customHeight="1">
      <c r="A57" s="589" t="s">
        <v>805</v>
      </c>
    </row>
    <row r="58" spans="1:6" ht="19.5" customHeight="1">
      <c r="A58" s="797" t="s">
        <v>804</v>
      </c>
      <c r="B58" s="797"/>
      <c r="C58" s="797"/>
      <c r="D58" s="797"/>
      <c r="E58" s="797"/>
      <c r="F58" s="797"/>
    </row>
    <row r="59" spans="1:6" ht="12.75" customHeight="1">
      <c r="A59" s="594"/>
      <c r="B59" s="594"/>
      <c r="C59" s="594"/>
      <c r="D59" s="594"/>
      <c r="E59" s="594"/>
    </row>
    <row r="60" spans="1:6" ht="12.75" customHeight="1">
      <c r="A60" s="590"/>
    </row>
    <row r="61" spans="1:6" ht="12.75" customHeight="1">
      <c r="A61" s="75" t="s">
        <v>343</v>
      </c>
    </row>
    <row r="62" spans="1:6" ht="12.75" customHeight="1"/>
    <row r="63" spans="1:6" ht="12.75" customHeight="1"/>
    <row r="64" spans="1:6" ht="12.75" customHeight="1">
      <c r="A64" s="591"/>
    </row>
    <row r="65" spans="1:6" ht="12.75" customHeight="1">
      <c r="A65" s="589"/>
    </row>
    <row r="66" spans="1:6" ht="12.75" customHeight="1">
      <c r="A66" s="589"/>
    </row>
    <row r="67" spans="1:6" ht="12.75" customHeight="1">
      <c r="A67" s="589"/>
    </row>
    <row r="68" spans="1:6" ht="12.75" customHeight="1">
      <c r="A68" s="590"/>
    </row>
    <row r="69" spans="1:6" ht="12.75" customHeight="1">
      <c r="A69" s="590"/>
    </row>
    <row r="70" spans="1:6" ht="12.75" customHeight="1">
      <c r="A70" s="590"/>
    </row>
    <row r="71" spans="1:6" ht="12.75" customHeight="1">
      <c r="A71" s="590"/>
    </row>
    <row r="72" spans="1:6" ht="12.75" customHeight="1"/>
    <row r="73" spans="1:6" ht="12.75" customHeight="1"/>
    <row r="76" spans="1:6">
      <c r="F76" s="53" t="s">
        <v>767</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493" t="s">
        <v>1037</v>
      </c>
      <c r="D1" s="502" t="str">
        <f>Naslovnica!A20</f>
        <v>Siječanj 2015.</v>
      </c>
    </row>
    <row r="2" spans="1:5">
      <c r="A2" s="125" t="s">
        <v>1038</v>
      </c>
      <c r="D2" s="603" t="str">
        <f>Naslovnica!A24</f>
        <v>January 2015</v>
      </c>
    </row>
    <row r="3" spans="1:5" ht="12.75" customHeight="1"/>
    <row r="4" spans="1:5" ht="12.75" customHeight="1">
      <c r="D4" s="608" t="s">
        <v>837</v>
      </c>
    </row>
    <row r="5" spans="1:5" ht="43.5">
      <c r="A5" s="504" t="s">
        <v>1285</v>
      </c>
      <c r="B5" s="504" t="s">
        <v>841</v>
      </c>
      <c r="C5" s="504" t="s">
        <v>839</v>
      </c>
      <c r="D5" s="504" t="s">
        <v>843</v>
      </c>
    </row>
    <row r="6" spans="1:5">
      <c r="A6" s="289" t="s">
        <v>881</v>
      </c>
      <c r="B6" s="289" t="s">
        <v>274</v>
      </c>
      <c r="C6" s="290">
        <v>29032101.219999999</v>
      </c>
      <c r="D6" s="610">
        <v>753.46318496259232</v>
      </c>
    </row>
    <row r="7" spans="1:5">
      <c r="A7" s="486" t="s">
        <v>618</v>
      </c>
      <c r="B7" s="498"/>
      <c r="C7" s="499">
        <f>SUM(C6:C6)</f>
        <v>29032101.219999999</v>
      </c>
      <c r="D7" s="500"/>
    </row>
    <row r="8" spans="1:5" ht="12.75" customHeight="1">
      <c r="A8" s="36" t="s">
        <v>620</v>
      </c>
    </row>
    <row r="9" spans="1:5" ht="12.75" customHeight="1"/>
    <row r="10" spans="1:5" ht="12.75" customHeight="1"/>
    <row r="11" spans="1:5" ht="12.75" customHeight="1">
      <c r="A11" s="493" t="s">
        <v>1039</v>
      </c>
      <c r="D11" s="502" t="s">
        <v>1170</v>
      </c>
    </row>
    <row r="12" spans="1:5" ht="12.75" customHeight="1">
      <c r="A12" s="125" t="s">
        <v>1040</v>
      </c>
      <c r="D12" s="603" t="s">
        <v>1171</v>
      </c>
    </row>
    <row r="13" spans="1:5" ht="12.75" customHeight="1"/>
    <row r="14" spans="1:5" ht="12.75" customHeight="1">
      <c r="D14" s="64" t="s">
        <v>837</v>
      </c>
    </row>
    <row r="15" spans="1:5" ht="45" customHeight="1">
      <c r="A15" s="504" t="s">
        <v>836</v>
      </c>
      <c r="B15" s="504" t="s">
        <v>841</v>
      </c>
      <c r="C15" s="504" t="s">
        <v>839</v>
      </c>
      <c r="D15" s="504" t="s">
        <v>843</v>
      </c>
    </row>
    <row r="16" spans="1:5" ht="15" customHeight="1">
      <c r="A16" s="289" t="s">
        <v>305</v>
      </c>
      <c r="B16" s="289" t="s">
        <v>345</v>
      </c>
      <c r="C16" s="290">
        <v>214827951.63999999</v>
      </c>
      <c r="D16" s="291">
        <v>70.518212418650364</v>
      </c>
      <c r="E16" s="88"/>
    </row>
    <row r="17" spans="1:5" ht="15" customHeight="1">
      <c r="A17" s="289" t="s">
        <v>1136</v>
      </c>
      <c r="B17" s="292" t="s">
        <v>1155</v>
      </c>
      <c r="C17" s="290">
        <v>20009648.379999999</v>
      </c>
      <c r="D17" s="291">
        <v>39.544759644268773</v>
      </c>
      <c r="E17" s="78"/>
    </row>
    <row r="18" spans="1:5" ht="15" customHeight="1">
      <c r="A18" s="289" t="s">
        <v>304</v>
      </c>
      <c r="B18" s="289" t="s">
        <v>754</v>
      </c>
      <c r="C18" s="290">
        <v>1108530117.5899999</v>
      </c>
      <c r="D18" s="291">
        <v>288.2667609734076</v>
      </c>
    </row>
    <row r="19" spans="1:5" ht="18.75" customHeight="1">
      <c r="A19" s="486" t="s">
        <v>618</v>
      </c>
      <c r="B19" s="498"/>
      <c r="C19" s="499">
        <f>SUM(C16:C18)</f>
        <v>1343367717.6099999</v>
      </c>
      <c r="D19" s="500"/>
    </row>
    <row r="20" spans="1:5" ht="12.75" customHeight="1">
      <c r="A20" s="36" t="s">
        <v>620</v>
      </c>
    </row>
    <row r="21" spans="1:5" ht="12.75" customHeight="1">
      <c r="A21" s="572"/>
      <c r="C21" s="79"/>
    </row>
    <row r="22" spans="1:5" ht="12.75" customHeight="1"/>
    <row r="23" spans="1:5" ht="12.75" customHeight="1">
      <c r="A23" s="501" t="s">
        <v>1041</v>
      </c>
      <c r="D23" s="502" t="s">
        <v>1170</v>
      </c>
    </row>
    <row r="24" spans="1:5" ht="12.75" customHeight="1">
      <c r="A24" s="602" t="s">
        <v>1042</v>
      </c>
      <c r="D24" s="603" t="s">
        <v>1171</v>
      </c>
    </row>
    <row r="25" spans="1:5" ht="12.75" customHeight="1"/>
    <row r="26" spans="1:5" ht="12.75" customHeight="1">
      <c r="D26" s="64" t="s">
        <v>837</v>
      </c>
    </row>
    <row r="27" spans="1:5" ht="45" customHeight="1">
      <c r="A27" s="504" t="s">
        <v>836</v>
      </c>
      <c r="B27" s="504" t="s">
        <v>841</v>
      </c>
      <c r="C27" s="504" t="s">
        <v>839</v>
      </c>
      <c r="D27" s="504" t="s">
        <v>843</v>
      </c>
    </row>
    <row r="28" spans="1:5" ht="15" customHeight="1">
      <c r="A28" s="289" t="s">
        <v>1133</v>
      </c>
      <c r="B28" s="289" t="s">
        <v>1155</v>
      </c>
      <c r="C28" s="290">
        <v>118831287.05</v>
      </c>
      <c r="D28" s="291">
        <v>59.321559531582913</v>
      </c>
      <c r="E28" s="88"/>
    </row>
    <row r="29" spans="1:5" ht="15" customHeight="1">
      <c r="A29" s="486" t="s">
        <v>618</v>
      </c>
      <c r="B29" s="498"/>
      <c r="C29" s="499">
        <f>SUM(C28:C28)</f>
        <v>118831287.05</v>
      </c>
      <c r="D29" s="500"/>
      <c r="E29" s="78"/>
    </row>
    <row r="30" spans="1:5" ht="12.75" customHeight="1">
      <c r="A30" s="36" t="s">
        <v>620</v>
      </c>
    </row>
    <row r="31" spans="1:5" ht="12.75" customHeight="1">
      <c r="A31" s="51"/>
    </row>
    <row r="32" spans="1:5" ht="19.5" customHeight="1">
      <c r="A32" s="799" t="s">
        <v>806</v>
      </c>
      <c r="B32" s="799"/>
      <c r="C32" s="799"/>
      <c r="D32" s="799"/>
    </row>
    <row r="33" spans="1:6" ht="21.75" customHeight="1">
      <c r="A33" s="798" t="s">
        <v>807</v>
      </c>
      <c r="B33" s="798"/>
      <c r="C33" s="798"/>
      <c r="D33" s="798"/>
      <c r="E33" s="90"/>
      <c r="F33" s="90"/>
    </row>
    <row r="34" spans="1:6" ht="12.75" customHeight="1">
      <c r="A34" s="51"/>
    </row>
    <row r="35" spans="1:6" ht="12.75" customHeight="1"/>
    <row r="36" spans="1:6" ht="12.75" customHeight="1">
      <c r="A36" s="503" t="s">
        <v>1043</v>
      </c>
      <c r="D36" s="380" t="str">
        <f>Naslovnica!A20</f>
        <v>Siječanj 2015.</v>
      </c>
    </row>
    <row r="37" spans="1:6" ht="12.75" customHeight="1">
      <c r="A37" s="602" t="s">
        <v>1044</v>
      </c>
      <c r="D37" s="118" t="str">
        <f>Naslovnica!A24</f>
        <v>January 2015</v>
      </c>
    </row>
    <row r="38" spans="1:6" ht="12.75" customHeight="1"/>
    <row r="39" spans="1:6" ht="12.75" customHeight="1">
      <c r="C39" s="77" t="s">
        <v>838</v>
      </c>
    </row>
    <row r="40" spans="1:6" ht="22.5" customHeight="1">
      <c r="A40" s="504" t="s">
        <v>844</v>
      </c>
      <c r="B40" s="504" t="s">
        <v>841</v>
      </c>
      <c r="C40" s="504" t="s">
        <v>839</v>
      </c>
    </row>
    <row r="41" spans="1:6" ht="22.5" customHeight="1">
      <c r="A41" s="293" t="s">
        <v>306</v>
      </c>
      <c r="B41" s="294" t="s">
        <v>307</v>
      </c>
      <c r="C41" s="295">
        <v>799257927.76999998</v>
      </c>
      <c r="D41" s="88"/>
    </row>
    <row r="42" spans="1:6" ht="15" customHeight="1">
      <c r="A42" s="293" t="s">
        <v>308</v>
      </c>
      <c r="B42" s="294" t="s">
        <v>309</v>
      </c>
      <c r="C42" s="295">
        <v>190462823.02366683</v>
      </c>
      <c r="D42" s="78"/>
    </row>
    <row r="43" spans="1:6" ht="12.75" customHeight="1">
      <c r="A43" s="36" t="s">
        <v>620</v>
      </c>
    </row>
    <row r="44" spans="1:6" ht="12.75" customHeight="1"/>
    <row r="45" spans="1:6" ht="12.75" customHeight="1"/>
    <row r="46" spans="1:6" ht="12.75" customHeight="1">
      <c r="A46" s="75" t="s">
        <v>343</v>
      </c>
    </row>
    <row r="47" spans="1:6" ht="12.75" customHeight="1"/>
    <row r="48" spans="1:6" ht="12.75" customHeight="1"/>
    <row r="49" spans="4:4" ht="12.75" customHeight="1"/>
    <row r="50" spans="4:4" ht="12.75" customHeight="1"/>
    <row r="51" spans="4:4" ht="12.75" customHeight="1"/>
    <row r="52" spans="4:4" ht="12.75" customHeight="1">
      <c r="D52" s="53" t="s">
        <v>780</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30" t="s">
        <v>467</v>
      </c>
      <c r="B1" s="531"/>
      <c r="C1" s="531"/>
      <c r="D1" s="531"/>
      <c r="E1" s="561"/>
      <c r="F1" s="543"/>
      <c r="G1" s="532" t="s">
        <v>1172</v>
      </c>
    </row>
    <row r="2" spans="1:7" ht="15" customHeight="1">
      <c r="A2" s="533" t="s">
        <v>468</v>
      </c>
      <c r="B2" s="531"/>
      <c r="C2" s="531"/>
      <c r="D2" s="531"/>
      <c r="E2" s="562"/>
      <c r="F2" s="543"/>
      <c r="G2" s="534" t="s">
        <v>1173</v>
      </c>
    </row>
    <row r="3" spans="1:7" ht="12.75" customHeight="1">
      <c r="A3" s="69" t="s">
        <v>322</v>
      </c>
    </row>
    <row r="4" spans="1:7" ht="12.75" customHeight="1"/>
    <row r="5" spans="1:7" ht="12.75" customHeight="1">
      <c r="A5" s="514" t="s">
        <v>1045</v>
      </c>
    </row>
    <row r="6" spans="1:7" ht="12.75" customHeight="1">
      <c r="A6" s="70" t="s">
        <v>1046</v>
      </c>
    </row>
    <row r="7" spans="1:7" ht="12.75" customHeight="1"/>
    <row r="8" spans="1:7" ht="34.5" customHeight="1">
      <c r="A8" s="513" t="s">
        <v>323</v>
      </c>
      <c r="B8" s="805" t="s">
        <v>655</v>
      </c>
      <c r="C8" s="805"/>
    </row>
    <row r="9" spans="1:7" ht="12.75" customHeight="1">
      <c r="A9" s="304" t="s">
        <v>759</v>
      </c>
      <c r="B9" s="305">
        <v>23</v>
      </c>
      <c r="C9" s="306"/>
      <c r="D9" s="78"/>
      <c r="F9" s="78"/>
    </row>
    <row r="10" spans="1:7" ht="12.75" customHeight="1">
      <c r="A10" s="304" t="s">
        <v>835</v>
      </c>
      <c r="B10" s="305">
        <v>23</v>
      </c>
      <c r="C10" s="306"/>
      <c r="F10" s="88"/>
    </row>
    <row r="11" spans="1:7" ht="12.75" customHeight="1">
      <c r="A11" s="307" t="s">
        <v>882</v>
      </c>
      <c r="B11" s="305">
        <v>23</v>
      </c>
      <c r="C11" s="306"/>
      <c r="F11" s="88"/>
    </row>
    <row r="12" spans="1:7" ht="12.75" customHeight="1">
      <c r="A12" s="304" t="s">
        <v>1147</v>
      </c>
      <c r="B12" s="305">
        <v>23</v>
      </c>
      <c r="C12" s="306"/>
    </row>
    <row r="13" spans="1:7" ht="12.75" customHeight="1">
      <c r="A13" s="601" t="s">
        <v>1181</v>
      </c>
      <c r="B13" s="305">
        <v>23</v>
      </c>
      <c r="C13" s="306"/>
    </row>
    <row r="14" spans="1:7" ht="12.75" customHeight="1">
      <c r="A14" s="27" t="s">
        <v>328</v>
      </c>
    </row>
    <row r="15" spans="1:7" ht="12.75" customHeight="1"/>
    <row r="16" spans="1:7" ht="12.75" customHeight="1">
      <c r="A16" s="514" t="s">
        <v>1047</v>
      </c>
    </row>
    <row r="17" spans="1:9" ht="12.75" customHeight="1">
      <c r="A17" s="70" t="s">
        <v>1048</v>
      </c>
    </row>
    <row r="18" spans="1:9" ht="12.75" customHeight="1">
      <c r="E18" s="807" t="s">
        <v>660</v>
      </c>
      <c r="F18" s="807"/>
    </row>
    <row r="19" spans="1:9" ht="73.5" customHeight="1">
      <c r="A19" s="805" t="s">
        <v>687</v>
      </c>
      <c r="B19" s="805" t="s">
        <v>650</v>
      </c>
      <c r="C19" s="806"/>
      <c r="D19" s="806"/>
      <c r="E19" s="805" t="s">
        <v>752</v>
      </c>
      <c r="F19" s="772"/>
      <c r="G19" s="772"/>
    </row>
    <row r="20" spans="1:9" ht="27.75" customHeight="1">
      <c r="A20" s="805"/>
      <c r="B20" s="568" t="s">
        <v>1262</v>
      </c>
      <c r="C20" s="568" t="s">
        <v>1181</v>
      </c>
      <c r="D20" s="444" t="s">
        <v>324</v>
      </c>
      <c r="E20" s="568" t="s">
        <v>1262</v>
      </c>
      <c r="F20" s="568" t="s">
        <v>1181</v>
      </c>
      <c r="G20" s="444" t="s">
        <v>324</v>
      </c>
    </row>
    <row r="21" spans="1:9" ht="16.5" customHeight="1">
      <c r="A21" s="308" t="s">
        <v>325</v>
      </c>
      <c r="B21" s="309">
        <v>47352</v>
      </c>
      <c r="C21" s="309">
        <v>46204</v>
      </c>
      <c r="D21" s="310">
        <v>-2.4243960128400022E-2</v>
      </c>
      <c r="E21" s="309">
        <v>3783413.9517999999</v>
      </c>
      <c r="F21" s="309">
        <v>3755895.8196</v>
      </c>
      <c r="G21" s="311">
        <v>-7.2733601320331218E-3</v>
      </c>
      <c r="H21" s="78"/>
      <c r="I21" s="150"/>
    </row>
    <row r="22" spans="1:9" ht="16.5" customHeight="1">
      <c r="A22" s="308" t="s">
        <v>326</v>
      </c>
      <c r="B22" s="309">
        <v>57095</v>
      </c>
      <c r="C22" s="309">
        <v>56951</v>
      </c>
      <c r="D22" s="310">
        <v>-2.5221122690253228E-3</v>
      </c>
      <c r="E22" s="309">
        <v>10309312.568469999</v>
      </c>
      <c r="F22" s="309">
        <v>10205117.27973</v>
      </c>
      <c r="G22" s="311">
        <v>-1.0106909461516461E-2</v>
      </c>
    </row>
    <row r="23" spans="1:9" ht="16.5" customHeight="1">
      <c r="A23" s="308" t="s">
        <v>327</v>
      </c>
      <c r="B23" s="309">
        <v>1974</v>
      </c>
      <c r="C23" s="309">
        <v>1781</v>
      </c>
      <c r="D23" s="310">
        <v>-9.7771023302938187E-2</v>
      </c>
      <c r="E23" s="309">
        <v>314438.57799000002</v>
      </c>
      <c r="F23" s="309">
        <v>118370.28492999999</v>
      </c>
      <c r="G23" s="311">
        <v>-0.62355037449073925</v>
      </c>
    </row>
    <row r="24" spans="1:9" ht="16.5" customHeight="1">
      <c r="A24" s="312" t="s">
        <v>132</v>
      </c>
      <c r="B24" s="313">
        <v>106421</v>
      </c>
      <c r="C24" s="313">
        <v>104936</v>
      </c>
      <c r="D24" s="314">
        <v>-1.3954012835812435E-2</v>
      </c>
      <c r="E24" s="313">
        <v>14407165.09826</v>
      </c>
      <c r="F24" s="313">
        <v>14079383.384260001</v>
      </c>
      <c r="G24" s="315">
        <v>-2.2751298521565998E-2</v>
      </c>
    </row>
    <row r="25" spans="1:9" ht="12.75" customHeight="1">
      <c r="A25" s="27" t="s">
        <v>328</v>
      </c>
    </row>
    <row r="26" spans="1:9" ht="27" customHeight="1">
      <c r="A26" s="800" t="s">
        <v>799</v>
      </c>
      <c r="B26" s="800"/>
      <c r="C26" s="800"/>
      <c r="D26" s="800"/>
      <c r="E26" s="800"/>
      <c r="F26" s="804"/>
      <c r="G26" s="804"/>
    </row>
    <row r="27" spans="1:9" ht="71.25" customHeight="1">
      <c r="A27" s="801" t="s">
        <v>751</v>
      </c>
      <c r="B27" s="801"/>
      <c r="C27" s="801"/>
      <c r="D27" s="801"/>
      <c r="E27" s="801"/>
      <c r="F27" s="801"/>
      <c r="G27" s="801"/>
    </row>
    <row r="28" spans="1:9" ht="23.25" customHeight="1">
      <c r="A28" s="802" t="s">
        <v>1275</v>
      </c>
      <c r="B28" s="803"/>
      <c r="C28" s="803"/>
      <c r="D28" s="803"/>
      <c r="E28" s="803"/>
      <c r="F28" s="803"/>
      <c r="G28" s="803"/>
    </row>
    <row r="29" spans="1:9" ht="12.75" customHeight="1"/>
    <row r="30" spans="1:9" ht="12.75" customHeight="1">
      <c r="A30" s="514" t="s">
        <v>1049</v>
      </c>
    </row>
    <row r="31" spans="1:9" ht="12.75" customHeight="1">
      <c r="A31" s="70" t="s">
        <v>1050</v>
      </c>
    </row>
    <row r="32" spans="1:9" ht="12.75" customHeight="1">
      <c r="E32" s="807" t="s">
        <v>660</v>
      </c>
      <c r="F32" s="807"/>
    </row>
    <row r="33" spans="1:9" ht="78" customHeight="1">
      <c r="A33" s="805" t="s">
        <v>687</v>
      </c>
      <c r="B33" s="805" t="s">
        <v>651</v>
      </c>
      <c r="C33" s="806"/>
      <c r="D33" s="515"/>
      <c r="E33" s="805" t="s">
        <v>656</v>
      </c>
      <c r="F33" s="772"/>
      <c r="G33" s="772"/>
    </row>
    <row r="34" spans="1:9" ht="32.25" customHeight="1">
      <c r="A34" s="805"/>
      <c r="B34" s="568" t="s">
        <v>1263</v>
      </c>
      <c r="C34" s="568" t="s">
        <v>1264</v>
      </c>
      <c r="D34" s="444" t="s">
        <v>324</v>
      </c>
      <c r="E34" s="568" t="s">
        <v>1263</v>
      </c>
      <c r="F34" s="568" t="s">
        <v>1264</v>
      </c>
      <c r="G34" s="444" t="s">
        <v>324</v>
      </c>
    </row>
    <row r="35" spans="1:9" ht="16.5" customHeight="1">
      <c r="A35" s="308" t="s">
        <v>325</v>
      </c>
      <c r="B35" s="309">
        <v>14305</v>
      </c>
      <c r="C35" s="309">
        <v>17669</v>
      </c>
      <c r="D35" s="310">
        <v>0.23516253058371195</v>
      </c>
      <c r="E35" s="309">
        <v>1680381.8077799999</v>
      </c>
      <c r="F35" s="309">
        <v>1895297.05263</v>
      </c>
      <c r="G35" s="316">
        <v>0.12789667434803439</v>
      </c>
      <c r="H35" s="78"/>
      <c r="I35" s="78"/>
    </row>
    <row r="36" spans="1:9" ht="16.5" customHeight="1">
      <c r="A36" s="308" t="s">
        <v>326</v>
      </c>
      <c r="B36" s="309">
        <v>14744</v>
      </c>
      <c r="C36" s="309">
        <v>17615</v>
      </c>
      <c r="D36" s="310">
        <v>0.19472327726532823</v>
      </c>
      <c r="E36" s="309">
        <v>3981340.6244800002</v>
      </c>
      <c r="F36" s="309">
        <v>3402747.8135600002</v>
      </c>
      <c r="G36" s="316">
        <v>-0.14532612642144116</v>
      </c>
      <c r="H36" s="78"/>
    </row>
    <row r="37" spans="1:9" ht="16.5" customHeight="1">
      <c r="A37" s="312" t="s">
        <v>132</v>
      </c>
      <c r="B37" s="313">
        <v>29049</v>
      </c>
      <c r="C37" s="313">
        <v>35284</v>
      </c>
      <c r="D37" s="314">
        <v>0.21463733691349107</v>
      </c>
      <c r="E37" s="313">
        <v>5661722.4322600001</v>
      </c>
      <c r="F37" s="313">
        <v>5298044.8661900004</v>
      </c>
      <c r="G37" s="317">
        <v>-6.4234439328533122E-2</v>
      </c>
    </row>
    <row r="38" spans="1:9" ht="12.75" customHeight="1">
      <c r="A38" s="27" t="s">
        <v>328</v>
      </c>
    </row>
    <row r="39" spans="1:9" ht="30.75" customHeight="1">
      <c r="A39" s="800" t="s">
        <v>800</v>
      </c>
      <c r="B39" s="800"/>
      <c r="C39" s="800"/>
      <c r="D39" s="800"/>
      <c r="E39" s="800"/>
      <c r="F39" s="800"/>
      <c r="G39" s="800"/>
    </row>
    <row r="40" spans="1:9" ht="81.75" customHeight="1">
      <c r="A40" s="801" t="s">
        <v>658</v>
      </c>
      <c r="B40" s="801"/>
      <c r="C40" s="801"/>
      <c r="D40" s="801"/>
      <c r="E40" s="801"/>
      <c r="F40" s="801"/>
      <c r="G40" s="801"/>
    </row>
    <row r="41" spans="1:9" ht="24.75" customHeight="1">
      <c r="A41" s="802" t="s">
        <v>1275</v>
      </c>
      <c r="B41" s="803"/>
      <c r="C41" s="803"/>
      <c r="D41" s="803"/>
      <c r="E41" s="803"/>
      <c r="F41" s="803"/>
      <c r="G41" s="803"/>
    </row>
    <row r="42" spans="1:9" ht="12.75" customHeight="1"/>
    <row r="43" spans="1:9" ht="12.75" customHeight="1">
      <c r="A43" s="379" t="s">
        <v>1265</v>
      </c>
    </row>
    <row r="44" spans="1:9" ht="12.75" customHeight="1">
      <c r="A44" s="15" t="s">
        <v>1266</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328</v>
      </c>
    </row>
    <row r="65" spans="1:9" ht="12.75" customHeight="1">
      <c r="A65" s="27"/>
    </row>
    <row r="66" spans="1:9" ht="12.75" customHeight="1">
      <c r="A66" s="379" t="s">
        <v>1267</v>
      </c>
    </row>
    <row r="67" spans="1:9" ht="12.75" customHeight="1">
      <c r="A67" s="15" t="s">
        <v>1268</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328</v>
      </c>
    </row>
    <row r="88" spans="1:1" ht="12.75" customHeight="1"/>
    <row r="89" spans="1:1" ht="12.75" customHeight="1"/>
    <row r="90" spans="1:1" ht="12.75" customHeight="1"/>
    <row r="91" spans="1:1" ht="12.75" customHeight="1">
      <c r="A91" s="75" t="s">
        <v>343</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206</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7" t="s">
        <v>1051</v>
      </c>
    </row>
    <row r="2" spans="1:6" ht="12.75" customHeight="1">
      <c r="A2" s="52" t="s">
        <v>1052</v>
      </c>
    </row>
    <row r="3" spans="1:6" ht="12.75" customHeight="1"/>
    <row r="4" spans="1:6" ht="12.75" customHeight="1">
      <c r="E4" s="113" t="s">
        <v>494</v>
      </c>
      <c r="F4" s="142"/>
    </row>
    <row r="5" spans="1:6" ht="22.5" customHeight="1">
      <c r="A5" s="805" t="s">
        <v>369</v>
      </c>
      <c r="B5" s="516" t="s">
        <v>652</v>
      </c>
      <c r="C5" s="516" t="s">
        <v>652</v>
      </c>
      <c r="D5" s="809" t="s">
        <v>367</v>
      </c>
      <c r="E5" s="809" t="s">
        <v>368</v>
      </c>
    </row>
    <row r="6" spans="1:6" ht="22.5" customHeight="1">
      <c r="A6" s="808"/>
      <c r="B6" s="569" t="s">
        <v>1269</v>
      </c>
      <c r="C6" s="569" t="s">
        <v>1181</v>
      </c>
      <c r="D6" s="809"/>
      <c r="E6" s="809"/>
    </row>
    <row r="7" spans="1:6" ht="12.75" customHeight="1">
      <c r="A7" s="318" t="s">
        <v>411</v>
      </c>
      <c r="B7" s="319">
        <v>13754510.61297</v>
      </c>
      <c r="C7" s="319">
        <v>13383392.47855</v>
      </c>
      <c r="D7" s="320">
        <v>-2.698155862194393E-2</v>
      </c>
      <c r="E7" s="319">
        <v>-371118.13442000002</v>
      </c>
      <c r="F7" s="78"/>
    </row>
    <row r="8" spans="1:6" ht="12.75" customHeight="1">
      <c r="A8" s="321" t="s">
        <v>400</v>
      </c>
      <c r="B8" s="322">
        <v>16127.066919999999</v>
      </c>
      <c r="C8" s="322">
        <v>12633.78105</v>
      </c>
      <c r="D8" s="323">
        <v>-0.21661011809083511</v>
      </c>
      <c r="E8" s="322">
        <v>-3493.2858700000002</v>
      </c>
      <c r="F8" s="88"/>
    </row>
    <row r="9" spans="1:6" ht="12.75" customHeight="1">
      <c r="A9" s="321" t="s">
        <v>401</v>
      </c>
      <c r="B9" s="322">
        <v>5583766.3566800002</v>
      </c>
      <c r="C9" s="322">
        <v>5330842.7861000001</v>
      </c>
      <c r="D9" s="323">
        <v>-4.5296230970950493E-2</v>
      </c>
      <c r="E9" s="322">
        <v>-252923.57058</v>
      </c>
      <c r="F9" s="88"/>
    </row>
    <row r="10" spans="1:6" ht="12.75" customHeight="1">
      <c r="A10" s="321" t="s">
        <v>402</v>
      </c>
      <c r="B10" s="322">
        <v>344030.89954999997</v>
      </c>
      <c r="C10" s="322">
        <v>188318.59383999999</v>
      </c>
      <c r="D10" s="323">
        <v>-0.45261139599284578</v>
      </c>
      <c r="E10" s="322">
        <v>-155712.30570999999</v>
      </c>
    </row>
    <row r="11" spans="1:6" ht="12.75" customHeight="1">
      <c r="A11" s="321" t="s">
        <v>403</v>
      </c>
      <c r="B11" s="322">
        <v>7665640.1254700003</v>
      </c>
      <c r="C11" s="322">
        <v>7704672.70096</v>
      </c>
      <c r="D11" s="323">
        <v>5.0918872854870435E-3</v>
      </c>
      <c r="E11" s="322">
        <v>39032.575490000003</v>
      </c>
    </row>
    <row r="12" spans="1:6" ht="12.75" customHeight="1">
      <c r="A12" s="321" t="s">
        <v>404</v>
      </c>
      <c r="B12" s="322">
        <v>144946.16435000001</v>
      </c>
      <c r="C12" s="322">
        <v>146924.61660000001</v>
      </c>
      <c r="D12" s="323">
        <v>1.3649566091467258E-2</v>
      </c>
      <c r="E12" s="322">
        <v>1978.45225</v>
      </c>
    </row>
    <row r="13" spans="1:6" ht="12.75" customHeight="1">
      <c r="A13" s="318" t="s">
        <v>412</v>
      </c>
      <c r="B13" s="319">
        <v>5877258.2334799999</v>
      </c>
      <c r="C13" s="319">
        <v>5687251.6441700002</v>
      </c>
      <c r="D13" s="320">
        <v>-3.232912044388675E-2</v>
      </c>
      <c r="E13" s="319">
        <v>-190006.58931000001</v>
      </c>
    </row>
    <row r="14" spans="1:6" ht="12.75" customHeight="1">
      <c r="A14" s="321" t="s">
        <v>405</v>
      </c>
      <c r="B14" s="322">
        <v>827619.52219000005</v>
      </c>
      <c r="C14" s="322">
        <v>985022.43938</v>
      </c>
      <c r="D14" s="323">
        <v>0.19018753541904052</v>
      </c>
      <c r="E14" s="322">
        <v>157402.91719000001</v>
      </c>
    </row>
    <row r="15" spans="1:6" ht="12.75" customHeight="1">
      <c r="A15" s="321" t="s">
        <v>406</v>
      </c>
      <c r="B15" s="322">
        <v>3564459.52245</v>
      </c>
      <c r="C15" s="322">
        <v>3497137.7060500002</v>
      </c>
      <c r="D15" s="323">
        <v>-1.8886963360360155E-2</v>
      </c>
      <c r="E15" s="322">
        <v>-67321.816399999996</v>
      </c>
    </row>
    <row r="16" spans="1:6" ht="12.75" customHeight="1">
      <c r="A16" s="321" t="s">
        <v>407</v>
      </c>
      <c r="B16" s="322">
        <v>1216909.23401</v>
      </c>
      <c r="C16" s="322">
        <v>964969.14029999997</v>
      </c>
      <c r="D16" s="323">
        <v>-0.20703277341383844</v>
      </c>
      <c r="E16" s="322">
        <v>-251940.09370999999</v>
      </c>
    </row>
    <row r="17" spans="1:7" ht="12.75" customHeight="1">
      <c r="A17" s="321" t="s">
        <v>408</v>
      </c>
      <c r="B17" s="322">
        <v>268269.95483</v>
      </c>
      <c r="C17" s="322">
        <v>240122.35844000001</v>
      </c>
      <c r="D17" s="323">
        <v>-0.10492265676130916</v>
      </c>
      <c r="E17" s="322">
        <v>-28147.596389999999</v>
      </c>
    </row>
    <row r="18" spans="1:7" ht="22.5">
      <c r="A18" s="324" t="s">
        <v>417</v>
      </c>
      <c r="B18" s="322">
        <v>63066.335460000002</v>
      </c>
      <c r="C18" s="322">
        <v>74670.142399999997</v>
      </c>
      <c r="D18" s="323">
        <v>0.18399367674311357</v>
      </c>
      <c r="E18" s="322">
        <v>11603.80694</v>
      </c>
    </row>
    <row r="19" spans="1:7" ht="12.75" customHeight="1">
      <c r="A19" s="325" t="s">
        <v>420</v>
      </c>
      <c r="B19" s="319">
        <v>19694835.181910001</v>
      </c>
      <c r="C19" s="319">
        <v>19145314.26512</v>
      </c>
      <c r="D19" s="320">
        <v>-2.7901777888181729E-2</v>
      </c>
      <c r="E19" s="319">
        <v>-549520.91679000005</v>
      </c>
    </row>
    <row r="20" spans="1:7" ht="12.75" customHeight="1">
      <c r="A20" s="321" t="s">
        <v>409</v>
      </c>
      <c r="B20" s="322">
        <v>8812561.4368399996</v>
      </c>
      <c r="C20" s="322">
        <v>9294691.6139499992</v>
      </c>
      <c r="D20" s="323">
        <v>5.470942592178759E-2</v>
      </c>
      <c r="E20" s="322">
        <v>482130.17710999999</v>
      </c>
    </row>
    <row r="21" spans="1:7" ht="12.75" customHeight="1">
      <c r="A21" s="318" t="s">
        <v>413</v>
      </c>
      <c r="B21" s="319">
        <v>1295758.6810999999</v>
      </c>
      <c r="C21" s="319">
        <v>1634589.97116</v>
      </c>
      <c r="D21" s="320">
        <v>0.26149258731753833</v>
      </c>
      <c r="E21" s="319">
        <v>338831.29006000003</v>
      </c>
    </row>
    <row r="22" spans="1:7" ht="12.75" customHeight="1">
      <c r="A22" s="318" t="s">
        <v>414</v>
      </c>
      <c r="B22" s="319">
        <v>101931.73732</v>
      </c>
      <c r="C22" s="319">
        <v>141441.00656000001</v>
      </c>
      <c r="D22" s="320">
        <v>0.38760517851242293</v>
      </c>
      <c r="E22" s="319">
        <v>39509.269240000001</v>
      </c>
    </row>
    <row r="23" spans="1:7" ht="12.75" customHeight="1">
      <c r="A23" s="318" t="s">
        <v>415</v>
      </c>
      <c r="B23" s="319">
        <v>10953918.80456</v>
      </c>
      <c r="C23" s="319">
        <v>11703586.39799</v>
      </c>
      <c r="D23" s="320">
        <v>6.8438301105347002E-2</v>
      </c>
      <c r="E23" s="319">
        <v>749667.59343000001</v>
      </c>
    </row>
    <row r="24" spans="1:7" ht="12.75" customHeight="1">
      <c r="A24" s="318" t="s">
        <v>416</v>
      </c>
      <c r="B24" s="319">
        <v>7019365.9382199999</v>
      </c>
      <c r="C24" s="319">
        <v>5360243.4178799996</v>
      </c>
      <c r="D24" s="320">
        <v>-0.23636358824180737</v>
      </c>
      <c r="E24" s="319">
        <v>-1659122.52034</v>
      </c>
    </row>
    <row r="25" spans="1:7" ht="21.75">
      <c r="A25" s="326" t="s">
        <v>418</v>
      </c>
      <c r="B25" s="319">
        <v>323860.02071000001</v>
      </c>
      <c r="C25" s="319">
        <v>305453.47152999998</v>
      </c>
      <c r="D25" s="320">
        <v>-5.6834891628942737E-2</v>
      </c>
      <c r="E25" s="319">
        <v>-18406.549180000002</v>
      </c>
    </row>
    <row r="26" spans="1:7">
      <c r="A26" s="325" t="s">
        <v>421</v>
      </c>
      <c r="B26" s="319">
        <v>19694835.181910001</v>
      </c>
      <c r="C26" s="319">
        <v>19145314.26512</v>
      </c>
      <c r="D26" s="320">
        <v>-2.7901777888181729E-2</v>
      </c>
      <c r="E26" s="319">
        <v>-549520.91679000005</v>
      </c>
    </row>
    <row r="27" spans="1:7" ht="12.75" customHeight="1">
      <c r="A27" s="321" t="s">
        <v>410</v>
      </c>
      <c r="B27" s="322">
        <v>8812561.4368399996</v>
      </c>
      <c r="C27" s="322">
        <v>9294691.6139499992</v>
      </c>
      <c r="D27" s="323">
        <v>5.470942592178759E-2</v>
      </c>
      <c r="E27" s="322">
        <v>482130.17710999999</v>
      </c>
    </row>
    <row r="28" spans="1:7" ht="12.75" customHeight="1">
      <c r="A28" s="36" t="s">
        <v>303</v>
      </c>
    </row>
    <row r="29" spans="1:7" ht="12.75" customHeight="1">
      <c r="F29" s="139"/>
      <c r="G29" s="139"/>
    </row>
    <row r="30" spans="1:7" ht="26.25" customHeight="1">
      <c r="A30" s="577" t="s">
        <v>1276</v>
      </c>
      <c r="B30" s="577"/>
      <c r="C30" s="577"/>
      <c r="D30" s="577"/>
      <c r="E30" s="577"/>
    </row>
    <row r="31" spans="1:7" ht="12.75" customHeight="1"/>
    <row r="32" spans="1:7" ht="12.75" customHeight="1">
      <c r="A32" s="75" t="s">
        <v>343</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393</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03" t="s">
        <v>1053</v>
      </c>
    </row>
    <row r="2" spans="1:8" ht="12.75" customHeight="1">
      <c r="A2" s="66" t="s">
        <v>1054</v>
      </c>
    </row>
    <row r="3" spans="1:8" ht="12.75" customHeight="1">
      <c r="E3" s="807" t="s">
        <v>660</v>
      </c>
      <c r="F3" s="807"/>
    </row>
    <row r="4" spans="1:8" ht="84.75" customHeight="1">
      <c r="A4" s="516" t="s">
        <v>329</v>
      </c>
      <c r="B4" s="809" t="s">
        <v>653</v>
      </c>
      <c r="C4" s="809"/>
      <c r="D4" s="518" t="s">
        <v>686</v>
      </c>
      <c r="E4" s="805" t="s">
        <v>685</v>
      </c>
      <c r="F4" s="806"/>
      <c r="G4" s="518" t="s">
        <v>330</v>
      </c>
    </row>
    <row r="5" spans="1:8" ht="15" customHeight="1" thickBot="1">
      <c r="A5" s="519"/>
      <c r="B5" s="568" t="s">
        <v>1270</v>
      </c>
      <c r="C5" s="568" t="s">
        <v>1181</v>
      </c>
      <c r="D5" s="570"/>
      <c r="E5" s="568" t="s">
        <v>1270</v>
      </c>
      <c r="F5" s="568" t="s">
        <v>1181</v>
      </c>
      <c r="G5" s="520"/>
    </row>
    <row r="6" spans="1:8" ht="12.75" customHeight="1">
      <c r="A6" s="521" t="s">
        <v>331</v>
      </c>
      <c r="B6" s="522"/>
      <c r="C6" s="522"/>
      <c r="D6" s="523"/>
      <c r="E6" s="522"/>
      <c r="F6" s="522"/>
      <c r="G6" s="523"/>
    </row>
    <row r="7" spans="1:8" ht="12.75" customHeight="1">
      <c r="A7" s="327" t="s">
        <v>673</v>
      </c>
      <c r="B7" s="328">
        <v>102</v>
      </c>
      <c r="C7" s="328">
        <v>73</v>
      </c>
      <c r="D7" s="329">
        <v>-0.28431372549019607</v>
      </c>
      <c r="E7" s="328">
        <v>923862.10848000005</v>
      </c>
      <c r="F7" s="330">
        <v>894673.16676000005</v>
      </c>
      <c r="G7" s="329">
        <v>-3.1594478712871563E-2</v>
      </c>
      <c r="H7" s="78"/>
    </row>
    <row r="8" spans="1:8" ht="12.75" customHeight="1">
      <c r="A8" s="327" t="s">
        <v>672</v>
      </c>
      <c r="B8" s="328">
        <v>38727</v>
      </c>
      <c r="C8" s="328">
        <v>38122</v>
      </c>
      <c r="D8" s="329">
        <v>-1.5622175743021716E-2</v>
      </c>
      <c r="E8" s="328">
        <v>1846612.1880699999</v>
      </c>
      <c r="F8" s="330">
        <v>1928038.0796699999</v>
      </c>
      <c r="G8" s="329">
        <v>4.4094743945724116E-2</v>
      </c>
      <c r="H8" s="78"/>
    </row>
    <row r="9" spans="1:8" ht="12.75" customHeight="1">
      <c r="A9" s="331" t="s">
        <v>674</v>
      </c>
      <c r="B9" s="328">
        <v>5772</v>
      </c>
      <c r="C9" s="328">
        <v>5388</v>
      </c>
      <c r="D9" s="329">
        <v>-6.6528066528066532E-2</v>
      </c>
      <c r="E9" s="328">
        <v>350570.6507</v>
      </c>
      <c r="F9" s="330">
        <v>367701.32867000002</v>
      </c>
      <c r="G9" s="329">
        <v>4.8865123009568585E-2</v>
      </c>
    </row>
    <row r="10" spans="1:8" ht="12.75" customHeight="1">
      <c r="A10" s="327" t="s">
        <v>657</v>
      </c>
      <c r="B10" s="328">
        <v>574</v>
      </c>
      <c r="C10" s="328">
        <v>464</v>
      </c>
      <c r="D10" s="329">
        <v>-0.19163763066202089</v>
      </c>
      <c r="E10" s="328">
        <v>254696.15544999999</v>
      </c>
      <c r="F10" s="330">
        <v>215805.90891</v>
      </c>
      <c r="G10" s="329">
        <v>-0.15269271132612222</v>
      </c>
    </row>
    <row r="11" spans="1:8" ht="12.75" customHeight="1">
      <c r="A11" s="332" t="s">
        <v>747</v>
      </c>
      <c r="B11" s="328">
        <v>1</v>
      </c>
      <c r="C11" s="328">
        <v>1</v>
      </c>
      <c r="D11" s="329">
        <v>0</v>
      </c>
      <c r="E11" s="328">
        <v>1461.3164999999999</v>
      </c>
      <c r="F11" s="330">
        <v>481.80799999999999</v>
      </c>
      <c r="G11" s="329">
        <v>-0.67029182247651353</v>
      </c>
    </row>
    <row r="12" spans="1:8" ht="29.25">
      <c r="A12" s="331" t="s">
        <v>748</v>
      </c>
      <c r="B12" s="328">
        <v>2013</v>
      </c>
      <c r="C12" s="328">
        <v>1759</v>
      </c>
      <c r="D12" s="329">
        <v>-0.1261798310978639</v>
      </c>
      <c r="E12" s="328">
        <v>405856.32564</v>
      </c>
      <c r="F12" s="330">
        <v>347339.53161000001</v>
      </c>
      <c r="G12" s="329">
        <v>-0.14418105702239362</v>
      </c>
      <c r="H12" s="88"/>
    </row>
    <row r="13" spans="1:8" ht="12.75" customHeight="1">
      <c r="A13" s="327" t="s">
        <v>1153</v>
      </c>
      <c r="B13" s="328">
        <v>163</v>
      </c>
      <c r="C13" s="328">
        <v>397</v>
      </c>
      <c r="D13" s="329">
        <v>1.4355828220858897</v>
      </c>
      <c r="E13" s="328">
        <v>355.20695999999998</v>
      </c>
      <c r="F13" s="330">
        <v>1855.9959799999999</v>
      </c>
      <c r="G13" s="329">
        <v>4.2251115237156389</v>
      </c>
      <c r="H13" s="88"/>
    </row>
    <row r="14" spans="1:8" ht="22.5" customHeight="1">
      <c r="A14" s="333" t="s">
        <v>332</v>
      </c>
      <c r="B14" s="334">
        <v>47352</v>
      </c>
      <c r="C14" s="334">
        <v>46204</v>
      </c>
      <c r="D14" s="335">
        <v>-2.4243960128400022E-2</v>
      </c>
      <c r="E14" s="334">
        <v>3783413.9517999999</v>
      </c>
      <c r="F14" s="334">
        <v>3755895.8196</v>
      </c>
      <c r="G14" s="335">
        <v>-7.2733601320331218E-3</v>
      </c>
    </row>
    <row r="15" spans="1:8" ht="15" customHeight="1">
      <c r="A15" s="524" t="s">
        <v>333</v>
      </c>
      <c r="B15" s="525"/>
      <c r="C15" s="525"/>
      <c r="D15" s="526"/>
      <c r="E15" s="525"/>
      <c r="F15" s="525"/>
      <c r="G15" s="527"/>
    </row>
    <row r="16" spans="1:8" ht="12.75" customHeight="1">
      <c r="A16" s="327" t="s">
        <v>673</v>
      </c>
      <c r="B16" s="328">
        <v>1011</v>
      </c>
      <c r="C16" s="328">
        <v>941</v>
      </c>
      <c r="D16" s="329">
        <v>-6.9238377843719112E-2</v>
      </c>
      <c r="E16" s="328">
        <v>3427022.9490100001</v>
      </c>
      <c r="F16" s="328">
        <v>2983378.2378199999</v>
      </c>
      <c r="G16" s="329">
        <v>-0.12945484106494248</v>
      </c>
    </row>
    <row r="17" spans="1:7" ht="12.75" customHeight="1">
      <c r="A17" s="327" t="s">
        <v>672</v>
      </c>
      <c r="B17" s="328">
        <v>32235</v>
      </c>
      <c r="C17" s="328">
        <v>32482</v>
      </c>
      <c r="D17" s="329">
        <v>7.6624786722505611E-3</v>
      </c>
      <c r="E17" s="328">
        <v>1847165.76453</v>
      </c>
      <c r="F17" s="328">
        <v>2015544.66493</v>
      </c>
      <c r="G17" s="329">
        <v>9.1155273464503056E-2</v>
      </c>
    </row>
    <row r="18" spans="1:7" ht="12.75" customHeight="1">
      <c r="A18" s="331" t="s">
        <v>674</v>
      </c>
      <c r="B18" s="328">
        <v>14399</v>
      </c>
      <c r="C18" s="328">
        <v>14469</v>
      </c>
      <c r="D18" s="329">
        <v>4.8614487117160099E-3</v>
      </c>
      <c r="E18" s="328">
        <v>2087696.5409200001</v>
      </c>
      <c r="F18" s="328">
        <v>2359355.9900099998</v>
      </c>
      <c r="G18" s="329">
        <v>0.1301240116871995</v>
      </c>
    </row>
    <row r="19" spans="1:7" ht="12.75" customHeight="1">
      <c r="A19" s="327" t="s">
        <v>657</v>
      </c>
      <c r="B19" s="328">
        <v>723</v>
      </c>
      <c r="C19" s="328">
        <v>710</v>
      </c>
      <c r="D19" s="329">
        <v>-1.7980636237897696E-2</v>
      </c>
      <c r="E19" s="328">
        <v>344937.12338</v>
      </c>
      <c r="F19" s="328">
        <v>291019.66918999999</v>
      </c>
      <c r="G19" s="329">
        <v>-0.15631096375382547</v>
      </c>
    </row>
    <row r="20" spans="1:7" ht="12.75" customHeight="1">
      <c r="A20" s="332" t="s">
        <v>747</v>
      </c>
      <c r="B20" s="328">
        <v>1</v>
      </c>
      <c r="C20" s="328">
        <v>1</v>
      </c>
      <c r="D20" s="329">
        <v>0</v>
      </c>
      <c r="E20" s="328">
        <v>1761.7547199999999</v>
      </c>
      <c r="F20" s="328">
        <v>0</v>
      </c>
      <c r="G20" s="329">
        <v>-1</v>
      </c>
    </row>
    <row r="21" spans="1:7" ht="29.25">
      <c r="A21" s="331" t="s">
        <v>748</v>
      </c>
      <c r="B21" s="328">
        <v>7935</v>
      </c>
      <c r="C21" s="328">
        <v>7456</v>
      </c>
      <c r="D21" s="329">
        <v>-6.0365469439193409E-2</v>
      </c>
      <c r="E21" s="328">
        <v>2524318.9358899998</v>
      </c>
      <c r="F21" s="328">
        <v>2487191.20652</v>
      </c>
      <c r="G21" s="329">
        <v>-1.470801840533271E-2</v>
      </c>
    </row>
    <row r="22" spans="1:7" ht="12.75" customHeight="1">
      <c r="A22" s="327" t="s">
        <v>1153</v>
      </c>
      <c r="B22" s="328">
        <v>791</v>
      </c>
      <c r="C22" s="328">
        <v>892</v>
      </c>
      <c r="D22" s="329">
        <v>0.12768647281921619</v>
      </c>
      <c r="E22" s="328">
        <v>76409.500020000007</v>
      </c>
      <c r="F22" s="328">
        <v>68627.511259999999</v>
      </c>
      <c r="G22" s="329">
        <v>-0.1018458275209638</v>
      </c>
    </row>
    <row r="23" spans="1:7" ht="22.5" customHeight="1">
      <c r="A23" s="333" t="s">
        <v>332</v>
      </c>
      <c r="B23" s="334">
        <v>57095</v>
      </c>
      <c r="C23" s="336">
        <v>56951</v>
      </c>
      <c r="D23" s="335">
        <v>-2.5221122690253228E-3</v>
      </c>
      <c r="E23" s="334">
        <v>10309312.568469999</v>
      </c>
      <c r="F23" s="334">
        <v>10205117.27973</v>
      </c>
      <c r="G23" s="335">
        <v>-1.0106909461516461E-2</v>
      </c>
    </row>
    <row r="24" spans="1:7" ht="15" customHeight="1">
      <c r="A24" s="524" t="s">
        <v>334</v>
      </c>
      <c r="B24" s="525"/>
      <c r="C24" s="525"/>
      <c r="D24" s="526"/>
      <c r="E24" s="525"/>
      <c r="F24" s="525"/>
      <c r="G24" s="528"/>
    </row>
    <row r="25" spans="1:7" ht="12.75" customHeight="1">
      <c r="A25" s="327" t="s">
        <v>673</v>
      </c>
      <c r="B25" s="328">
        <v>346</v>
      </c>
      <c r="C25" s="328">
        <v>298</v>
      </c>
      <c r="D25" s="329">
        <v>-0.13872832369942201</v>
      </c>
      <c r="E25" s="328">
        <v>290705.63500000001</v>
      </c>
      <c r="F25" s="328">
        <v>107852.30138</v>
      </c>
      <c r="G25" s="329">
        <v>-0.62899824291331674</v>
      </c>
    </row>
    <row r="26" spans="1:7" ht="12.75" customHeight="1">
      <c r="A26" s="327" t="s">
        <v>672</v>
      </c>
      <c r="B26" s="328">
        <v>519</v>
      </c>
      <c r="C26" s="328">
        <v>458</v>
      </c>
      <c r="D26" s="329">
        <v>-0.11753371868978801</v>
      </c>
      <c r="E26" s="328">
        <v>58.034179999999999</v>
      </c>
      <c r="F26" s="328">
        <v>0</v>
      </c>
      <c r="G26" s="329">
        <v>-1</v>
      </c>
    </row>
    <row r="27" spans="1:7" ht="12.75" customHeight="1">
      <c r="A27" s="331" t="s">
        <v>674</v>
      </c>
      <c r="B27" s="328">
        <v>560</v>
      </c>
      <c r="C27" s="328">
        <v>526</v>
      </c>
      <c r="D27" s="329">
        <v>-6.0714285714285721E-2</v>
      </c>
      <c r="E27" s="328">
        <v>85.561809999999994</v>
      </c>
      <c r="F27" s="328">
        <v>0</v>
      </c>
      <c r="G27" s="329">
        <v>-1</v>
      </c>
    </row>
    <row r="28" spans="1:7" ht="12.75" customHeight="1">
      <c r="A28" s="327" t="s">
        <v>657</v>
      </c>
      <c r="B28" s="328">
        <v>53</v>
      </c>
      <c r="C28" s="328">
        <v>49</v>
      </c>
      <c r="D28" s="329">
        <v>-7.547169811320753E-2</v>
      </c>
      <c r="E28" s="328">
        <v>11022.50612</v>
      </c>
      <c r="F28" s="328">
        <v>7212.0998200000004</v>
      </c>
      <c r="G28" s="329">
        <v>-0.34569328050416182</v>
      </c>
    </row>
    <row r="29" spans="1:7" ht="12.75" customHeight="1">
      <c r="A29" s="332" t="s">
        <v>749</v>
      </c>
      <c r="B29" s="328">
        <v>3</v>
      </c>
      <c r="C29" s="328">
        <v>3</v>
      </c>
      <c r="D29" s="329">
        <v>0</v>
      </c>
      <c r="E29" s="328">
        <v>0</v>
      </c>
      <c r="F29" s="328">
        <v>0</v>
      </c>
      <c r="G29" s="329"/>
    </row>
    <row r="30" spans="1:7" ht="29.25">
      <c r="A30" s="331" t="s">
        <v>748</v>
      </c>
      <c r="B30" s="328">
        <v>487</v>
      </c>
      <c r="C30" s="328">
        <v>444</v>
      </c>
      <c r="D30" s="329">
        <v>-8.8295687885010299E-2</v>
      </c>
      <c r="E30" s="328">
        <v>5082.0833599999996</v>
      </c>
      <c r="F30" s="328">
        <v>3305.88373</v>
      </c>
      <c r="G30" s="329">
        <v>-0.34950226200146395</v>
      </c>
    </row>
    <row r="31" spans="1:7" ht="12.75" customHeight="1">
      <c r="A31" s="327" t="s">
        <v>1153</v>
      </c>
      <c r="B31" s="328">
        <v>6</v>
      </c>
      <c r="C31" s="328">
        <v>3</v>
      </c>
      <c r="D31" s="329">
        <v>-0.5</v>
      </c>
      <c r="E31" s="328">
        <v>7484.7575200000001</v>
      </c>
      <c r="F31" s="328">
        <v>0</v>
      </c>
      <c r="G31" s="329">
        <v>-1</v>
      </c>
    </row>
    <row r="32" spans="1:7" ht="22.5" customHeight="1">
      <c r="A32" s="333" t="s">
        <v>332</v>
      </c>
      <c r="B32" s="334">
        <v>1974</v>
      </c>
      <c r="C32" s="334">
        <v>1781</v>
      </c>
      <c r="D32" s="335">
        <v>-9.7771023302938187E-2</v>
      </c>
      <c r="E32" s="334">
        <v>314438.57799000002</v>
      </c>
      <c r="F32" s="334">
        <v>118370.28492999999</v>
      </c>
      <c r="G32" s="335">
        <v>-0.62355037449073925</v>
      </c>
    </row>
    <row r="33" spans="1:17" ht="12.75" customHeight="1">
      <c r="A33" s="27" t="s">
        <v>337</v>
      </c>
    </row>
    <row r="34" spans="1:17" ht="35.25" customHeight="1">
      <c r="A34" s="800" t="s">
        <v>801</v>
      </c>
      <c r="B34" s="800"/>
      <c r="C34" s="800"/>
      <c r="D34" s="800"/>
      <c r="E34" s="800"/>
      <c r="F34" s="804"/>
      <c r="G34" s="804"/>
      <c r="K34" s="801"/>
      <c r="L34" s="801"/>
      <c r="M34" s="801"/>
      <c r="N34" s="801"/>
      <c r="O34" s="801"/>
      <c r="P34" s="801"/>
      <c r="Q34" s="801"/>
    </row>
    <row r="35" spans="1:17" ht="72.75" customHeight="1">
      <c r="A35" s="801" t="s">
        <v>659</v>
      </c>
      <c r="B35" s="810"/>
      <c r="C35" s="810"/>
      <c r="D35" s="810"/>
      <c r="E35" s="810"/>
      <c r="F35" s="810"/>
      <c r="G35" s="810"/>
    </row>
    <row r="36" spans="1:17" ht="25.5" customHeight="1">
      <c r="A36" s="802" t="s">
        <v>1275</v>
      </c>
      <c r="B36" s="803"/>
      <c r="C36" s="803"/>
      <c r="D36" s="803"/>
      <c r="E36" s="803"/>
      <c r="F36" s="803"/>
      <c r="G36" s="803"/>
    </row>
    <row r="37" spans="1:17" ht="12.75" customHeight="1"/>
    <row r="38" spans="1:17" ht="12.75" customHeight="1"/>
    <row r="39" spans="1:17" ht="12.75" customHeight="1">
      <c r="A39" s="503" t="s">
        <v>1055</v>
      </c>
    </row>
    <row r="40" spans="1:17" ht="12.75" customHeight="1">
      <c r="A40" s="66" t="s">
        <v>1056</v>
      </c>
    </row>
    <row r="41" spans="1:17" ht="12.75" customHeight="1">
      <c r="E41" s="807" t="s">
        <v>660</v>
      </c>
      <c r="F41" s="807"/>
    </row>
    <row r="42" spans="1:17" ht="85.5" customHeight="1">
      <c r="A42" s="516" t="s">
        <v>335</v>
      </c>
      <c r="B42" s="809" t="s">
        <v>654</v>
      </c>
      <c r="C42" s="809"/>
      <c r="D42" s="518" t="s">
        <v>686</v>
      </c>
      <c r="E42" s="805" t="s">
        <v>336</v>
      </c>
      <c r="F42" s="806"/>
      <c r="G42" s="518" t="s">
        <v>330</v>
      </c>
    </row>
    <row r="43" spans="1:17" ht="27" customHeight="1" thickBot="1">
      <c r="A43" s="519"/>
      <c r="B43" s="568" t="s">
        <v>1263</v>
      </c>
      <c r="C43" s="568" t="s">
        <v>1264</v>
      </c>
      <c r="D43" s="570"/>
      <c r="E43" s="568" t="s">
        <v>1263</v>
      </c>
      <c r="F43" s="568" t="s">
        <v>1264</v>
      </c>
      <c r="G43" s="520"/>
    </row>
    <row r="44" spans="1:17" ht="15" customHeight="1">
      <c r="A44" s="521" t="s">
        <v>331</v>
      </c>
      <c r="B44" s="522"/>
      <c r="C44" s="522"/>
      <c r="D44" s="523"/>
      <c r="E44" s="522"/>
      <c r="F44" s="522"/>
      <c r="G44" s="523"/>
    </row>
    <row r="45" spans="1:17" ht="12.75" customHeight="1">
      <c r="A45" s="327" t="s">
        <v>673</v>
      </c>
      <c r="B45" s="328">
        <v>22</v>
      </c>
      <c r="C45" s="328">
        <v>9</v>
      </c>
      <c r="D45" s="329">
        <v>-0.59090909090909083</v>
      </c>
      <c r="E45" s="328">
        <v>170149.57991</v>
      </c>
      <c r="F45" s="330">
        <v>144136.82436999999</v>
      </c>
      <c r="G45" s="329">
        <v>-0.15288169123755319</v>
      </c>
      <c r="H45" s="78"/>
    </row>
    <row r="46" spans="1:17" ht="12.75" customHeight="1">
      <c r="A46" s="327" t="s">
        <v>672</v>
      </c>
      <c r="B46" s="328">
        <v>12604</v>
      </c>
      <c r="C46" s="328">
        <v>15871</v>
      </c>
      <c r="D46" s="329">
        <v>0.25920342748333858</v>
      </c>
      <c r="E46" s="328">
        <v>1086308.1003699999</v>
      </c>
      <c r="F46" s="330">
        <v>1356865.8773000001</v>
      </c>
      <c r="G46" s="329">
        <v>0.24906173196890199</v>
      </c>
      <c r="H46" s="78"/>
    </row>
    <row r="47" spans="1:17" ht="12.75" customHeight="1">
      <c r="A47" s="331" t="s">
        <v>674</v>
      </c>
      <c r="B47" s="328">
        <v>1268</v>
      </c>
      <c r="C47" s="328">
        <v>1263</v>
      </c>
      <c r="D47" s="329">
        <v>-3.9432176656151174E-3</v>
      </c>
      <c r="E47" s="328">
        <v>165302.63440000001</v>
      </c>
      <c r="F47" s="330">
        <v>201339.58976</v>
      </c>
      <c r="G47" s="329">
        <v>0.21800593493747733</v>
      </c>
    </row>
    <row r="48" spans="1:17" ht="12.75" customHeight="1">
      <c r="A48" s="327" t="s">
        <v>657</v>
      </c>
      <c r="B48" s="328">
        <v>83</v>
      </c>
      <c r="C48" s="328">
        <v>92</v>
      </c>
      <c r="D48" s="329">
        <v>0.10843373493975905</v>
      </c>
      <c r="E48" s="328">
        <v>92475.250220000002</v>
      </c>
      <c r="F48" s="330">
        <v>109046.8756</v>
      </c>
      <c r="G48" s="329">
        <v>0.17920065466787985</v>
      </c>
    </row>
    <row r="49" spans="1:17" ht="12.75" customHeight="1">
      <c r="A49" s="332" t="s">
        <v>749</v>
      </c>
      <c r="B49" s="328">
        <v>0</v>
      </c>
      <c r="C49" s="328">
        <v>0</v>
      </c>
      <c r="D49" s="329"/>
      <c r="E49" s="328">
        <v>0</v>
      </c>
      <c r="F49" s="330">
        <v>0</v>
      </c>
      <c r="G49" s="329"/>
    </row>
    <row r="50" spans="1:17" ht="34.5" customHeight="1">
      <c r="A50" s="331" t="s">
        <v>750</v>
      </c>
      <c r="B50" s="328">
        <v>327</v>
      </c>
      <c r="C50" s="328">
        <v>197</v>
      </c>
      <c r="D50" s="329">
        <v>-0.39755351681957185</v>
      </c>
      <c r="E50" s="328">
        <v>165983.31044999999</v>
      </c>
      <c r="F50" s="330">
        <v>81793.290479999996</v>
      </c>
      <c r="G50" s="329">
        <v>-0.50721979060274858</v>
      </c>
    </row>
    <row r="51" spans="1:17" ht="12.75" customHeight="1">
      <c r="A51" s="327" t="s">
        <v>1153</v>
      </c>
      <c r="B51" s="328">
        <v>1</v>
      </c>
      <c r="C51" s="328">
        <v>237</v>
      </c>
      <c r="D51" s="329">
        <v>236</v>
      </c>
      <c r="E51" s="328">
        <v>162.93243000000001</v>
      </c>
      <c r="F51" s="330">
        <v>2114.59512</v>
      </c>
      <c r="G51" s="329">
        <v>11.978356242523358</v>
      </c>
    </row>
    <row r="52" spans="1:17" ht="22.5" customHeight="1">
      <c r="A52" s="333" t="s">
        <v>332</v>
      </c>
      <c r="B52" s="334">
        <v>14305</v>
      </c>
      <c r="C52" s="334">
        <v>17669</v>
      </c>
      <c r="D52" s="351">
        <v>0.23516253058371195</v>
      </c>
      <c r="E52" s="334">
        <v>1680381.8077799999</v>
      </c>
      <c r="F52" s="334">
        <v>1895297.05263</v>
      </c>
      <c r="G52" s="351">
        <v>0.12789667434803439</v>
      </c>
    </row>
    <row r="53" spans="1:17" ht="15" customHeight="1">
      <c r="A53" s="524" t="s">
        <v>333</v>
      </c>
      <c r="B53" s="525"/>
      <c r="C53" s="525"/>
      <c r="D53" s="526"/>
      <c r="E53" s="525"/>
      <c r="F53" s="525"/>
      <c r="G53" s="527"/>
    </row>
    <row r="54" spans="1:17" ht="12.75" customHeight="1">
      <c r="A54" s="327" t="s">
        <v>673</v>
      </c>
      <c r="B54" s="328">
        <v>47</v>
      </c>
      <c r="C54" s="328">
        <v>42</v>
      </c>
      <c r="D54" s="329">
        <v>-0.1063829787234043</v>
      </c>
      <c r="E54" s="328">
        <v>175286.77</v>
      </c>
      <c r="F54" s="330">
        <v>58417.959029999998</v>
      </c>
      <c r="G54" s="329">
        <v>-0.66672921732769674</v>
      </c>
    </row>
    <row r="55" spans="1:17">
      <c r="A55" s="327" t="s">
        <v>672</v>
      </c>
      <c r="B55" s="328">
        <v>8899</v>
      </c>
      <c r="C55" s="328">
        <v>11417</v>
      </c>
      <c r="D55" s="329">
        <v>0.28295314080233736</v>
      </c>
      <c r="E55" s="328">
        <v>1005653.89536</v>
      </c>
      <c r="F55" s="330">
        <v>1321614.19239</v>
      </c>
      <c r="G55" s="329">
        <v>0.31418393394368921</v>
      </c>
    </row>
    <row r="56" spans="1:17" ht="12.75" customHeight="1">
      <c r="A56" s="331" t="s">
        <v>674</v>
      </c>
      <c r="B56" s="328">
        <v>3674</v>
      </c>
      <c r="C56" s="328">
        <v>4102</v>
      </c>
      <c r="D56" s="329">
        <v>0.11649428415895491</v>
      </c>
      <c r="E56" s="328">
        <v>1083146.4946099999</v>
      </c>
      <c r="F56" s="330">
        <v>1186641.0966700001</v>
      </c>
      <c r="G56" s="329">
        <v>9.5549957992768553E-2</v>
      </c>
    </row>
    <row r="57" spans="1:17" ht="12.75" customHeight="1">
      <c r="A57" s="327" t="s">
        <v>657</v>
      </c>
      <c r="B57" s="328">
        <v>198</v>
      </c>
      <c r="C57" s="328">
        <v>182</v>
      </c>
      <c r="D57" s="329">
        <v>-8.0808080808080773E-2</v>
      </c>
      <c r="E57" s="328">
        <v>196694.45824000001</v>
      </c>
      <c r="F57" s="330">
        <v>101107.37883</v>
      </c>
      <c r="G57" s="329">
        <v>-0.48596732345843646</v>
      </c>
    </row>
    <row r="58" spans="1:17" ht="12.75" customHeight="1">
      <c r="A58" s="332" t="s">
        <v>749</v>
      </c>
      <c r="B58" s="328">
        <v>0</v>
      </c>
      <c r="C58" s="328">
        <v>0</v>
      </c>
      <c r="D58" s="329"/>
      <c r="E58" s="328">
        <v>0</v>
      </c>
      <c r="F58" s="330">
        <v>0</v>
      </c>
      <c r="G58" s="329"/>
    </row>
    <row r="59" spans="1:17" ht="29.25">
      <c r="A59" s="331" t="s">
        <v>750</v>
      </c>
      <c r="B59" s="328">
        <v>1587</v>
      </c>
      <c r="C59" s="328">
        <v>1678</v>
      </c>
      <c r="D59" s="329">
        <v>5.7340894770006257E-2</v>
      </c>
      <c r="E59" s="328">
        <v>1482937.0664299999</v>
      </c>
      <c r="F59" s="330">
        <v>710674.20609999995</v>
      </c>
      <c r="G59" s="329">
        <v>-0.5207657680235438</v>
      </c>
    </row>
    <row r="60" spans="1:17" ht="12.75" customHeight="1">
      <c r="A60" s="327" t="s">
        <v>1153</v>
      </c>
      <c r="B60" s="328">
        <v>339</v>
      </c>
      <c r="C60" s="328">
        <v>194</v>
      </c>
      <c r="D60" s="329">
        <v>-0.42772861356932157</v>
      </c>
      <c r="E60" s="328">
        <v>37621.939789999997</v>
      </c>
      <c r="F60" s="330">
        <v>24292.98054</v>
      </c>
      <c r="G60" s="329">
        <v>-0.35428686889618777</v>
      </c>
    </row>
    <row r="61" spans="1:17" ht="22.5" customHeight="1">
      <c r="A61" s="333" t="s">
        <v>332</v>
      </c>
      <c r="B61" s="334">
        <v>14744</v>
      </c>
      <c r="C61" s="334">
        <v>17615</v>
      </c>
      <c r="D61" s="351">
        <v>0.19472327726532823</v>
      </c>
      <c r="E61" s="334">
        <v>3981340.6244800002</v>
      </c>
      <c r="F61" s="334">
        <v>3402747.8135600002</v>
      </c>
      <c r="G61" s="351">
        <v>-0.14532612642144116</v>
      </c>
    </row>
    <row r="62" spans="1:17" ht="12.75" customHeight="1">
      <c r="A62" s="27" t="s">
        <v>337</v>
      </c>
    </row>
    <row r="63" spans="1:17" ht="36" customHeight="1">
      <c r="A63" s="800" t="s">
        <v>800</v>
      </c>
      <c r="B63" s="800"/>
      <c r="C63" s="800"/>
      <c r="D63" s="800"/>
      <c r="E63" s="800"/>
      <c r="F63" s="800"/>
      <c r="G63" s="800"/>
      <c r="K63" s="801"/>
      <c r="L63" s="801"/>
      <c r="M63" s="801"/>
      <c r="N63" s="801"/>
      <c r="O63" s="801"/>
      <c r="P63" s="801"/>
      <c r="Q63" s="801"/>
    </row>
    <row r="64" spans="1:17" ht="93.75" customHeight="1">
      <c r="A64" s="801" t="s">
        <v>742</v>
      </c>
      <c r="B64" s="801"/>
      <c r="C64" s="801"/>
      <c r="D64" s="801"/>
      <c r="E64" s="801"/>
      <c r="F64" s="801"/>
      <c r="G64" s="801"/>
      <c r="J64" s="800"/>
      <c r="K64" s="800"/>
      <c r="L64" s="800"/>
      <c r="M64" s="800"/>
      <c r="N64" s="800"/>
      <c r="O64" s="800"/>
      <c r="P64" s="800"/>
    </row>
    <row r="65" spans="1:7" ht="22.5" customHeight="1">
      <c r="A65" s="802" t="s">
        <v>1275</v>
      </c>
      <c r="B65" s="803"/>
      <c r="C65" s="803"/>
      <c r="D65" s="803"/>
      <c r="E65" s="803"/>
      <c r="F65" s="803"/>
      <c r="G65" s="803"/>
    </row>
    <row r="66" spans="1:7" ht="12.75" customHeight="1"/>
    <row r="67" spans="1:7" ht="12.75" customHeight="1">
      <c r="A67" s="75" t="s">
        <v>343</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207</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14" t="s">
        <v>1057</v>
      </c>
    </row>
    <row r="2" spans="1:7" ht="12.75" customHeight="1">
      <c r="A2" s="70" t="s">
        <v>1058</v>
      </c>
    </row>
    <row r="3" spans="1:7">
      <c r="D3" s="112"/>
      <c r="E3" s="113" t="s">
        <v>494</v>
      </c>
    </row>
    <row r="4" spans="1:7" ht="57.75" customHeight="1">
      <c r="A4" s="805" t="s">
        <v>349</v>
      </c>
      <c r="B4" s="805" t="s">
        <v>651</v>
      </c>
      <c r="C4" s="806"/>
      <c r="D4" s="805" t="s">
        <v>724</v>
      </c>
      <c r="E4" s="772"/>
    </row>
    <row r="5" spans="1:7" ht="15.75" customHeight="1">
      <c r="A5" s="805"/>
      <c r="B5" s="568" t="s">
        <v>1263</v>
      </c>
      <c r="C5" s="568" t="s">
        <v>1264</v>
      </c>
      <c r="D5" s="568" t="s">
        <v>1263</v>
      </c>
      <c r="E5" s="568" t="s">
        <v>1264</v>
      </c>
    </row>
    <row r="6" spans="1:7">
      <c r="A6" s="337" t="s">
        <v>883</v>
      </c>
      <c r="B6" s="338">
        <v>620</v>
      </c>
      <c r="C6" s="338">
        <v>951</v>
      </c>
      <c r="D6" s="338">
        <v>90847.591239999994</v>
      </c>
      <c r="E6" s="338">
        <v>131673.07177000001</v>
      </c>
      <c r="F6" s="78"/>
      <c r="G6" s="78"/>
    </row>
    <row r="7" spans="1:7">
      <c r="A7" s="337" t="s">
        <v>884</v>
      </c>
      <c r="B7" s="338">
        <v>245</v>
      </c>
      <c r="C7" s="338">
        <v>215</v>
      </c>
      <c r="D7" s="338">
        <v>26170.299180000002</v>
      </c>
      <c r="E7" s="338">
        <v>27610.231830000001</v>
      </c>
      <c r="F7" s="78"/>
      <c r="G7" s="78"/>
    </row>
    <row r="8" spans="1:7">
      <c r="A8" s="337" t="s">
        <v>885</v>
      </c>
      <c r="B8" s="338">
        <v>235</v>
      </c>
      <c r="C8" s="338">
        <v>303</v>
      </c>
      <c r="D8" s="338">
        <v>65221.618029999998</v>
      </c>
      <c r="E8" s="338">
        <v>70234.15453</v>
      </c>
      <c r="F8" s="88"/>
      <c r="G8" s="78"/>
    </row>
    <row r="9" spans="1:7">
      <c r="A9" s="337" t="s">
        <v>886</v>
      </c>
      <c r="B9" s="338">
        <v>2467</v>
      </c>
      <c r="C9" s="338">
        <v>3474</v>
      </c>
      <c r="D9" s="338">
        <v>680222.27417999995</v>
      </c>
      <c r="E9" s="338">
        <v>803721.98511999997</v>
      </c>
      <c r="F9" s="88"/>
      <c r="G9" s="78"/>
    </row>
    <row r="10" spans="1:7">
      <c r="A10" s="337" t="s">
        <v>887</v>
      </c>
      <c r="B10" s="338">
        <v>1</v>
      </c>
      <c r="C10" s="338">
        <v>0</v>
      </c>
      <c r="D10" s="338">
        <v>2649.8664899999999</v>
      </c>
      <c r="E10" s="338">
        <v>0</v>
      </c>
      <c r="F10" s="78"/>
      <c r="G10" s="78"/>
    </row>
    <row r="11" spans="1:7">
      <c r="A11" s="337" t="s">
        <v>888</v>
      </c>
      <c r="B11" s="338">
        <v>761</v>
      </c>
      <c r="C11" s="338">
        <v>205</v>
      </c>
      <c r="D11" s="338">
        <v>58782.905659999997</v>
      </c>
      <c r="E11" s="338">
        <v>12773.4071</v>
      </c>
      <c r="F11" s="78"/>
      <c r="G11" s="78"/>
    </row>
    <row r="12" spans="1:7">
      <c r="A12" s="337" t="s">
        <v>1271</v>
      </c>
      <c r="B12" s="338">
        <v>20</v>
      </c>
      <c r="C12" s="338">
        <v>0</v>
      </c>
      <c r="D12" s="338">
        <v>109032.7838</v>
      </c>
      <c r="E12" s="338">
        <v>0</v>
      </c>
      <c r="F12" s="78"/>
      <c r="G12" s="78"/>
    </row>
    <row r="13" spans="1:7">
      <c r="A13" s="337" t="s">
        <v>889</v>
      </c>
      <c r="B13" s="338">
        <v>525</v>
      </c>
      <c r="C13" s="338">
        <v>500</v>
      </c>
      <c r="D13" s="338">
        <v>105215.31082</v>
      </c>
      <c r="E13" s="338">
        <v>85767.489879999994</v>
      </c>
      <c r="F13" s="78"/>
      <c r="G13" s="78"/>
    </row>
    <row r="14" spans="1:7">
      <c r="A14" s="337" t="s">
        <v>890</v>
      </c>
      <c r="B14" s="338">
        <v>1182</v>
      </c>
      <c r="C14" s="338">
        <v>1092</v>
      </c>
      <c r="D14" s="338">
        <v>394115.39821000001</v>
      </c>
      <c r="E14" s="338">
        <v>138539.32074</v>
      </c>
      <c r="F14" s="78"/>
      <c r="G14" s="78"/>
    </row>
    <row r="15" spans="1:7">
      <c r="A15" s="337" t="s">
        <v>891</v>
      </c>
      <c r="B15" s="338">
        <v>20</v>
      </c>
      <c r="C15" s="338">
        <v>44</v>
      </c>
      <c r="D15" s="338">
        <v>8333.3379999999997</v>
      </c>
      <c r="E15" s="338">
        <v>11593.431</v>
      </c>
      <c r="F15" s="78"/>
      <c r="G15" s="78"/>
    </row>
    <row r="16" spans="1:7">
      <c r="A16" s="337" t="s">
        <v>892</v>
      </c>
      <c r="B16" s="338">
        <v>2262</v>
      </c>
      <c r="C16" s="338">
        <v>2831</v>
      </c>
      <c r="D16" s="338">
        <v>355030.69549000001</v>
      </c>
      <c r="E16" s="338">
        <v>376616.31683000003</v>
      </c>
      <c r="F16" s="78"/>
      <c r="G16" s="78"/>
    </row>
    <row r="17" spans="1:12">
      <c r="A17" s="337" t="s">
        <v>893</v>
      </c>
      <c r="B17" s="338">
        <v>123</v>
      </c>
      <c r="C17" s="338">
        <v>141</v>
      </c>
      <c r="D17" s="338">
        <v>54655.841289999997</v>
      </c>
      <c r="E17" s="338">
        <v>15707.107410000001</v>
      </c>
      <c r="F17" s="78"/>
      <c r="G17" s="78"/>
    </row>
    <row r="18" spans="1:12">
      <c r="A18" s="337" t="s">
        <v>894</v>
      </c>
      <c r="B18" s="338">
        <v>1442</v>
      </c>
      <c r="C18" s="338">
        <v>1809</v>
      </c>
      <c r="D18" s="338">
        <v>275020.70172999997</v>
      </c>
      <c r="E18" s="338">
        <v>339966.64782000001</v>
      </c>
      <c r="F18" s="78"/>
      <c r="G18" s="78"/>
    </row>
    <row r="19" spans="1:12">
      <c r="A19" s="337" t="s">
        <v>895</v>
      </c>
      <c r="B19" s="338">
        <v>2</v>
      </c>
      <c r="C19" s="338">
        <v>2</v>
      </c>
      <c r="D19" s="338">
        <v>10771.626749999999</v>
      </c>
      <c r="E19" s="338">
        <v>2023.4259999999999</v>
      </c>
      <c r="F19" s="78"/>
      <c r="G19" s="78"/>
    </row>
    <row r="20" spans="1:12">
      <c r="A20" s="337" t="s">
        <v>896</v>
      </c>
      <c r="B20" s="338">
        <v>1825</v>
      </c>
      <c r="C20" s="338">
        <v>2840</v>
      </c>
      <c r="D20" s="338">
        <v>267938.43792</v>
      </c>
      <c r="E20" s="338">
        <v>387756.8861</v>
      </c>
      <c r="F20" s="78"/>
      <c r="G20" s="78"/>
    </row>
    <row r="21" spans="1:12">
      <c r="A21" s="337" t="s">
        <v>897</v>
      </c>
      <c r="B21" s="338">
        <v>1130</v>
      </c>
      <c r="C21" s="338">
        <v>1336</v>
      </c>
      <c r="D21" s="338">
        <v>390715.2634</v>
      </c>
      <c r="E21" s="338">
        <v>334590.81410999998</v>
      </c>
      <c r="F21" s="78"/>
      <c r="G21" s="78"/>
    </row>
    <row r="22" spans="1:12">
      <c r="A22" s="337" t="s">
        <v>898</v>
      </c>
      <c r="B22" s="338">
        <v>6051</v>
      </c>
      <c r="C22" s="338">
        <v>7084</v>
      </c>
      <c r="D22" s="338">
        <v>371933.88058</v>
      </c>
      <c r="E22" s="338">
        <v>523513.80275999999</v>
      </c>
      <c r="F22" s="78"/>
      <c r="G22" s="78"/>
    </row>
    <row r="23" spans="1:12">
      <c r="A23" s="337" t="s">
        <v>899</v>
      </c>
      <c r="B23" s="338">
        <v>12</v>
      </c>
      <c r="C23" s="338">
        <v>0</v>
      </c>
      <c r="D23" s="338">
        <v>7134.7880500000001</v>
      </c>
      <c r="E23" s="338">
        <v>0</v>
      </c>
      <c r="F23" s="78"/>
      <c r="G23" s="78"/>
    </row>
    <row r="24" spans="1:12">
      <c r="A24" s="337" t="s">
        <v>900</v>
      </c>
      <c r="B24" s="338">
        <v>2065</v>
      </c>
      <c r="C24" s="338">
        <v>2400</v>
      </c>
      <c r="D24" s="338">
        <v>319986.38386</v>
      </c>
      <c r="E24" s="338">
        <v>457916.66459</v>
      </c>
      <c r="F24" s="78"/>
      <c r="G24" s="78"/>
    </row>
    <row r="25" spans="1:12">
      <c r="A25" s="337" t="s">
        <v>901</v>
      </c>
      <c r="B25" s="338">
        <v>80</v>
      </c>
      <c r="C25" s="338">
        <v>104</v>
      </c>
      <c r="D25" s="338">
        <v>30144.60802</v>
      </c>
      <c r="E25" s="338">
        <v>49640.932719999997</v>
      </c>
      <c r="F25" s="78"/>
      <c r="G25" s="78"/>
    </row>
    <row r="26" spans="1:12">
      <c r="A26" s="337" t="s">
        <v>902</v>
      </c>
      <c r="B26" s="338">
        <v>1134</v>
      </c>
      <c r="C26" s="338">
        <v>1530</v>
      </c>
      <c r="D26" s="338">
        <v>187927.38688999999</v>
      </c>
      <c r="E26" s="338">
        <v>248056.20212</v>
      </c>
      <c r="F26" s="78"/>
      <c r="G26" s="78"/>
    </row>
    <row r="27" spans="1:12">
      <c r="A27" s="337" t="s">
        <v>903</v>
      </c>
      <c r="B27" s="338">
        <v>3891</v>
      </c>
      <c r="C27" s="338">
        <v>4936</v>
      </c>
      <c r="D27" s="338">
        <v>1379103.54486</v>
      </c>
      <c r="E27" s="338">
        <v>696835.73421000002</v>
      </c>
      <c r="F27" s="78"/>
      <c r="G27" s="78"/>
    </row>
    <row r="28" spans="1:12">
      <c r="A28" s="337" t="s">
        <v>904</v>
      </c>
      <c r="B28" s="338">
        <v>2956</v>
      </c>
      <c r="C28" s="338">
        <v>3487</v>
      </c>
      <c r="D28" s="338">
        <v>470767.88780999999</v>
      </c>
      <c r="E28" s="338">
        <v>583507.23955000006</v>
      </c>
      <c r="F28" s="78"/>
      <c r="G28" s="78"/>
    </row>
    <row r="29" spans="1:12">
      <c r="A29" s="535" t="s">
        <v>649</v>
      </c>
      <c r="B29" s="536">
        <v>29049</v>
      </c>
      <c r="C29" s="536">
        <v>35284</v>
      </c>
      <c r="D29" s="536">
        <v>5661722.4322600001</v>
      </c>
      <c r="E29" s="536">
        <v>5298044.8661900004</v>
      </c>
    </row>
    <row r="30" spans="1:12">
      <c r="A30" s="27" t="s">
        <v>337</v>
      </c>
    </row>
    <row r="31" spans="1:12" ht="28.5" customHeight="1">
      <c r="A31" s="800" t="s">
        <v>802</v>
      </c>
      <c r="B31" s="800"/>
      <c r="C31" s="800"/>
      <c r="D31" s="800"/>
      <c r="E31" s="800"/>
    </row>
    <row r="32" spans="1:12" ht="86.25" customHeight="1">
      <c r="A32" s="800" t="s">
        <v>726</v>
      </c>
      <c r="B32" s="800"/>
      <c r="C32" s="800"/>
      <c r="D32" s="800"/>
      <c r="E32" s="800"/>
      <c r="H32" s="801"/>
      <c r="I32" s="801"/>
      <c r="J32" s="801"/>
      <c r="K32" s="801"/>
      <c r="L32" s="801"/>
    </row>
    <row r="33" spans="1:7" ht="15" customHeight="1">
      <c r="A33" s="802" t="s">
        <v>1274</v>
      </c>
      <c r="B33" s="802"/>
      <c r="C33" s="802"/>
      <c r="D33" s="802"/>
      <c r="E33" s="802"/>
      <c r="F33" s="139"/>
      <c r="G33" s="139"/>
    </row>
    <row r="34" spans="1:7" ht="12.75" customHeight="1"/>
    <row r="35" spans="1:7" ht="12.75" customHeight="1">
      <c r="A35" s="75" t="s">
        <v>343</v>
      </c>
      <c r="B35" s="140"/>
      <c r="C35" s="140"/>
      <c r="D35" s="140"/>
      <c r="E35" s="140"/>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208</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14" t="s">
        <v>1059</v>
      </c>
    </row>
    <row r="2" spans="1:6" ht="12.75" customHeight="1">
      <c r="A2" s="70" t="s">
        <v>1060</v>
      </c>
    </row>
    <row r="3" spans="1:6" ht="12.75" customHeight="1"/>
    <row r="4" spans="1:6" ht="12.75" customHeight="1">
      <c r="E4" s="113" t="s">
        <v>494</v>
      </c>
    </row>
    <row r="5" spans="1:6" ht="26.25" customHeight="1">
      <c r="A5" s="805" t="s">
        <v>369</v>
      </c>
      <c r="B5" s="513" t="s">
        <v>370</v>
      </c>
      <c r="C5" s="513" t="s">
        <v>370</v>
      </c>
      <c r="D5" s="809" t="s">
        <v>367</v>
      </c>
      <c r="E5" s="809" t="s">
        <v>368</v>
      </c>
    </row>
    <row r="6" spans="1:6" ht="26.25" customHeight="1">
      <c r="A6" s="808"/>
      <c r="B6" s="571" t="s">
        <v>1272</v>
      </c>
      <c r="C6" s="571" t="s">
        <v>1264</v>
      </c>
      <c r="D6" s="809"/>
      <c r="E6" s="809"/>
    </row>
    <row r="7" spans="1:6">
      <c r="A7" s="213" t="s">
        <v>350</v>
      </c>
      <c r="B7" s="339">
        <v>744725.36054000002</v>
      </c>
      <c r="C7" s="339">
        <v>674450.35736000002</v>
      </c>
      <c r="D7" s="340">
        <v>-9.4363649881674005E-2</v>
      </c>
      <c r="E7" s="339">
        <v>-70275.00318</v>
      </c>
    </row>
    <row r="8" spans="1:6">
      <c r="A8" s="213" t="s">
        <v>351</v>
      </c>
      <c r="B8" s="339">
        <v>431112.26844000001</v>
      </c>
      <c r="C8" s="339">
        <v>386635.31692999997</v>
      </c>
      <c r="D8" s="340">
        <v>-0.10316790953535593</v>
      </c>
      <c r="E8" s="339">
        <v>-44476.951509999999</v>
      </c>
    </row>
    <row r="9" spans="1:6">
      <c r="A9" s="341" t="s">
        <v>352</v>
      </c>
      <c r="B9" s="342">
        <v>313613.09210000001</v>
      </c>
      <c r="C9" s="342">
        <v>287815.04042999999</v>
      </c>
      <c r="D9" s="343">
        <v>-8.2260761173114302E-2</v>
      </c>
      <c r="E9" s="344">
        <v>-25798.051670000001</v>
      </c>
    </row>
    <row r="10" spans="1:6">
      <c r="A10" s="213" t="s">
        <v>353</v>
      </c>
      <c r="B10" s="339">
        <v>53845.342689999998</v>
      </c>
      <c r="C10" s="339">
        <v>38225.159310000003</v>
      </c>
      <c r="D10" s="340">
        <v>-0.29009348997793521</v>
      </c>
      <c r="E10" s="339">
        <v>-15620.18338</v>
      </c>
    </row>
    <row r="11" spans="1:6">
      <c r="A11" s="213" t="s">
        <v>354</v>
      </c>
      <c r="B11" s="339">
        <v>28933.91646</v>
      </c>
      <c r="C11" s="339">
        <v>27797.235120000001</v>
      </c>
      <c r="D11" s="340">
        <v>-3.9285429664228738E-2</v>
      </c>
      <c r="E11" s="339">
        <v>-1136.6813400000001</v>
      </c>
      <c r="F11" s="88"/>
    </row>
    <row r="12" spans="1:6" ht="21.75">
      <c r="A12" s="341" t="s">
        <v>355</v>
      </c>
      <c r="B12" s="342">
        <v>24911.426230000001</v>
      </c>
      <c r="C12" s="342">
        <v>10427.92419</v>
      </c>
      <c r="D12" s="343">
        <v>-0.58139995302870295</v>
      </c>
      <c r="E12" s="344">
        <v>-14483.502039999999</v>
      </c>
      <c r="F12" s="88"/>
    </row>
    <row r="13" spans="1:6">
      <c r="A13" s="213" t="s">
        <v>356</v>
      </c>
      <c r="B13" s="339">
        <v>2073520.13399</v>
      </c>
      <c r="C13" s="339">
        <v>1812609.9616100001</v>
      </c>
      <c r="D13" s="340">
        <v>-0.12582958231417796</v>
      </c>
      <c r="E13" s="339">
        <v>-260910.17238</v>
      </c>
    </row>
    <row r="14" spans="1:6">
      <c r="A14" s="213" t="s">
        <v>357</v>
      </c>
      <c r="B14" s="339">
        <v>2083415.1771199999</v>
      </c>
      <c r="C14" s="339">
        <v>1901563.3590599999</v>
      </c>
      <c r="D14" s="340">
        <v>-8.7285443658609657E-2</v>
      </c>
      <c r="E14" s="339">
        <v>-181851.81805999999</v>
      </c>
    </row>
    <row r="15" spans="1:6" ht="21.75">
      <c r="A15" s="341" t="s">
        <v>358</v>
      </c>
      <c r="B15" s="342">
        <v>-9895.04313</v>
      </c>
      <c r="C15" s="342">
        <v>-88953.397450000004</v>
      </c>
      <c r="D15" s="343">
        <v>7.9896927462912428</v>
      </c>
      <c r="E15" s="344">
        <v>-79058.354319999999</v>
      </c>
    </row>
    <row r="16" spans="1:6" ht="22.5">
      <c r="A16" s="213" t="s">
        <v>359</v>
      </c>
      <c r="B16" s="339">
        <v>328629.47519999999</v>
      </c>
      <c r="C16" s="339">
        <v>209289.56716999999</v>
      </c>
      <c r="D16" s="340">
        <v>-0.36314426135200184</v>
      </c>
      <c r="E16" s="339">
        <v>-119339.90803000001</v>
      </c>
    </row>
    <row r="17" spans="1:7" ht="33.75">
      <c r="A17" s="213" t="s">
        <v>360</v>
      </c>
      <c r="B17" s="339">
        <v>521308.55551999999</v>
      </c>
      <c r="C17" s="339">
        <v>226352.83854999999</v>
      </c>
      <c r="D17" s="340">
        <v>-0.56579872677474985</v>
      </c>
      <c r="E17" s="339">
        <v>-294955.71697000001</v>
      </c>
    </row>
    <row r="18" spans="1:7">
      <c r="A18" s="213" t="s">
        <v>361</v>
      </c>
      <c r="B18" s="339">
        <v>-192679.08032000001</v>
      </c>
      <c r="C18" s="339">
        <v>-17063.271379999998</v>
      </c>
      <c r="D18" s="340">
        <v>-0.91144201357167876</v>
      </c>
      <c r="E18" s="339">
        <v>175615.80893999999</v>
      </c>
    </row>
    <row r="19" spans="1:7">
      <c r="A19" s="213" t="s">
        <v>362</v>
      </c>
      <c r="B19" s="339">
        <v>57663.968130000001</v>
      </c>
      <c r="C19" s="339">
        <v>52783.574410000001</v>
      </c>
      <c r="D19" s="340">
        <v>-8.4635065505680104E-2</v>
      </c>
      <c r="E19" s="339">
        <v>-4880.39372</v>
      </c>
    </row>
    <row r="20" spans="1:7">
      <c r="A20" s="341" t="s">
        <v>363</v>
      </c>
      <c r="B20" s="342">
        <v>-250343.04845</v>
      </c>
      <c r="C20" s="342">
        <v>-69846.845790000007</v>
      </c>
      <c r="D20" s="343">
        <v>-0.72099546513291657</v>
      </c>
      <c r="E20" s="344">
        <v>180496.20266000001</v>
      </c>
    </row>
    <row r="21" spans="1:7" ht="12.75" customHeight="1">
      <c r="A21" s="36" t="s">
        <v>303</v>
      </c>
    </row>
    <row r="22" spans="1:7" ht="12.75" customHeight="1">
      <c r="A22" s="802"/>
      <c r="B22" s="802"/>
      <c r="C22" s="802"/>
      <c r="D22" s="802"/>
      <c r="E22" s="802"/>
      <c r="F22" s="139"/>
      <c r="G22" s="139"/>
    </row>
    <row r="23" spans="1:7" ht="24" customHeight="1">
      <c r="A23" s="802" t="s">
        <v>1273</v>
      </c>
      <c r="B23" s="802"/>
      <c r="C23" s="802"/>
      <c r="D23" s="802"/>
      <c r="E23" s="802"/>
      <c r="F23" s="139"/>
      <c r="G23" s="139"/>
    </row>
    <row r="24" spans="1:7" ht="12.75" customHeight="1"/>
    <row r="25" spans="1:7" ht="12.75" customHeight="1">
      <c r="A25" s="75" t="s">
        <v>343</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394</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30" t="s">
        <v>875</v>
      </c>
      <c r="B1" s="531"/>
      <c r="C1" s="531"/>
      <c r="D1" s="531"/>
      <c r="E1" s="532" t="s">
        <v>1172</v>
      </c>
    </row>
    <row r="2" spans="1:6" ht="15" customHeight="1">
      <c r="A2" s="533" t="s">
        <v>469</v>
      </c>
      <c r="B2" s="531"/>
      <c r="C2" s="531"/>
      <c r="D2" s="531"/>
      <c r="E2" s="534" t="s">
        <v>1173</v>
      </c>
    </row>
    <row r="3" spans="1:6">
      <c r="A3" s="69" t="s">
        <v>876</v>
      </c>
    </row>
    <row r="4" spans="1:6" ht="12.75" customHeight="1">
      <c r="A4" s="95"/>
    </row>
    <row r="5" spans="1:6">
      <c r="A5" s="517" t="s">
        <v>1061</v>
      </c>
    </row>
    <row r="6" spans="1:6">
      <c r="A6" s="52" t="s">
        <v>1062</v>
      </c>
    </row>
    <row r="7" spans="1:6" ht="12.75" customHeight="1">
      <c r="A7"/>
      <c r="B7"/>
      <c r="C7"/>
      <c r="D7"/>
      <c r="E7" s="113" t="s">
        <v>494</v>
      </c>
    </row>
    <row r="8" spans="1:6" ht="22.5" customHeight="1">
      <c r="A8" s="805" t="s">
        <v>369</v>
      </c>
      <c r="B8" s="516" t="s">
        <v>366</v>
      </c>
      <c r="C8" s="516" t="s">
        <v>366</v>
      </c>
      <c r="D8" s="809" t="s">
        <v>367</v>
      </c>
      <c r="E8" s="809" t="s">
        <v>368</v>
      </c>
    </row>
    <row r="9" spans="1:6" ht="22.5" customHeight="1">
      <c r="A9" s="808"/>
      <c r="B9" s="569" t="s">
        <v>1269</v>
      </c>
      <c r="C9" s="569" t="s">
        <v>1277</v>
      </c>
      <c r="D9" s="809"/>
      <c r="E9" s="809"/>
    </row>
    <row r="10" spans="1:6" ht="22.5">
      <c r="A10" s="324" t="s">
        <v>675</v>
      </c>
      <c r="B10" s="322">
        <v>0</v>
      </c>
      <c r="C10" s="322">
        <v>0</v>
      </c>
      <c r="D10" s="323" t="s">
        <v>1225</v>
      </c>
      <c r="E10" s="322">
        <v>0</v>
      </c>
      <c r="F10" s="88"/>
    </row>
    <row r="11" spans="1:6">
      <c r="A11" s="321" t="s">
        <v>428</v>
      </c>
      <c r="B11" s="322">
        <v>85678.809099999999</v>
      </c>
      <c r="C11" s="322">
        <v>143499.88885999998</v>
      </c>
      <c r="D11" s="323">
        <v>0.6748585836728207</v>
      </c>
      <c r="E11" s="322">
        <v>57821.079759999979</v>
      </c>
    </row>
    <row r="12" spans="1:6" ht="15">
      <c r="A12" s="321" t="s">
        <v>429</v>
      </c>
      <c r="B12" s="322">
        <v>7970163.9094799999</v>
      </c>
      <c r="C12" s="322">
        <v>7818670.9576399997</v>
      </c>
      <c r="D12" s="323">
        <v>-1.9007507695018577E-2</v>
      </c>
      <c r="E12" s="322">
        <v>-151492.95184000023</v>
      </c>
      <c r="F12" s="88"/>
    </row>
    <row r="13" spans="1:6" ht="22.5">
      <c r="A13" s="324" t="s">
        <v>743</v>
      </c>
      <c r="B13" s="322">
        <v>49885.108289999989</v>
      </c>
      <c r="C13" s="322">
        <v>8382.6753099999987</v>
      </c>
      <c r="D13" s="323">
        <v>-0.8319603665833798</v>
      </c>
      <c r="E13" s="322">
        <v>-41502.43297999999</v>
      </c>
    </row>
    <row r="14" spans="1:6">
      <c r="A14" s="318" t="s">
        <v>430</v>
      </c>
      <c r="B14" s="319">
        <v>8105727.82687</v>
      </c>
      <c r="C14" s="319">
        <v>7970553.5218099998</v>
      </c>
      <c r="D14" s="320">
        <v>-1.6676393279812074E-2</v>
      </c>
      <c r="E14" s="319">
        <v>-135174.30506000016</v>
      </c>
    </row>
    <row r="15" spans="1:6">
      <c r="A15" s="321" t="s">
        <v>431</v>
      </c>
      <c r="B15" s="322">
        <v>406195.42229499994</v>
      </c>
      <c r="C15" s="322">
        <v>568395.24610999995</v>
      </c>
      <c r="D15" s="323">
        <v>0.39931475076349376</v>
      </c>
      <c r="E15" s="322">
        <v>162199.82381500001</v>
      </c>
    </row>
    <row r="16" spans="1:6">
      <c r="A16" s="321" t="s">
        <v>432</v>
      </c>
      <c r="B16" s="322">
        <v>82694.576809999999</v>
      </c>
      <c r="C16" s="322">
        <v>817975.30974000006</v>
      </c>
      <c r="D16" s="323">
        <v>8.8915230150991569</v>
      </c>
      <c r="E16" s="322">
        <v>735280.73293000006</v>
      </c>
    </row>
    <row r="17" spans="1:5">
      <c r="A17" s="321" t="s">
        <v>433</v>
      </c>
      <c r="B17" s="322">
        <v>7600166.447364999</v>
      </c>
      <c r="C17" s="322">
        <v>6569524.455769999</v>
      </c>
      <c r="D17" s="323">
        <v>-0.13560781842512504</v>
      </c>
      <c r="E17" s="322">
        <v>-1030641.991595</v>
      </c>
    </row>
    <row r="18" spans="1:5" ht="22.5">
      <c r="A18" s="324" t="s">
        <v>676</v>
      </c>
      <c r="B18" s="322">
        <v>16671.380399999998</v>
      </c>
      <c r="C18" s="322">
        <v>14658.510189999999</v>
      </c>
      <c r="D18" s="323">
        <v>-0.12073806497751072</v>
      </c>
      <c r="E18" s="322">
        <v>-2012.8702099999991</v>
      </c>
    </row>
    <row r="19" spans="1:5">
      <c r="A19" s="318" t="s">
        <v>434</v>
      </c>
      <c r="B19" s="319">
        <v>8105727.8268699991</v>
      </c>
      <c r="C19" s="319">
        <v>7970553.5218099989</v>
      </c>
      <c r="D19" s="320">
        <v>-1.6676393279812074E-2</v>
      </c>
      <c r="E19" s="319">
        <v>-135174.30506000016</v>
      </c>
    </row>
    <row r="20" spans="1:5">
      <c r="A20" s="36" t="s">
        <v>812</v>
      </c>
    </row>
    <row r="22" spans="1:5">
      <c r="A22" s="514" t="s">
        <v>1063</v>
      </c>
    </row>
    <row r="23" spans="1:5">
      <c r="A23" s="52" t="s">
        <v>1064</v>
      </c>
    </row>
    <row r="24" spans="1:5">
      <c r="E24" s="113" t="s">
        <v>494</v>
      </c>
    </row>
    <row r="25" spans="1:5" ht="24">
      <c r="A25" s="805" t="s">
        <v>369</v>
      </c>
      <c r="B25" s="513" t="s">
        <v>370</v>
      </c>
      <c r="C25" s="513" t="s">
        <v>370</v>
      </c>
      <c r="D25" s="809" t="s">
        <v>367</v>
      </c>
      <c r="E25" s="809" t="s">
        <v>368</v>
      </c>
    </row>
    <row r="26" spans="1:5" ht="22.5">
      <c r="A26" s="808"/>
      <c r="B26" s="569" t="s">
        <v>1278</v>
      </c>
      <c r="C26" s="569" t="s">
        <v>1279</v>
      </c>
      <c r="D26" s="809"/>
      <c r="E26" s="809"/>
    </row>
    <row r="27" spans="1:5">
      <c r="A27" s="321" t="s">
        <v>422</v>
      </c>
      <c r="B27" s="345">
        <v>448059.83801000006</v>
      </c>
      <c r="C27" s="345">
        <v>492333.29415999999</v>
      </c>
      <c r="D27" s="323">
        <v>9.8811480954496433E-2</v>
      </c>
      <c r="E27" s="322">
        <v>44273.456149999925</v>
      </c>
    </row>
    <row r="28" spans="1:5">
      <c r="A28" s="321" t="s">
        <v>423</v>
      </c>
      <c r="B28" s="345">
        <v>226024.98478999996</v>
      </c>
      <c r="C28" s="345">
        <v>251294.06652999998</v>
      </c>
      <c r="D28" s="323">
        <v>0.11179773671250359</v>
      </c>
      <c r="E28" s="322">
        <v>25269.081740000023</v>
      </c>
    </row>
    <row r="29" spans="1:5">
      <c r="A29" s="321" t="s">
        <v>424</v>
      </c>
      <c r="B29" s="345">
        <v>222034.85322000011</v>
      </c>
      <c r="C29" s="345">
        <v>241039.22763000001</v>
      </c>
      <c r="D29" s="323">
        <v>8.5591852515017885E-2</v>
      </c>
      <c r="E29" s="322">
        <v>19004.374409999902</v>
      </c>
    </row>
    <row r="30" spans="1:5" ht="22.5">
      <c r="A30" s="324" t="s">
        <v>679</v>
      </c>
      <c r="B30" s="345">
        <v>107130.62986999998</v>
      </c>
      <c r="C30" s="345">
        <v>88272.338279999996</v>
      </c>
      <c r="D30" s="323">
        <v>-0.17603081035632839</v>
      </c>
      <c r="E30" s="322">
        <v>-18858.291589999979</v>
      </c>
    </row>
    <row r="31" spans="1:5" ht="22.5">
      <c r="A31" s="324" t="s">
        <v>680</v>
      </c>
      <c r="B31" s="345">
        <v>47109.923379999993</v>
      </c>
      <c r="C31" s="345">
        <v>33942.183810000002</v>
      </c>
      <c r="D31" s="323">
        <v>-0.27951095279408189</v>
      </c>
      <c r="E31" s="322">
        <v>-13167.739569999991</v>
      </c>
    </row>
    <row r="32" spans="1:5" ht="22.5">
      <c r="A32" s="324" t="s">
        <v>681</v>
      </c>
      <c r="B32" s="345">
        <v>60020.706489999982</v>
      </c>
      <c r="C32" s="345">
        <v>54330.154469999994</v>
      </c>
      <c r="D32" s="323">
        <v>-9.4809814025566097E-2</v>
      </c>
      <c r="E32" s="322">
        <v>-5690.5520199999883</v>
      </c>
    </row>
    <row r="33" spans="1:5">
      <c r="A33" s="321" t="s">
        <v>425</v>
      </c>
      <c r="B33" s="345">
        <v>272484.41081000003</v>
      </c>
      <c r="C33" s="345">
        <v>199745.81080000001</v>
      </c>
      <c r="D33" s="323">
        <v>-0.26694591369015874</v>
      </c>
      <c r="E33" s="322">
        <v>-72738.600010000024</v>
      </c>
    </row>
    <row r="34" spans="1:5">
      <c r="A34" s="321" t="s">
        <v>426</v>
      </c>
      <c r="B34" s="345">
        <v>347861.84382999997</v>
      </c>
      <c r="C34" s="345">
        <v>231366.48496999999</v>
      </c>
      <c r="D34" s="323">
        <v>-0.3348897297196276</v>
      </c>
      <c r="E34" s="322">
        <v>-116495.35885999998</v>
      </c>
    </row>
    <row r="35" spans="1:5" ht="22.5">
      <c r="A35" s="324" t="s">
        <v>677</v>
      </c>
      <c r="B35" s="345">
        <v>-75377.433019999939</v>
      </c>
      <c r="C35" s="345">
        <v>-31620.674169999984</v>
      </c>
      <c r="D35" s="323">
        <v>-0.58050210914439004</v>
      </c>
      <c r="E35" s="322">
        <v>43756.758849999955</v>
      </c>
    </row>
    <row r="36" spans="1:5" ht="22.5">
      <c r="A36" s="324" t="s">
        <v>682</v>
      </c>
      <c r="B36" s="345">
        <v>206678.12669000012</v>
      </c>
      <c r="C36" s="345">
        <v>263748.70793000003</v>
      </c>
      <c r="D36" s="323">
        <v>0.27613266170929163</v>
      </c>
      <c r="E36" s="322">
        <v>57070.581239999912</v>
      </c>
    </row>
    <row r="37" spans="1:5">
      <c r="A37" s="321" t="s">
        <v>427</v>
      </c>
      <c r="B37" s="345">
        <v>43270.934075000005</v>
      </c>
      <c r="C37" s="345">
        <v>46926.870739999991</v>
      </c>
      <c r="D37" s="323">
        <v>8.4489432529080144E-2</v>
      </c>
      <c r="E37" s="322">
        <v>3655.9366649999865</v>
      </c>
    </row>
    <row r="38" spans="1:5" ht="21.75">
      <c r="A38" s="326" t="s">
        <v>678</v>
      </c>
      <c r="B38" s="346">
        <v>163407.19261500012</v>
      </c>
      <c r="C38" s="346">
        <v>216821.83719000005</v>
      </c>
      <c r="D38" s="320">
        <v>0.32688062086011671</v>
      </c>
      <c r="E38" s="319">
        <v>53414.644574999926</v>
      </c>
    </row>
    <row r="39" spans="1:5">
      <c r="A39" s="36" t="s">
        <v>812</v>
      </c>
    </row>
    <row r="41" spans="1:5">
      <c r="A41" s="514" t="s">
        <v>1065</v>
      </c>
    </row>
    <row r="42" spans="1:5">
      <c r="A42" s="52" t="s">
        <v>1066</v>
      </c>
    </row>
    <row r="43" spans="1:5" ht="12.75" customHeight="1">
      <c r="A43" s="529" t="s">
        <v>877</v>
      </c>
    </row>
    <row r="44" spans="1:5">
      <c r="A44" s="98" t="s">
        <v>439</v>
      </c>
      <c r="B44" s="97"/>
    </row>
    <row r="45" spans="1:5" ht="12.75" customHeight="1">
      <c r="A45" s="100" t="s">
        <v>474</v>
      </c>
    </row>
    <row r="46" spans="1:5">
      <c r="A46" s="99" t="s">
        <v>438</v>
      </c>
      <c r="B46" s="100"/>
    </row>
    <row r="47" spans="1:5">
      <c r="E47" s="113" t="s">
        <v>494</v>
      </c>
    </row>
    <row r="48" spans="1:5" ht="24">
      <c r="A48" s="805" t="s">
        <v>369</v>
      </c>
      <c r="B48" s="513" t="s">
        <v>370</v>
      </c>
      <c r="C48" s="513" t="s">
        <v>370</v>
      </c>
      <c r="D48" s="809" t="s">
        <v>367</v>
      </c>
      <c r="E48" s="809" t="s">
        <v>368</v>
      </c>
    </row>
    <row r="49" spans="1:5" ht="22.5">
      <c r="A49" s="808"/>
      <c r="B49" s="569" t="s">
        <v>1278</v>
      </c>
      <c r="C49" s="569" t="s">
        <v>1279</v>
      </c>
      <c r="D49" s="809"/>
      <c r="E49" s="809"/>
    </row>
    <row r="50" spans="1:5">
      <c r="A50" s="347" t="s">
        <v>878</v>
      </c>
      <c r="B50" s="348">
        <v>3932681.2487999997</v>
      </c>
      <c r="C50" s="348">
        <v>3685482.8592799995</v>
      </c>
      <c r="D50" s="323">
        <v>-6.2857468958469331E-2</v>
      </c>
      <c r="E50" s="322">
        <v>-247198.3895200002</v>
      </c>
    </row>
    <row r="51" spans="1:5">
      <c r="A51" s="347" t="s">
        <v>435</v>
      </c>
      <c r="B51" s="348">
        <v>13047735.313520001</v>
      </c>
      <c r="C51" s="348">
        <v>15159326.916079998</v>
      </c>
      <c r="D51" s="323">
        <v>0.16183587050328763</v>
      </c>
      <c r="E51" s="322">
        <v>2111591.6025599968</v>
      </c>
    </row>
    <row r="52" spans="1:5">
      <c r="A52" s="347" t="s">
        <v>436</v>
      </c>
      <c r="B52" s="348">
        <v>356008.47655000002</v>
      </c>
      <c r="C52" s="348">
        <v>309424.00601999997</v>
      </c>
      <c r="D52" s="323">
        <v>-0.1308521386384951</v>
      </c>
      <c r="E52" s="322">
        <v>-46584.47053000005</v>
      </c>
    </row>
    <row r="53" spans="1:5">
      <c r="A53" s="349" t="s">
        <v>437</v>
      </c>
      <c r="B53" s="350">
        <v>17336425.038870003</v>
      </c>
      <c r="C53" s="350">
        <v>19154233.781379994</v>
      </c>
      <c r="D53" s="320">
        <v>0.10485487858276898</v>
      </c>
      <c r="E53" s="319">
        <v>1817808.7425099909</v>
      </c>
    </row>
    <row r="54" spans="1:5">
      <c r="A54" s="36" t="s">
        <v>812</v>
      </c>
    </row>
    <row r="55" spans="1:5">
      <c r="A55" s="111" t="s">
        <v>1280</v>
      </c>
    </row>
    <row r="56" spans="1:5">
      <c r="A56" s="111" t="s">
        <v>1281</v>
      </c>
    </row>
    <row r="58" spans="1:5">
      <c r="A58" s="75" t="s">
        <v>343</v>
      </c>
    </row>
    <row r="59" spans="1:5">
      <c r="E59" s="53" t="s">
        <v>419</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52" t="s">
        <v>338</v>
      </c>
      <c r="S1" s="380" t="str">
        <f>Naslovnica!A20</f>
        <v>Siječanj 2015.</v>
      </c>
    </row>
    <row r="2" spans="1:19" ht="12.75" customHeight="1">
      <c r="A2" s="7" t="s">
        <v>8</v>
      </c>
      <c r="S2" s="19" t="str">
        <f>Naslovnica!A24</f>
        <v>January 2015</v>
      </c>
    </row>
    <row r="3" spans="1:19" ht="12.75" customHeight="1"/>
    <row r="4" spans="1:19" ht="26.25" customHeight="1">
      <c r="A4" s="651"/>
      <c r="B4" s="717" t="s">
        <v>935</v>
      </c>
      <c r="C4" s="717"/>
      <c r="D4" s="717"/>
      <c r="E4" s="716" t="s">
        <v>936</v>
      </c>
      <c r="F4" s="716"/>
      <c r="G4" s="716"/>
      <c r="H4" s="716" t="s">
        <v>937</v>
      </c>
      <c r="I4" s="716"/>
      <c r="J4" s="716"/>
      <c r="K4" s="715" t="s">
        <v>1158</v>
      </c>
      <c r="L4" s="715"/>
      <c r="M4" s="715"/>
      <c r="N4" s="715" t="s">
        <v>1159</v>
      </c>
      <c r="O4" s="715"/>
      <c r="P4" s="715"/>
      <c r="Q4" s="716" t="s">
        <v>1156</v>
      </c>
      <c r="R4" s="716"/>
      <c r="S4" s="716"/>
    </row>
    <row r="5" spans="1:19" ht="21" customHeight="1">
      <c r="A5" s="651" t="s">
        <v>938</v>
      </c>
      <c r="B5" s="717" t="s">
        <v>939</v>
      </c>
      <c r="C5" s="717"/>
      <c r="D5" s="717"/>
      <c r="E5" s="717" t="s">
        <v>939</v>
      </c>
      <c r="F5" s="717"/>
      <c r="G5" s="717"/>
      <c r="H5" s="717" t="s">
        <v>939</v>
      </c>
      <c r="I5" s="717"/>
      <c r="J5" s="717"/>
      <c r="K5" s="717" t="s">
        <v>940</v>
      </c>
      <c r="L5" s="717"/>
      <c r="M5" s="717"/>
      <c r="N5" s="717" t="s">
        <v>940</v>
      </c>
      <c r="O5" s="717"/>
      <c r="P5" s="717"/>
      <c r="Q5" s="717" t="s">
        <v>940</v>
      </c>
      <c r="R5" s="717"/>
      <c r="S5" s="717"/>
    </row>
    <row r="6" spans="1:19">
      <c r="A6" s="651"/>
      <c r="B6" s="611" t="s">
        <v>919</v>
      </c>
      <c r="C6" s="611" t="s">
        <v>920</v>
      </c>
      <c r="D6" s="611" t="s">
        <v>921</v>
      </c>
      <c r="E6" s="611" t="s">
        <v>919</v>
      </c>
      <c r="F6" s="611" t="s">
        <v>920</v>
      </c>
      <c r="G6" s="611" t="s">
        <v>921</v>
      </c>
      <c r="H6" s="611" t="s">
        <v>919</v>
      </c>
      <c r="I6" s="611" t="s">
        <v>920</v>
      </c>
      <c r="J6" s="611" t="s">
        <v>921</v>
      </c>
      <c r="K6" s="611" t="s">
        <v>919</v>
      </c>
      <c r="L6" s="611" t="s">
        <v>920</v>
      </c>
      <c r="M6" s="611" t="s">
        <v>921</v>
      </c>
      <c r="N6" s="611" t="s">
        <v>919</v>
      </c>
      <c r="O6" s="611" t="s">
        <v>920</v>
      </c>
      <c r="P6" s="611" t="s">
        <v>921</v>
      </c>
      <c r="Q6" s="611" t="s">
        <v>919</v>
      </c>
      <c r="R6" s="611" t="s">
        <v>920</v>
      </c>
      <c r="S6" s="611" t="s">
        <v>921</v>
      </c>
    </row>
    <row r="7" spans="1:19" ht="12.75" customHeight="1">
      <c r="A7" s="652" t="s">
        <v>30</v>
      </c>
      <c r="B7" s="653">
        <v>7</v>
      </c>
      <c r="C7" s="653">
        <v>1330</v>
      </c>
      <c r="D7" s="653">
        <v>3</v>
      </c>
      <c r="E7" s="653">
        <v>3</v>
      </c>
      <c r="F7" s="653">
        <v>1005</v>
      </c>
      <c r="G7" s="653">
        <v>4</v>
      </c>
      <c r="H7" s="653">
        <v>10</v>
      </c>
      <c r="I7" s="653">
        <v>2335</v>
      </c>
      <c r="J7" s="653">
        <v>7</v>
      </c>
      <c r="K7" s="654">
        <v>1</v>
      </c>
      <c r="L7" s="654">
        <v>201</v>
      </c>
      <c r="M7" s="654">
        <v>0</v>
      </c>
      <c r="N7" s="654">
        <v>1</v>
      </c>
      <c r="O7" s="654">
        <v>179</v>
      </c>
      <c r="P7" s="654">
        <v>1</v>
      </c>
      <c r="Q7" s="672">
        <v>0.25</v>
      </c>
      <c r="R7" s="655">
        <v>0.19437340153452687</v>
      </c>
      <c r="S7" s="672">
        <v>0.16666666666666674</v>
      </c>
    </row>
    <row r="8" spans="1:19" ht="12.75" customHeight="1">
      <c r="A8" s="152" t="s">
        <v>31</v>
      </c>
      <c r="B8" s="653">
        <v>118</v>
      </c>
      <c r="C8" s="653">
        <v>82040</v>
      </c>
      <c r="D8" s="653">
        <v>18</v>
      </c>
      <c r="E8" s="653">
        <v>68</v>
      </c>
      <c r="F8" s="653">
        <v>70053</v>
      </c>
      <c r="G8" s="653">
        <v>29</v>
      </c>
      <c r="H8" s="653">
        <v>186</v>
      </c>
      <c r="I8" s="653">
        <v>152093</v>
      </c>
      <c r="J8" s="653">
        <v>47</v>
      </c>
      <c r="K8" s="654">
        <v>-3</v>
      </c>
      <c r="L8" s="654">
        <v>1466</v>
      </c>
      <c r="M8" s="654">
        <v>1</v>
      </c>
      <c r="N8" s="654">
        <v>1</v>
      </c>
      <c r="O8" s="654">
        <v>1062</v>
      </c>
      <c r="P8" s="654">
        <v>0</v>
      </c>
      <c r="Q8" s="672">
        <v>-1.0638297872340385E-2</v>
      </c>
      <c r="R8" s="655">
        <v>1.6902350148764844E-2</v>
      </c>
      <c r="S8" s="672">
        <v>2.1739130434782705E-2</v>
      </c>
    </row>
    <row r="9" spans="1:19" ht="12.75" customHeight="1">
      <c r="A9" s="152" t="s">
        <v>32</v>
      </c>
      <c r="B9" s="653">
        <v>527</v>
      </c>
      <c r="C9" s="653">
        <v>127307</v>
      </c>
      <c r="D9" s="653">
        <v>41</v>
      </c>
      <c r="E9" s="653">
        <v>307</v>
      </c>
      <c r="F9" s="653">
        <v>120438</v>
      </c>
      <c r="G9" s="653">
        <v>49</v>
      </c>
      <c r="H9" s="653">
        <v>834</v>
      </c>
      <c r="I9" s="653">
        <v>247745</v>
      </c>
      <c r="J9" s="653">
        <v>90</v>
      </c>
      <c r="K9" s="654">
        <v>2</v>
      </c>
      <c r="L9" s="654">
        <v>-215</v>
      </c>
      <c r="M9" s="654">
        <v>2</v>
      </c>
      <c r="N9" s="654">
        <v>0</v>
      </c>
      <c r="O9" s="654">
        <v>-52</v>
      </c>
      <c r="P9" s="654">
        <v>4</v>
      </c>
      <c r="Q9" s="672">
        <v>2.4038461538462563E-3</v>
      </c>
      <c r="R9" s="655">
        <v>-1.0765608115735903E-3</v>
      </c>
      <c r="S9" s="672">
        <v>7.1428571428571397E-2</v>
      </c>
    </row>
    <row r="10" spans="1:19" ht="12.75" customHeight="1">
      <c r="A10" s="152" t="s">
        <v>33</v>
      </c>
      <c r="B10" s="653">
        <v>775</v>
      </c>
      <c r="C10" s="653">
        <v>152695</v>
      </c>
      <c r="D10" s="653">
        <v>62</v>
      </c>
      <c r="E10" s="653">
        <v>346</v>
      </c>
      <c r="F10" s="653">
        <v>144318</v>
      </c>
      <c r="G10" s="653">
        <v>67</v>
      </c>
      <c r="H10" s="653">
        <v>1121</v>
      </c>
      <c r="I10" s="653">
        <v>297013</v>
      </c>
      <c r="J10" s="653">
        <v>129</v>
      </c>
      <c r="K10" s="654">
        <v>2</v>
      </c>
      <c r="L10" s="654">
        <v>-156</v>
      </c>
      <c r="M10" s="654">
        <v>1</v>
      </c>
      <c r="N10" s="654">
        <v>0</v>
      </c>
      <c r="O10" s="654">
        <v>-215</v>
      </c>
      <c r="P10" s="654">
        <v>-1</v>
      </c>
      <c r="Q10" s="672">
        <v>1.7873100983021306E-3</v>
      </c>
      <c r="R10" s="655">
        <v>-1.2475452613456284E-3</v>
      </c>
      <c r="S10" s="672">
        <v>0</v>
      </c>
    </row>
    <row r="11" spans="1:19" ht="12.75" customHeight="1">
      <c r="A11" s="152" t="s">
        <v>34</v>
      </c>
      <c r="B11" s="653">
        <v>725</v>
      </c>
      <c r="C11" s="653">
        <v>148324</v>
      </c>
      <c r="D11" s="653">
        <v>73</v>
      </c>
      <c r="E11" s="653">
        <v>353</v>
      </c>
      <c r="F11" s="653">
        <v>141531</v>
      </c>
      <c r="G11" s="653">
        <v>82</v>
      </c>
      <c r="H11" s="653">
        <v>1078</v>
      </c>
      <c r="I11" s="653">
        <v>289855</v>
      </c>
      <c r="J11" s="653">
        <v>155</v>
      </c>
      <c r="K11" s="654">
        <v>-6</v>
      </c>
      <c r="L11" s="654">
        <v>276</v>
      </c>
      <c r="M11" s="654">
        <v>0</v>
      </c>
      <c r="N11" s="654">
        <v>4</v>
      </c>
      <c r="O11" s="654">
        <v>287</v>
      </c>
      <c r="P11" s="654">
        <v>-1</v>
      </c>
      <c r="Q11" s="672">
        <v>-1.8518518518518823E-3</v>
      </c>
      <c r="R11" s="655">
        <v>1.9461305532126882E-3</v>
      </c>
      <c r="S11" s="672">
        <v>-6.4102564102563875E-3</v>
      </c>
    </row>
    <row r="12" spans="1:19" ht="12.75" customHeight="1">
      <c r="A12" s="152" t="s">
        <v>35</v>
      </c>
      <c r="B12" s="653">
        <v>548</v>
      </c>
      <c r="C12" s="653">
        <v>126798</v>
      </c>
      <c r="D12" s="653">
        <v>100</v>
      </c>
      <c r="E12" s="653">
        <v>290</v>
      </c>
      <c r="F12" s="653">
        <v>128663</v>
      </c>
      <c r="G12" s="653">
        <v>82</v>
      </c>
      <c r="H12" s="653">
        <v>838</v>
      </c>
      <c r="I12" s="653">
        <v>255461</v>
      </c>
      <c r="J12" s="653">
        <v>182</v>
      </c>
      <c r="K12" s="654">
        <v>5</v>
      </c>
      <c r="L12" s="654">
        <v>424</v>
      </c>
      <c r="M12" s="654">
        <v>-2</v>
      </c>
      <c r="N12" s="654">
        <v>4</v>
      </c>
      <c r="O12" s="654">
        <v>263</v>
      </c>
      <c r="P12" s="654">
        <v>-4</v>
      </c>
      <c r="Q12" s="672">
        <v>1.0856453558504287E-2</v>
      </c>
      <c r="R12" s="655">
        <v>2.6965074929152788E-3</v>
      </c>
      <c r="S12" s="672">
        <v>-3.1914893617021267E-2</v>
      </c>
    </row>
    <row r="13" spans="1:19" ht="12.75" customHeight="1">
      <c r="A13" s="152" t="s">
        <v>36</v>
      </c>
      <c r="B13" s="653">
        <v>351</v>
      </c>
      <c r="C13" s="653">
        <v>120473</v>
      </c>
      <c r="D13" s="653">
        <v>110</v>
      </c>
      <c r="E13" s="653">
        <v>181</v>
      </c>
      <c r="F13" s="653">
        <v>123055</v>
      </c>
      <c r="G13" s="653">
        <v>153</v>
      </c>
      <c r="H13" s="653">
        <v>532</v>
      </c>
      <c r="I13" s="653">
        <v>243528</v>
      </c>
      <c r="J13" s="653">
        <v>263</v>
      </c>
      <c r="K13" s="654">
        <v>7</v>
      </c>
      <c r="L13" s="654">
        <v>-69</v>
      </c>
      <c r="M13" s="654">
        <v>-5</v>
      </c>
      <c r="N13" s="654">
        <v>-1</v>
      </c>
      <c r="O13" s="654">
        <v>19</v>
      </c>
      <c r="P13" s="654">
        <v>3</v>
      </c>
      <c r="Q13" s="672">
        <v>1.1406844106463865E-2</v>
      </c>
      <c r="R13" s="655">
        <v>-2.0527305421669251E-4</v>
      </c>
      <c r="S13" s="672">
        <v>-7.547169811320753E-3</v>
      </c>
    </row>
    <row r="14" spans="1:19" ht="12.75" customHeight="1">
      <c r="A14" s="152" t="s">
        <v>37</v>
      </c>
      <c r="B14" s="653">
        <v>173</v>
      </c>
      <c r="C14" s="653">
        <v>84779</v>
      </c>
      <c r="D14" s="653">
        <v>209</v>
      </c>
      <c r="E14" s="653">
        <v>80</v>
      </c>
      <c r="F14" s="653">
        <v>83471</v>
      </c>
      <c r="G14" s="653">
        <v>409</v>
      </c>
      <c r="H14" s="653">
        <v>253</v>
      </c>
      <c r="I14" s="653">
        <v>168250</v>
      </c>
      <c r="J14" s="653">
        <v>618</v>
      </c>
      <c r="K14" s="654">
        <v>6</v>
      </c>
      <c r="L14" s="654">
        <v>1365</v>
      </c>
      <c r="M14" s="654">
        <v>0</v>
      </c>
      <c r="N14" s="654">
        <v>2</v>
      </c>
      <c r="O14" s="654">
        <v>1408</v>
      </c>
      <c r="P14" s="654">
        <v>-8</v>
      </c>
      <c r="Q14" s="672">
        <v>3.2653061224489743E-2</v>
      </c>
      <c r="R14" s="655">
        <v>1.6757615862023068E-2</v>
      </c>
      <c r="S14" s="672">
        <v>-1.2779552715655007E-2</v>
      </c>
    </row>
    <row r="15" spans="1:19" ht="12.75" customHeight="1">
      <c r="A15" s="152" t="s">
        <v>38</v>
      </c>
      <c r="B15" s="653">
        <v>1</v>
      </c>
      <c r="C15" s="653">
        <v>24781</v>
      </c>
      <c r="D15" s="653">
        <v>377</v>
      </c>
      <c r="E15" s="653">
        <v>0</v>
      </c>
      <c r="F15" s="653">
        <v>11938</v>
      </c>
      <c r="G15" s="653">
        <v>6489</v>
      </c>
      <c r="H15" s="653">
        <v>1</v>
      </c>
      <c r="I15" s="653">
        <v>36719</v>
      </c>
      <c r="J15" s="653">
        <v>6866</v>
      </c>
      <c r="K15" s="654">
        <v>1</v>
      </c>
      <c r="L15" s="654">
        <v>489</v>
      </c>
      <c r="M15" s="654">
        <v>-1</v>
      </c>
      <c r="N15" s="654">
        <v>0</v>
      </c>
      <c r="O15" s="654">
        <v>678</v>
      </c>
      <c r="P15" s="654">
        <v>-149</v>
      </c>
      <c r="Q15" s="672" t="s">
        <v>1225</v>
      </c>
      <c r="R15" s="655">
        <v>3.2825157515751657E-2</v>
      </c>
      <c r="S15" s="672">
        <v>-2.1379703534777694E-2</v>
      </c>
    </row>
    <row r="16" spans="1:19" ht="12.75" customHeight="1">
      <c r="A16" s="152" t="s">
        <v>39</v>
      </c>
      <c r="B16" s="653">
        <v>0</v>
      </c>
      <c r="C16" s="653">
        <v>315</v>
      </c>
      <c r="D16" s="653">
        <v>4508</v>
      </c>
      <c r="E16" s="653">
        <v>0</v>
      </c>
      <c r="F16" s="653">
        <v>1</v>
      </c>
      <c r="G16" s="653">
        <v>2322</v>
      </c>
      <c r="H16" s="653">
        <v>0</v>
      </c>
      <c r="I16" s="653">
        <v>316</v>
      </c>
      <c r="J16" s="653">
        <v>6830</v>
      </c>
      <c r="K16" s="654">
        <v>0</v>
      </c>
      <c r="L16" s="654">
        <v>310</v>
      </c>
      <c r="M16" s="654">
        <v>-53</v>
      </c>
      <c r="N16" s="654">
        <v>0</v>
      </c>
      <c r="O16" s="654">
        <v>1</v>
      </c>
      <c r="P16" s="654">
        <v>100</v>
      </c>
      <c r="Q16" s="672" t="s">
        <v>1225</v>
      </c>
      <c r="R16" s="655">
        <v>62.2</v>
      </c>
      <c r="S16" s="672">
        <v>6.9290874244434253E-3</v>
      </c>
    </row>
    <row r="17" spans="1:19" ht="12.75" customHeight="1">
      <c r="A17" s="152" t="s">
        <v>40</v>
      </c>
      <c r="B17" s="653">
        <v>0</v>
      </c>
      <c r="C17" s="653">
        <v>0</v>
      </c>
      <c r="D17" s="653">
        <v>0</v>
      </c>
      <c r="E17" s="653">
        <v>0</v>
      </c>
      <c r="F17" s="653">
        <v>0</v>
      </c>
      <c r="G17" s="653">
        <v>0</v>
      </c>
      <c r="H17" s="653">
        <v>0</v>
      </c>
      <c r="I17" s="653">
        <v>0</v>
      </c>
      <c r="J17" s="653">
        <v>0</v>
      </c>
      <c r="K17" s="654">
        <v>0</v>
      </c>
      <c r="L17" s="654">
        <v>0</v>
      </c>
      <c r="M17" s="654">
        <v>0</v>
      </c>
      <c r="N17" s="654">
        <v>0</v>
      </c>
      <c r="O17" s="654">
        <v>0</v>
      </c>
      <c r="P17" s="654">
        <v>0</v>
      </c>
      <c r="Q17" s="672" t="s">
        <v>1225</v>
      </c>
      <c r="R17" s="672" t="s">
        <v>1225</v>
      </c>
      <c r="S17" s="672" t="s">
        <v>1225</v>
      </c>
    </row>
    <row r="18" spans="1:19" ht="24">
      <c r="A18" s="656" t="s">
        <v>941</v>
      </c>
      <c r="B18" s="657">
        <v>3225</v>
      </c>
      <c r="C18" s="657">
        <v>868842</v>
      </c>
      <c r="D18" s="657">
        <v>5501</v>
      </c>
      <c r="E18" s="657">
        <v>1628</v>
      </c>
      <c r="F18" s="657">
        <v>824473</v>
      </c>
      <c r="G18" s="657">
        <v>9686</v>
      </c>
      <c r="H18" s="657">
        <v>4853</v>
      </c>
      <c r="I18" s="657">
        <v>1693315</v>
      </c>
      <c r="J18" s="657">
        <v>15187</v>
      </c>
      <c r="K18" s="657">
        <v>15</v>
      </c>
      <c r="L18" s="657">
        <v>4091</v>
      </c>
      <c r="M18" s="657">
        <v>-57</v>
      </c>
      <c r="N18" s="657">
        <v>11</v>
      </c>
      <c r="O18" s="657">
        <v>3630</v>
      </c>
      <c r="P18" s="657">
        <v>-55</v>
      </c>
      <c r="Q18" s="673">
        <v>5.386368344727499E-3</v>
      </c>
      <c r="R18" s="658">
        <v>4.5805810889216758E-3</v>
      </c>
      <c r="S18" s="673">
        <v>-7.3207399176417054E-3</v>
      </c>
    </row>
    <row r="19" spans="1:19" ht="24">
      <c r="A19" s="659" t="s">
        <v>942</v>
      </c>
      <c r="B19" s="719">
        <v>877568</v>
      </c>
      <c r="C19" s="719"/>
      <c r="D19" s="719"/>
      <c r="E19" s="719">
        <v>835787</v>
      </c>
      <c r="F19" s="719"/>
      <c r="G19" s="719"/>
      <c r="H19" s="719">
        <v>1713355</v>
      </c>
      <c r="I19" s="719"/>
      <c r="J19" s="719"/>
      <c r="K19" s="719">
        <v>4049</v>
      </c>
      <c r="L19" s="719"/>
      <c r="M19" s="719"/>
      <c r="N19" s="719">
        <v>3586</v>
      </c>
      <c r="O19" s="719"/>
      <c r="P19" s="719"/>
      <c r="Q19" s="718">
        <v>4.4761156579040673E-3</v>
      </c>
      <c r="R19" s="718"/>
      <c r="S19" s="718"/>
    </row>
    <row r="20" spans="1:19" ht="12.75" customHeight="1">
      <c r="A20" s="23" t="s">
        <v>41</v>
      </c>
    </row>
    <row r="21" spans="1:19" ht="12.75" customHeight="1"/>
    <row r="22" spans="1:19" ht="12.75" customHeight="1">
      <c r="A22" s="552" t="s">
        <v>943</v>
      </c>
      <c r="N22" s="380" t="str">
        <f>Naslovnica!A20</f>
        <v>Siječanj 2015.</v>
      </c>
    </row>
    <row r="23" spans="1:19" ht="12.75" customHeight="1">
      <c r="A23" s="22" t="s">
        <v>944</v>
      </c>
      <c r="K23" s="78"/>
      <c r="N23" s="19" t="str">
        <f>Naslovnica!A24</f>
        <v>January 2015</v>
      </c>
    </row>
    <row r="24" spans="1:19" ht="12.75" customHeight="1">
      <c r="A24" s="58"/>
      <c r="B24" s="58"/>
      <c r="C24" s="58"/>
      <c r="D24" s="58"/>
      <c r="E24" s="58"/>
      <c r="F24" s="58"/>
      <c r="G24" s="58"/>
      <c r="H24" s="58"/>
      <c r="I24" s="58"/>
      <c r="J24" s="58"/>
      <c r="K24" s="58"/>
      <c r="L24" s="58"/>
      <c r="M24" s="58"/>
      <c r="N24" s="58"/>
    </row>
    <row r="25" spans="1:19" ht="12.75" customHeight="1">
      <c r="A25" s="660"/>
      <c r="B25" s="660"/>
      <c r="C25" s="660"/>
      <c r="D25" s="660"/>
      <c r="E25" s="660"/>
      <c r="F25" s="660"/>
      <c r="G25" s="660"/>
      <c r="H25" s="660"/>
      <c r="I25" s="660"/>
      <c r="J25" s="660"/>
      <c r="K25" s="660"/>
      <c r="L25" s="660"/>
      <c r="M25" s="660"/>
      <c r="N25" s="660"/>
      <c r="O25" s="660"/>
    </row>
    <row r="26" spans="1:19" ht="12.75" customHeight="1">
      <c r="A26" s="660"/>
      <c r="B26" s="660"/>
      <c r="C26" s="660"/>
      <c r="D26" s="660"/>
      <c r="E26" s="660"/>
      <c r="F26" s="660"/>
      <c r="G26" s="660"/>
      <c r="H26" s="660"/>
      <c r="I26" s="660"/>
      <c r="J26" s="660"/>
      <c r="K26" s="661"/>
      <c r="L26" s="660"/>
      <c r="M26" s="660"/>
      <c r="N26" s="660"/>
      <c r="O26" s="660"/>
    </row>
    <row r="27" spans="1:19" ht="12.75" customHeight="1">
      <c r="A27" s="660"/>
      <c r="B27" s="660"/>
      <c r="C27" s="660"/>
      <c r="D27" s="660"/>
      <c r="E27" s="660"/>
      <c r="F27" s="660"/>
      <c r="G27" s="660"/>
      <c r="H27" s="660"/>
      <c r="I27" s="660"/>
      <c r="J27" s="660"/>
      <c r="K27" s="661"/>
      <c r="L27" s="660"/>
      <c r="M27" s="660"/>
      <c r="N27" s="660"/>
      <c r="O27" s="660"/>
    </row>
    <row r="28" spans="1:19" ht="12.75" customHeight="1">
      <c r="A28" s="660"/>
      <c r="B28" s="660"/>
      <c r="C28" s="660"/>
      <c r="D28" s="660"/>
      <c r="E28" s="660"/>
      <c r="F28" s="660"/>
      <c r="G28" s="660"/>
      <c r="H28" s="660"/>
      <c r="I28" s="660"/>
      <c r="J28" s="660"/>
      <c r="K28" s="661"/>
      <c r="L28" s="660"/>
      <c r="M28" s="660"/>
      <c r="N28" s="660"/>
      <c r="O28" s="660"/>
    </row>
    <row r="29" spans="1:19" ht="12.75" customHeight="1">
      <c r="A29" s="660"/>
      <c r="B29" s="660"/>
      <c r="C29" s="660"/>
      <c r="D29" s="660"/>
      <c r="E29" s="660"/>
      <c r="F29" s="660"/>
      <c r="G29" s="660"/>
      <c r="H29" s="660"/>
      <c r="I29" s="660"/>
      <c r="J29" s="660"/>
      <c r="K29" s="662"/>
      <c r="L29" s="660"/>
      <c r="M29" s="660"/>
      <c r="N29" s="660"/>
      <c r="O29" s="660"/>
    </row>
    <row r="30" spans="1:19" ht="12.75" customHeight="1">
      <c r="A30" s="660"/>
      <c r="B30" s="660"/>
      <c r="C30" s="660"/>
      <c r="D30" s="660"/>
      <c r="E30" s="660"/>
      <c r="F30" s="660"/>
      <c r="G30" s="660"/>
      <c r="H30" s="660"/>
      <c r="I30" s="660"/>
      <c r="J30" s="660"/>
      <c r="K30" s="662"/>
      <c r="L30" s="660"/>
      <c r="M30" s="660"/>
      <c r="N30" s="660"/>
      <c r="O30" s="660"/>
    </row>
    <row r="31" spans="1:19" ht="12.75" customHeight="1">
      <c r="A31" s="660"/>
      <c r="B31" s="660"/>
      <c r="C31" s="660"/>
      <c r="D31" s="660"/>
      <c r="E31" s="660"/>
      <c r="F31" s="660"/>
      <c r="G31" s="660"/>
      <c r="H31" s="660"/>
      <c r="I31" s="660"/>
      <c r="J31" s="660"/>
      <c r="K31" s="660"/>
      <c r="L31" s="660"/>
      <c r="M31" s="660"/>
      <c r="N31" s="660"/>
      <c r="O31" s="660"/>
    </row>
    <row r="32" spans="1:19" ht="12.75" customHeight="1">
      <c r="A32" s="660"/>
      <c r="B32" s="660"/>
      <c r="C32" s="660"/>
      <c r="D32" s="660"/>
      <c r="E32" s="660"/>
      <c r="F32" s="660"/>
      <c r="G32" s="660"/>
      <c r="H32" s="660"/>
      <c r="I32" s="660"/>
      <c r="J32" s="660"/>
      <c r="K32" s="660"/>
      <c r="L32" s="660"/>
      <c r="M32" s="660"/>
      <c r="N32" s="660"/>
      <c r="O32" s="660"/>
    </row>
    <row r="33" spans="1:15" ht="12.75" customHeight="1">
      <c r="A33" s="660"/>
      <c r="B33" s="660"/>
      <c r="C33" s="660"/>
      <c r="D33" s="660"/>
      <c r="E33" s="660"/>
      <c r="F33" s="660"/>
      <c r="G33" s="660"/>
      <c r="H33" s="660"/>
      <c r="I33" s="660"/>
      <c r="J33" s="660"/>
      <c r="K33" s="660"/>
      <c r="L33" s="660"/>
      <c r="M33" s="660"/>
      <c r="N33" s="660"/>
      <c r="O33" s="660"/>
    </row>
    <row r="34" spans="1:15" ht="12.75" customHeight="1">
      <c r="A34" s="660"/>
      <c r="B34" s="660"/>
      <c r="C34" s="660"/>
      <c r="D34" s="660"/>
      <c r="E34" s="660"/>
      <c r="F34" s="660"/>
      <c r="G34" s="660"/>
      <c r="H34" s="660"/>
      <c r="I34" s="660"/>
      <c r="J34" s="660"/>
      <c r="K34" s="660"/>
      <c r="L34" s="660"/>
      <c r="M34" s="660"/>
      <c r="N34" s="660"/>
      <c r="O34" s="660"/>
    </row>
    <row r="35" spans="1:15" ht="12.75" customHeight="1">
      <c r="A35" s="660"/>
      <c r="B35" s="660"/>
      <c r="C35" s="660"/>
      <c r="D35" s="660"/>
      <c r="E35" s="660"/>
      <c r="F35" s="660"/>
      <c r="G35" s="660"/>
      <c r="H35" s="660"/>
      <c r="I35" s="660"/>
      <c r="J35" s="660"/>
      <c r="K35" s="660"/>
      <c r="L35" s="660"/>
      <c r="M35" s="660"/>
      <c r="N35" s="660"/>
      <c r="O35" s="660"/>
    </row>
    <row r="36" spans="1:15" ht="12.75" customHeight="1">
      <c r="A36" s="660"/>
      <c r="B36" s="660"/>
      <c r="C36" s="660"/>
      <c r="D36" s="660"/>
      <c r="E36" s="660"/>
      <c r="F36" s="660"/>
      <c r="G36" s="660"/>
      <c r="H36" s="660"/>
      <c r="I36" s="660"/>
      <c r="J36" s="660"/>
      <c r="K36" s="660"/>
      <c r="L36" s="660"/>
      <c r="M36" s="660"/>
      <c r="N36" s="660"/>
      <c r="O36" s="660"/>
    </row>
    <row r="37" spans="1:15" ht="12.75" customHeight="1">
      <c r="A37" s="660"/>
      <c r="B37" s="660"/>
      <c r="C37" s="660"/>
      <c r="D37" s="660"/>
      <c r="E37" s="660"/>
      <c r="F37" s="660"/>
      <c r="G37" s="660"/>
      <c r="H37" s="660"/>
      <c r="I37" s="660"/>
      <c r="J37" s="660"/>
      <c r="K37" s="660"/>
      <c r="L37" s="660"/>
      <c r="M37" s="660"/>
      <c r="N37" s="660"/>
      <c r="O37" s="660"/>
    </row>
    <row r="38" spans="1:15" ht="12.75" customHeight="1">
      <c r="A38" s="660"/>
      <c r="B38" s="660"/>
      <c r="C38" s="660"/>
      <c r="D38" s="660"/>
      <c r="E38" s="660"/>
      <c r="F38" s="660"/>
      <c r="G38" s="660"/>
      <c r="H38" s="660"/>
      <c r="I38" s="660"/>
      <c r="J38" s="660"/>
      <c r="K38" s="660"/>
      <c r="L38" s="660"/>
      <c r="M38" s="660"/>
      <c r="N38" s="660"/>
      <c r="O38" s="660"/>
    </row>
    <row r="39" spans="1:15" ht="12.75" customHeight="1">
      <c r="A39" s="660"/>
      <c r="B39" s="660"/>
      <c r="C39" s="660"/>
      <c r="D39" s="660"/>
      <c r="E39" s="660"/>
      <c r="F39" s="660"/>
      <c r="G39" s="660"/>
      <c r="H39" s="660"/>
      <c r="I39" s="660"/>
      <c r="J39" s="660"/>
      <c r="K39" s="660"/>
      <c r="L39" s="660"/>
      <c r="M39" s="660"/>
      <c r="N39" s="660"/>
      <c r="O39" s="660"/>
    </row>
    <row r="40" spans="1:15" ht="12.75" customHeight="1">
      <c r="A40" s="660"/>
      <c r="B40" s="660"/>
      <c r="C40" s="660"/>
      <c r="D40" s="660"/>
      <c r="E40" s="660"/>
      <c r="F40" s="660"/>
      <c r="G40" s="660"/>
      <c r="H40" s="660"/>
      <c r="I40" s="660"/>
      <c r="J40" s="660"/>
      <c r="K40" s="660"/>
      <c r="L40" s="660"/>
      <c r="M40" s="660"/>
      <c r="N40" s="660"/>
      <c r="O40" s="660"/>
    </row>
    <row r="41" spans="1:15" ht="12.75" customHeight="1">
      <c r="A41" s="660"/>
      <c r="B41" s="660"/>
      <c r="C41" s="660"/>
      <c r="D41" s="660"/>
      <c r="E41" s="660"/>
      <c r="F41" s="660"/>
      <c r="G41" s="660"/>
      <c r="H41" s="660"/>
      <c r="I41" s="660"/>
      <c r="J41" s="660"/>
      <c r="K41" s="660"/>
      <c r="L41" s="660"/>
      <c r="M41" s="660"/>
      <c r="N41" s="660"/>
      <c r="O41" s="660"/>
    </row>
    <row r="42" spans="1:15" ht="12.75" customHeight="1">
      <c r="A42" s="660"/>
      <c r="B42" s="660"/>
      <c r="C42" s="660"/>
      <c r="D42" s="660"/>
      <c r="E42" s="660"/>
      <c r="F42" s="660"/>
      <c r="G42" s="660"/>
      <c r="H42" s="660"/>
      <c r="I42" s="660"/>
      <c r="J42" s="660"/>
      <c r="K42" s="660"/>
      <c r="L42" s="660"/>
      <c r="M42" s="660"/>
      <c r="N42" s="660"/>
      <c r="O42" s="660"/>
    </row>
    <row r="43" spans="1:15" ht="12.75" customHeight="1">
      <c r="A43" s="660"/>
      <c r="B43" s="660"/>
      <c r="C43" s="660"/>
      <c r="D43" s="660"/>
      <c r="E43" s="660"/>
      <c r="F43" s="660"/>
      <c r="G43" s="660"/>
      <c r="H43" s="660"/>
      <c r="I43" s="660"/>
      <c r="J43" s="660"/>
      <c r="K43" s="660"/>
      <c r="L43" s="660"/>
      <c r="M43" s="660"/>
      <c r="N43" s="660"/>
      <c r="O43" s="660"/>
    </row>
    <row r="44" spans="1:15" ht="12.75" customHeight="1">
      <c r="A44" s="660"/>
      <c r="B44" s="660"/>
      <c r="C44" s="660"/>
      <c r="D44" s="660"/>
      <c r="E44" s="660"/>
      <c r="F44" s="660"/>
      <c r="G44" s="660"/>
      <c r="H44" s="660"/>
      <c r="I44" s="660"/>
      <c r="J44" s="660"/>
      <c r="K44" s="660"/>
      <c r="L44" s="660"/>
      <c r="M44" s="660"/>
      <c r="N44" s="660"/>
      <c r="O44" s="660"/>
    </row>
    <row r="45" spans="1:15" ht="12.75" customHeight="1">
      <c r="A45" s="660"/>
      <c r="B45" s="660"/>
      <c r="C45" s="660"/>
      <c r="D45" s="660"/>
      <c r="E45" s="660"/>
      <c r="F45" s="660"/>
      <c r="G45" s="660"/>
      <c r="H45" s="660"/>
      <c r="I45" s="660"/>
      <c r="J45" s="660"/>
      <c r="K45" s="660"/>
      <c r="L45" s="660"/>
      <c r="M45" s="660"/>
      <c r="N45" s="660"/>
      <c r="O45" s="660"/>
    </row>
    <row r="46" spans="1:15" ht="12.75" customHeight="1">
      <c r="A46" s="660"/>
      <c r="B46" s="660"/>
      <c r="C46" s="660"/>
      <c r="D46" s="660"/>
      <c r="E46" s="660"/>
      <c r="F46" s="660"/>
      <c r="G46" s="660"/>
      <c r="H46" s="660"/>
      <c r="I46" s="660"/>
      <c r="J46" s="660"/>
      <c r="K46" s="660"/>
      <c r="L46" s="660"/>
      <c r="M46" s="660"/>
      <c r="N46" s="660"/>
      <c r="O46" s="660"/>
    </row>
    <row r="47" spans="1:15" ht="12.75" customHeight="1">
      <c r="A47" s="23" t="s">
        <v>41</v>
      </c>
      <c r="B47" s="58"/>
      <c r="C47" s="58"/>
      <c r="D47" s="58"/>
      <c r="E47" s="58"/>
      <c r="F47" s="58"/>
      <c r="G47" s="58"/>
      <c r="H47" s="58"/>
      <c r="I47" s="58"/>
      <c r="J47" s="58"/>
    </row>
    <row r="48" spans="1:15" ht="12.75" customHeight="1">
      <c r="A48" s="74" t="s">
        <v>343</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53" t="s">
        <v>738</v>
      </c>
      <c r="M1" s="380" t="str">
        <f>Naslovnica!A20</f>
        <v>Siječanj 2015.</v>
      </c>
    </row>
    <row r="2" spans="1:15" ht="12.75" customHeight="1">
      <c r="A2" s="25" t="s">
        <v>43</v>
      </c>
      <c r="M2" s="19" t="str">
        <f>Naslovnica!A24</f>
        <v>January 2015</v>
      </c>
    </row>
    <row r="3" spans="1:15" ht="12.75" customHeight="1"/>
    <row r="4" spans="1:15" ht="12.75" customHeight="1">
      <c r="J4" s="721" t="s">
        <v>58</v>
      </c>
      <c r="K4" s="721"/>
      <c r="L4" s="721"/>
      <c r="M4" s="721"/>
    </row>
    <row r="5" spans="1:15" ht="24.75" customHeight="1">
      <c r="A5" s="388"/>
      <c r="B5" s="388"/>
      <c r="C5" s="727" t="s">
        <v>44</v>
      </c>
      <c r="D5" s="727"/>
      <c r="E5" s="727"/>
      <c r="F5" s="722" t="s">
        <v>700</v>
      </c>
      <c r="G5" s="722" t="s">
        <v>45</v>
      </c>
      <c r="H5" s="727" t="s">
        <v>46</v>
      </c>
      <c r="I5" s="727"/>
      <c r="J5" s="727"/>
      <c r="K5" s="722" t="s">
        <v>47</v>
      </c>
      <c r="L5" s="722" t="s">
        <v>48</v>
      </c>
      <c r="M5" s="722" t="s">
        <v>49</v>
      </c>
    </row>
    <row r="6" spans="1:15" ht="81" customHeight="1">
      <c r="A6" s="722" t="s">
        <v>50</v>
      </c>
      <c r="B6" s="722"/>
      <c r="C6" s="389" t="s">
        <v>701</v>
      </c>
      <c r="D6" s="389" t="s">
        <v>51</v>
      </c>
      <c r="E6" s="389" t="s">
        <v>49</v>
      </c>
      <c r="F6" s="722"/>
      <c r="G6" s="722"/>
      <c r="H6" s="389" t="s">
        <v>52</v>
      </c>
      <c r="I6" s="389" t="s">
        <v>53</v>
      </c>
      <c r="J6" s="389" t="s">
        <v>49</v>
      </c>
      <c r="K6" s="722"/>
      <c r="L6" s="722"/>
      <c r="M6" s="722"/>
    </row>
    <row r="7" spans="1:15" ht="19.5" customHeight="1">
      <c r="A7" s="157" t="str">
        <f>Naslovnica!A20</f>
        <v>Siječanj 2015.</v>
      </c>
      <c r="B7" s="158" t="str">
        <f>Naslovnica!A24</f>
        <v>January 2015</v>
      </c>
      <c r="C7" s="159">
        <v>420435.23097999993</v>
      </c>
      <c r="D7" s="159">
        <v>48.006370000000004</v>
      </c>
      <c r="E7" s="159">
        <v>420483.23734999995</v>
      </c>
      <c r="F7" s="159">
        <v>1851.4848400000001</v>
      </c>
      <c r="G7" s="159">
        <v>18824.988949999999</v>
      </c>
      <c r="H7" s="159">
        <v>70416.616190000001</v>
      </c>
      <c r="I7" s="159">
        <v>267.97280000000001</v>
      </c>
      <c r="J7" s="159">
        <v>70684.588989999989</v>
      </c>
      <c r="K7" s="160">
        <v>0</v>
      </c>
      <c r="L7" s="159">
        <v>877.58993999999996</v>
      </c>
      <c r="M7" s="159">
        <v>512721.89006999991</v>
      </c>
      <c r="N7" s="88"/>
    </row>
    <row r="8" spans="1:15" ht="19.5" customHeight="1">
      <c r="A8" s="161" t="s">
        <v>1170</v>
      </c>
      <c r="B8" s="162" t="s">
        <v>1171</v>
      </c>
      <c r="C8" s="159">
        <v>449869.65986000001</v>
      </c>
      <c r="D8" s="159">
        <v>30.215669999999999</v>
      </c>
      <c r="E8" s="159">
        <v>449899.87553000002</v>
      </c>
      <c r="F8" s="159">
        <v>2587.1789100000001</v>
      </c>
      <c r="G8" s="159">
        <v>22772.981540000001</v>
      </c>
      <c r="H8" s="159">
        <v>70644.325570000001</v>
      </c>
      <c r="I8" s="159">
        <v>432.39267000000001</v>
      </c>
      <c r="J8" s="159">
        <v>71076.718240000017</v>
      </c>
      <c r="K8" s="160">
        <v>0</v>
      </c>
      <c r="L8" s="159">
        <v>767.90344999999991</v>
      </c>
      <c r="M8" s="159">
        <v>547104.6576700001</v>
      </c>
      <c r="N8" s="88"/>
    </row>
    <row r="9" spans="1:15" ht="17.25" customHeight="1">
      <c r="A9" s="725" t="s">
        <v>54</v>
      </c>
      <c r="B9" s="725"/>
      <c r="C9" s="163">
        <v>-6.5428793062328558E-2</v>
      </c>
      <c r="D9" s="163">
        <v>0.58879051829729423</v>
      </c>
      <c r="E9" s="163">
        <v>-6.5384855119922161E-2</v>
      </c>
      <c r="F9" s="163">
        <v>-0.28436149782930936</v>
      </c>
      <c r="G9" s="163">
        <v>-0.17336300839947028</v>
      </c>
      <c r="H9" s="163">
        <v>-3.2233215925370783E-3</v>
      </c>
      <c r="I9" s="163">
        <v>-0.38025591414396548</v>
      </c>
      <c r="J9" s="163">
        <v>-5.516985866960691E-3</v>
      </c>
      <c r="K9" s="164" t="s">
        <v>1225</v>
      </c>
      <c r="L9" s="163">
        <v>0.14283890767778171</v>
      </c>
      <c r="M9" s="163">
        <v>-6.284495501542417E-2</v>
      </c>
      <c r="N9" s="78"/>
    </row>
    <row r="10" spans="1:15" ht="39" customHeight="1">
      <c r="A10" s="725" t="s">
        <v>55</v>
      </c>
      <c r="B10" s="725"/>
      <c r="C10" s="159">
        <v>403294.30781000009</v>
      </c>
      <c r="D10" s="159">
        <v>292.16629</v>
      </c>
      <c r="E10" s="159">
        <v>403586.47410000011</v>
      </c>
      <c r="F10" s="159">
        <v>7140.1409599999997</v>
      </c>
      <c r="G10" s="159">
        <v>42124.571060000002</v>
      </c>
      <c r="H10" s="159">
        <v>17234.310300000001</v>
      </c>
      <c r="I10" s="159">
        <v>820.26532999999995</v>
      </c>
      <c r="J10" s="159">
        <v>18054.575629999999</v>
      </c>
      <c r="K10" s="160">
        <v>0</v>
      </c>
      <c r="L10" s="159">
        <v>649.70087999999998</v>
      </c>
      <c r="M10" s="159">
        <v>471555.46263000008</v>
      </c>
    </row>
    <row r="11" spans="1:15" ht="29.25" customHeight="1">
      <c r="A11" s="725" t="s">
        <v>56</v>
      </c>
      <c r="B11" s="725"/>
      <c r="C11" s="163">
        <v>4.2502269032954655E-2</v>
      </c>
      <c r="D11" s="163">
        <v>-0.83568819660885585</v>
      </c>
      <c r="E11" s="163">
        <v>4.1866525105133195E-2</v>
      </c>
      <c r="F11" s="163">
        <v>-0.74069351706468267</v>
      </c>
      <c r="G11" s="163">
        <v>-0.55311143885152714</v>
      </c>
      <c r="H11" s="163">
        <v>3.0858389436100615</v>
      </c>
      <c r="I11" s="163">
        <v>-0.67330961068414286</v>
      </c>
      <c r="J11" s="163">
        <v>2.9150512556245549</v>
      </c>
      <c r="K11" s="160" t="s">
        <v>1225</v>
      </c>
      <c r="L11" s="163">
        <v>0.35075996818720634</v>
      </c>
      <c r="M11" s="163">
        <v>8.7299227137361213E-2</v>
      </c>
    </row>
    <row r="12" spans="1:15" ht="34.5" customHeight="1">
      <c r="A12" s="720" t="s">
        <v>57</v>
      </c>
      <c r="B12" s="720"/>
      <c r="C12" s="390">
        <v>420435.23097999993</v>
      </c>
      <c r="D12" s="390">
        <v>48.006370000000004</v>
      </c>
      <c r="E12" s="390">
        <v>420483.23734999995</v>
      </c>
      <c r="F12" s="390">
        <v>1851.4848400000001</v>
      </c>
      <c r="G12" s="390">
        <v>18824.988949999999</v>
      </c>
      <c r="H12" s="390">
        <v>70416.616190000001</v>
      </c>
      <c r="I12" s="390">
        <v>267.97280000000001</v>
      </c>
      <c r="J12" s="390">
        <v>70684.588990000004</v>
      </c>
      <c r="K12" s="391">
        <v>0</v>
      </c>
      <c r="L12" s="390">
        <v>877.58993999999996</v>
      </c>
      <c r="M12" s="390">
        <v>512721.89006999991</v>
      </c>
      <c r="O12" s="79"/>
    </row>
    <row r="13" spans="1:15" ht="12.75" customHeight="1">
      <c r="A13" s="728" t="s">
        <v>59</v>
      </c>
      <c r="B13" s="728"/>
      <c r="C13" s="728"/>
    </row>
    <row r="14" spans="1:15" ht="12.75" customHeight="1">
      <c r="A14" s="726" t="s">
        <v>60</v>
      </c>
      <c r="B14" s="726"/>
      <c r="C14" s="726"/>
    </row>
    <row r="15" spans="1:15" ht="12.75" customHeight="1"/>
    <row r="16" spans="1:15" ht="12.75" customHeight="1">
      <c r="A16" s="553" t="s">
        <v>339</v>
      </c>
      <c r="M16" s="14" t="str">
        <f>Naslovnica!A20</f>
        <v>Siječanj 2015.</v>
      </c>
    </row>
    <row r="17" spans="1:14" ht="12.75" customHeight="1">
      <c r="A17" s="26" t="s">
        <v>12</v>
      </c>
      <c r="M17" s="19" t="str">
        <f>Naslovnica!A24</f>
        <v>January 2015</v>
      </c>
    </row>
    <row r="18" spans="1:14" ht="12.75" customHeight="1"/>
    <row r="19" spans="1:14" ht="12.75" customHeight="1">
      <c r="J19" s="721" t="s">
        <v>58</v>
      </c>
      <c r="K19" s="721"/>
      <c r="L19" s="721"/>
      <c r="M19" s="721"/>
    </row>
    <row r="20" spans="1:14" ht="21" customHeight="1">
      <c r="A20" s="722" t="s">
        <v>61</v>
      </c>
      <c r="B20" s="724"/>
      <c r="C20" s="727" t="s">
        <v>62</v>
      </c>
      <c r="D20" s="727"/>
      <c r="E20" s="727"/>
      <c r="F20" s="727" t="s">
        <v>63</v>
      </c>
      <c r="G20" s="727"/>
      <c r="H20" s="727"/>
      <c r="I20" s="722" t="s">
        <v>64</v>
      </c>
      <c r="J20" s="722" t="s">
        <v>65</v>
      </c>
      <c r="K20" s="722" t="s">
        <v>66</v>
      </c>
      <c r="L20" s="723" t="s">
        <v>67</v>
      </c>
      <c r="M20" s="722" t="s">
        <v>49</v>
      </c>
    </row>
    <row r="21" spans="1:14" ht="123.75" customHeight="1">
      <c r="A21" s="724"/>
      <c r="B21" s="724"/>
      <c r="C21" s="389" t="s">
        <v>68</v>
      </c>
      <c r="D21" s="389" t="s">
        <v>69</v>
      </c>
      <c r="E21" s="389" t="s">
        <v>49</v>
      </c>
      <c r="F21" s="389" t="s">
        <v>70</v>
      </c>
      <c r="G21" s="389" t="s">
        <v>52</v>
      </c>
      <c r="H21" s="389" t="s">
        <v>49</v>
      </c>
      <c r="I21" s="724"/>
      <c r="J21" s="724"/>
      <c r="K21" s="722"/>
      <c r="L21" s="724"/>
      <c r="M21" s="724"/>
    </row>
    <row r="22" spans="1:14" ht="18.75" customHeight="1">
      <c r="A22" s="165" t="str">
        <f>Naslovnica!A20</f>
        <v>Siječanj 2015.</v>
      </c>
      <c r="B22" s="158" t="str">
        <f>Naslovnica!A24</f>
        <v>January 2015</v>
      </c>
      <c r="C22" s="166">
        <v>2894.3710499999997</v>
      </c>
      <c r="D22" s="167">
        <v>1.8409999999999999E-2</v>
      </c>
      <c r="E22" s="166">
        <v>2894.3894599999999</v>
      </c>
      <c r="F22" s="166">
        <v>417189.71042000002</v>
      </c>
      <c r="G22" s="166">
        <v>51823.781900000002</v>
      </c>
      <c r="H22" s="166">
        <v>469013.49232000002</v>
      </c>
      <c r="I22" s="166">
        <v>20155.406440000002</v>
      </c>
      <c r="J22" s="166">
        <v>18678.839050000002</v>
      </c>
      <c r="K22" s="166">
        <v>877.58993999999996</v>
      </c>
      <c r="L22" s="166">
        <v>618.15319</v>
      </c>
      <c r="M22" s="166">
        <v>512237.87039999996</v>
      </c>
      <c r="N22" s="88"/>
    </row>
    <row r="23" spans="1:14" ht="18.75" customHeight="1">
      <c r="A23" s="161" t="str">
        <f>A8</f>
        <v>Prosinac 2014.</v>
      </c>
      <c r="B23" s="162" t="str">
        <f>B8</f>
        <v>December 2014</v>
      </c>
      <c r="C23" s="166">
        <v>3134.7763599999998</v>
      </c>
      <c r="D23" s="167">
        <v>2.0410000000000001E-2</v>
      </c>
      <c r="E23" s="166">
        <v>3134.7967699999999</v>
      </c>
      <c r="F23" s="166">
        <v>451886.11919</v>
      </c>
      <c r="G23" s="166">
        <v>51946.885299999994</v>
      </c>
      <c r="H23" s="166">
        <v>503833.00448999996</v>
      </c>
      <c r="I23" s="166">
        <v>23526.259300000002</v>
      </c>
      <c r="J23" s="166">
        <v>19153.436980000002</v>
      </c>
      <c r="K23" s="166">
        <v>767.90344999999991</v>
      </c>
      <c r="L23" s="166">
        <v>976.73298</v>
      </c>
      <c r="M23" s="166">
        <v>551392.13396999997</v>
      </c>
      <c r="N23" s="88"/>
    </row>
    <row r="24" spans="1:14" ht="18.75" customHeight="1">
      <c r="A24" s="725" t="s">
        <v>71</v>
      </c>
      <c r="B24" s="725"/>
      <c r="C24" s="163">
        <v>-7.6689780192166601E-2</v>
      </c>
      <c r="D24" s="163">
        <v>-9.7991180793728649E-2</v>
      </c>
      <c r="E24" s="163">
        <v>-7.6689918881089073E-2</v>
      </c>
      <c r="F24" s="163">
        <v>-7.678131125645736E-2</v>
      </c>
      <c r="G24" s="163">
        <v>-2.3697936707668728E-3</v>
      </c>
      <c r="H24" s="163">
        <v>-6.9109232344247984E-2</v>
      </c>
      <c r="I24" s="163">
        <v>-0.14328044322796352</v>
      </c>
      <c r="J24" s="163">
        <v>-2.4778734516190202E-2</v>
      </c>
      <c r="K24" s="163">
        <v>0.14283890767778171</v>
      </c>
      <c r="L24" s="163">
        <v>-0.36712161598147325</v>
      </c>
      <c r="M24" s="163">
        <v>-7.1009833397678301E-2</v>
      </c>
      <c r="N24" s="88"/>
    </row>
    <row r="25" spans="1:14" ht="36.75" customHeight="1">
      <c r="A25" s="725" t="s">
        <v>72</v>
      </c>
      <c r="B25" s="725"/>
      <c r="C25" s="166">
        <v>2665.96522</v>
      </c>
      <c r="D25" s="167">
        <v>4.6549999999999994E-2</v>
      </c>
      <c r="E25" s="166">
        <v>2666.0117700000001</v>
      </c>
      <c r="F25" s="166">
        <v>384546.49131000001</v>
      </c>
      <c r="G25" s="166">
        <v>2790.17</v>
      </c>
      <c r="H25" s="166">
        <v>387336.66131</v>
      </c>
      <c r="I25" s="166">
        <v>73355.88738</v>
      </c>
      <c r="J25" s="166">
        <v>14735.068210000001</v>
      </c>
      <c r="K25" s="166">
        <v>649.70087999999998</v>
      </c>
      <c r="L25" s="166">
        <v>524.24270999999999</v>
      </c>
      <c r="M25" s="166">
        <v>479267.57225999999</v>
      </c>
      <c r="N25" s="78"/>
    </row>
    <row r="26" spans="1:14" ht="28.5" customHeight="1">
      <c r="A26" s="725" t="s">
        <v>56</v>
      </c>
      <c r="B26" s="725"/>
      <c r="C26" s="163">
        <v>8.5674722343151835E-2</v>
      </c>
      <c r="D26" s="163">
        <v>-0.60451127819548867</v>
      </c>
      <c r="E26" s="163">
        <v>8.5662671324215414E-2</v>
      </c>
      <c r="F26" s="163">
        <v>8.4887574968626756E-2</v>
      </c>
      <c r="G26" s="163">
        <v>17.573700491367909</v>
      </c>
      <c r="H26" s="163">
        <v>0.21086780356334772</v>
      </c>
      <c r="I26" s="163">
        <v>-0.72523805300601896</v>
      </c>
      <c r="J26" s="163">
        <v>0.26764523813493774</v>
      </c>
      <c r="K26" s="163">
        <v>0.35075996818720634</v>
      </c>
      <c r="L26" s="163">
        <v>0.17913550004348178</v>
      </c>
      <c r="M26" s="163">
        <v>6.8793091893381356E-2</v>
      </c>
    </row>
    <row r="27" spans="1:14" ht="30.75" customHeight="1">
      <c r="A27" s="720" t="s">
        <v>57</v>
      </c>
      <c r="B27" s="720"/>
      <c r="C27" s="392">
        <v>2894.3710499999997</v>
      </c>
      <c r="D27" s="393">
        <v>1.8409999999999999E-2</v>
      </c>
      <c r="E27" s="392">
        <v>2894.3894599999999</v>
      </c>
      <c r="F27" s="392">
        <v>417189.71042000002</v>
      </c>
      <c r="G27" s="392">
        <v>51823.781900000002</v>
      </c>
      <c r="H27" s="392">
        <v>469013.49232000002</v>
      </c>
      <c r="I27" s="392">
        <v>20155.406440000002</v>
      </c>
      <c r="J27" s="392">
        <v>18678.839050000002</v>
      </c>
      <c r="K27" s="392">
        <v>877.58993999999996</v>
      </c>
      <c r="L27" s="392">
        <v>618.15319</v>
      </c>
      <c r="M27" s="392">
        <v>512237.87039999996</v>
      </c>
    </row>
    <row r="28" spans="1:14" ht="12.75" customHeight="1">
      <c r="A28" s="20" t="s">
        <v>74</v>
      </c>
    </row>
    <row r="29" spans="1:14" ht="12.75" customHeight="1"/>
    <row r="30" spans="1:14" ht="12.75" customHeight="1"/>
    <row r="31" spans="1:14" ht="12.75" customHeight="1"/>
    <row r="32" spans="1:14" ht="12.75" customHeight="1">
      <c r="A32" s="74" t="s">
        <v>343</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53" t="s">
        <v>340</v>
      </c>
      <c r="K1" s="380" t="str">
        <f>Naslovnica!A20</f>
        <v>Siječanj 2015.</v>
      </c>
    </row>
    <row r="2" spans="1:13" ht="12.75" customHeight="1">
      <c r="A2" s="25" t="s">
        <v>75</v>
      </c>
      <c r="K2" s="19" t="str">
        <f>Naslovnica!A24</f>
        <v>January 2015</v>
      </c>
    </row>
    <row r="3" spans="1:13" ht="12.75" customHeight="1">
      <c r="D3" s="721" t="s">
        <v>58</v>
      </c>
      <c r="E3" s="721"/>
      <c r="F3" s="721"/>
    </row>
    <row r="4" spans="1:13" ht="69.75" customHeight="1">
      <c r="A4" s="722" t="s">
        <v>76</v>
      </c>
      <c r="B4" s="722"/>
      <c r="C4" s="389" t="s">
        <v>77</v>
      </c>
      <c r="D4" s="389" t="s">
        <v>78</v>
      </c>
      <c r="E4" s="389" t="s">
        <v>79</v>
      </c>
      <c r="F4" s="389" t="s">
        <v>80</v>
      </c>
    </row>
    <row r="5" spans="1:13" ht="17.25" customHeight="1">
      <c r="A5" s="168" t="str">
        <f>Naslovnica!A20</f>
        <v>Siječanj 2015.</v>
      </c>
      <c r="B5" s="169" t="str">
        <f>Naslovnica!A24</f>
        <v>January 2015</v>
      </c>
      <c r="C5" s="170">
        <v>15208.962309998513</v>
      </c>
      <c r="D5" s="170">
        <v>512721.89006999991</v>
      </c>
      <c r="E5" s="170">
        <v>512237.87039999996</v>
      </c>
      <c r="F5" s="170">
        <v>15692.981979998469</v>
      </c>
      <c r="G5" s="88"/>
      <c r="H5" s="88"/>
    </row>
    <row r="6" spans="1:13" ht="17.25" customHeight="1">
      <c r="A6" s="171" t="str">
        <f>'5 Tablica 3,4'!A8</f>
        <v>Prosinac 2014.</v>
      </c>
      <c r="B6" s="172" t="str">
        <f>'5 Tablica 3,4'!B8</f>
        <v>December 2014</v>
      </c>
      <c r="C6" s="170">
        <v>19496.438609998466</v>
      </c>
      <c r="D6" s="170">
        <v>547104.6576700001</v>
      </c>
      <c r="E6" s="170">
        <v>551392.13397000008</v>
      </c>
      <c r="F6" s="170">
        <v>15208.96230999846</v>
      </c>
      <c r="G6" s="88"/>
      <c r="H6" s="88"/>
      <c r="M6" s="78"/>
    </row>
    <row r="7" spans="1:13" ht="19.5" customHeight="1">
      <c r="A7" s="725" t="s">
        <v>71</v>
      </c>
      <c r="B7" s="725"/>
      <c r="C7" s="173">
        <v>-0.21991074297031782</v>
      </c>
      <c r="D7" s="173">
        <v>-6.284495501542417E-2</v>
      </c>
      <c r="E7" s="173">
        <v>-7.1009833397678496E-2</v>
      </c>
      <c r="F7" s="173">
        <v>3.1824634720924477E-2</v>
      </c>
      <c r="G7" s="88"/>
      <c r="H7" s="78"/>
    </row>
    <row r="8" spans="1:13" ht="32.25" customHeight="1">
      <c r="A8" s="725" t="s">
        <v>55</v>
      </c>
      <c r="B8" s="725"/>
      <c r="C8" s="170">
        <v>34695.017219998714</v>
      </c>
      <c r="D8" s="170">
        <v>471555.46263000008</v>
      </c>
      <c r="E8" s="170">
        <v>479267.57225999993</v>
      </c>
      <c r="F8" s="170">
        <v>26982.907589998853</v>
      </c>
    </row>
    <row r="9" spans="1:13" ht="19.5" customHeight="1">
      <c r="A9" s="725" t="s">
        <v>56</v>
      </c>
      <c r="B9" s="725"/>
      <c r="C9" s="173">
        <v>-0.56163842739839187</v>
      </c>
      <c r="D9" s="173">
        <v>8.7299227137361213E-2</v>
      </c>
      <c r="E9" s="173">
        <v>6.8793091893381494E-2</v>
      </c>
      <c r="F9" s="173">
        <v>-0.41841026851327789</v>
      </c>
    </row>
    <row r="10" spans="1:13" ht="21" customHeight="1">
      <c r="A10" s="731" t="s">
        <v>57</v>
      </c>
      <c r="B10" s="731"/>
      <c r="C10" s="394">
        <v>15208.962309998513</v>
      </c>
      <c r="D10" s="394">
        <v>512721.89006999991</v>
      </c>
      <c r="E10" s="394">
        <v>512237.87039999996</v>
      </c>
      <c r="F10" s="394">
        <v>15692.981979998469</v>
      </c>
      <c r="H10" s="355"/>
    </row>
    <row r="11" spans="1:13" ht="12.75" customHeight="1"/>
    <row r="12" spans="1:13" ht="12.75" customHeight="1">
      <c r="A12" s="553" t="s">
        <v>739</v>
      </c>
      <c r="K12" s="380" t="str">
        <f>Naslovnica!A20</f>
        <v>Siječanj 2015.</v>
      </c>
    </row>
    <row r="13" spans="1:13" ht="12.75" customHeight="1">
      <c r="A13" s="25" t="s">
        <v>364</v>
      </c>
      <c r="K13" s="19" t="str">
        <f>Naslovnica!A24</f>
        <v>January 2015</v>
      </c>
    </row>
    <row r="14" spans="1:13" ht="12.75" customHeight="1">
      <c r="I14" s="721" t="s">
        <v>58</v>
      </c>
      <c r="J14" s="721"/>
      <c r="K14" s="721"/>
    </row>
    <row r="15" spans="1:13" ht="21" customHeight="1">
      <c r="A15" s="722" t="s">
        <v>81</v>
      </c>
      <c r="B15" s="732"/>
      <c r="C15" s="722" t="s">
        <v>82</v>
      </c>
      <c r="D15" s="727" t="s">
        <v>89</v>
      </c>
      <c r="E15" s="727"/>
      <c r="F15" s="727"/>
      <c r="G15" s="727"/>
      <c r="H15" s="727" t="s">
        <v>90</v>
      </c>
      <c r="I15" s="727"/>
      <c r="J15" s="727"/>
      <c r="K15" s="388"/>
    </row>
    <row r="16" spans="1:13" ht="126.75" customHeight="1">
      <c r="A16" s="722"/>
      <c r="B16" s="732"/>
      <c r="C16" s="722"/>
      <c r="D16" s="389" t="s">
        <v>83</v>
      </c>
      <c r="E16" s="389" t="s">
        <v>84</v>
      </c>
      <c r="F16" s="389" t="s">
        <v>85</v>
      </c>
      <c r="G16" s="389" t="s">
        <v>49</v>
      </c>
      <c r="H16" s="389" t="s">
        <v>86</v>
      </c>
      <c r="I16" s="389" t="s">
        <v>87</v>
      </c>
      <c r="J16" s="389" t="s">
        <v>49</v>
      </c>
      <c r="K16" s="389" t="s">
        <v>88</v>
      </c>
    </row>
    <row r="17" spans="1:13" ht="16.5" customHeight="1">
      <c r="A17" s="168" t="str">
        <f>Naslovnica!A20</f>
        <v>Siječanj 2015.</v>
      </c>
      <c r="B17" s="169" t="str">
        <f>Naslovnica!A24</f>
        <v>January 2015</v>
      </c>
      <c r="C17" s="170">
        <v>268285.45047000004</v>
      </c>
      <c r="D17" s="170">
        <v>17050.717049999999</v>
      </c>
      <c r="E17" s="170">
        <v>3104.68939</v>
      </c>
      <c r="F17" s="170">
        <v>146.25638000000001</v>
      </c>
      <c r="G17" s="170">
        <v>20301.662819999998</v>
      </c>
      <c r="H17" s="170">
        <v>18678.73257</v>
      </c>
      <c r="I17" s="170">
        <v>146.25638000000001</v>
      </c>
      <c r="J17" s="170">
        <v>18824.988949999999</v>
      </c>
      <c r="K17" s="170">
        <v>269762.12433999998</v>
      </c>
      <c r="L17" s="88"/>
      <c r="M17" s="78"/>
    </row>
    <row r="18" spans="1:13" ht="16.5" customHeight="1">
      <c r="A18" s="171" t="str">
        <f>'5 Tablica 3,4'!A8</f>
        <v>Prosinac 2014.</v>
      </c>
      <c r="B18" s="172" t="str">
        <f>'5 Tablica 3,4'!B8</f>
        <v>December 2014</v>
      </c>
      <c r="C18" s="170">
        <v>267328.92138000007</v>
      </c>
      <c r="D18" s="170">
        <v>20312.04106</v>
      </c>
      <c r="E18" s="170">
        <v>3214.2182400000002</v>
      </c>
      <c r="F18" s="170">
        <v>203.25133</v>
      </c>
      <c r="G18" s="170">
        <v>23729.510629999997</v>
      </c>
      <c r="H18" s="170">
        <v>22569.730210000002</v>
      </c>
      <c r="I18" s="170">
        <v>203.25133</v>
      </c>
      <c r="J18" s="170">
        <v>22772.981540000001</v>
      </c>
      <c r="K18" s="170">
        <v>268285.45047000004</v>
      </c>
      <c r="L18" s="88"/>
    </row>
    <row r="19" spans="1:13" ht="18.75" customHeight="1">
      <c r="A19" s="725" t="s">
        <v>71</v>
      </c>
      <c r="B19" s="725"/>
      <c r="C19" s="174">
        <v>3.5780980414022983E-3</v>
      </c>
      <c r="D19" s="174">
        <v>-0.16056111743602394</v>
      </c>
      <c r="E19" s="174">
        <v>-3.4076357553120024E-2</v>
      </c>
      <c r="F19" s="174">
        <v>-0.28041612323028831</v>
      </c>
      <c r="G19" s="174">
        <v>-0.14445505697308178</v>
      </c>
      <c r="H19" s="174">
        <v>-0.17239894335449396</v>
      </c>
      <c r="I19" s="174">
        <v>-0.28041612323028831</v>
      </c>
      <c r="J19" s="174">
        <v>-0.17336300839947028</v>
      </c>
      <c r="K19" s="174">
        <v>5.5041146190112303E-3</v>
      </c>
      <c r="L19" s="88"/>
    </row>
    <row r="20" spans="1:13" ht="27.75" customHeight="1">
      <c r="A20" s="725" t="s">
        <v>55</v>
      </c>
      <c r="B20" s="725"/>
      <c r="C20" s="170">
        <v>214771.40143000011</v>
      </c>
      <c r="D20" s="170">
        <v>72109.562749999997</v>
      </c>
      <c r="E20" s="170">
        <v>1246.3246299999998</v>
      </c>
      <c r="F20" s="170">
        <v>230.16829000000001</v>
      </c>
      <c r="G20" s="170">
        <v>73586.055670000002</v>
      </c>
      <c r="H20" s="170">
        <v>41894.402770000001</v>
      </c>
      <c r="I20" s="170">
        <v>230.16829000000001</v>
      </c>
      <c r="J20" s="170">
        <v>42124.571060000002</v>
      </c>
      <c r="K20" s="170">
        <v>246232.88604000013</v>
      </c>
      <c r="L20" s="78"/>
    </row>
    <row r="21" spans="1:13" ht="20.25" customHeight="1">
      <c r="A21" s="725" t="s">
        <v>96</v>
      </c>
      <c r="B21" s="725"/>
      <c r="C21" s="174">
        <v>0.2491674807897625</v>
      </c>
      <c r="D21" s="174">
        <v>-0.76354430120296357</v>
      </c>
      <c r="E21" s="174">
        <v>1.4910760128362386</v>
      </c>
      <c r="F21" s="174">
        <v>-0.36456763874815251</v>
      </c>
      <c r="G21" s="174">
        <v>-0.72410991953361759</v>
      </c>
      <c r="H21" s="174">
        <v>-0.55414730047481231</v>
      </c>
      <c r="I21" s="174">
        <v>-0.36456763874815251</v>
      </c>
      <c r="J21" s="174">
        <v>-0.55311143885152714</v>
      </c>
      <c r="K21" s="174">
        <v>9.5556847334265352E-2</v>
      </c>
    </row>
    <row r="22" spans="1:13" ht="24" customHeight="1">
      <c r="A22" s="731" t="s">
        <v>91</v>
      </c>
      <c r="B22" s="731"/>
      <c r="C22" s="394">
        <v>268285.45047000004</v>
      </c>
      <c r="D22" s="394">
        <v>17050.717049999999</v>
      </c>
      <c r="E22" s="394">
        <v>3104.68939</v>
      </c>
      <c r="F22" s="394">
        <v>146.25638000000001</v>
      </c>
      <c r="G22" s="394">
        <v>20301.662819999998</v>
      </c>
      <c r="H22" s="394">
        <v>18678.73257</v>
      </c>
      <c r="I22" s="394">
        <v>146.25638000000001</v>
      </c>
      <c r="J22" s="394">
        <v>18824.988949999999</v>
      </c>
      <c r="K22" s="394">
        <v>269762.12433999998</v>
      </c>
    </row>
    <row r="23" spans="1:13" ht="35.25" customHeight="1">
      <c r="A23" s="729" t="s">
        <v>92</v>
      </c>
      <c r="B23" s="729"/>
      <c r="C23" s="729"/>
      <c r="D23" s="729"/>
      <c r="E23" s="729"/>
      <c r="F23" s="729"/>
      <c r="G23" s="729"/>
      <c r="H23" s="729"/>
      <c r="I23" s="729"/>
      <c r="J23" s="729"/>
      <c r="K23" s="729"/>
    </row>
    <row r="24" spans="1:13" ht="42.75" customHeight="1">
      <c r="A24" s="730" t="s">
        <v>93</v>
      </c>
      <c r="B24" s="730"/>
      <c r="C24" s="730"/>
      <c r="D24" s="730"/>
      <c r="E24" s="730"/>
      <c r="F24" s="730"/>
      <c r="G24" s="730"/>
      <c r="H24" s="730"/>
      <c r="I24" s="730"/>
      <c r="J24" s="730"/>
      <c r="K24" s="730"/>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343</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53" t="s">
        <v>740</v>
      </c>
      <c r="G1" s="380" t="str">
        <f>Naslovnica!A20</f>
        <v>Siječanj 2015.</v>
      </c>
    </row>
    <row r="2" spans="1:8" ht="12.75" customHeight="1">
      <c r="A2" s="119" t="s">
        <v>721</v>
      </c>
      <c r="G2" s="118" t="str">
        <f>Naslovnica!A24</f>
        <v>January 2015</v>
      </c>
    </row>
    <row r="3" spans="1:8" ht="12.75" customHeight="1">
      <c r="E3" s="721" t="s">
        <v>492</v>
      </c>
      <c r="F3" s="721"/>
      <c r="G3" s="721"/>
    </row>
    <row r="4" spans="1:8" ht="21" customHeight="1">
      <c r="A4" s="395"/>
      <c r="B4" s="727" t="s">
        <v>490</v>
      </c>
      <c r="C4" s="727"/>
      <c r="D4" s="727"/>
      <c r="E4" s="727"/>
      <c r="F4" s="727"/>
      <c r="G4" s="381"/>
    </row>
    <row r="5" spans="1:8" ht="33.75" customHeight="1">
      <c r="A5" s="396" t="s">
        <v>97</v>
      </c>
      <c r="B5" s="395" t="str">
        <f>Naslovnica!A20</f>
        <v>Siječanj 2015.</v>
      </c>
      <c r="C5" s="395" t="s">
        <v>98</v>
      </c>
      <c r="D5" s="395" t="s">
        <v>99</v>
      </c>
      <c r="E5" s="395" t="s">
        <v>100</v>
      </c>
      <c r="F5" s="395" t="s">
        <v>101</v>
      </c>
      <c r="G5" s="395" t="s">
        <v>102</v>
      </c>
    </row>
    <row r="6" spans="1:8" ht="33.75" customHeight="1">
      <c r="A6" s="398" t="s">
        <v>103</v>
      </c>
      <c r="B6" s="398" t="str">
        <f>Naslovnica!A24</f>
        <v>January 2015</v>
      </c>
      <c r="C6" s="398" t="s">
        <v>104</v>
      </c>
      <c r="D6" s="400" t="s">
        <v>105</v>
      </c>
      <c r="E6" s="400" t="s">
        <v>106</v>
      </c>
      <c r="F6" s="400" t="s">
        <v>107</v>
      </c>
      <c r="G6" s="400" t="s">
        <v>108</v>
      </c>
    </row>
    <row r="7" spans="1:8" ht="12.75" customHeight="1">
      <c r="A7" s="634" t="s">
        <v>923</v>
      </c>
      <c r="B7" s="635">
        <v>1128.76944</v>
      </c>
      <c r="C7" s="636">
        <v>-5.7276095069063789E-2</v>
      </c>
      <c r="D7" s="635">
        <v>0</v>
      </c>
      <c r="E7" s="636" t="s">
        <v>1151</v>
      </c>
      <c r="F7" s="635">
        <v>1128.76944</v>
      </c>
      <c r="G7" s="635">
        <v>5654.1937200000011</v>
      </c>
      <c r="H7" s="88"/>
    </row>
    <row r="8" spans="1:8" ht="12.75" customHeight="1">
      <c r="A8" s="634" t="s">
        <v>924</v>
      </c>
      <c r="B8" s="635">
        <v>155809.36458000002</v>
      </c>
      <c r="C8" s="636">
        <v>-7.8786043943312747E-2</v>
      </c>
      <c r="D8" s="635">
        <v>148183.27223</v>
      </c>
      <c r="E8" s="636">
        <v>5.1463921907213106E-2</v>
      </c>
      <c r="F8" s="635">
        <v>155809.36458000002</v>
      </c>
      <c r="G8" s="635">
        <v>20265353.516479995</v>
      </c>
      <c r="H8" s="88"/>
    </row>
    <row r="9" spans="1:8" ht="12.75" customHeight="1">
      <c r="A9" s="634" t="s">
        <v>925</v>
      </c>
      <c r="B9" s="635">
        <v>3152.3001200000003</v>
      </c>
      <c r="C9" s="636">
        <v>4.5723608154180457E-3</v>
      </c>
      <c r="D9" s="635">
        <v>0</v>
      </c>
      <c r="E9" s="636" t="s">
        <v>1151</v>
      </c>
      <c r="F9" s="635">
        <v>3152.3001200000003</v>
      </c>
      <c r="G9" s="635">
        <v>14637.845879999999</v>
      </c>
      <c r="H9" s="88"/>
    </row>
    <row r="10" spans="1:8" ht="12.75" customHeight="1">
      <c r="A10" s="680" t="s">
        <v>954</v>
      </c>
      <c r="B10" s="637">
        <v>160090.43414000003</v>
      </c>
      <c r="C10" s="638">
        <v>-7.7129680339929022E-2</v>
      </c>
      <c r="D10" s="637">
        <v>148183.27223</v>
      </c>
      <c r="E10" s="638">
        <v>8.0354291890103069E-2</v>
      </c>
      <c r="F10" s="637">
        <v>160090.43414000003</v>
      </c>
      <c r="G10" s="637">
        <v>20285645.556079999</v>
      </c>
      <c r="H10" s="88"/>
    </row>
    <row r="11" spans="1:8" ht="12.75" customHeight="1">
      <c r="A11" s="634" t="s">
        <v>926</v>
      </c>
      <c r="B11" s="635">
        <v>362.34429</v>
      </c>
      <c r="C11" s="636">
        <v>-7.9411118709056677E-2</v>
      </c>
      <c r="D11" s="635">
        <v>0</v>
      </c>
      <c r="E11" s="636" t="s">
        <v>1151</v>
      </c>
      <c r="F11" s="635">
        <v>362.34429</v>
      </c>
      <c r="G11" s="635">
        <v>1798.27432</v>
      </c>
      <c r="H11" s="88"/>
    </row>
    <row r="12" spans="1:8" ht="12.75" customHeight="1">
      <c r="A12" s="634" t="s">
        <v>927</v>
      </c>
      <c r="B12" s="635">
        <v>56117.497779999998</v>
      </c>
      <c r="C12" s="636">
        <v>-8.5050205732634415E-2</v>
      </c>
      <c r="D12" s="635">
        <v>52234.127840000001</v>
      </c>
      <c r="E12" s="636">
        <v>7.4345453836144632E-2</v>
      </c>
      <c r="F12" s="635">
        <v>56117.497779999998</v>
      </c>
      <c r="G12" s="635">
        <v>6378528.5395999989</v>
      </c>
      <c r="H12" s="88"/>
    </row>
    <row r="13" spans="1:8" ht="12.75" customHeight="1">
      <c r="A13" s="634" t="s">
        <v>928</v>
      </c>
      <c r="B13" s="635">
        <v>804.84484999999995</v>
      </c>
      <c r="C13" s="636">
        <v>-0.10427506865330086</v>
      </c>
      <c r="D13" s="635">
        <v>0</v>
      </c>
      <c r="E13" s="636" t="s">
        <v>1151</v>
      </c>
      <c r="F13" s="635">
        <v>804.84484999999995</v>
      </c>
      <c r="G13" s="635">
        <v>4045.7641699999999</v>
      </c>
      <c r="H13" s="88"/>
    </row>
    <row r="14" spans="1:8" ht="12.75" customHeight="1">
      <c r="A14" s="681" t="s">
        <v>955</v>
      </c>
      <c r="B14" s="637">
        <v>57284.68692</v>
      </c>
      <c r="C14" s="638">
        <v>-8.5290596928612003E-2</v>
      </c>
      <c r="D14" s="637">
        <v>52234.127840000001</v>
      </c>
      <c r="E14" s="638">
        <v>9.6690789888758649E-2</v>
      </c>
      <c r="F14" s="637">
        <v>57284.68692</v>
      </c>
      <c r="G14" s="637">
        <v>6384372.578089999</v>
      </c>
      <c r="H14" s="88"/>
    </row>
    <row r="15" spans="1:8" ht="12.75" customHeight="1">
      <c r="A15" s="634" t="s">
        <v>929</v>
      </c>
      <c r="B15" s="635">
        <v>345.64639</v>
      </c>
      <c r="C15" s="636">
        <v>-8.9893211880576224E-2</v>
      </c>
      <c r="D15" s="635">
        <v>0</v>
      </c>
      <c r="E15" s="636" t="s">
        <v>1151</v>
      </c>
      <c r="F15" s="635">
        <v>345.64639</v>
      </c>
      <c r="G15" s="635">
        <v>1857.8511800000001</v>
      </c>
      <c r="H15" s="88"/>
    </row>
    <row r="16" spans="1:8" ht="12.75" customHeight="1">
      <c r="A16" s="634" t="s">
        <v>930</v>
      </c>
      <c r="B16" s="635">
        <v>71320.790139999997</v>
      </c>
      <c r="C16" s="636">
        <v>-7.2096885536365868E-2</v>
      </c>
      <c r="D16" s="635">
        <v>66803.964399999997</v>
      </c>
      <c r="E16" s="636">
        <v>6.7613139138790398E-2</v>
      </c>
      <c r="F16" s="635">
        <v>71320.790139999997</v>
      </c>
      <c r="G16" s="635">
        <v>8922586.8483699933</v>
      </c>
      <c r="H16" s="88"/>
    </row>
    <row r="17" spans="1:9" ht="12.75" customHeight="1">
      <c r="A17" s="634" t="s">
        <v>931</v>
      </c>
      <c r="B17" s="635">
        <v>1265.26252</v>
      </c>
      <c r="C17" s="636">
        <v>-3.0710398936193768E-2</v>
      </c>
      <c r="D17" s="635">
        <v>0</v>
      </c>
      <c r="E17" s="636" t="s">
        <v>1151</v>
      </c>
      <c r="F17" s="635">
        <v>1265.26252</v>
      </c>
      <c r="G17" s="635">
        <v>6105.9290899999996</v>
      </c>
      <c r="H17" s="88"/>
    </row>
    <row r="18" spans="1:9" ht="12.75" customHeight="1">
      <c r="A18" s="680" t="s">
        <v>956</v>
      </c>
      <c r="B18" s="637">
        <v>72931.699049999996</v>
      </c>
      <c r="C18" s="638">
        <v>-7.1495146700178633E-2</v>
      </c>
      <c r="D18" s="637">
        <v>66803.964399999997</v>
      </c>
      <c r="E18" s="638">
        <v>9.1727110883856447E-2</v>
      </c>
      <c r="F18" s="637">
        <v>72931.699049999996</v>
      </c>
      <c r="G18" s="637">
        <v>8930550.6286399942</v>
      </c>
      <c r="H18" s="88"/>
    </row>
    <row r="19" spans="1:9" ht="12.75" customHeight="1">
      <c r="A19" s="634" t="s">
        <v>932</v>
      </c>
      <c r="B19" s="635">
        <v>651.60126000000002</v>
      </c>
      <c r="C19" s="636">
        <v>-5.7413230976361744E-2</v>
      </c>
      <c r="D19" s="635">
        <v>0</v>
      </c>
      <c r="E19" s="636" t="s">
        <v>1151</v>
      </c>
      <c r="F19" s="635">
        <v>651.60126000000002</v>
      </c>
      <c r="G19" s="635">
        <v>3270.6705700000002</v>
      </c>
      <c r="H19" s="88"/>
    </row>
    <row r="20" spans="1:9" ht="12.75" customHeight="1">
      <c r="A20" s="634" t="s">
        <v>933</v>
      </c>
      <c r="B20" s="635">
        <v>123586.71137999999</v>
      </c>
      <c r="C20" s="636">
        <v>-7.5805030570778503E-2</v>
      </c>
      <c r="D20" s="635">
        <v>117325.12684</v>
      </c>
      <c r="E20" s="636">
        <v>5.3369510084051455E-2</v>
      </c>
      <c r="F20" s="635">
        <v>123586.71137999999</v>
      </c>
      <c r="G20" s="635">
        <v>15649943.499650002</v>
      </c>
      <c r="H20" s="88"/>
    </row>
    <row r="21" spans="1:9" ht="12.75" customHeight="1">
      <c r="A21" s="634" t="s">
        <v>934</v>
      </c>
      <c r="B21" s="635">
        <v>2644.5776700000001</v>
      </c>
      <c r="C21" s="636">
        <v>-6.4693069857534785E-2</v>
      </c>
      <c r="D21" s="635">
        <v>0</v>
      </c>
      <c r="E21" s="636" t="s">
        <v>1151</v>
      </c>
      <c r="F21" s="635">
        <v>2644.5776700000001</v>
      </c>
      <c r="G21" s="635">
        <v>12979.94601</v>
      </c>
      <c r="H21" s="88"/>
    </row>
    <row r="22" spans="1:9" ht="12.75" customHeight="1">
      <c r="A22" s="680" t="s">
        <v>957</v>
      </c>
      <c r="B22" s="637">
        <v>126882.89030999999</v>
      </c>
      <c r="C22" s="638">
        <v>-7.5483460082235554E-2</v>
      </c>
      <c r="D22" s="637">
        <v>117325.12684</v>
      </c>
      <c r="E22" s="638">
        <v>8.1463909116707936E-2</v>
      </c>
      <c r="F22" s="637">
        <v>126882.89030999999</v>
      </c>
      <c r="G22" s="637">
        <v>15666194.11623</v>
      </c>
      <c r="H22" s="88"/>
    </row>
    <row r="23" spans="1:9" ht="12.75" customHeight="1">
      <c r="A23" s="641" t="s">
        <v>976</v>
      </c>
      <c r="B23" s="642">
        <v>2488.3613799999998</v>
      </c>
      <c r="C23" s="643">
        <v>-6.5237962669921878E-2</v>
      </c>
      <c r="D23" s="635">
        <v>0</v>
      </c>
      <c r="E23" s="636" t="s">
        <v>1151</v>
      </c>
      <c r="F23" s="642">
        <v>2488.3613799999998</v>
      </c>
      <c r="G23" s="642">
        <v>12580.989790000001</v>
      </c>
      <c r="H23" s="88"/>
      <c r="I23" s="355"/>
    </row>
    <row r="24" spans="1:9" ht="12.75" customHeight="1">
      <c r="A24" s="641" t="s">
        <v>977</v>
      </c>
      <c r="B24" s="642">
        <v>406834.36388000002</v>
      </c>
      <c r="C24" s="643">
        <v>-7.758762054561491E-2</v>
      </c>
      <c r="D24" s="642">
        <v>384546.49131000001</v>
      </c>
      <c r="E24" s="643">
        <v>5.7958850421632797E-2</v>
      </c>
      <c r="F24" s="642">
        <v>406834.36388000002</v>
      </c>
      <c r="G24" s="642">
        <v>51216412.404099986</v>
      </c>
      <c r="H24" s="88"/>
      <c r="I24" s="355"/>
    </row>
    <row r="25" spans="1:9" ht="12.75" customHeight="1">
      <c r="A25" s="641" t="s">
        <v>978</v>
      </c>
      <c r="B25" s="642">
        <v>7866.9851600000002</v>
      </c>
      <c r="C25" s="643">
        <v>-3.7010920325331723E-2</v>
      </c>
      <c r="D25" s="635">
        <v>0</v>
      </c>
      <c r="E25" s="636" t="s">
        <v>1151</v>
      </c>
      <c r="F25" s="642">
        <v>7866.9851600000002</v>
      </c>
      <c r="G25" s="642">
        <v>37769.48515</v>
      </c>
      <c r="H25" s="88"/>
      <c r="I25" s="355"/>
    </row>
    <row r="26" spans="1:9" ht="22.5" customHeight="1">
      <c r="A26" s="682" t="s">
        <v>979</v>
      </c>
      <c r="B26" s="639">
        <v>417189.71042000002</v>
      </c>
      <c r="C26" s="640">
        <v>-7.678131125645736E-2</v>
      </c>
      <c r="D26" s="639">
        <v>384546.49131000001</v>
      </c>
      <c r="E26" s="640">
        <v>8.4887574968626756E-2</v>
      </c>
      <c r="F26" s="639">
        <v>417189.71042000002</v>
      </c>
      <c r="G26" s="639">
        <v>51266762.879039988</v>
      </c>
      <c r="I26" s="355"/>
    </row>
    <row r="27" spans="1:9" ht="21.75" customHeight="1">
      <c r="A27" s="734" t="s">
        <v>114</v>
      </c>
      <c r="B27" s="734"/>
      <c r="C27" s="734"/>
      <c r="D27" s="734"/>
      <c r="E27" s="734"/>
      <c r="F27" s="734"/>
      <c r="G27" s="734"/>
    </row>
    <row r="28" spans="1:9" ht="21" customHeight="1">
      <c r="A28" s="735" t="s">
        <v>115</v>
      </c>
      <c r="B28" s="735"/>
      <c r="C28" s="735"/>
      <c r="D28" s="735"/>
      <c r="E28" s="735"/>
      <c r="F28" s="735"/>
      <c r="G28" s="735"/>
    </row>
    <row r="29" spans="1:9" ht="12.75" customHeight="1"/>
    <row r="30" spans="1:9" ht="12.75" customHeight="1">
      <c r="A30" s="553" t="s">
        <v>880</v>
      </c>
      <c r="G30" s="380" t="str">
        <f>Naslovnica!A20</f>
        <v>Siječanj 2015.</v>
      </c>
    </row>
    <row r="31" spans="1:9" ht="12.75" customHeight="1">
      <c r="A31" s="119" t="s">
        <v>491</v>
      </c>
      <c r="G31" s="118" t="str">
        <f>Naslovnica!A24</f>
        <v>January 2015</v>
      </c>
    </row>
    <row r="32" spans="1:9" ht="12.75" customHeight="1">
      <c r="D32" s="721" t="s">
        <v>492</v>
      </c>
      <c r="E32" s="721"/>
      <c r="F32" s="721"/>
    </row>
    <row r="33" spans="1:8" ht="25.5" customHeight="1">
      <c r="A33" s="395"/>
      <c r="B33" s="727" t="s">
        <v>116</v>
      </c>
      <c r="C33" s="727"/>
      <c r="D33" s="727"/>
      <c r="E33" s="727"/>
      <c r="F33" s="727"/>
    </row>
    <row r="34" spans="1:8" ht="33.75" customHeight="1">
      <c r="A34" s="395" t="s">
        <v>97</v>
      </c>
      <c r="B34" s="395" t="str">
        <f>Naslovnica!A20</f>
        <v>Siječanj 2015.</v>
      </c>
      <c r="C34" s="395" t="s">
        <v>98</v>
      </c>
      <c r="D34" s="395" t="s">
        <v>99</v>
      </c>
      <c r="E34" s="395" t="s">
        <v>100</v>
      </c>
      <c r="F34" s="395" t="s">
        <v>101</v>
      </c>
    </row>
    <row r="35" spans="1:8" ht="33.75" customHeight="1">
      <c r="A35" s="398" t="s">
        <v>103</v>
      </c>
      <c r="B35" s="398" t="str">
        <f>Naslovnica!A24</f>
        <v>January 2015</v>
      </c>
      <c r="C35" s="398" t="s">
        <v>104</v>
      </c>
      <c r="D35" s="400" t="s">
        <v>105</v>
      </c>
      <c r="E35" s="400" t="s">
        <v>106</v>
      </c>
      <c r="F35" s="400" t="s">
        <v>107</v>
      </c>
    </row>
    <row r="36" spans="1:8" ht="12.75" customHeight="1">
      <c r="A36" s="634" t="s">
        <v>923</v>
      </c>
      <c r="B36" s="635">
        <v>9.673000000000001E-2</v>
      </c>
      <c r="C36" s="636" t="s">
        <v>1151</v>
      </c>
      <c r="D36" s="635">
        <v>0</v>
      </c>
      <c r="E36" s="636" t="s">
        <v>1151</v>
      </c>
      <c r="F36" s="635">
        <v>9.673000000000001E-2</v>
      </c>
      <c r="G36" s="88"/>
      <c r="H36" s="88"/>
    </row>
    <row r="37" spans="1:8" ht="12.75" customHeight="1">
      <c r="A37" s="634" t="s">
        <v>924</v>
      </c>
      <c r="B37" s="635">
        <v>820.75954999999999</v>
      </c>
      <c r="C37" s="636">
        <v>-7.7356374330964719E-2</v>
      </c>
      <c r="D37" s="635">
        <v>759.97418999999991</v>
      </c>
      <c r="E37" s="636">
        <v>7.9983453122269968E-2</v>
      </c>
      <c r="F37" s="635">
        <v>820.75954999999999</v>
      </c>
      <c r="G37" s="88"/>
      <c r="H37" s="88"/>
    </row>
    <row r="38" spans="1:8" ht="12.75" customHeight="1">
      <c r="A38" s="634" t="s">
        <v>925</v>
      </c>
      <c r="B38" s="635">
        <v>0.26707999999999998</v>
      </c>
      <c r="C38" s="636" t="s">
        <v>1151</v>
      </c>
      <c r="D38" s="635">
        <v>0</v>
      </c>
      <c r="E38" s="636" t="s">
        <v>1151</v>
      </c>
      <c r="F38" s="635">
        <v>0.26707999999999998</v>
      </c>
      <c r="G38" s="88"/>
      <c r="H38" s="88"/>
    </row>
    <row r="39" spans="1:8" ht="12.75" customHeight="1">
      <c r="A39" s="680" t="s">
        <v>954</v>
      </c>
      <c r="B39" s="637">
        <v>821.12335999999993</v>
      </c>
      <c r="C39" s="638">
        <v>-7.6947403180455898E-2</v>
      </c>
      <c r="D39" s="637">
        <v>759.97418999999991</v>
      </c>
      <c r="E39" s="638">
        <v>8.0462166748057631E-2</v>
      </c>
      <c r="F39" s="637">
        <v>821.12335999999993</v>
      </c>
      <c r="G39" s="88"/>
      <c r="H39" s="88"/>
    </row>
    <row r="40" spans="1:8" ht="12.75" customHeight="1">
      <c r="A40" s="634" t="s">
        <v>926</v>
      </c>
      <c r="B40" s="635">
        <v>2.3039999999999998E-2</v>
      </c>
      <c r="C40" s="636" t="s">
        <v>1151</v>
      </c>
      <c r="D40" s="635">
        <v>0</v>
      </c>
      <c r="E40" s="636" t="s">
        <v>1151</v>
      </c>
      <c r="F40" s="635">
        <v>2.3039999999999998E-2</v>
      </c>
      <c r="G40" s="88"/>
      <c r="H40" s="88"/>
    </row>
    <row r="41" spans="1:8" ht="12.75" customHeight="1">
      <c r="A41" s="634" t="s">
        <v>927</v>
      </c>
      <c r="B41" s="635">
        <v>461.83517999999998</v>
      </c>
      <c r="C41" s="636">
        <v>-8.5530411163551895E-2</v>
      </c>
      <c r="D41" s="635">
        <v>421.20115999999996</v>
      </c>
      <c r="E41" s="636">
        <v>9.6471766601972375E-2</v>
      </c>
      <c r="F41" s="635">
        <v>461.83517999999998</v>
      </c>
      <c r="G41" s="88"/>
      <c r="H41" s="88"/>
    </row>
    <row r="42" spans="1:8" ht="12.75" customHeight="1">
      <c r="A42" s="634" t="s">
        <v>928</v>
      </c>
      <c r="B42" s="635">
        <v>8.6430000000000007E-2</v>
      </c>
      <c r="C42" s="636" t="s">
        <v>1151</v>
      </c>
      <c r="D42" s="635">
        <v>0</v>
      </c>
      <c r="E42" s="636" t="s">
        <v>1151</v>
      </c>
      <c r="F42" s="635">
        <v>8.6430000000000007E-2</v>
      </c>
      <c r="G42" s="88"/>
      <c r="H42" s="88"/>
    </row>
    <row r="43" spans="1:8" ht="12.75" customHeight="1">
      <c r="A43" s="681" t="s">
        <v>955</v>
      </c>
      <c r="B43" s="637">
        <v>461.94464999999997</v>
      </c>
      <c r="C43" s="638">
        <v>-8.5313652046392574E-2</v>
      </c>
      <c r="D43" s="637">
        <v>421.20115999999996</v>
      </c>
      <c r="E43" s="638">
        <v>9.6731666171099837E-2</v>
      </c>
      <c r="F43" s="637">
        <v>461.94464999999997</v>
      </c>
      <c r="G43" s="88"/>
      <c r="H43" s="88"/>
    </row>
    <row r="44" spans="1:8" ht="12.75" customHeight="1">
      <c r="A44" s="634" t="s">
        <v>929</v>
      </c>
      <c r="B44" s="635">
        <v>3.0629999999999998E-2</v>
      </c>
      <c r="C44" s="636" t="s">
        <v>1151</v>
      </c>
      <c r="D44" s="635">
        <v>0</v>
      </c>
      <c r="E44" s="636" t="s">
        <v>1151</v>
      </c>
      <c r="F44" s="635">
        <v>3.0629999999999998E-2</v>
      </c>
      <c r="G44" s="88"/>
      <c r="H44" s="88"/>
    </row>
    <row r="45" spans="1:8" ht="12.75" customHeight="1">
      <c r="A45" s="634" t="s">
        <v>930</v>
      </c>
      <c r="B45" s="635">
        <v>587.87765000000002</v>
      </c>
      <c r="C45" s="636">
        <v>-7.1904351015930068E-2</v>
      </c>
      <c r="D45" s="635">
        <v>538.70155</v>
      </c>
      <c r="E45" s="636">
        <v>9.1286353269263876E-2</v>
      </c>
      <c r="F45" s="635">
        <v>587.87765000000002</v>
      </c>
      <c r="G45" s="88"/>
      <c r="H45" s="88"/>
    </row>
    <row r="46" spans="1:8" ht="12.75" customHeight="1">
      <c r="A46" s="634" t="s">
        <v>931</v>
      </c>
      <c r="B46" s="635">
        <v>0.21640999999999999</v>
      </c>
      <c r="C46" s="636" t="s">
        <v>1151</v>
      </c>
      <c r="D46" s="635">
        <v>0</v>
      </c>
      <c r="E46" s="636" t="s">
        <v>1151</v>
      </c>
      <c r="F46" s="635">
        <v>0.21640999999999999</v>
      </c>
      <c r="G46" s="88"/>
      <c r="H46" s="88"/>
    </row>
    <row r="47" spans="1:8" ht="12.75" customHeight="1">
      <c r="A47" s="680" t="s">
        <v>956</v>
      </c>
      <c r="B47" s="637">
        <v>588.09406000000001</v>
      </c>
      <c r="C47" s="638">
        <v>-7.1562699688657055E-2</v>
      </c>
      <c r="D47" s="637">
        <v>538.70155</v>
      </c>
      <c r="E47" s="638">
        <v>9.1688078491699188E-2</v>
      </c>
      <c r="F47" s="637">
        <v>588.12468999999999</v>
      </c>
      <c r="G47" s="88"/>
      <c r="H47" s="88"/>
    </row>
    <row r="48" spans="1:8" ht="12.75" customHeight="1">
      <c r="A48" s="634" t="s">
        <v>932</v>
      </c>
      <c r="B48" s="635">
        <v>7.6350000000000001E-2</v>
      </c>
      <c r="C48" s="636" t="s">
        <v>1151</v>
      </c>
      <c r="D48" s="635">
        <v>0</v>
      </c>
      <c r="E48" s="636" t="s">
        <v>1151</v>
      </c>
      <c r="F48" s="635">
        <v>7.6350000000000001E-2</v>
      </c>
      <c r="G48" s="88"/>
      <c r="H48" s="88"/>
    </row>
    <row r="49" spans="1:8" ht="12.75" customHeight="1">
      <c r="A49" s="634" t="s">
        <v>933</v>
      </c>
      <c r="B49" s="635">
        <v>1022.77363</v>
      </c>
      <c r="C49" s="636">
        <v>-7.5875204119339124E-2</v>
      </c>
      <c r="D49" s="635">
        <v>946.08831999999995</v>
      </c>
      <c r="E49" s="636">
        <v>8.1055128130109538E-2</v>
      </c>
      <c r="F49" s="635">
        <v>1022.77363</v>
      </c>
      <c r="G49" s="88"/>
      <c r="H49" s="88"/>
    </row>
    <row r="50" spans="1:8" ht="12.75" customHeight="1">
      <c r="A50" s="634" t="s">
        <v>934</v>
      </c>
      <c r="B50" s="635">
        <v>0.32837</v>
      </c>
      <c r="C50" s="636" t="s">
        <v>1151</v>
      </c>
      <c r="D50" s="635">
        <v>0</v>
      </c>
      <c r="E50" s="636" t="s">
        <v>1151</v>
      </c>
      <c r="F50" s="635">
        <v>0.32837</v>
      </c>
      <c r="G50" s="88"/>
      <c r="H50" s="88"/>
    </row>
    <row r="51" spans="1:8" ht="12.75" customHeight="1">
      <c r="A51" s="680" t="s">
        <v>957</v>
      </c>
      <c r="B51" s="637">
        <v>1023.17835</v>
      </c>
      <c r="C51" s="638">
        <v>-7.5509520280395398E-2</v>
      </c>
      <c r="D51" s="637">
        <v>946.08831999999995</v>
      </c>
      <c r="E51" s="638">
        <v>8.1482910601834796E-2</v>
      </c>
      <c r="F51" s="637">
        <v>1023.17835</v>
      </c>
      <c r="G51" s="88"/>
      <c r="H51" s="88"/>
    </row>
    <row r="52" spans="1:8" ht="12.75" customHeight="1">
      <c r="A52" s="641" t="s">
        <v>976</v>
      </c>
      <c r="B52" s="642">
        <v>0.22675000000000001</v>
      </c>
      <c r="C52" s="636" t="s">
        <v>1151</v>
      </c>
      <c r="D52" s="635">
        <v>0</v>
      </c>
      <c r="E52" s="636" t="s">
        <v>1151</v>
      </c>
      <c r="F52" s="642">
        <v>0.22675000000000001</v>
      </c>
      <c r="G52" s="88"/>
      <c r="H52" s="88"/>
    </row>
    <row r="53" spans="1:8" ht="12.75" customHeight="1">
      <c r="A53" s="641" t="s">
        <v>977</v>
      </c>
      <c r="B53" s="642">
        <v>2893.2460100000003</v>
      </c>
      <c r="C53" s="643">
        <v>-7.7048670227945565E-2</v>
      </c>
      <c r="D53" s="642">
        <v>2665.96522</v>
      </c>
      <c r="E53" s="643">
        <v>8.5252721338952897E-2</v>
      </c>
      <c r="F53" s="642">
        <v>2893.2460100000003</v>
      </c>
      <c r="G53" s="78"/>
      <c r="H53" s="78"/>
    </row>
    <row r="54" spans="1:8" ht="12.75" customHeight="1">
      <c r="A54" s="641" t="s">
        <v>978</v>
      </c>
      <c r="B54" s="642">
        <v>0.89829000000000003</v>
      </c>
      <c r="C54" s="636" t="s">
        <v>1151</v>
      </c>
      <c r="D54" s="635">
        <v>0</v>
      </c>
      <c r="E54" s="636" t="s">
        <v>1151</v>
      </c>
      <c r="F54" s="642">
        <v>0.89829000000000003</v>
      </c>
    </row>
    <row r="55" spans="1:8" ht="22.5" customHeight="1">
      <c r="A55" s="682" t="s">
        <v>979</v>
      </c>
      <c r="B55" s="639">
        <v>2894.34042</v>
      </c>
      <c r="C55" s="640">
        <v>-7.6699551224126195E-2</v>
      </c>
      <c r="D55" s="639">
        <v>2665.96522</v>
      </c>
      <c r="E55" s="640">
        <v>8.5663233070985056E-2</v>
      </c>
      <c r="F55" s="639">
        <v>2894.3710500000002</v>
      </c>
    </row>
    <row r="56" spans="1:8" ht="24.75" customHeight="1">
      <c r="A56" s="733" t="s">
        <v>117</v>
      </c>
      <c r="B56" s="733"/>
      <c r="C56" s="733"/>
      <c r="D56" s="733"/>
      <c r="E56" s="733"/>
      <c r="F56" s="733"/>
    </row>
    <row r="57" spans="1:8">
      <c r="A57" s="630" t="s">
        <v>118</v>
      </c>
      <c r="B57" s="629"/>
      <c r="C57" s="629"/>
      <c r="D57" s="629"/>
      <c r="E57" s="629"/>
      <c r="F57" s="629"/>
    </row>
    <row r="58" spans="1:8" ht="12.75" customHeight="1">
      <c r="A58" s="27" t="s">
        <v>493</v>
      </c>
    </row>
    <row r="59" spans="1:8" ht="12.75" customHeight="1"/>
    <row r="60" spans="1:8" ht="12.75" customHeight="1">
      <c r="A60" s="74" t="s">
        <v>343</v>
      </c>
    </row>
    <row r="61" spans="1:8" ht="12.75" customHeight="1">
      <c r="H61" s="21" t="s">
        <v>119</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9" t="s">
        <v>341</v>
      </c>
      <c r="G1" s="380" t="str">
        <f>Naslovnica!A20</f>
        <v>Siječanj 2015.</v>
      </c>
    </row>
    <row r="2" spans="1:8" ht="12.75" customHeight="1">
      <c r="A2" s="117" t="s">
        <v>120</v>
      </c>
      <c r="G2" s="118" t="str">
        <f>Naslovnica!A24</f>
        <v>January 2015</v>
      </c>
    </row>
    <row r="3" spans="1:8" ht="12.75" customHeight="1">
      <c r="E3" s="736" t="s">
        <v>494</v>
      </c>
      <c r="F3" s="736"/>
      <c r="G3" s="736"/>
    </row>
    <row r="4" spans="1:8" ht="16.5" customHeight="1">
      <c r="A4" s="737" t="s">
        <v>495</v>
      </c>
      <c r="B4" s="738" t="s">
        <v>496</v>
      </c>
      <c r="C4" s="738"/>
      <c r="D4" s="738"/>
      <c r="E4" s="738"/>
      <c r="F4" s="738"/>
      <c r="G4" s="738"/>
    </row>
    <row r="5" spans="1:8" ht="12.75" customHeight="1">
      <c r="A5" s="737"/>
      <c r="B5" s="742" t="str">
        <f>Naslovnica!A20</f>
        <v>Siječanj 2015.</v>
      </c>
      <c r="C5" s="742"/>
      <c r="D5" s="743" t="str">
        <f>'5 Tablica 3,4'!A8</f>
        <v>Prosinac 2014.</v>
      </c>
      <c r="E5" s="742"/>
      <c r="F5" s="744" t="s">
        <v>127</v>
      </c>
      <c r="G5" s="744"/>
    </row>
    <row r="6" spans="1:8" ht="12.75" customHeight="1">
      <c r="A6" s="737"/>
      <c r="B6" s="739" t="str">
        <f>Naslovnica!A24</f>
        <v>January 2015</v>
      </c>
      <c r="C6" s="739"/>
      <c r="D6" s="740" t="str">
        <f>'5 Tablica 3,4'!B8</f>
        <v>December 2014</v>
      </c>
      <c r="E6" s="739"/>
      <c r="F6" s="741" t="s">
        <v>128</v>
      </c>
      <c r="G6" s="741"/>
    </row>
    <row r="7" spans="1:8" ht="12.75" customHeight="1">
      <c r="A7" s="737"/>
      <c r="B7" s="401" t="s">
        <v>121</v>
      </c>
      <c r="C7" s="401" t="s">
        <v>122</v>
      </c>
      <c r="D7" s="401" t="s">
        <v>121</v>
      </c>
      <c r="E7" s="401" t="s">
        <v>122</v>
      </c>
      <c r="F7" s="401" t="s">
        <v>121</v>
      </c>
      <c r="G7" s="401" t="s">
        <v>123</v>
      </c>
    </row>
    <row r="8" spans="1:8" ht="12.75" customHeight="1">
      <c r="A8" s="737"/>
      <c r="B8" s="402" t="s">
        <v>124</v>
      </c>
      <c r="C8" s="402" t="s">
        <v>125</v>
      </c>
      <c r="D8" s="402" t="s">
        <v>124</v>
      </c>
      <c r="E8" s="402" t="s">
        <v>125</v>
      </c>
      <c r="F8" s="402" t="s">
        <v>124</v>
      </c>
      <c r="G8" s="402" t="s">
        <v>126</v>
      </c>
    </row>
    <row r="9" spans="1:8" ht="12.75" customHeight="1">
      <c r="A9" s="176" t="s">
        <v>923</v>
      </c>
      <c r="B9" s="631">
        <v>171817.18393999999</v>
      </c>
      <c r="C9" s="632">
        <v>2.5027147995972635E-3</v>
      </c>
      <c r="D9" s="631">
        <v>164402.20267</v>
      </c>
      <c r="E9" s="632">
        <v>2.4803613312703856E-3</v>
      </c>
      <c r="F9" s="631">
        <v>7414.9812699999893</v>
      </c>
      <c r="G9" s="632">
        <v>4.5102688100133771E-2</v>
      </c>
      <c r="H9" s="88"/>
    </row>
    <row r="10" spans="1:8" ht="12.75" customHeight="1">
      <c r="A10" s="176" t="s">
        <v>924</v>
      </c>
      <c r="B10" s="631">
        <v>26669041.9483</v>
      </c>
      <c r="C10" s="632">
        <v>0.38846525385027014</v>
      </c>
      <c r="D10" s="631">
        <v>25827599.862530001</v>
      </c>
      <c r="E10" s="632">
        <v>0.38966497369340714</v>
      </c>
      <c r="F10" s="631">
        <v>841442.08576999977</v>
      </c>
      <c r="G10" s="632">
        <v>3.2579182357193856E-2</v>
      </c>
      <c r="H10" s="88"/>
    </row>
    <row r="11" spans="1:8" ht="12.75" customHeight="1">
      <c r="A11" s="176" t="s">
        <v>925</v>
      </c>
      <c r="B11" s="631">
        <v>649687.68389999995</v>
      </c>
      <c r="C11" s="632">
        <v>9.4634479760790733E-3</v>
      </c>
      <c r="D11" s="631">
        <v>623703.00996000005</v>
      </c>
      <c r="E11" s="632">
        <v>9.4099032919102692E-3</v>
      </c>
      <c r="F11" s="631">
        <v>25984.673939999891</v>
      </c>
      <c r="G11" s="632">
        <v>4.1661934486521668E-2</v>
      </c>
      <c r="H11" s="88"/>
    </row>
    <row r="12" spans="1:8" ht="12.75" customHeight="1">
      <c r="A12" s="676" t="s">
        <v>954</v>
      </c>
      <c r="B12" s="647">
        <v>27490546.81614</v>
      </c>
      <c r="C12" s="648">
        <v>0.40043141662594645</v>
      </c>
      <c r="D12" s="647">
        <v>26615705.07516</v>
      </c>
      <c r="E12" s="648">
        <v>0.40155523831658779</v>
      </c>
      <c r="F12" s="647">
        <v>874841.74097999965</v>
      </c>
      <c r="G12" s="648">
        <v>3.2869380634837089E-2</v>
      </c>
      <c r="H12" s="88"/>
    </row>
    <row r="13" spans="1:8" ht="12.75" customHeight="1">
      <c r="A13" s="176" t="s">
        <v>926</v>
      </c>
      <c r="B13" s="631">
        <v>50327.512299999995</v>
      </c>
      <c r="C13" s="632">
        <v>7.3307807153973612E-4</v>
      </c>
      <c r="D13" s="631">
        <v>48660.391389999997</v>
      </c>
      <c r="E13" s="632">
        <v>7.3414681316957082E-4</v>
      </c>
      <c r="F13" s="631">
        <v>1667.1209099999978</v>
      </c>
      <c r="G13" s="632">
        <v>3.426032677457258E-2</v>
      </c>
      <c r="H13" s="88"/>
    </row>
    <row r="14" spans="1:8" ht="12.75" customHeight="1">
      <c r="A14" s="176" t="s">
        <v>927</v>
      </c>
      <c r="B14" s="631">
        <v>8851853.3034300003</v>
      </c>
      <c r="C14" s="632">
        <v>0.1289374191704506</v>
      </c>
      <c r="D14" s="631">
        <v>8577542.7822200004</v>
      </c>
      <c r="E14" s="632">
        <v>0.12941070793948803</v>
      </c>
      <c r="F14" s="631">
        <v>274310.52120999992</v>
      </c>
      <c r="G14" s="632">
        <v>3.1980081962238158E-2</v>
      </c>
      <c r="H14" s="88"/>
    </row>
    <row r="15" spans="1:8" ht="12.75" customHeight="1">
      <c r="A15" s="176" t="s">
        <v>928</v>
      </c>
      <c r="B15" s="631">
        <v>180854.16498</v>
      </c>
      <c r="C15" s="632">
        <v>2.634348817067751E-3</v>
      </c>
      <c r="D15" s="631">
        <v>172368.22341999999</v>
      </c>
      <c r="E15" s="632">
        <v>2.6005459122036374E-3</v>
      </c>
      <c r="F15" s="631">
        <v>8485.9415600000066</v>
      </c>
      <c r="G15" s="632">
        <v>4.9231473131348506E-2</v>
      </c>
      <c r="H15" s="88"/>
    </row>
    <row r="16" spans="1:8" ht="12.75" customHeight="1">
      <c r="A16" s="676" t="s">
        <v>955</v>
      </c>
      <c r="B16" s="647">
        <v>9083034.9807099998</v>
      </c>
      <c r="C16" s="648">
        <v>0.13230484605905807</v>
      </c>
      <c r="D16" s="647">
        <v>8798571.3970299996</v>
      </c>
      <c r="E16" s="648">
        <v>0.13274540066486121</v>
      </c>
      <c r="F16" s="647">
        <v>284463.58367999992</v>
      </c>
      <c r="G16" s="648">
        <v>3.2330655835335065E-2</v>
      </c>
      <c r="H16" s="88"/>
    </row>
    <row r="17" spans="1:8" ht="12.75" customHeight="1">
      <c r="A17" s="176" t="s">
        <v>929</v>
      </c>
      <c r="B17" s="631">
        <v>48733.147380000002</v>
      </c>
      <c r="C17" s="632">
        <v>7.0985431364927896E-4</v>
      </c>
      <c r="D17" s="631">
        <v>46664.278439999995</v>
      </c>
      <c r="E17" s="632">
        <v>7.0403114991433912E-4</v>
      </c>
      <c r="F17" s="631">
        <v>2068.8689400000076</v>
      </c>
      <c r="G17" s="632">
        <v>4.4335174766714079E-2</v>
      </c>
      <c r="H17" s="88"/>
    </row>
    <row r="18" spans="1:8" ht="12.75" customHeight="1">
      <c r="A18" s="176" t="s">
        <v>930</v>
      </c>
      <c r="B18" s="631">
        <v>10728980.080569999</v>
      </c>
      <c r="C18" s="632">
        <v>0.15627992856409273</v>
      </c>
      <c r="D18" s="631">
        <v>10358492.689639999</v>
      </c>
      <c r="E18" s="632">
        <v>0.15628017326022378</v>
      </c>
      <c r="F18" s="631">
        <v>370487.39093000069</v>
      </c>
      <c r="G18" s="632">
        <v>3.5766534961263433E-2</v>
      </c>
      <c r="H18" s="88"/>
    </row>
    <row r="19" spans="1:8" ht="12.75" customHeight="1">
      <c r="A19" s="176" t="s">
        <v>931</v>
      </c>
      <c r="B19" s="631">
        <v>251472.18277000001</v>
      </c>
      <c r="C19" s="632">
        <v>3.6629814263821597E-3</v>
      </c>
      <c r="D19" s="631">
        <v>241703.56613999998</v>
      </c>
      <c r="E19" s="632">
        <v>3.6466188977236167E-3</v>
      </c>
      <c r="F19" s="631">
        <v>9768.6166300000332</v>
      </c>
      <c r="G19" s="632">
        <v>4.041569094740554E-2</v>
      </c>
      <c r="H19" s="88"/>
    </row>
    <row r="20" spans="1:8" ht="12.75" customHeight="1">
      <c r="A20" s="676" t="s">
        <v>956</v>
      </c>
      <c r="B20" s="647">
        <v>11029185.41072</v>
      </c>
      <c r="C20" s="648">
        <v>0.16065276430412417</v>
      </c>
      <c r="D20" s="647">
        <v>10646860.534219999</v>
      </c>
      <c r="E20" s="648">
        <v>0.16063082330786174</v>
      </c>
      <c r="F20" s="647">
        <v>382324.87650000071</v>
      </c>
      <c r="G20" s="648">
        <v>3.5909635077042056E-2</v>
      </c>
      <c r="H20" s="88"/>
    </row>
    <row r="21" spans="1:8" ht="12.75" customHeight="1">
      <c r="A21" s="176" t="s">
        <v>932</v>
      </c>
      <c r="B21" s="631">
        <v>99228.425569999992</v>
      </c>
      <c r="C21" s="632">
        <v>1.445376088235139E-3</v>
      </c>
      <c r="D21" s="631">
        <v>93790.574030000003</v>
      </c>
      <c r="E21" s="632">
        <v>1.4150328236697978E-3</v>
      </c>
      <c r="F21" s="631">
        <v>5437.8515399999887</v>
      </c>
      <c r="G21" s="632">
        <v>5.7978657197050837E-2</v>
      </c>
      <c r="H21" s="88"/>
    </row>
    <row r="22" spans="1:8" ht="12.75" customHeight="1">
      <c r="A22" s="176" t="s">
        <v>933</v>
      </c>
      <c r="B22" s="631">
        <v>20377467.41804</v>
      </c>
      <c r="C22" s="632">
        <v>0.29682123822521167</v>
      </c>
      <c r="D22" s="631">
        <v>19587418.74456</v>
      </c>
      <c r="E22" s="632">
        <v>0.29551840087525116</v>
      </c>
      <c r="F22" s="631">
        <v>790048.67348000035</v>
      </c>
      <c r="G22" s="632">
        <v>4.0334496534895389E-2</v>
      </c>
      <c r="H22" s="88"/>
    </row>
    <row r="23" spans="1:8" ht="12.75" customHeight="1">
      <c r="A23" s="176" t="s">
        <v>934</v>
      </c>
      <c r="B23" s="631">
        <v>572859.60566</v>
      </c>
      <c r="C23" s="632">
        <v>8.3443586974245604E-3</v>
      </c>
      <c r="D23" s="631">
        <v>539207.33307000005</v>
      </c>
      <c r="E23" s="632">
        <v>8.1351040117682849E-3</v>
      </c>
      <c r="F23" s="631">
        <v>33652.27258999995</v>
      </c>
      <c r="G23" s="632">
        <v>6.2410635994876576E-2</v>
      </c>
      <c r="H23" s="88"/>
    </row>
    <row r="24" spans="1:8" ht="12.75" customHeight="1">
      <c r="A24" s="676" t="s">
        <v>957</v>
      </c>
      <c r="B24" s="647">
        <v>21049555.449269999</v>
      </c>
      <c r="C24" s="648">
        <v>0.30661097301087131</v>
      </c>
      <c r="D24" s="647">
        <v>20220416.651659999</v>
      </c>
      <c r="E24" s="648">
        <v>0.30506853771068926</v>
      </c>
      <c r="F24" s="647">
        <v>829138.79761000024</v>
      </c>
      <c r="G24" s="648">
        <v>4.1005030306431961E-2</v>
      </c>
      <c r="H24" s="88"/>
    </row>
    <row r="25" spans="1:8" ht="12.75" customHeight="1">
      <c r="A25" s="641" t="s">
        <v>976</v>
      </c>
      <c r="B25" s="649">
        <v>370106.26919000002</v>
      </c>
      <c r="C25" s="650">
        <v>5.391023273021418E-3</v>
      </c>
      <c r="D25" s="649">
        <v>353517.44653000002</v>
      </c>
      <c r="E25" s="650">
        <v>5.3335721180240939E-3</v>
      </c>
      <c r="F25" s="649">
        <v>16588.822659999983</v>
      </c>
      <c r="G25" s="650">
        <v>4.692504662168704E-2</v>
      </c>
      <c r="H25" s="88"/>
    </row>
    <row r="26" spans="1:8" ht="12.75" customHeight="1">
      <c r="A26" s="641" t="s">
        <v>977</v>
      </c>
      <c r="B26" s="649">
        <v>66627342.75034</v>
      </c>
      <c r="C26" s="650">
        <v>0.97050383981002508</v>
      </c>
      <c r="D26" s="649">
        <v>64351054.078950003</v>
      </c>
      <c r="E26" s="650">
        <v>0.97087425576837016</v>
      </c>
      <c r="F26" s="649">
        <v>2276288.6713900007</v>
      </c>
      <c r="G26" s="650">
        <v>3.5372981903253678E-2</v>
      </c>
      <c r="H26" s="88"/>
    </row>
    <row r="27" spans="1:8" ht="12.75" customHeight="1">
      <c r="A27" s="641" t="s">
        <v>978</v>
      </c>
      <c r="B27" s="649">
        <v>1654873.6373100001</v>
      </c>
      <c r="C27" s="650">
        <v>2.4105136916953547E-2</v>
      </c>
      <c r="D27" s="649">
        <v>1576982.1325900001</v>
      </c>
      <c r="E27" s="650">
        <v>2.3792172113605809E-2</v>
      </c>
      <c r="F27" s="649">
        <v>77891.504719999881</v>
      </c>
      <c r="G27" s="650">
        <v>4.9392762993498741E-2</v>
      </c>
      <c r="H27" s="88"/>
    </row>
    <row r="28" spans="1:8" ht="18.75" customHeight="1">
      <c r="A28" s="682" t="s">
        <v>979</v>
      </c>
      <c r="B28" s="633">
        <v>68652322.656839997</v>
      </c>
      <c r="C28" s="567">
        <v>1</v>
      </c>
      <c r="D28" s="633">
        <v>66281553.658069998</v>
      </c>
      <c r="E28" s="567">
        <v>1</v>
      </c>
      <c r="F28" s="633">
        <v>2370768.9987700004</v>
      </c>
      <c r="G28" s="567">
        <v>3.576815671823573E-2</v>
      </c>
    </row>
    <row r="29" spans="1:8" ht="12.75" customHeight="1">
      <c r="A29" s="32" t="s">
        <v>497</v>
      </c>
    </row>
    <row r="30" spans="1:8" ht="12.75" customHeight="1"/>
    <row r="31" spans="1:8" ht="12.75" customHeight="1">
      <c r="A31" s="674" t="s">
        <v>952</v>
      </c>
      <c r="G31" s="380" t="str">
        <f>Naslovnica!A20</f>
        <v>Siječanj 2015.</v>
      </c>
    </row>
    <row r="32" spans="1:8" ht="12.75" customHeight="1">
      <c r="A32" s="675" t="s">
        <v>953</v>
      </c>
      <c r="G32" s="118" t="str">
        <f>Naslovnica!A24</f>
        <v>January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497</v>
      </c>
      <c r="B49" s="28"/>
    </row>
    <row r="50" spans="1:10" ht="12.75" customHeight="1"/>
    <row r="51" spans="1:10" ht="12.75" customHeight="1">
      <c r="A51" s="674" t="s">
        <v>966</v>
      </c>
      <c r="G51" s="380" t="str">
        <f>Naslovnica!A20</f>
        <v>Siječanj 2015.</v>
      </c>
    </row>
    <row r="52" spans="1:10" ht="12.75" customHeight="1">
      <c r="A52" s="675" t="s">
        <v>967</v>
      </c>
      <c r="G52" s="118" t="str">
        <f>Naslovnica!A24</f>
        <v>January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497</v>
      </c>
    </row>
    <row r="70" spans="1:7" ht="12.75" customHeight="1"/>
    <row r="71" spans="1:7" ht="12.75" customHeight="1">
      <c r="A71" s="74" t="s">
        <v>343</v>
      </c>
    </row>
    <row r="72" spans="1:7" ht="12.75" customHeight="1">
      <c r="G72" s="21" t="s">
        <v>129</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54" t="s">
        <v>342</v>
      </c>
      <c r="F1" s="380" t="str">
        <f>Naslovnica!A20</f>
        <v>Siječanj 2015.</v>
      </c>
    </row>
    <row r="2" spans="1:7" ht="12.75" customHeight="1">
      <c r="A2" s="120" t="s">
        <v>24</v>
      </c>
      <c r="F2" s="118" t="str">
        <f>Naslovnica!A24</f>
        <v>January 2015</v>
      </c>
    </row>
    <row r="3" spans="1:7" ht="12.75" customHeight="1"/>
    <row r="4" spans="1:7" ht="17.25" customHeight="1">
      <c r="A4" s="737" t="s">
        <v>498</v>
      </c>
      <c r="B4" s="403" t="str">
        <f>Naslovnica!A20</f>
        <v>Siječanj 2015.</v>
      </c>
      <c r="C4" s="404" t="str">
        <f>'5 Tablica 3,4'!A8</f>
        <v>Prosinac 2014.</v>
      </c>
      <c r="D4" s="405" t="s">
        <v>708</v>
      </c>
      <c r="E4" s="405" t="s">
        <v>710</v>
      </c>
      <c r="F4" s="405" t="s">
        <v>712</v>
      </c>
    </row>
    <row r="5" spans="1:7" ht="16.5" customHeight="1">
      <c r="A5" s="737"/>
      <c r="B5" s="406" t="str">
        <f>Naslovnica!A24</f>
        <v>January 2015</v>
      </c>
      <c r="C5" s="407" t="str">
        <f>'5 Tablica 3,4'!B8</f>
        <v>December 2014</v>
      </c>
      <c r="D5" s="408" t="s">
        <v>709</v>
      </c>
      <c r="E5" s="408" t="s">
        <v>711</v>
      </c>
      <c r="F5" s="408" t="s">
        <v>713</v>
      </c>
    </row>
    <row r="6" spans="1:7">
      <c r="A6" s="665" t="s">
        <v>923</v>
      </c>
      <c r="B6" s="178">
        <v>107.7195</v>
      </c>
      <c r="C6" s="178">
        <v>104.0635</v>
      </c>
      <c r="D6" s="179">
        <v>104.1031</v>
      </c>
      <c r="E6" s="178">
        <v>109.06319999999999</v>
      </c>
      <c r="F6" s="180">
        <v>4.9600999999999971</v>
      </c>
      <c r="G6" s="88"/>
    </row>
    <row r="7" spans="1:7">
      <c r="A7" s="665" t="s">
        <v>926</v>
      </c>
      <c r="B7" s="178">
        <v>107.6525</v>
      </c>
      <c r="C7" s="178">
        <v>105.1601</v>
      </c>
      <c r="D7" s="179">
        <v>104.7423</v>
      </c>
      <c r="E7" s="178">
        <v>108.51090000000001</v>
      </c>
      <c r="F7" s="180">
        <v>3.7686000000000064</v>
      </c>
      <c r="G7" s="88"/>
    </row>
    <row r="8" spans="1:7">
      <c r="A8" s="665" t="s">
        <v>929</v>
      </c>
      <c r="B8" s="178">
        <v>110.3026</v>
      </c>
      <c r="C8" s="178">
        <v>106.3946</v>
      </c>
      <c r="D8" s="179">
        <v>106.2345</v>
      </c>
      <c r="E8" s="178">
        <v>111.4119</v>
      </c>
      <c r="F8" s="180">
        <v>5.1774000000000058</v>
      </c>
      <c r="G8" s="88"/>
    </row>
    <row r="9" spans="1:7">
      <c r="A9" s="665" t="s">
        <v>932</v>
      </c>
      <c r="B9" s="178">
        <v>109.5204</v>
      </c>
      <c r="C9" s="178">
        <v>104.37479999999999</v>
      </c>
      <c r="D9" s="179">
        <v>104.3588</v>
      </c>
      <c r="E9" s="178">
        <v>110.83759999999999</v>
      </c>
      <c r="F9" s="180">
        <v>6.4787999999999926</v>
      </c>
      <c r="G9" s="88"/>
    </row>
    <row r="10" spans="1:7">
      <c r="A10" s="666" t="s">
        <v>945</v>
      </c>
      <c r="B10" s="667">
        <v>108.53335036233352</v>
      </c>
      <c r="C10" s="667">
        <v>104.60473804141323</v>
      </c>
      <c r="D10" s="668">
        <v>104.60623104892412</v>
      </c>
      <c r="E10" s="667">
        <v>109.72946278362114</v>
      </c>
      <c r="F10" s="669">
        <v>5.1232317346970291</v>
      </c>
      <c r="G10" s="88"/>
    </row>
    <row r="11" spans="1:7">
      <c r="A11" s="665" t="s">
        <v>924</v>
      </c>
      <c r="B11" s="178">
        <v>216.38480000000001</v>
      </c>
      <c r="C11" s="178">
        <v>210.6223</v>
      </c>
      <c r="D11" s="179">
        <v>210.59780000000001</v>
      </c>
      <c r="E11" s="178">
        <v>218.3441</v>
      </c>
      <c r="F11" s="180">
        <v>7.7462999999999909</v>
      </c>
      <c r="G11" s="88"/>
    </row>
    <row r="12" spans="1:7">
      <c r="A12" s="665" t="s">
        <v>927</v>
      </c>
      <c r="B12" s="178">
        <v>215.6601</v>
      </c>
      <c r="C12" s="178">
        <v>210.17760000000001</v>
      </c>
      <c r="D12" s="179">
        <v>210.1292</v>
      </c>
      <c r="E12" s="178">
        <v>217.35339999999999</v>
      </c>
      <c r="F12" s="180">
        <v>7.2241999999999962</v>
      </c>
      <c r="G12" s="88"/>
    </row>
    <row r="13" spans="1:7">
      <c r="A13" s="665" t="s">
        <v>930</v>
      </c>
      <c r="B13" s="178">
        <v>193.38329999999999</v>
      </c>
      <c r="C13" s="178">
        <v>187.82079999999999</v>
      </c>
      <c r="D13" s="179">
        <v>187.52760000000001</v>
      </c>
      <c r="E13" s="178">
        <v>194.25550000000001</v>
      </c>
      <c r="F13" s="180">
        <v>6.7279000000000053</v>
      </c>
      <c r="G13" s="88"/>
    </row>
    <row r="14" spans="1:7">
      <c r="A14" s="665" t="s">
        <v>933</v>
      </c>
      <c r="B14" s="178">
        <v>213.99780000000001</v>
      </c>
      <c r="C14" s="178">
        <v>206.75299999999999</v>
      </c>
      <c r="D14" s="179">
        <v>206.63</v>
      </c>
      <c r="E14" s="178">
        <v>215.17509999999999</v>
      </c>
      <c r="F14" s="180">
        <v>8.5450999999999908</v>
      </c>
      <c r="G14" s="88"/>
    </row>
    <row r="15" spans="1:7">
      <c r="A15" s="666" t="s">
        <v>946</v>
      </c>
      <c r="B15" s="667">
        <v>211.85454896972692</v>
      </c>
      <c r="C15" s="667">
        <v>205.71494909166881</v>
      </c>
      <c r="D15" s="668">
        <v>205.66500472775977</v>
      </c>
      <c r="E15" s="667">
        <v>213.3061067769379</v>
      </c>
      <c r="F15" s="669">
        <v>7.6411020491781301</v>
      </c>
      <c r="G15" s="88"/>
    </row>
    <row r="16" spans="1:7">
      <c r="A16" s="665" t="s">
        <v>925</v>
      </c>
      <c r="B16" s="178">
        <v>102.9926</v>
      </c>
      <c r="C16" s="178">
        <v>101.7658</v>
      </c>
      <c r="D16" s="179">
        <v>101.7854</v>
      </c>
      <c r="E16" s="178">
        <v>103.1232</v>
      </c>
      <c r="F16" s="180">
        <v>1.3378000000000014</v>
      </c>
      <c r="G16" s="88"/>
    </row>
    <row r="17" spans="1:7">
      <c r="A17" s="665" t="s">
        <v>928</v>
      </c>
      <c r="B17" s="178">
        <v>105.6503</v>
      </c>
      <c r="C17" s="178">
        <v>103.2353</v>
      </c>
      <c r="D17" s="179">
        <v>103.27630000000001</v>
      </c>
      <c r="E17" s="178">
        <v>105.94070000000001</v>
      </c>
      <c r="F17" s="180">
        <v>2.6644000000000005</v>
      </c>
      <c r="G17" s="88"/>
    </row>
    <row r="18" spans="1:7">
      <c r="A18" s="665" t="s">
        <v>931</v>
      </c>
      <c r="B18" s="178">
        <v>105.24639999999999</v>
      </c>
      <c r="C18" s="178">
        <v>102.9851</v>
      </c>
      <c r="D18" s="179">
        <v>103.0194</v>
      </c>
      <c r="E18" s="178">
        <v>105.4376</v>
      </c>
      <c r="F18" s="180">
        <v>2.4181999999999988</v>
      </c>
      <c r="G18" s="88"/>
    </row>
    <row r="19" spans="1:7">
      <c r="A19" s="665" t="s">
        <v>934</v>
      </c>
      <c r="B19" s="178">
        <v>107.6361</v>
      </c>
      <c r="C19" s="178">
        <v>104.19759999999999</v>
      </c>
      <c r="D19" s="179">
        <v>104.2337</v>
      </c>
      <c r="E19" s="178">
        <v>107.9387</v>
      </c>
      <c r="F19" s="180">
        <v>3.7049999999999983</v>
      </c>
      <c r="G19" s="88"/>
    </row>
    <row r="20" spans="1:7">
      <c r="A20" s="666" t="s">
        <v>947</v>
      </c>
      <c r="B20" s="667">
        <v>105.2329509338049</v>
      </c>
      <c r="C20" s="667">
        <v>102.94479157932514</v>
      </c>
      <c r="D20" s="668">
        <v>102.97469922513204</v>
      </c>
      <c r="E20" s="667">
        <v>105.45098463230221</v>
      </c>
      <c r="F20" s="669">
        <v>2.4762854071701668</v>
      </c>
      <c r="G20" s="88"/>
    </row>
    <row r="21" spans="1:7" ht="12.75" customHeight="1">
      <c r="A21" s="37" t="s">
        <v>131</v>
      </c>
    </row>
    <row r="22" spans="1:7" ht="21" customHeight="1">
      <c r="A22" s="745" t="s">
        <v>949</v>
      </c>
      <c r="B22" s="745"/>
      <c r="C22" s="745"/>
      <c r="D22" s="745"/>
      <c r="E22" s="745"/>
      <c r="F22" s="745"/>
    </row>
    <row r="23" spans="1:7" ht="21" customHeight="1">
      <c r="A23" s="746" t="s">
        <v>948</v>
      </c>
      <c r="B23" s="746"/>
      <c r="C23" s="746"/>
      <c r="D23" s="746"/>
      <c r="E23" s="746"/>
      <c r="F23" s="746"/>
    </row>
    <row r="24" spans="1:7" ht="12.75" customHeight="1"/>
    <row r="25" spans="1:7" ht="12.75" customHeight="1">
      <c r="A25" s="555" t="s">
        <v>983</v>
      </c>
      <c r="F25" s="380" t="str">
        <f>Naslovnica!A20</f>
        <v>Siječanj 2015.</v>
      </c>
    </row>
    <row r="26" spans="1:7" ht="12.75" customHeight="1">
      <c r="A26" s="120" t="s">
        <v>984</v>
      </c>
      <c r="F26" s="118" t="str">
        <f>Naslovnica!A24</f>
        <v>January 2015</v>
      </c>
    </row>
    <row r="27" spans="1:7" ht="12.75" customHeight="1">
      <c r="A27" s="39"/>
      <c r="F27" s="19"/>
    </row>
    <row r="28" spans="1:7" ht="12.75" customHeight="1">
      <c r="A28" s="747" t="s">
        <v>706</v>
      </c>
      <c r="B28" s="749" t="s">
        <v>1157</v>
      </c>
      <c r="C28" s="749"/>
      <c r="D28" s="737" t="s">
        <v>1197</v>
      </c>
      <c r="E28" s="737" t="s">
        <v>707</v>
      </c>
      <c r="F28" s="744" t="s">
        <v>962</v>
      </c>
    </row>
    <row r="29" spans="1:7" ht="12.75" customHeight="1">
      <c r="A29" s="748"/>
      <c r="B29" s="574" t="str">
        <f>B4</f>
        <v>Siječanj 2015.</v>
      </c>
      <c r="C29" s="574" t="str">
        <f>C4</f>
        <v>Prosinac 2014.</v>
      </c>
      <c r="D29" s="737"/>
      <c r="E29" s="737"/>
      <c r="F29" s="744"/>
    </row>
    <row r="30" spans="1:7" ht="12.75" customHeight="1">
      <c r="A30" s="748"/>
      <c r="B30" s="400" t="str">
        <f>Naslovnica!A24</f>
        <v>January 2015</v>
      </c>
      <c r="C30" s="409" t="str">
        <f>C5</f>
        <v>December 2014</v>
      </c>
      <c r="D30" s="737"/>
      <c r="E30" s="737"/>
      <c r="F30" s="744"/>
    </row>
    <row r="31" spans="1:7" ht="16.5" customHeight="1">
      <c r="A31" s="748"/>
      <c r="B31" s="410"/>
      <c r="C31" s="411"/>
      <c r="D31" s="737"/>
      <c r="E31" s="737"/>
      <c r="F31" s="744"/>
      <c r="G31" s="78"/>
    </row>
    <row r="32" spans="1:7" ht="15" customHeight="1">
      <c r="A32" s="665" t="s">
        <v>923</v>
      </c>
      <c r="B32" s="356">
        <v>3.5132395124130911E-2</v>
      </c>
      <c r="C32" s="356">
        <v>8.6233132830233483E-3</v>
      </c>
      <c r="D32" s="356">
        <v>3.5132395124130911E-2</v>
      </c>
      <c r="E32" s="356" t="s">
        <v>1151</v>
      </c>
      <c r="F32" s="356" t="s">
        <v>1151</v>
      </c>
      <c r="G32" s="88"/>
    </row>
    <row r="33" spans="1:7" ht="15" customHeight="1">
      <c r="A33" s="665" t="s">
        <v>926</v>
      </c>
      <c r="B33" s="356">
        <v>2.3701004468424935E-2</v>
      </c>
      <c r="C33" s="356">
        <v>1.9251980638495425E-2</v>
      </c>
      <c r="D33" s="356">
        <v>2.3701004468424935E-2</v>
      </c>
      <c r="E33" s="356" t="s">
        <v>1151</v>
      </c>
      <c r="F33" s="356" t="s">
        <v>1151</v>
      </c>
      <c r="G33" s="88"/>
    </row>
    <row r="34" spans="1:7" ht="15" customHeight="1">
      <c r="A34" s="665" t="s">
        <v>929</v>
      </c>
      <c r="B34" s="356">
        <v>3.6731187485079086E-2</v>
      </c>
      <c r="C34" s="356">
        <v>3.1217227629495081E-2</v>
      </c>
      <c r="D34" s="356">
        <v>3.6731187485079086E-2</v>
      </c>
      <c r="E34" s="356" t="s">
        <v>1151</v>
      </c>
      <c r="F34" s="356" t="s">
        <v>1151</v>
      </c>
      <c r="G34" s="88"/>
    </row>
    <row r="35" spans="1:7" ht="15" customHeight="1">
      <c r="A35" s="665" t="s">
        <v>932</v>
      </c>
      <c r="B35" s="356">
        <v>4.929925614228714E-2</v>
      </c>
      <c r="C35" s="356">
        <v>1.1640552155682826E-2</v>
      </c>
      <c r="D35" s="356">
        <v>4.929925614228714E-2</v>
      </c>
      <c r="E35" s="356" t="s">
        <v>1151</v>
      </c>
      <c r="F35" s="356" t="s">
        <v>1151</v>
      </c>
      <c r="G35" s="88"/>
    </row>
    <row r="36" spans="1:7" ht="15" customHeight="1">
      <c r="A36" s="670" t="s">
        <v>945</v>
      </c>
      <c r="B36" s="671">
        <v>3.7556733991962687E-2</v>
      </c>
      <c r="C36" s="671">
        <v>1.3869199752390982E-2</v>
      </c>
      <c r="D36" s="671">
        <v>3.7556733991962687E-2</v>
      </c>
      <c r="E36" s="671" t="s">
        <v>1151</v>
      </c>
      <c r="F36" s="671" t="s">
        <v>1151</v>
      </c>
      <c r="G36" s="88"/>
    </row>
    <row r="37" spans="1:7" ht="15" customHeight="1">
      <c r="A37" s="665" t="s">
        <v>924</v>
      </c>
      <c r="B37" s="356">
        <v>2.7359401165024E-2</v>
      </c>
      <c r="C37" s="356">
        <v>2.9146203374883495E-3</v>
      </c>
      <c r="D37" s="356">
        <v>2.7359401165024E-2</v>
      </c>
      <c r="E37" s="356">
        <v>0.13820900437062988</v>
      </c>
      <c r="F37" s="356">
        <v>6.2337877950554565E-2</v>
      </c>
      <c r="G37" s="88"/>
    </row>
    <row r="38" spans="1:7" ht="15" customHeight="1">
      <c r="A38" s="665" t="s">
        <v>927</v>
      </c>
      <c r="B38" s="356">
        <v>2.6085082330371989E-2</v>
      </c>
      <c r="C38" s="356">
        <v>3.9172699246492471E-4</v>
      </c>
      <c r="D38" s="356">
        <v>2.6085082330371989E-2</v>
      </c>
      <c r="E38" s="356">
        <v>0.12790815654098564</v>
      </c>
      <c r="F38" s="356">
        <v>6.2058710016648089E-2</v>
      </c>
      <c r="G38" s="88"/>
    </row>
    <row r="39" spans="1:7" ht="15" customHeight="1">
      <c r="A39" s="665" t="s">
        <v>930</v>
      </c>
      <c r="B39" s="356">
        <v>2.9615995672470863E-2</v>
      </c>
      <c r="C39" s="356">
        <v>7.4274808265495373E-4</v>
      </c>
      <c r="D39" s="356">
        <v>2.9615995672470863E-2</v>
      </c>
      <c r="E39" s="356">
        <v>0.13081449064512274</v>
      </c>
      <c r="F39" s="356">
        <v>5.3025574428431588E-2</v>
      </c>
      <c r="G39" s="88"/>
    </row>
    <row r="40" spans="1:7" ht="15" customHeight="1">
      <c r="A40" s="665" t="s">
        <v>933</v>
      </c>
      <c r="B40" s="356">
        <v>3.5040845840205614E-2</v>
      </c>
      <c r="C40" s="356">
        <v>1.9311427664527869E-3</v>
      </c>
      <c r="D40" s="356">
        <v>3.5040845840205614E-2</v>
      </c>
      <c r="E40" s="356">
        <v>0.15672610714420854</v>
      </c>
      <c r="F40" s="356">
        <v>6.1415080702204472E-2</v>
      </c>
      <c r="G40" s="88"/>
    </row>
    <row r="41" spans="1:7" ht="15" customHeight="1">
      <c r="A41" s="670" t="s">
        <v>946</v>
      </c>
      <c r="B41" s="671">
        <v>2.9845180941722615E-2</v>
      </c>
      <c r="C41" s="671">
        <v>1.9592455486976412E-3</v>
      </c>
      <c r="D41" s="671">
        <v>2.9845180941722615E-2</v>
      </c>
      <c r="E41" s="671">
        <v>0.14165359637321129</v>
      </c>
      <c r="F41" s="671">
        <v>6.05783959838051E-2</v>
      </c>
      <c r="G41" s="88"/>
    </row>
    <row r="42" spans="1:7" ht="15" customHeight="1">
      <c r="A42" s="665" t="s">
        <v>925</v>
      </c>
      <c r="B42" s="356">
        <v>1.2055130505533196E-2</v>
      </c>
      <c r="C42" s="356">
        <v>1.9405584594465175E-3</v>
      </c>
      <c r="D42" s="356">
        <v>1.2055130505533196E-2</v>
      </c>
      <c r="E42" s="356" t="s">
        <v>1151</v>
      </c>
      <c r="F42" s="356" t="s">
        <v>1151</v>
      </c>
      <c r="G42" s="88"/>
    </row>
    <row r="43" spans="1:7" ht="15" customHeight="1">
      <c r="A43" s="665" t="s">
        <v>928</v>
      </c>
      <c r="B43" s="356">
        <v>2.3393161060218715E-2</v>
      </c>
      <c r="C43" s="356">
        <v>1.6408598318182532E-2</v>
      </c>
      <c r="D43" s="356">
        <v>2.3393161060218715E-2</v>
      </c>
      <c r="E43" s="356" t="s">
        <v>1151</v>
      </c>
      <c r="F43" s="356" t="s">
        <v>1151</v>
      </c>
      <c r="G43" s="88"/>
    </row>
    <row r="44" spans="1:7" ht="15" customHeight="1">
      <c r="A44" s="665" t="s">
        <v>931</v>
      </c>
      <c r="B44" s="356">
        <v>2.1957545314807536E-2</v>
      </c>
      <c r="C44" s="356">
        <v>1.3945241004364561E-2</v>
      </c>
      <c r="D44" s="356">
        <v>2.1957545314807536E-2</v>
      </c>
      <c r="E44" s="356" t="s">
        <v>1151</v>
      </c>
      <c r="F44" s="356" t="s">
        <v>1151</v>
      </c>
      <c r="G44" s="88"/>
    </row>
    <row r="45" spans="1:7" ht="15" customHeight="1">
      <c r="A45" s="665" t="s">
        <v>934</v>
      </c>
      <c r="B45" s="356">
        <v>3.299980037927952E-2</v>
      </c>
      <c r="C45" s="356">
        <v>2.5882973790153807E-2</v>
      </c>
      <c r="D45" s="356">
        <v>3.299980037927952E-2</v>
      </c>
      <c r="E45" s="356" t="s">
        <v>1151</v>
      </c>
      <c r="F45" s="356" t="s">
        <v>1151</v>
      </c>
      <c r="G45" s="78"/>
    </row>
    <row r="46" spans="1:7" ht="15" customHeight="1">
      <c r="A46" s="670" t="s">
        <v>947</v>
      </c>
      <c r="B46" s="671">
        <v>2.2227053155152499E-2</v>
      </c>
      <c r="C46" s="671">
        <v>1.35483823198006E-2</v>
      </c>
      <c r="D46" s="671">
        <v>2.2227053155152499E-2</v>
      </c>
      <c r="E46" s="671" t="s">
        <v>1151</v>
      </c>
      <c r="F46" s="671" t="s">
        <v>1151</v>
      </c>
    </row>
    <row r="47" spans="1:7" ht="12.75" customHeight="1">
      <c r="A47" s="37" t="s">
        <v>131</v>
      </c>
      <c r="G47" s="92"/>
    </row>
    <row r="48" spans="1:7" ht="12.75" customHeight="1">
      <c r="A48" s="678" t="s">
        <v>961</v>
      </c>
      <c r="B48" s="678"/>
      <c r="C48" s="678"/>
      <c r="D48" s="678"/>
      <c r="E48" s="678"/>
      <c r="F48" s="678"/>
    </row>
    <row r="49" spans="1:6" ht="12.75" customHeight="1">
      <c r="A49" s="684" t="s">
        <v>1134</v>
      </c>
      <c r="B49" s="679"/>
      <c r="C49" s="679"/>
      <c r="D49" s="679"/>
      <c r="E49" s="679"/>
      <c r="F49" s="679"/>
    </row>
    <row r="50" spans="1:6" ht="12.75" customHeight="1">
      <c r="A50" s="678"/>
    </row>
    <row r="51" spans="1:6" ht="12.75" customHeight="1">
      <c r="A51" s="684"/>
    </row>
    <row r="52" spans="1:6" ht="12.75" customHeight="1"/>
    <row r="53" spans="1:6" ht="12.75" customHeight="1">
      <c r="A53" s="74" t="s">
        <v>343</v>
      </c>
    </row>
    <row r="54" spans="1:6" ht="12.75" customHeight="1"/>
    <row r="55" spans="1:6" ht="12.75" customHeight="1"/>
    <row r="56" spans="1:6" ht="12.75" customHeight="1"/>
    <row r="57" spans="1:6" ht="12.75" customHeight="1">
      <c r="F57" s="121" t="s">
        <v>502</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45063972-70F8-470D-B9FD-E44DB8E2B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